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-02-28" sheetId="1" r:id="rId4"/>
    <sheet state="visible" name="distinct" sheetId="2" r:id="rId5"/>
    <sheet state="visible" name="c_finances" sheetId="3" r:id="rId6"/>
    <sheet state="visible" name="c_chart" sheetId="4" r:id="rId7"/>
    <sheet state="visible" name="d_finances" sheetId="5" r:id="rId8"/>
    <sheet state="visible" name="d_chart" sheetId="6" r:id="rId9"/>
    <sheet state="visible" name="developers" sheetId="7" r:id="rId10"/>
    <sheet state="visible" name="countries" sheetId="8" r:id="rId11"/>
    <sheet state="visible" name="consoles" sheetId="9" r:id="rId12"/>
  </sheets>
  <definedNames>
    <definedName hidden="1" localSheetId="1" name="_xlnm._FilterDatabase">distinct!$A$1:$B$530</definedName>
    <definedName hidden="1" localSheetId="2" name="_xlnm._FilterDatabase">c_finances!$A$1:$N$1155</definedName>
    <definedName hidden="1" localSheetId="3" name="_xlnm._FilterDatabase">c_chart!$A$1:$H$48</definedName>
    <definedName hidden="1" localSheetId="4" name="_xlnm._FilterDatabase">d_finances!$A$1:$N$1272</definedName>
    <definedName hidden="1" localSheetId="6" name="_xlnm._FilterDatabase">developers!$A$1:$B$530</definedName>
    <definedName hidden="1" localSheetId="7" name="_xlnm._FilterDatabase">countries!$A$1:$B$48</definedName>
    <definedName hidden="1" localSheetId="8" name="_xlnm._FilterDatabase">consoles!$A$1:$B$37</definedName>
  </definedNames>
  <calcPr/>
</workbook>
</file>

<file path=xl/sharedStrings.xml><?xml version="1.0" encoding="utf-8"?>
<sst xmlns="http://schemas.openxmlformats.org/spreadsheetml/2006/main" count="11349" uniqueCount="1739">
  <si>
    <t>Tasks</t>
  </si>
  <si>
    <t>Insert data into all Excel tabs below in the format shown, from the complete_tables Excel file</t>
  </si>
  <si>
    <t>INSERT INTO tables VALUES data into all SQL tables for new entries</t>
  </si>
  <si>
    <t>Update all data in the distinct tab, as new entries are inserted in Excel &amp; SQL</t>
  </si>
  <si>
    <t>Update all data in the c_finances tab, as new entries are inserted in Excel &amp; SQL</t>
  </si>
  <si>
    <t>Update all data in the c_chart tab, as new entries are inserted in Excel &amp; SQL</t>
  </si>
  <si>
    <t>Update all data in the d_finances tab, as new entries are inserted in Excel &amp; SQL</t>
  </si>
  <si>
    <t>Update all data in the d_chart tab, as new entries are inserted in Excel &amp; SQL</t>
  </si>
  <si>
    <t>Update all data in the developers tab, as new entries are inserted in Excel &amp; SQL</t>
  </si>
  <si>
    <t>Update all data in the countries tab, as new entries are inserted in Excel &amp; SQL</t>
  </si>
  <si>
    <t>Update all data in the consoles tab, as new entries are inserted in Excel &amp; SQL</t>
  </si>
  <si>
    <t>distinct</t>
  </si>
  <si>
    <t>Developer</t>
  </si>
  <si>
    <t>Country</t>
  </si>
  <si>
    <t>Devs</t>
  </si>
  <si>
    <t>Croteam</t>
  </si>
  <si>
    <t>Croatia</t>
  </si>
  <si>
    <t>c_finances</t>
  </si>
  <si>
    <t>ID</t>
  </si>
  <si>
    <t>Game</t>
  </si>
  <si>
    <t>Console</t>
  </si>
  <si>
    <t>Release_Date</t>
  </si>
  <si>
    <t>Purchase_Date</t>
  </si>
  <si>
    <t>Start_Date</t>
  </si>
  <si>
    <t>Finish_Date</t>
  </si>
  <si>
    <t>Full_Price</t>
  </si>
  <si>
    <t>Paid_Price</t>
  </si>
  <si>
    <t>Savings</t>
  </si>
  <si>
    <t>Hours</t>
  </si>
  <si>
    <t>Value</t>
  </si>
  <si>
    <t>The Talos Principle</t>
  </si>
  <si>
    <t>PS4</t>
  </si>
  <si>
    <t>c_chart</t>
  </si>
  <si>
    <t>Games</t>
  </si>
  <si>
    <t>Developers</t>
  </si>
  <si>
    <t>d_finances</t>
  </si>
  <si>
    <t>Serious Sam: The First Encounter</t>
  </si>
  <si>
    <t>Serious Sam: The Second Encounter</t>
  </si>
  <si>
    <t>Serious Sam 3: BFE</t>
  </si>
  <si>
    <t>PS3</t>
  </si>
  <si>
    <t>Bear with Me</t>
  </si>
  <si>
    <t>NULL</t>
  </si>
  <si>
    <t>Exordium Games</t>
  </si>
  <si>
    <t>d_chart</t>
  </si>
  <si>
    <t>developers</t>
  </si>
  <si>
    <t>countries</t>
  </si>
  <si>
    <t>consoles</t>
  </si>
  <si>
    <t>2K Australia</t>
  </si>
  <si>
    <t>Australia</t>
  </si>
  <si>
    <t>2pt Interactive</t>
  </si>
  <si>
    <t>Beam Team Games</t>
  </si>
  <si>
    <t>Big Ant Studios</t>
  </si>
  <si>
    <t>Black Matter Games</t>
  </si>
  <si>
    <t>Blue Tongue Entertainment</t>
  </si>
  <si>
    <t>Caustic Reality</t>
  </si>
  <si>
    <t>Christian Whitehead</t>
  </si>
  <si>
    <t>Halfbrick Studios</t>
  </si>
  <si>
    <t>Hipster Whale</t>
  </si>
  <si>
    <t>House House</t>
  </si>
  <si>
    <t>Jammed Up Studios</t>
  </si>
  <si>
    <t>Krome Studios</t>
  </si>
  <si>
    <t>League of Geeks</t>
  </si>
  <si>
    <t>Massive Monster</t>
  </si>
  <si>
    <t>Samurai Punk</t>
  </si>
  <si>
    <t>SMG Studio</t>
  </si>
  <si>
    <t>Team Bondi</t>
  </si>
  <si>
    <t>Team Cherry</t>
  </si>
  <si>
    <t>The Binary Mill</t>
  </si>
  <si>
    <t>Witch Beam</t>
  </si>
  <si>
    <t>Awfully Nice Studios</t>
  </si>
  <si>
    <t>Austria</t>
  </si>
  <si>
    <t>ClockStone Studios</t>
  </si>
  <si>
    <t>Purple Lamp Studios</t>
  </si>
  <si>
    <t>Liquid Pug</t>
  </si>
  <si>
    <t>Belarus</t>
  </si>
  <si>
    <t>Weappy Studio</t>
  </si>
  <si>
    <t>I-Illusions</t>
  </si>
  <si>
    <t>Belgium</t>
  </si>
  <si>
    <t>VRMonkey</t>
  </si>
  <si>
    <t>Brazil</t>
  </si>
  <si>
    <t>Haemimont Games</t>
  </si>
  <si>
    <t>Bulgaria</t>
  </si>
  <si>
    <t>Asteroid Base</t>
  </si>
  <si>
    <t>Canada</t>
  </si>
  <si>
    <t>Beenox</t>
  </si>
  <si>
    <t>Behaviour Interactive (Artificial Mind and Movement)</t>
  </si>
  <si>
    <t>Benjamin Rivers Inc</t>
  </si>
  <si>
    <t>BioWare</t>
  </si>
  <si>
    <t>Blue Isle Studios</t>
  </si>
  <si>
    <t>Breaking Walls</t>
  </si>
  <si>
    <t>Capcom Vancouver (Blue Castle Games)</t>
  </si>
  <si>
    <t>Capybara Games</t>
  </si>
  <si>
    <t>Cellar Door Games</t>
  </si>
  <si>
    <t>Digital Extremes</t>
  </si>
  <si>
    <t>Digital Leisure Inc</t>
  </si>
  <si>
    <t>Drinkbox Studios</t>
  </si>
  <si>
    <t>DryGin Studios</t>
  </si>
  <si>
    <t>EA Black Box</t>
  </si>
  <si>
    <t>EA Montreal</t>
  </si>
  <si>
    <t>EA Vancouver</t>
  </si>
  <si>
    <t>Eidos Montreal</t>
  </si>
  <si>
    <t>Frima Studio</t>
  </si>
  <si>
    <t>Funselektor Labs Inc</t>
  </si>
  <si>
    <t>Gameloft Montreal</t>
  </si>
  <si>
    <t>Gearbox Quebec</t>
  </si>
  <si>
    <t>HB Studios</t>
  </si>
  <si>
    <t>Hothead Games</t>
  </si>
  <si>
    <t>Isometricorp Games</t>
  </si>
  <si>
    <t>Klei Entertainment</t>
  </si>
  <si>
    <t>Maddy Makes Games</t>
  </si>
  <si>
    <t>Motive Studio</t>
  </si>
  <si>
    <t>Necrophone Games</t>
  </si>
  <si>
    <t>Norsfell Games</t>
  </si>
  <si>
    <t>Other Ocean Interactive</t>
  </si>
  <si>
    <t>Parabole</t>
  </si>
  <si>
    <t>Polytron Corporation</t>
  </si>
  <si>
    <t>Pseudo Interactive</t>
  </si>
  <si>
    <t>Queasy Games</t>
  </si>
  <si>
    <t>Radical Entertainment</t>
  </si>
  <si>
    <t>Red Barrels</t>
  </si>
  <si>
    <t>Rockstar Toronto</t>
  </si>
  <si>
    <t>Rockstar Vancouver</t>
  </si>
  <si>
    <t>Slick Entertainment</t>
  </si>
  <si>
    <t>Steel Crate Games</t>
  </si>
  <si>
    <t>Tribute Games (Jonathan Lavigne)</t>
  </si>
  <si>
    <t>Ubisoft Montreal</t>
  </si>
  <si>
    <t>Ubisoft Toronto</t>
  </si>
  <si>
    <t>United Front Games</t>
  </si>
  <si>
    <t>Vblank Entertainment</t>
  </si>
  <si>
    <t>VitruviusVR</t>
  </si>
  <si>
    <t>ISVR</t>
  </si>
  <si>
    <t>China</t>
  </si>
  <si>
    <t>miHoYo</t>
  </si>
  <si>
    <t>Spicy Horse</t>
  </si>
  <si>
    <t>Ubisoft Chengdu</t>
  </si>
  <si>
    <t>Ubisoft Shanghai</t>
  </si>
  <si>
    <t>Glitchy Pixel</t>
  </si>
  <si>
    <t>Colombia</t>
  </si>
  <si>
    <t>Beat Games</t>
  </si>
  <si>
    <t>Czech Republic</t>
  </si>
  <si>
    <t>Dreadlocks Ltd</t>
  </si>
  <si>
    <t>Grip Games</t>
  </si>
  <si>
    <t>3D Realms</t>
  </si>
  <si>
    <t>Denmark</t>
  </si>
  <si>
    <t>Game Swing</t>
  </si>
  <si>
    <t>Ghost Ship Games</t>
  </si>
  <si>
    <t>Invisible Walls</t>
  </si>
  <si>
    <t>IO Interactive</t>
  </si>
  <si>
    <t>Slipgate Ironworks</t>
  </si>
  <si>
    <t>The Domaginarium</t>
  </si>
  <si>
    <t>El Salvador</t>
  </si>
  <si>
    <t>Acid Nerve</t>
  </si>
  <si>
    <t>England</t>
  </si>
  <si>
    <t>All Possible Futures</t>
  </si>
  <si>
    <t>Alphanu Game Studios</t>
  </si>
  <si>
    <t>Atomicom</t>
  </si>
  <si>
    <t>Bithell Games</t>
  </si>
  <si>
    <t>Bizarre Creations</t>
  </si>
  <si>
    <t>Bossa Studios</t>
  </si>
  <si>
    <t>Chequered Ink Ltd</t>
  </si>
  <si>
    <t>Clever Beans</t>
  </si>
  <si>
    <t>Cloak and Dagger Games</t>
  </si>
  <si>
    <t>Codemasters</t>
  </si>
  <si>
    <t>Codemasters Birmingham</t>
  </si>
  <si>
    <t>Cold Beam Games</t>
  </si>
  <si>
    <t>Criterion Games</t>
  </si>
  <si>
    <t>Curve Studios</t>
  </si>
  <si>
    <t>Dambuster Studios (Deep Silver)</t>
  </si>
  <si>
    <t>Eurocom Entertainment Software</t>
  </si>
  <si>
    <t>Evolution Studios</t>
  </si>
  <si>
    <t>Fallen Tree Games</t>
  </si>
  <si>
    <t>Fiddlesticks</t>
  </si>
  <si>
    <t>Firesprite</t>
  </si>
  <si>
    <t>Four Door Lemon</t>
  </si>
  <si>
    <t>Free Radical Design</t>
  </si>
  <si>
    <t>Frontier Developments</t>
  </si>
  <si>
    <t>Funbox Media</t>
  </si>
  <si>
    <t>FuturLab</t>
  </si>
  <si>
    <t>Ghost Town Games</t>
  </si>
  <si>
    <t>Guerrilla Cambridge (SCE Studio Cambridge)</t>
  </si>
  <si>
    <t>Hello Games</t>
  </si>
  <si>
    <t>Honeyslug</t>
  </si>
  <si>
    <t>Infogrames Sheffield House (Gremlin Interactive)</t>
  </si>
  <si>
    <t>iSquared Games</t>
  </si>
  <si>
    <t>Just Add Water</t>
  </si>
  <si>
    <t>Krisalis Software</t>
  </si>
  <si>
    <t>Laser Dog</t>
  </si>
  <si>
    <t>Laughing Jackal Ltd</t>
  </si>
  <si>
    <t>Lightwood Games</t>
  </si>
  <si>
    <t>Llamasoft</t>
  </si>
  <si>
    <t>London Studio</t>
  </si>
  <si>
    <t>Lucid Games</t>
  </si>
  <si>
    <t>Media Molecule</t>
  </si>
  <si>
    <t>Mediatonic</t>
  </si>
  <si>
    <t>Modern Dream</t>
  </si>
  <si>
    <t>Mouldy Toof Studios</t>
  </si>
  <si>
    <t>nDreams</t>
  </si>
  <si>
    <t>Odd Bug Studios</t>
  </si>
  <si>
    <t>Playrise Digital Ltd</t>
  </si>
  <si>
    <t>Playtonic Games</t>
  </si>
  <si>
    <t>Prospect Games</t>
  </si>
  <si>
    <t>Puppy Games</t>
  </si>
  <si>
    <t>Rebellion Developments (Core Design)</t>
  </si>
  <si>
    <t>Red Phantom Games</t>
  </si>
  <si>
    <t>Relentless Software</t>
  </si>
  <si>
    <t>Repixel8</t>
  </si>
  <si>
    <t>Rockstar Leeds</t>
  </si>
  <si>
    <t>Rocksteady Studios</t>
  </si>
  <si>
    <t>Roll7</t>
  </si>
  <si>
    <t>Secret Sorcery</t>
  </si>
  <si>
    <t>Shedworks</t>
  </si>
  <si>
    <t>Slightly Mad Studios</t>
  </si>
  <si>
    <t>Spiral House</t>
  </si>
  <si>
    <t>Splash Damage</t>
  </si>
  <si>
    <t>Sports Interactive</t>
  </si>
  <si>
    <t>Studio Liverpool (Psygnosis)</t>
  </si>
  <si>
    <t>Sumo Digital</t>
  </si>
  <si>
    <t>Superflat Games</t>
  </si>
  <si>
    <t>Supermassive Games</t>
  </si>
  <si>
    <t>Supersonic Software</t>
  </si>
  <si>
    <t>System 3 Software</t>
  </si>
  <si>
    <t>Team17</t>
  </si>
  <si>
    <t>The Chinese Room</t>
  </si>
  <si>
    <t>Three Fields Entertainment</t>
  </si>
  <si>
    <t>Tikipod</t>
  </si>
  <si>
    <t>TT Games (Travellers Tales)</t>
  </si>
  <si>
    <t>Twistplay</t>
  </si>
  <si>
    <t>Two Point Studios</t>
  </si>
  <si>
    <t>Ubisoft Leamington (FreeStyleGames and Exient Entertainment)</t>
  </si>
  <si>
    <t>Ubisoft Reflections (Reflections Interactive)</t>
  </si>
  <si>
    <t>Viewpoint Games</t>
  </si>
  <si>
    <t>VooFoo Studios</t>
  </si>
  <si>
    <t>Wish Studios</t>
  </si>
  <si>
    <t>Wolf &amp; Wood Interactive Ltd</t>
  </si>
  <si>
    <t>Yeah Us!</t>
  </si>
  <si>
    <t>10tons</t>
  </si>
  <si>
    <t>Finland</t>
  </si>
  <si>
    <t>Bugbear Entertainment</t>
  </si>
  <si>
    <t>Colossal Order</t>
  </si>
  <si>
    <t>Facepalm Games</t>
  </si>
  <si>
    <t>Frozenbyte</t>
  </si>
  <si>
    <t>Housemarque</t>
  </si>
  <si>
    <t>HypeHype (Frogmind)</t>
  </si>
  <si>
    <t>Remedy Entertainment</t>
  </si>
  <si>
    <t>Rovio Entertainment (Housemarque)</t>
  </si>
  <si>
    <t>Arkane Studios</t>
  </si>
  <si>
    <t>France</t>
  </si>
  <si>
    <t>Asobo Studio</t>
  </si>
  <si>
    <t>Atari SA (Infogrames Lyon House)</t>
  </si>
  <si>
    <t>Awaceb</t>
  </si>
  <si>
    <t>Bento Studio</t>
  </si>
  <si>
    <t>BlueTwelve Studio</t>
  </si>
  <si>
    <t>Cyanide</t>
  </si>
  <si>
    <t>Delphine Software International</t>
  </si>
  <si>
    <t>Dontnod Entertainment</t>
  </si>
  <si>
    <t>Gameloft</t>
  </si>
  <si>
    <t>Ivory Tower</t>
  </si>
  <si>
    <t>Kylotonn</t>
  </si>
  <si>
    <t>Le Cartel Studio</t>
  </si>
  <si>
    <t>Lizardcube</t>
  </si>
  <si>
    <t>Louis Rigaud</t>
  </si>
  <si>
    <t>Mighty Rocket Studio</t>
  </si>
  <si>
    <t>Nadeo</t>
  </si>
  <si>
    <t>Passtech Games</t>
  </si>
  <si>
    <t>Quantic Dream</t>
  </si>
  <si>
    <t>RedLynx</t>
  </si>
  <si>
    <t>Sloclap</t>
  </si>
  <si>
    <t>Spiders</t>
  </si>
  <si>
    <t>The Game Atelier</t>
  </si>
  <si>
    <t>Ubisoft Montpellier</t>
  </si>
  <si>
    <t>WolfEye Studios</t>
  </si>
  <si>
    <t>Black Forest Games</t>
  </si>
  <si>
    <t>Germany</t>
  </si>
  <si>
    <t>Brainseed Factory</t>
  </si>
  <si>
    <t>CrazyBunch</t>
  </si>
  <si>
    <t>Crows Crows Crows</t>
  </si>
  <si>
    <t>Crytek</t>
  </si>
  <si>
    <t>FAKT Software</t>
  </si>
  <si>
    <t>Gaming Minds Studios</t>
  </si>
  <si>
    <t>Hucast Games</t>
  </si>
  <si>
    <t>Ion Lands</t>
  </si>
  <si>
    <t>metricminds</t>
  </si>
  <si>
    <t>Noowanda</t>
  </si>
  <si>
    <t>Pixel Maniacs</t>
  </si>
  <si>
    <t>Realmforge Studios</t>
  </si>
  <si>
    <t>Shin`en Multimedia</t>
  </si>
  <si>
    <t>Yager Development</t>
  </si>
  <si>
    <t>Playbox (Digital Reality)</t>
  </si>
  <si>
    <t>Hungary</t>
  </si>
  <si>
    <t>The Wild Gentlemen</t>
  </si>
  <si>
    <t>CCP Games</t>
  </si>
  <si>
    <t>Iceland</t>
  </si>
  <si>
    <t>MassHive Media</t>
  </si>
  <si>
    <t>Indonesia</t>
  </si>
  <si>
    <t>Toge Productions</t>
  </si>
  <si>
    <t>CrazyLabs</t>
  </si>
  <si>
    <t>Israel</t>
  </si>
  <si>
    <t>Chubby Pixel</t>
  </si>
  <si>
    <t>Italy</t>
  </si>
  <si>
    <t>Milestone</t>
  </si>
  <si>
    <t>MixedBag</t>
  </si>
  <si>
    <t>Reddoll Srl</t>
  </si>
  <si>
    <t>The Fox Software</t>
  </si>
  <si>
    <t>Trinity Team</t>
  </si>
  <si>
    <t>ACQUIRE Corp</t>
  </si>
  <si>
    <t>Japan</t>
  </si>
  <si>
    <t>Adglobe Live Wire</t>
  </si>
  <si>
    <t>Alvion</t>
  </si>
  <si>
    <t>Aqua Style</t>
  </si>
  <si>
    <t>Arc System Works</t>
  </si>
  <si>
    <t>Atlus</t>
  </si>
  <si>
    <t>B.B. Studio</t>
  </si>
  <si>
    <t>Bandai Namco Studios</t>
  </si>
  <si>
    <t>Bimboosoft</t>
  </si>
  <si>
    <t>Brownies</t>
  </si>
  <si>
    <t>Capcom</t>
  </si>
  <si>
    <t>Clap Hanz</t>
  </si>
  <si>
    <t>Clover Studio</t>
  </si>
  <si>
    <t>Crave</t>
  </si>
  <si>
    <t>Exact (EXcellent Application Create Team)</t>
  </si>
  <si>
    <t>FromSoftware</t>
  </si>
  <si>
    <t>Game Freak</t>
  </si>
  <si>
    <t>Ganbarion</t>
  </si>
  <si>
    <t>Gibier Games</t>
  </si>
  <si>
    <t>Grasshopper Manufacture</t>
  </si>
  <si>
    <t>Honey Parade Games</t>
  </si>
  <si>
    <t>Konami</t>
  </si>
  <si>
    <t>Level-5</t>
  </si>
  <si>
    <t>Marvelous Interactive</t>
  </si>
  <si>
    <t>Masaya</t>
  </si>
  <si>
    <t>Monstars</t>
  </si>
  <si>
    <t>Moppin (Ojiro Fumoto)</t>
  </si>
  <si>
    <t>NanaOn-Sha</t>
  </si>
  <si>
    <t>Nippon Ichi Software</t>
  </si>
  <si>
    <t>Now Production</t>
  </si>
  <si>
    <t>Omega Force</t>
  </si>
  <si>
    <t>Paon</t>
  </si>
  <si>
    <t>PlatinumGames</t>
  </si>
  <si>
    <t>Pocket Pair</t>
  </si>
  <si>
    <t>Polyphony Digital</t>
  </si>
  <si>
    <t>Q-Games</t>
  </si>
  <si>
    <t>Ryu Ga Gotoku Studio</t>
  </si>
  <si>
    <t>SEGA</t>
  </si>
  <si>
    <t>Sony Interactive Entertainment</t>
  </si>
  <si>
    <t>souvenir circ</t>
  </si>
  <si>
    <t>Spike Chunsoft</t>
  </si>
  <si>
    <t>Square Enix (SquareSoft)</t>
  </si>
  <si>
    <t>Tabot Inc</t>
  </si>
  <si>
    <t>Tamsoft</t>
  </si>
  <si>
    <t>Tango Gameworks</t>
  </si>
  <si>
    <t>Team Arcana (Examu)</t>
  </si>
  <si>
    <t>Team Asobi (Japan Studio)</t>
  </si>
  <si>
    <t>Team Ninja</t>
  </si>
  <si>
    <t>Whoopee Camp</t>
  </si>
  <si>
    <t>Workyrie Game Studio</t>
  </si>
  <si>
    <t>Yukes</t>
  </si>
  <si>
    <t>Nurijoy</t>
  </si>
  <si>
    <t>Korea Republic</t>
  </si>
  <si>
    <t>SouthPAW Games</t>
  </si>
  <si>
    <t>Applava</t>
  </si>
  <si>
    <t>Lithuania</t>
  </si>
  <si>
    <t>No Brakes Games</t>
  </si>
  <si>
    <t>pixel.lu</t>
  </si>
  <si>
    <t>Luxembourg</t>
  </si>
  <si>
    <t>Squad</t>
  </si>
  <si>
    <t>Mexico</t>
  </si>
  <si>
    <t>Abstraction Games</t>
  </si>
  <si>
    <t>Netherlands</t>
  </si>
  <si>
    <t>Guerrilla Games</t>
  </si>
  <si>
    <t>Little Chicken</t>
  </si>
  <si>
    <t>RageSquid</t>
  </si>
  <si>
    <t>Tiger &amp; Squid</t>
  </si>
  <si>
    <t>Vertigo Games</t>
  </si>
  <si>
    <t>WeirdBeard</t>
  </si>
  <si>
    <t>Oddboy</t>
  </si>
  <si>
    <t>New Zealand</t>
  </si>
  <si>
    <t>Billy Goat Entertainment Ltd</t>
  </si>
  <si>
    <t>Northern Ireland</t>
  </si>
  <si>
    <t>Perfectly Paranormal</t>
  </si>
  <si>
    <t>Norway</t>
  </si>
  <si>
    <t>Bamtang Games</t>
  </si>
  <si>
    <t>Peru</t>
  </si>
  <si>
    <t>Bloober Team</t>
  </si>
  <si>
    <t>Poland</t>
  </si>
  <si>
    <t>CD Projekt Red</t>
  </si>
  <si>
    <t>Flying Wild Hog</t>
  </si>
  <si>
    <t>Juggler Games</t>
  </si>
  <si>
    <t>Jutsu Games</t>
  </si>
  <si>
    <t>Klabater</t>
  </si>
  <si>
    <t>Lichthund</t>
  </si>
  <si>
    <t>Mass Creation</t>
  </si>
  <si>
    <t>Pixel Crow</t>
  </si>
  <si>
    <t>Robot Gentleman</t>
  </si>
  <si>
    <t>Superhot Team</t>
  </si>
  <si>
    <t>Teyon</t>
  </si>
  <si>
    <t>Vile Monarch</t>
  </si>
  <si>
    <t>VR Factory</t>
  </si>
  <si>
    <t>Upfall Studios</t>
  </si>
  <si>
    <t>Portugal</t>
  </si>
  <si>
    <t>Romero Games</t>
  </si>
  <si>
    <t>Republic of Ireland</t>
  </si>
  <si>
    <t>Spooky Doorway</t>
  </si>
  <si>
    <t>BUG-Studio</t>
  </si>
  <si>
    <t>Russia</t>
  </si>
  <si>
    <t>Four Quarters</t>
  </si>
  <si>
    <t>IzHard</t>
  </si>
  <si>
    <t>Luden.io</t>
  </si>
  <si>
    <t>Sergey Noskov</t>
  </si>
  <si>
    <t>Sometimes You</t>
  </si>
  <si>
    <t>Ant Workshop</t>
  </si>
  <si>
    <t>Scotland</t>
  </si>
  <si>
    <t>Extra Mile Studios</t>
  </si>
  <si>
    <t>Rockstar North</t>
  </si>
  <si>
    <t>Uncommon Chocolate</t>
  </si>
  <si>
    <t>Daylight Studios</t>
  </si>
  <si>
    <t>Singapore</t>
  </si>
  <si>
    <t>Ratloop Asia</t>
  </si>
  <si>
    <t>Fraoula</t>
  </si>
  <si>
    <t>Slovenia</t>
  </si>
  <si>
    <t>Free Lives</t>
  </si>
  <si>
    <t>South Africa</t>
  </si>
  <si>
    <t>aheartfulofgames</t>
  </si>
  <si>
    <t>Spain</t>
  </si>
  <si>
    <t>Beautiful Glitch</t>
  </si>
  <si>
    <t>Herobeat Studios</t>
  </si>
  <si>
    <t>JanduSoft</t>
  </si>
  <si>
    <t>Pendulo Studios</t>
  </si>
  <si>
    <t>Rampage Game Studios</t>
  </si>
  <si>
    <t>Tequila Works</t>
  </si>
  <si>
    <t>Thinice Games</t>
  </si>
  <si>
    <t>Unfinished Pixel</t>
  </si>
  <si>
    <t>Wildbit Studios</t>
  </si>
  <si>
    <t>Xaloc Studios</t>
  </si>
  <si>
    <t>Arrowhead Game Studios</t>
  </si>
  <si>
    <t>Sweden</t>
  </si>
  <si>
    <t>Coffee Stain Studios</t>
  </si>
  <si>
    <t>Coldwood Interactive</t>
  </si>
  <si>
    <t>Dennaton Games</t>
  </si>
  <si>
    <t>DoubleMoose Games</t>
  </si>
  <si>
    <t>EA DICE (Digital Illusions CE)</t>
  </si>
  <si>
    <t>EA Gothenburg (Ghost Games)</t>
  </si>
  <si>
    <t>Experiment 101</t>
  </si>
  <si>
    <t>Fast Travel Games</t>
  </si>
  <si>
    <t>Frictional Games</t>
  </si>
  <si>
    <t>Game Design Sweden AB</t>
  </si>
  <si>
    <t>Hazelight Studios</t>
  </si>
  <si>
    <t>Image &amp; Form</t>
  </si>
  <si>
    <t>Landfall Games</t>
  </si>
  <si>
    <t>Ludosity</t>
  </si>
  <si>
    <t>MachineGames</t>
  </si>
  <si>
    <t>Mojang Studios</t>
  </si>
  <si>
    <t>Neat Corporation</t>
  </si>
  <si>
    <t>Overkill Software</t>
  </si>
  <si>
    <t>Pretty Fly Studios</t>
  </si>
  <si>
    <t>Something We Made</t>
  </si>
  <si>
    <t>Starbreeze Studios</t>
  </si>
  <si>
    <t>Systemic Reaction</t>
  </si>
  <si>
    <t>Tarsier Studios</t>
  </si>
  <si>
    <t>Whirlybird Games</t>
  </si>
  <si>
    <t>GIANTS Software</t>
  </si>
  <si>
    <t>Switzerland</t>
  </si>
  <si>
    <t>maJAJa</t>
  </si>
  <si>
    <t>Taiwan</t>
  </si>
  <si>
    <t>4A Games</t>
  </si>
  <si>
    <t>Ukraine</t>
  </si>
  <si>
    <t>Frogwares</t>
  </si>
  <si>
    <t>Pinokl Games</t>
  </si>
  <si>
    <t>2K Boston (Irrational Games)</t>
  </si>
  <si>
    <t>USA</t>
  </si>
  <si>
    <t>2K Marin</t>
  </si>
  <si>
    <t>5th Cell</t>
  </si>
  <si>
    <t>Aggro Crab</t>
  </si>
  <si>
    <t>Airtight Games</t>
  </si>
  <si>
    <t>Avalanche Software</t>
  </si>
  <si>
    <t>Ben Esposito</t>
  </si>
  <si>
    <t>Bend Studio (Eidetic)</t>
  </si>
  <si>
    <t>Bethesda Game Studios</t>
  </si>
  <si>
    <t>Big Huge Games</t>
  </si>
  <si>
    <t>Bit Planet Games</t>
  </si>
  <si>
    <t>Bungie</t>
  </si>
  <si>
    <t>Camouflaj</t>
  </si>
  <si>
    <t>Cat Daddy Games</t>
  </si>
  <si>
    <t>Cold Iron Studios</t>
  </si>
  <si>
    <t>Cold Symmetry</t>
  </si>
  <si>
    <t>ConcernedApe (Eric Barone)</t>
  </si>
  <si>
    <t>Counterplay Games</t>
  </si>
  <si>
    <t>Cowardly Creations</t>
  </si>
  <si>
    <t>Crystal Dynamics</t>
  </si>
  <si>
    <t>Dead Drop Studios LLC</t>
  </si>
  <si>
    <t>Dee Dee Creations</t>
  </si>
  <si>
    <t>Deep Silver Volition</t>
  </si>
  <si>
    <t>Depth First Games</t>
  </si>
  <si>
    <t>Digital Eclipse</t>
  </si>
  <si>
    <t>Dodge Roll</t>
  </si>
  <si>
    <t>Double Fine Productions</t>
  </si>
  <si>
    <t>Dynamighty</t>
  </si>
  <si>
    <t>EA Tiburon</t>
  </si>
  <si>
    <t>Eat Sleep Play</t>
  </si>
  <si>
    <t>Ember Lab</t>
  </si>
  <si>
    <t>Empty Clip Studios</t>
  </si>
  <si>
    <t>Enhance Games</t>
  </si>
  <si>
    <t>Epic Games</t>
  </si>
  <si>
    <t>EQ-Games</t>
  </si>
  <si>
    <t>Firaxis Games</t>
  </si>
  <si>
    <t>FireForge Games</t>
  </si>
  <si>
    <t>First Watch Games</t>
  </si>
  <si>
    <t>FitXR</t>
  </si>
  <si>
    <t>Frame Interactive</t>
  </si>
  <si>
    <t>Fun Bits Interactive</t>
  </si>
  <si>
    <t>Gearbox Software</t>
  </si>
  <si>
    <t>Giant Sparrow</t>
  </si>
  <si>
    <t>Giant Squid Studios</t>
  </si>
  <si>
    <t>Grab Games</t>
  </si>
  <si>
    <t>Graceful Decay</t>
  </si>
  <si>
    <t>Hailstorm Games</t>
  </si>
  <si>
    <t>Hangar 13 (2K Czech)</t>
  </si>
  <si>
    <t>HappyGiant</t>
  </si>
  <si>
    <t>Harmonix Music Systems</t>
  </si>
  <si>
    <t>Heavy Iron Studios</t>
  </si>
  <si>
    <t>High Impact Games</t>
  </si>
  <si>
    <t>High Moon Studios</t>
  </si>
  <si>
    <t>Hopoo Games</t>
  </si>
  <si>
    <t>HumaNature Studios</t>
  </si>
  <si>
    <t>id Software</t>
  </si>
  <si>
    <t>Incognito Entertainment</t>
  </si>
  <si>
    <t>Infinity Ward</t>
  </si>
  <si>
    <t>Infuse Studio</t>
  </si>
  <si>
    <t>Insomniac Games</t>
  </si>
  <si>
    <t>Ion Storm</t>
  </si>
  <si>
    <t>Ironwood Studios</t>
  </si>
  <si>
    <t>Johnson Voorsanger Productions</t>
  </si>
  <si>
    <t>Kronos Digital Entertainment</t>
  </si>
  <si>
    <t>Kung Fu Factory</t>
  </si>
  <si>
    <t>LucasArts</t>
  </si>
  <si>
    <t>Maxis</t>
  </si>
  <si>
    <t>Mega Crit</t>
  </si>
  <si>
    <t>Midway</t>
  </si>
  <si>
    <t>Monolith Productions</t>
  </si>
  <si>
    <t>Mossmouth LLC</t>
  </si>
  <si>
    <t>Mothership Entertainment</t>
  </si>
  <si>
    <t>Naughty Dog</t>
  </si>
  <si>
    <t>NetherRealm Studios</t>
  </si>
  <si>
    <t>Nicalis</t>
  </si>
  <si>
    <t>Night School Studio</t>
  </si>
  <si>
    <t>Nihilistic Software</t>
  </si>
  <si>
    <t>NomNomNami</t>
  </si>
  <si>
    <t>Obsidian Entertainment</t>
  </si>
  <si>
    <t>Oddworld Inhabitants</t>
  </si>
  <si>
    <t>One Loop Games</t>
  </si>
  <si>
    <t>Other Ocean Emeryville</t>
  </si>
  <si>
    <t>Owlchemy Labs</t>
  </si>
  <si>
    <t>Pandemic Studios</t>
  </si>
  <si>
    <t>Paradigm Entertainment</t>
  </si>
  <si>
    <t>Pencil Test Studios</t>
  </si>
  <si>
    <t>Pixelopus</t>
  </si>
  <si>
    <t>Play-Em</t>
  </si>
  <si>
    <t>Polyarc</t>
  </si>
  <si>
    <t>PopCap Games</t>
  </si>
  <si>
    <t>Psyonix</t>
  </si>
  <si>
    <t>Question Games</t>
  </si>
  <si>
    <t>Ratloop</t>
  </si>
  <si>
    <t>Re-Logic</t>
  </si>
  <si>
    <t>Ready At Dawn Studios</t>
  </si>
  <si>
    <t>Red Storm Entertainment</t>
  </si>
  <si>
    <t>Respawn Entertainment</t>
  </si>
  <si>
    <t>Robomodo</t>
  </si>
  <si>
    <t>Rockstar San Diego</t>
  </si>
  <si>
    <t>Running With Scissors</t>
  </si>
  <si>
    <t>Saber Interactive</t>
  </si>
  <si>
    <t>San Diego Studio</t>
  </si>
  <si>
    <t>Santa Monica Studio</t>
  </si>
  <si>
    <t>Sanzaru Games</t>
  </si>
  <si>
    <t>Schell Games</t>
  </si>
  <si>
    <t>Shared Memory</t>
  </si>
  <si>
    <t>SingleTrac</t>
  </si>
  <si>
    <t>Skookum Arts</t>
  </si>
  <si>
    <t>Skydance Interactive</t>
  </si>
  <si>
    <t>Snoozy Kazoo</t>
  </si>
  <si>
    <t>SoMa Play</t>
  </si>
  <si>
    <t>Sony Interactive Studios America (989 Studios)</t>
  </si>
  <si>
    <t>Squanch Games</t>
  </si>
  <si>
    <t>Striking Distance Studios</t>
  </si>
  <si>
    <t>Studio Wildcard</t>
  </si>
  <si>
    <t>Sucker Punch Productions</t>
  </si>
  <si>
    <t>Superbot Entertainment</t>
  </si>
  <si>
    <t>Survios</t>
  </si>
  <si>
    <t>Team Meat</t>
  </si>
  <si>
    <t>Team Salvato</t>
  </si>
  <si>
    <t>Telltale Games</t>
  </si>
  <si>
    <t>Terminal Reality</t>
  </si>
  <si>
    <t>Terrifying Jellyfish</t>
  </si>
  <si>
    <t>Thatgamecompany</t>
  </si>
  <si>
    <t>The Behemoth</t>
  </si>
  <si>
    <t>The Molasses Flood</t>
  </si>
  <si>
    <t>The Munky</t>
  </si>
  <si>
    <t>Thekla Inc</t>
  </si>
  <si>
    <t>Thomas Happ Games</t>
  </si>
  <si>
    <t>Titan Studios</t>
  </si>
  <si>
    <t>Toby Fox</t>
  </si>
  <si>
    <t>Toys For Bob</t>
  </si>
  <si>
    <t>Treyarch</t>
  </si>
  <si>
    <t>Tripwire Interactive</t>
  </si>
  <si>
    <t>Turbo Button</t>
  </si>
  <si>
    <t>Ubisoft San Francisco</t>
  </si>
  <si>
    <t>Unbroken Studios</t>
  </si>
  <si>
    <t>Unknown Worlds Entertainment</t>
  </si>
  <si>
    <t>Vector Unit</t>
  </si>
  <si>
    <t>Velan Studios</t>
  </si>
  <si>
    <t>Vicarious Visions</t>
  </si>
  <si>
    <t>Visceral Games (EA Redwood Shores)</t>
  </si>
  <si>
    <t>Visual Concepts</t>
  </si>
  <si>
    <t>WayForward Technologies Inc</t>
  </si>
  <si>
    <t>WayTooManyGames</t>
  </si>
  <si>
    <t>Wishes Unlimited (Greg Lobanov)</t>
  </si>
  <si>
    <t>Wolf Brew Games</t>
  </si>
  <si>
    <t>Yacht Club Games</t>
  </si>
  <si>
    <t>Young Horses</t>
  </si>
  <si>
    <t>Triple Eh? Ltd</t>
  </si>
  <si>
    <t>Wales</t>
  </si>
  <si>
    <t>Wales Interactive</t>
  </si>
  <si>
    <t>Borderlands: The Pre-Sequel</t>
  </si>
  <si>
    <t>Heavenly Bodies</t>
  </si>
  <si>
    <t>Stranded Deep</t>
  </si>
  <si>
    <t>Tennis World Tour 2</t>
  </si>
  <si>
    <t>Hell Let Loose</t>
  </si>
  <si>
    <t>PS5</t>
  </si>
  <si>
    <t>de Blob</t>
  </si>
  <si>
    <t>Infliction: Extended Cut</t>
  </si>
  <si>
    <t>Sonic Mania</t>
  </si>
  <si>
    <t>Jetpack Joyride</t>
  </si>
  <si>
    <t>PSP</t>
  </si>
  <si>
    <t>Fruit Ninja VR</t>
  </si>
  <si>
    <t>VR</t>
  </si>
  <si>
    <t>PAC-MAN 256</t>
  </si>
  <si>
    <t>Untitled Goose Game</t>
  </si>
  <si>
    <t>Think of the Children</t>
  </si>
  <si>
    <t>TY the Tasmanian Tiger</t>
  </si>
  <si>
    <t>PS2</t>
  </si>
  <si>
    <t>TY the Tasmanian Tiger 2: Bush Rescue</t>
  </si>
  <si>
    <t>Armello</t>
  </si>
  <si>
    <t>Cult of the Lamb</t>
  </si>
  <si>
    <t>The American Dream</t>
  </si>
  <si>
    <t>Death Squared</t>
  </si>
  <si>
    <t>LA Noire</t>
  </si>
  <si>
    <t>Hollow Knight</t>
  </si>
  <si>
    <t>Gun Club VR</t>
  </si>
  <si>
    <t>Assault Android Cactus</t>
  </si>
  <si>
    <t>The Bug Butcher</t>
  </si>
  <si>
    <t>Bridge Constructor</t>
  </si>
  <si>
    <t>VITA</t>
  </si>
  <si>
    <t>SpongeBob SquarePants: Battle for Bikini Bottom - Rehydrated</t>
  </si>
  <si>
    <t>SpongeBob SquarePants: The Cosmic Shake</t>
  </si>
  <si>
    <t>Disney Epic Mickey: Rebrushed</t>
  </si>
  <si>
    <t>Godlike Burger</t>
  </si>
  <si>
    <t>This Is The Police</t>
  </si>
  <si>
    <t>Space Pirate Trainer</t>
  </si>
  <si>
    <t>Apocalypse Rider</t>
  </si>
  <si>
    <t>Tropico 5</t>
  </si>
  <si>
    <t>Lovers in a Dangerous Spacetime</t>
  </si>
  <si>
    <t>Crash Team Racing Nitro-Fueled</t>
  </si>
  <si>
    <t>The Amazing Spider-Man</t>
  </si>
  <si>
    <t>Meet Your Maker</t>
  </si>
  <si>
    <t>Monsters Inc Scare Island</t>
  </si>
  <si>
    <t>PS1</t>
  </si>
  <si>
    <t>Naughty Bear</t>
  </si>
  <si>
    <t>Home: A Unique Horror Adventure</t>
  </si>
  <si>
    <t>Mass Effect</t>
  </si>
  <si>
    <t>Mass Effect 2</t>
  </si>
  <si>
    <t>Mass Effect 3</t>
  </si>
  <si>
    <t>Slender: The Arrival</t>
  </si>
  <si>
    <t>AWAY: The Survival Series</t>
  </si>
  <si>
    <t>Dead Rising 2</t>
  </si>
  <si>
    <t>Grindstone</t>
  </si>
  <si>
    <t>Rogue Legacy</t>
  </si>
  <si>
    <t>The Darkness II</t>
  </si>
  <si>
    <t>Warframe</t>
  </si>
  <si>
    <t>Get Off My Lawn!</t>
  </si>
  <si>
    <t>Nobody Saves The World</t>
  </si>
  <si>
    <t>Bio Inc Redemption</t>
  </si>
  <si>
    <t>Skate 2</t>
  </si>
  <si>
    <t>Need for Speed: The Run</t>
  </si>
  <si>
    <t>Army of Two</t>
  </si>
  <si>
    <t>FIFA 16</t>
  </si>
  <si>
    <t>FIFA 17</t>
  </si>
  <si>
    <t>FIFA 18</t>
  </si>
  <si>
    <t>FIFA 19</t>
  </si>
  <si>
    <t>FIFA Street (2012)</t>
  </si>
  <si>
    <t>Fight Night Champion</t>
  </si>
  <si>
    <t>EA Sports FC 24</t>
  </si>
  <si>
    <t>EA Sports UFC 4</t>
  </si>
  <si>
    <t>NHL 24</t>
  </si>
  <si>
    <t>FIFA 20</t>
  </si>
  <si>
    <t>FIFA 21</t>
  </si>
  <si>
    <t>FIFA 22</t>
  </si>
  <si>
    <t>FIFA 23</t>
  </si>
  <si>
    <t>Shadow of the Tomb Raider</t>
  </si>
  <si>
    <t>Deus Ex: Human Revolution</t>
  </si>
  <si>
    <t>Zombie Tycoon 2: Brainhovs Revenge</t>
  </si>
  <si>
    <t>Absolute Drift</t>
  </si>
  <si>
    <t>Art of Rally</t>
  </si>
  <si>
    <t>Disney Dreamlight Valley</t>
  </si>
  <si>
    <t>New Tales from the Borderlands</t>
  </si>
  <si>
    <t>PGA Tour 2K21</t>
  </si>
  <si>
    <t>DeathSpank: The Baconing</t>
  </si>
  <si>
    <t>Tunic</t>
  </si>
  <si>
    <t>Dont Starve</t>
  </si>
  <si>
    <t>Celeste</t>
  </si>
  <si>
    <t>Dead Space (2023)</t>
  </si>
  <si>
    <t>Jazzpunk: Directors Cut</t>
  </si>
  <si>
    <t>Tribes of Midgard</t>
  </si>
  <si>
    <t>Yu-Gi-Oh! Millennium Duels</t>
  </si>
  <si>
    <t>Yu-Gi-Oh! Legacy of the Duelist</t>
  </si>
  <si>
    <t>Kona VR</t>
  </si>
  <si>
    <t>FEZ</t>
  </si>
  <si>
    <t>Cel Damage</t>
  </si>
  <si>
    <t>Sound Shapes</t>
  </si>
  <si>
    <t>Prototype</t>
  </si>
  <si>
    <t>Prototype 2</t>
  </si>
  <si>
    <t>Outlast</t>
  </si>
  <si>
    <t>The Warriors</t>
  </si>
  <si>
    <t>Canis Canem Edit (Bully)</t>
  </si>
  <si>
    <t>Viking Squad</t>
  </si>
  <si>
    <t>Keep Talking and Nobody Explodes</t>
  </si>
  <si>
    <t>Ninja Senki DX</t>
  </si>
  <si>
    <t>Watch Dogs</t>
  </si>
  <si>
    <t>Assassins Creed Valhalla</t>
  </si>
  <si>
    <t>Far Cry: Primal</t>
  </si>
  <si>
    <t>Far Cry 5</t>
  </si>
  <si>
    <t>Far Cry: New Dawn</t>
  </si>
  <si>
    <t>Child of Light</t>
  </si>
  <si>
    <t>Prince of Persia: The Sands of Time</t>
  </si>
  <si>
    <t>Prince of Persia: Warrior Within</t>
  </si>
  <si>
    <t>Prince of Persia: The Two Thrones</t>
  </si>
  <si>
    <t>Far Cry 2</t>
  </si>
  <si>
    <t>Far Cry 3</t>
  </si>
  <si>
    <t>Far Cry 4</t>
  </si>
  <si>
    <t>Scott Pilgrim vs The World: The Game</t>
  </si>
  <si>
    <t>Eagle Flight</t>
  </si>
  <si>
    <t>Watch_Dogs 2</t>
  </si>
  <si>
    <t>Watch_Dogs: Legion</t>
  </si>
  <si>
    <t>Far Cry 6</t>
  </si>
  <si>
    <t>Sleeping Dogs</t>
  </si>
  <si>
    <t>LittleBigPlanet Karting</t>
  </si>
  <si>
    <t>ModNation Racers</t>
  </si>
  <si>
    <t>Retro City Rampage</t>
  </si>
  <si>
    <t>Mervils: A VR Adventure</t>
  </si>
  <si>
    <t>Animal Force</t>
  </si>
  <si>
    <t>Genshin Impact</t>
  </si>
  <si>
    <t>Alice: Madness Returns</t>
  </si>
  <si>
    <t>UNO</t>
  </si>
  <si>
    <t>Rayman 2: The Great Escape</t>
  </si>
  <si>
    <t>Poltergeist: A Pixelated Horror</t>
  </si>
  <si>
    <t>Beat Saber</t>
  </si>
  <si>
    <t>Dex</t>
  </si>
  <si>
    <t>Jet Car Stunts</t>
  </si>
  <si>
    <t>Duke Nukem 3D</t>
  </si>
  <si>
    <t>Stikbold! A Dodgeball Adventure</t>
  </si>
  <si>
    <t>Deep Rock Galactic</t>
  </si>
  <si>
    <t>First Class Trouble</t>
  </si>
  <si>
    <t>Hitman 2</t>
  </si>
  <si>
    <t>Hitman: Absolution</t>
  </si>
  <si>
    <t>Kane and Lynch: Dead Men</t>
  </si>
  <si>
    <t>Kane and Lynch 2: Dog Days</t>
  </si>
  <si>
    <t>Ghostrunner</t>
  </si>
  <si>
    <t>Color Slayer</t>
  </si>
  <si>
    <t>Deaths Door</t>
  </si>
  <si>
    <t>The Plucky Squire</t>
  </si>
  <si>
    <t>Breaking Enigma</t>
  </si>
  <si>
    <t>Switch Galaxy Ultra</t>
  </si>
  <si>
    <t>Thomas Was Alone</t>
  </si>
  <si>
    <t>Volume</t>
  </si>
  <si>
    <t>Blur</t>
  </si>
  <si>
    <t>I am Bread</t>
  </si>
  <si>
    <t>Surgeon Simulator</t>
  </si>
  <si>
    <t>PONG Quest</t>
  </si>
  <si>
    <t>When Vikings Attack</t>
  </si>
  <si>
    <t>Sumatra: Fate of Yandi</t>
  </si>
  <si>
    <t>F1 2021</t>
  </si>
  <si>
    <t>F1 23</t>
  </si>
  <si>
    <t>DIRT 5</t>
  </si>
  <si>
    <t>GRID Legends</t>
  </si>
  <si>
    <t>Micro Machines World Series</t>
  </si>
  <si>
    <t>Colin McRae Rally</t>
  </si>
  <si>
    <t>F1 Race Stars</t>
  </si>
  <si>
    <t>Beat Hazard Ultra</t>
  </si>
  <si>
    <t>Burnout Paradise</t>
  </si>
  <si>
    <t>Need for Speed: Most Wanted (2012)</t>
  </si>
  <si>
    <t>Burnout Legends</t>
  </si>
  <si>
    <t>Need for Speed Hot Pursuit</t>
  </si>
  <si>
    <t>Stealth Inc: A Clone in the Dark</t>
  </si>
  <si>
    <t>Stealth Inc 2: A Game of Clones</t>
  </si>
  <si>
    <t>Dead Island 2</t>
  </si>
  <si>
    <t>Crash Bash</t>
  </si>
  <si>
    <t>Hercules</t>
  </si>
  <si>
    <t>MotorStorm: Pacific Rift</t>
  </si>
  <si>
    <t>Motorstorm: Apocalypse</t>
  </si>
  <si>
    <t>MotorStorm: RC</t>
  </si>
  <si>
    <t>Driveclub VR</t>
  </si>
  <si>
    <t>Quell Memento</t>
  </si>
  <si>
    <t>Hue</t>
  </si>
  <si>
    <t>The Persistence</t>
  </si>
  <si>
    <t>101 Ways To Die</t>
  </si>
  <si>
    <t>TimeSplitters</t>
  </si>
  <si>
    <t>TimeSplitters 2</t>
  </si>
  <si>
    <t>TimeSplitters: Future Perfect</t>
  </si>
  <si>
    <t>Planet Zoo</t>
  </si>
  <si>
    <t>F1 Manager 2022</t>
  </si>
  <si>
    <t>Planet Coaster</t>
  </si>
  <si>
    <t>Jurassic World Evolution 2</t>
  </si>
  <si>
    <t>The Cube</t>
  </si>
  <si>
    <t>PowerWash Simulator</t>
  </si>
  <si>
    <t>Surge Deluxe</t>
  </si>
  <si>
    <t>Velocity Ultra</t>
  </si>
  <si>
    <t>Velocity 2X</t>
  </si>
  <si>
    <t>Tiny Trax</t>
  </si>
  <si>
    <t>Overcooked</t>
  </si>
  <si>
    <t>Overcooked 2</t>
  </si>
  <si>
    <t>Medievil (1998)</t>
  </si>
  <si>
    <t>Primal</t>
  </si>
  <si>
    <t>RIGS: Mechanized Combat League VR</t>
  </si>
  <si>
    <t>Joe Danger 2: The Movie</t>
  </si>
  <si>
    <t>No Mans Sky</t>
  </si>
  <si>
    <t>Hohokum</t>
  </si>
  <si>
    <t>Hogs of War</t>
  </si>
  <si>
    <t>Skeleton Rider</t>
  </si>
  <si>
    <t>Oddworld: New n Tasty</t>
  </si>
  <si>
    <t>Gravity Crash</t>
  </si>
  <si>
    <t>Sniper Elite VR</t>
  </si>
  <si>
    <t>Theme Hospital</t>
  </si>
  <si>
    <t>HoPiKo</t>
  </si>
  <si>
    <t>Flame Over</t>
  </si>
  <si>
    <t>Pic-a-Pix Color</t>
  </si>
  <si>
    <t>TxK</t>
  </si>
  <si>
    <t>Polybius</t>
  </si>
  <si>
    <t>PlayStation VR Worlds</t>
  </si>
  <si>
    <t>Geometry Wars 3: Dimensions Evolved</t>
  </si>
  <si>
    <t>LittleBigPlanet</t>
  </si>
  <si>
    <t>LittleBigPlanet 2</t>
  </si>
  <si>
    <t>Tearaway Unfolded</t>
  </si>
  <si>
    <t>Dreams</t>
  </si>
  <si>
    <t>Fall Guys: Ultimate Knockout</t>
  </si>
  <si>
    <t>Hatoful Boyfriend</t>
  </si>
  <si>
    <t>LA Cops</t>
  </si>
  <si>
    <t>The Survivalists</t>
  </si>
  <si>
    <t>The Escapists</t>
  </si>
  <si>
    <t>Shooty Fruity</t>
  </si>
  <si>
    <t>Tails of Iron</t>
  </si>
  <si>
    <t>Table Top Racing: World Tour</t>
  </si>
  <si>
    <t>Table Top Racing</t>
  </si>
  <si>
    <t>Yooka-Laylee</t>
  </si>
  <si>
    <t>Yooka-Laylee and the Impossible Lair</t>
  </si>
  <si>
    <t>Unbox: Newbies Adventure</t>
  </si>
  <si>
    <t>Titan Attacks!</t>
  </si>
  <si>
    <t>Ultratron</t>
  </si>
  <si>
    <t>Sniper Elite V2</t>
  </si>
  <si>
    <t>Tomb Raider (1996)</t>
  </si>
  <si>
    <t>Tomb Raider II</t>
  </si>
  <si>
    <t>Tomb Raider III</t>
  </si>
  <si>
    <t>Tomb Raider: The Last Revelation</t>
  </si>
  <si>
    <t>Tomb Raider: Chronicles</t>
  </si>
  <si>
    <t>Minutes</t>
  </si>
  <si>
    <t>Buzz!: Quiz World</t>
  </si>
  <si>
    <t>Formula Retro Racing</t>
  </si>
  <si>
    <t>Grand Theft Auto: Liberty City Stories</t>
  </si>
  <si>
    <t>Grand Theft Auto: Vice City Stories</t>
  </si>
  <si>
    <t>Grand Theft Auto: Chinatown Wars</t>
  </si>
  <si>
    <t>Batman: Arkham Asylum</t>
  </si>
  <si>
    <t>Batman: Arkham City</t>
  </si>
  <si>
    <t>Batman: Arkham Knight</t>
  </si>
  <si>
    <t>Batman: Arkham VR</t>
  </si>
  <si>
    <t>OlliOlli</t>
  </si>
  <si>
    <t>OlliOlli 2: Welcome to Olliwood</t>
  </si>
  <si>
    <t>OlliOlli World</t>
  </si>
  <si>
    <t>Rollerdrome</t>
  </si>
  <si>
    <t>Tethered</t>
  </si>
  <si>
    <t>Sable</t>
  </si>
  <si>
    <t>Need for Speed: Shift</t>
  </si>
  <si>
    <t>PlayStation VITA Pets</t>
  </si>
  <si>
    <t>Brink</t>
  </si>
  <si>
    <t>Football Manager Classic 2014</t>
  </si>
  <si>
    <t>Wipeout HD (2008)</t>
  </si>
  <si>
    <t>Wipeout 2048 (2012)</t>
  </si>
  <si>
    <t>Wipeout Pulse</t>
  </si>
  <si>
    <t>Wipeout (1995)</t>
  </si>
  <si>
    <t>LittleBigPlanet 3</t>
  </si>
  <si>
    <t>Super Rub a Dub</t>
  </si>
  <si>
    <t>Team Sonic Racing</t>
  </si>
  <si>
    <t>Sackboy: A Big Adventure</t>
  </si>
  <si>
    <t>Lone Survivor</t>
  </si>
  <si>
    <t>Tumble VR</t>
  </si>
  <si>
    <t>Until Dawn: Rush of Blood</t>
  </si>
  <si>
    <t>Until Dawn</t>
  </si>
  <si>
    <t>Pong: The Next Level</t>
  </si>
  <si>
    <t>Putty Squad</t>
  </si>
  <si>
    <t>Superfrog HD</t>
  </si>
  <si>
    <t>Lemmings (2006)</t>
  </si>
  <si>
    <t>Flockers</t>
  </si>
  <si>
    <t>Worms Revolution Extreme</t>
  </si>
  <si>
    <t>Worms Battlegrounds</t>
  </si>
  <si>
    <t>Worms Rumble</t>
  </si>
  <si>
    <t>Worms W.M.D</t>
  </si>
  <si>
    <t>Amnesia: A Machine for Pigs</t>
  </si>
  <si>
    <t>Danger Zone</t>
  </si>
  <si>
    <t>Dangerous Driving</t>
  </si>
  <si>
    <t>Dangerous Golf</t>
  </si>
  <si>
    <t>Lethal VR</t>
  </si>
  <si>
    <t>Rock Boshers DX: Directors Cut</t>
  </si>
  <si>
    <t>Spy Hunter (2012)</t>
  </si>
  <si>
    <t>LEGO City Undercover</t>
  </si>
  <si>
    <t>LEGO DC Super-Villains</t>
  </si>
  <si>
    <t>LEGO Star Wars: The Skywalker Saga</t>
  </si>
  <si>
    <t>LEGO Star Wars III: The Clone Wars</t>
  </si>
  <si>
    <t>LEGO Pirates of the Caribbean: The Video Game</t>
  </si>
  <si>
    <t>Super Monkey Ball Adventure</t>
  </si>
  <si>
    <t>LEGO Indiana Jones: The Original Adventures</t>
  </si>
  <si>
    <t>LEGO Batman: The Videogame</t>
  </si>
  <si>
    <t>Toy Story 2: Buzz Lightyear to the Rescue!</t>
  </si>
  <si>
    <t>Toy Story Racer</t>
  </si>
  <si>
    <t>A Bugs Life</t>
  </si>
  <si>
    <t>Buzz Lightyear of Star Command</t>
  </si>
  <si>
    <t>LEGO Batman 2: DC Super Heroes</t>
  </si>
  <si>
    <t>LEGO Harry Potter Collection: Years 1-4</t>
  </si>
  <si>
    <t>LEGO Harry Potter Collection: Years 5-7</t>
  </si>
  <si>
    <t>LEGO Marvel Super Heroes</t>
  </si>
  <si>
    <t>LEGO The Hobbit</t>
  </si>
  <si>
    <t>Chime Sharp</t>
  </si>
  <si>
    <t>Two Point Hospital</t>
  </si>
  <si>
    <t>Two Point Campus</t>
  </si>
  <si>
    <t>DJ Hero 2</t>
  </si>
  <si>
    <t>DJ Hero</t>
  </si>
  <si>
    <t>Destruction Derby</t>
  </si>
  <si>
    <t>Driver</t>
  </si>
  <si>
    <t>VR Karts</t>
  </si>
  <si>
    <t>Hustle Kings VR</t>
  </si>
  <si>
    <t>Thats You!</t>
  </si>
  <si>
    <t>Hotel R n R</t>
  </si>
  <si>
    <t>Pumped BMX+</t>
  </si>
  <si>
    <t>Tennis in the Face</t>
  </si>
  <si>
    <t>Xenoraid</t>
  </si>
  <si>
    <t>Neon Chrome</t>
  </si>
  <si>
    <t>Wreckfest</t>
  </si>
  <si>
    <t>Cities: Skylines</t>
  </si>
  <si>
    <t>The Swapper</t>
  </si>
  <si>
    <t>Trine</t>
  </si>
  <si>
    <t>Trine 2</t>
  </si>
  <si>
    <t>Trine 3: The Artifacts of Power</t>
  </si>
  <si>
    <t>RESOGUN</t>
  </si>
  <si>
    <t>Super Stardust HD</t>
  </si>
  <si>
    <t>Returnal</t>
  </si>
  <si>
    <t>Badland</t>
  </si>
  <si>
    <t>Alan Wake</t>
  </si>
  <si>
    <t>Max Payne</t>
  </si>
  <si>
    <t>Angry Birds Classic (2009)</t>
  </si>
  <si>
    <t>Angry Birds Seasons (2010)</t>
  </si>
  <si>
    <t>Angry Birds Rio (2011)</t>
  </si>
  <si>
    <t>Dishonored</t>
  </si>
  <si>
    <t>Monopoly Deal (Monopoly Family Fun Pack)</t>
  </si>
  <si>
    <t>Monopoly Plus (Monopoly Family Fun Pack)</t>
  </si>
  <si>
    <t>A Plague Tale: Innocence</t>
  </si>
  <si>
    <t>My Monopoly (Monopoly Family Fun Pack)</t>
  </si>
  <si>
    <t>A Plague Tale: Requiem</t>
  </si>
  <si>
    <t>Sheep Dog n Wolf</t>
  </si>
  <si>
    <t>Tchia</t>
  </si>
  <si>
    <t>Cosmophony</t>
  </si>
  <si>
    <t>Stray</t>
  </si>
  <si>
    <t>Blood Bowl 2</t>
  </si>
  <si>
    <t>Flashback: Remastered Edition</t>
  </si>
  <si>
    <t>Another World: 20th Anniversary</t>
  </si>
  <si>
    <t>Life is Strange</t>
  </si>
  <si>
    <t>Earthworm Jim HD</t>
  </si>
  <si>
    <t>The Crew</t>
  </si>
  <si>
    <t>WRC 6</t>
  </si>
  <si>
    <t>Mother Russia Bleeds</t>
  </si>
  <si>
    <t>Wonder Boy: The Dragons Trap</t>
  </si>
  <si>
    <t>Iris and the Giant</t>
  </si>
  <si>
    <t>Final Exam</t>
  </si>
  <si>
    <t>Trackmania Turbo</t>
  </si>
  <si>
    <t>Curse of the Dead Gods</t>
  </si>
  <si>
    <t>Detroit: Become Human</t>
  </si>
  <si>
    <t>Heavy Rain</t>
  </si>
  <si>
    <t>Beyond: Two Souls</t>
  </si>
  <si>
    <t>Fahrenheit (Indigo Prophecy)</t>
  </si>
  <si>
    <t>Trials Fusion</t>
  </si>
  <si>
    <t>Sifu</t>
  </si>
  <si>
    <t>Steelrising</t>
  </si>
  <si>
    <t>Crazy Market</t>
  </si>
  <si>
    <t>Sunflowers</t>
  </si>
  <si>
    <t>Rayman 3: Hoodlum Havoc</t>
  </si>
  <si>
    <t>Beyond Good and Evil</t>
  </si>
  <si>
    <t>Rayman</t>
  </si>
  <si>
    <t>Rayman Origins</t>
  </si>
  <si>
    <t>Rayman Legends</t>
  </si>
  <si>
    <t>Weird West</t>
  </si>
  <si>
    <t>Destroy All Humans! (2020)</t>
  </si>
  <si>
    <t>Destroy All Humans! 2: Reprobed</t>
  </si>
  <si>
    <t>Typoman</t>
  </si>
  <si>
    <t>Leisure Suit Larry - Wet Dreams Dont Dry</t>
  </si>
  <si>
    <t>Leisure Suit Larry - Wet Dreams Dry Twice</t>
  </si>
  <si>
    <t>The Stanley Parable: Ultra Deluxe</t>
  </si>
  <si>
    <t>Far Cry Classic</t>
  </si>
  <si>
    <t>Crazy Machines Elements</t>
  </si>
  <si>
    <t>Grand Ages: Medieval</t>
  </si>
  <si>
    <t>Ghost Blade HD</t>
  </si>
  <si>
    <t>Cloudpunk</t>
  </si>
  <si>
    <t>Catch &amp; Release</t>
  </si>
  <si>
    <t>Discovery</t>
  </si>
  <si>
    <t>Cant Drive This</t>
  </si>
  <si>
    <t>Spacebase Startopia</t>
  </si>
  <si>
    <t>Art of Balance</t>
  </si>
  <si>
    <t>Spec Ops: The Line</t>
  </si>
  <si>
    <t>Bang Bang Racing</t>
  </si>
  <si>
    <t>Chicken Police: Paint It Red!</t>
  </si>
  <si>
    <t>EVE: Valkyrie - Warzone</t>
  </si>
  <si>
    <t>Potion Permit</t>
  </si>
  <si>
    <t>Coffee Talk</t>
  </si>
  <si>
    <t>Coffee Talk Episode 2: Hibiscus and Butterfly</t>
  </si>
  <si>
    <t>Run Sausage Run!</t>
  </si>
  <si>
    <t>The Guy VR</t>
  </si>
  <si>
    <t>Hot Wheels Unleashed 2 - Turbocharged</t>
  </si>
  <si>
    <t>Hot Wheels Unleashed</t>
  </si>
  <si>
    <t>forma.8</t>
  </si>
  <si>
    <t>Futuridium EP Deluxe</t>
  </si>
  <si>
    <t>VR Ping Pong</t>
  </si>
  <si>
    <t>Active Soccer 2 DX</t>
  </si>
  <si>
    <t>Bud Spencer &amp; Terence Hill - Slaps And Beans</t>
  </si>
  <si>
    <t>No Heroes Allowed: No Puzzles Either!</t>
  </si>
  <si>
    <t>Ender Lilies: Quietus of the Knights</t>
  </si>
  <si>
    <t>Malicious</t>
  </si>
  <si>
    <t>Touhou Double Focus</t>
  </si>
  <si>
    <t>Granblue Fantasy: Versus</t>
  </si>
  <si>
    <t>Persona 5</t>
  </si>
  <si>
    <t>Catherine</t>
  </si>
  <si>
    <t>Digimon World: Next Order</t>
  </si>
  <si>
    <t>Touch my Katamari</t>
  </si>
  <si>
    <t>Code Vein</t>
  </si>
  <si>
    <t>Tales of Graces f</t>
  </si>
  <si>
    <t>Tales of Xillia</t>
  </si>
  <si>
    <t>Tekken Revolution</t>
  </si>
  <si>
    <t>Tekken 5: Dark Resurrection</t>
  </si>
  <si>
    <t>Klonoa 2: Lunateas Veil (2001)</t>
  </si>
  <si>
    <t>Klonoa: Door to Phantomile (1997)</t>
  </si>
  <si>
    <t>Tekken</t>
  </si>
  <si>
    <t>Tekken 2</t>
  </si>
  <si>
    <t>Katamari Damacy</t>
  </si>
  <si>
    <t>SoulCalibur VI</t>
  </si>
  <si>
    <t>Tekken 7</t>
  </si>
  <si>
    <t>Tekken 8</t>
  </si>
  <si>
    <t>Dream Match Tennis VR</t>
  </si>
  <si>
    <t>Rollercoaster Dreams</t>
  </si>
  <si>
    <t>Doraemon: Story of Seasons</t>
  </si>
  <si>
    <t>DuckTales (1989): The Disney Afternoon Collection</t>
  </si>
  <si>
    <t>DuckTales 2 (1993): The Disney Afternoon Collection</t>
  </si>
  <si>
    <t>Darkwing Duck (1992): The Disney Afternoon Collection</t>
  </si>
  <si>
    <t>Dead Rising</t>
  </si>
  <si>
    <t>Devil May Cry 5</t>
  </si>
  <si>
    <t>Chip n Dale Rescue Rangers (1990): The Disney Afternoon Collection</t>
  </si>
  <si>
    <t>Chip n Dale Rescue Rangers 2 (1994): The Disney Afternoon Collection</t>
  </si>
  <si>
    <t>Resident Evil 0 (Zero)</t>
  </si>
  <si>
    <t>Resident Evil (2002)</t>
  </si>
  <si>
    <t>Resident Evil 5</t>
  </si>
  <si>
    <t>Resident Evil: Revelations</t>
  </si>
  <si>
    <t>Resident Evil 6</t>
  </si>
  <si>
    <t>Resident Evil: Revelations 2</t>
  </si>
  <si>
    <t>Street Fighter X Tekken</t>
  </si>
  <si>
    <t>Super Street Fighter II Turbo: The Ultimate Championship (1994)</t>
  </si>
  <si>
    <t>Street Fighter Alpha: Warriors Dreams (1995)</t>
  </si>
  <si>
    <t>Street Fighter Alpha 2 (1996)</t>
  </si>
  <si>
    <t>Street Fighter Alpha 3 (1998)</t>
  </si>
  <si>
    <t>Devil May Cry</t>
  </si>
  <si>
    <t>Devil May Cry 2</t>
  </si>
  <si>
    <t>Devil May Cry 3: Dantes Awakening</t>
  </si>
  <si>
    <t>Resident Evil: Directors Cut (1997)</t>
  </si>
  <si>
    <t>Resident Evil 2 (1998)</t>
  </si>
  <si>
    <t>Resident Evil 3: Nemesis (1999)</t>
  </si>
  <si>
    <t>Resident Evil: Code Veronica X</t>
  </si>
  <si>
    <t>Resident Evil 4 (2005)</t>
  </si>
  <si>
    <t>Devil May Cry 4</t>
  </si>
  <si>
    <t>TaleSpin (1991): The Disney Afternoon Collection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</si>
  <si>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</si>
  <si>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</si>
  <si>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</si>
  <si>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Street Fighter II Turbo: Hyper Fighting (1992)</t>
  </si>
  <si>
    <t>Super Street Fighter II: The New Challengers (1993)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</si>
  <si>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</si>
  <si>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</si>
  <si>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</si>
  <si>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Resident Evil 2 (2019)</t>
  </si>
  <si>
    <t>Resident Evil 3 (2020)</t>
  </si>
  <si>
    <t>Resident Evil 4 (2023)</t>
  </si>
  <si>
    <t>Resident Evil VII: Biohazard</t>
  </si>
  <si>
    <t>Resident Evil: Resistance</t>
  </si>
  <si>
    <t>Resident Evil: Re:Verse</t>
  </si>
  <si>
    <t>Resident Evil Village</t>
  </si>
  <si>
    <t>Mega Man (Legacy Collection)</t>
  </si>
  <si>
    <t>Mega Man 2 (Legacy Collection)</t>
  </si>
  <si>
    <t>Mega Man 3 (Legacy Collection)</t>
  </si>
  <si>
    <t>Mega Man 4 (Legacy Collection)</t>
  </si>
  <si>
    <t>Mega Man 5 (Legacy Collection)</t>
  </si>
  <si>
    <t>Mega Man 6 (Legacy Collection)</t>
  </si>
  <si>
    <t>Mega Man 7 (Legacy Collection 2)</t>
  </si>
  <si>
    <t>Mega Man 8 (Legacy Collection 2)</t>
  </si>
  <si>
    <t>Mega Man 9 (Legacy Collection 2)</t>
  </si>
  <si>
    <t>Mega Man 10 (Legacy Collection 2)</t>
  </si>
  <si>
    <t>Mega Man X (X Legacy Collection)</t>
  </si>
  <si>
    <t>Mega Man X2 (X Legacy Collection)</t>
  </si>
  <si>
    <t>Mega Man X3 (X Legacy Collection)</t>
  </si>
  <si>
    <t>Mega Man X4 (X Legacy Collection)</t>
  </si>
  <si>
    <t>Mega Man X5 (X Legacy Collection 2)</t>
  </si>
  <si>
    <t>Mega Man X6 (X Legacy Collection 2)</t>
  </si>
  <si>
    <t>Mega Man X7 (X Legacy Collection 2)</t>
  </si>
  <si>
    <t>Mega Man X8 (X Legacy Collection 2)</t>
  </si>
  <si>
    <t>Monster Hunter: World</t>
  </si>
  <si>
    <t>Everybodys Golf VR</t>
  </si>
  <si>
    <t>Everybodys Golf 2</t>
  </si>
  <si>
    <t>Everybodys Golf (2017)</t>
  </si>
  <si>
    <t>Okami</t>
  </si>
  <si>
    <t>Beyblade: Let it Rip!</t>
  </si>
  <si>
    <t>Jumping Flash!</t>
  </si>
  <si>
    <t>Dark Souls</t>
  </si>
  <si>
    <t>Dark Souls II</t>
  </si>
  <si>
    <t>Dark Souls III</t>
  </si>
  <si>
    <t>Elden Ring</t>
  </si>
  <si>
    <t>Bloodborne</t>
  </si>
  <si>
    <t>Sekiro: Shadows Die Twice</t>
  </si>
  <si>
    <t>Tembo the Badass Elephant</t>
  </si>
  <si>
    <t>One Piece: Unlimited World Red</t>
  </si>
  <si>
    <t>DEEEER Simulator</t>
  </si>
  <si>
    <t>Killer Is Dead</t>
  </si>
  <si>
    <t>Lollipop Chainsaw</t>
  </si>
  <si>
    <t>Kandagawa Jet Girls</t>
  </si>
  <si>
    <t>Pro Evolution Soccer 2010</t>
  </si>
  <si>
    <t>Metal Gear Solid 4: Guns of the Patriots</t>
  </si>
  <si>
    <t>Metal Gear Solid V: The Phantom Pain</t>
  </si>
  <si>
    <t>The Simpsons Arcade Game</t>
  </si>
  <si>
    <t>Castlevania: Rondo of Blood (The Dracula X Chronicles)</t>
  </si>
  <si>
    <t>Metal Gear Solid: Peace Walker</t>
  </si>
  <si>
    <t>Silent Hill 2</t>
  </si>
  <si>
    <t>Silent Hill 3</t>
  </si>
  <si>
    <t>Metal Gear Solid 2: Sons of Liberty</t>
  </si>
  <si>
    <t>Metal Gear Solid 3: Snake Eater</t>
  </si>
  <si>
    <t>Metal Gear Solid</t>
  </si>
  <si>
    <t>Silent Hill</t>
  </si>
  <si>
    <t>Bishi Bashi Special</t>
  </si>
  <si>
    <t>Castlevania: Symphony of the Night</t>
  </si>
  <si>
    <t>Suikoden</t>
  </si>
  <si>
    <t>Suikoden II</t>
  </si>
  <si>
    <t>Dark Cloud</t>
  </si>
  <si>
    <t>Dark Chronicle (Dark Cloud 2)</t>
  </si>
  <si>
    <t>Ni No Kuni: Wrath of the White Witch</t>
  </si>
  <si>
    <t>Ni No Kuni II: Revenant Kingdom</t>
  </si>
  <si>
    <t>Harvest Moon: A Wonderful Life</t>
  </si>
  <si>
    <t>Cho Aniki</t>
  </si>
  <si>
    <t>Tetris Effect</t>
  </si>
  <si>
    <t>Downwell</t>
  </si>
  <si>
    <t>PaRappa the Rapper</t>
  </si>
  <si>
    <t>Um Jammer Lammy</t>
  </si>
  <si>
    <t>Vib-Ribbon</t>
  </si>
  <si>
    <t>PaRappa the Rapper 2</t>
  </si>
  <si>
    <t>Prinny: Can I Really Be The Hero?</t>
  </si>
  <si>
    <t>Yomawari: Midnight Shadows</t>
  </si>
  <si>
    <t>Yomawari: Night Alone</t>
  </si>
  <si>
    <t>Pac-Man World: Re-Pac</t>
  </si>
  <si>
    <t>Persona 5 Strikers</t>
  </si>
  <si>
    <t>Klonoa: Door to Phantomile (2008)</t>
  </si>
  <si>
    <t>Bayonetta</t>
  </si>
  <si>
    <t>Palworld</t>
  </si>
  <si>
    <t>Motor Toon Grand Prix 2</t>
  </si>
  <si>
    <t>Gran Turismo 5</t>
  </si>
  <si>
    <t>PixelJunk Shooter</t>
  </si>
  <si>
    <t>Like a Dragon 5 (Yakuza 5)</t>
  </si>
  <si>
    <t>Judgment</t>
  </si>
  <si>
    <t>Like a Dragon: Pirate Yakuza in Hawaii</t>
  </si>
  <si>
    <t>Like a Dragon (Yakuza 0)</t>
  </si>
  <si>
    <t>Like a Dragon Kiwami (Yakuza Kiwami)</t>
  </si>
  <si>
    <t>Like a Dragon: Ishin!</t>
  </si>
  <si>
    <t>Like a Dragon Kiwami 2 (Yakuza Kiwami 2)</t>
  </si>
  <si>
    <t>Like a Dragon 6 (Yakuza 6: The Song of Life)</t>
  </si>
  <si>
    <t>Like a Dragon 7 (Yakuza 7)</t>
  </si>
  <si>
    <t>Like a Dragon Gaiden: The Man Who Erased His Name</t>
  </si>
  <si>
    <t>Like a Dragon: Infinite Wealth</t>
  </si>
  <si>
    <t>Lost Judgment</t>
  </si>
  <si>
    <t>Sonic the Hedgehog (1991): Sonic Origins (2022)</t>
  </si>
  <si>
    <t>Sonic the Hedgehog 2 (1992): Sonic Origins (2022)</t>
  </si>
  <si>
    <t>Sonic the Hedgehog 3 &amp; Knuckles (1994): Sonic Origins (2022)</t>
  </si>
  <si>
    <t>Super Monkey Ball: Banana Blitz HD</t>
  </si>
  <si>
    <t>The House of the Dead: Overkill</t>
  </si>
  <si>
    <t>Like a Dragon 3 (Yakuza 3)</t>
  </si>
  <si>
    <t>Like a Dragon 4 (Yakuza 4)</t>
  </si>
  <si>
    <t>Jet Set Radio</t>
  </si>
  <si>
    <t>Virtua Fighter 5</t>
  </si>
  <si>
    <t>Yakuza: Dead Souls</t>
  </si>
  <si>
    <t>Streets of Rage 2</t>
  </si>
  <si>
    <t>Sonic CD (1993): Sonic Origins (2022)</t>
  </si>
  <si>
    <t>Sonic Generations</t>
  </si>
  <si>
    <t>Crazy Taxi</t>
  </si>
  <si>
    <t>Daytona USA</t>
  </si>
  <si>
    <t>Crazy Taxi 2</t>
  </si>
  <si>
    <t>Sonic Heroes</t>
  </si>
  <si>
    <t>Paint Park Plus</t>
  </si>
  <si>
    <t>Table Football</t>
  </si>
  <si>
    <t>Welcome Park</t>
  </si>
  <si>
    <t>Croixleur Sigma</t>
  </si>
  <si>
    <t>Zero Escape: Virtues Last Reward</t>
  </si>
  <si>
    <t>Final Fantasy VII (2020)</t>
  </si>
  <si>
    <t>Final Fantasy XV</t>
  </si>
  <si>
    <t>Kingdom Hearts Re: Chain of Memories and 358/2 Days</t>
  </si>
  <si>
    <t>Kingdom Hearts</t>
  </si>
  <si>
    <t>Kingdom Hearts II</t>
  </si>
  <si>
    <t>Final Fantasy (2008)</t>
  </si>
  <si>
    <t>Final Fantasy II (2008)</t>
  </si>
  <si>
    <t>Final Fantasy III (2006)</t>
  </si>
  <si>
    <t>Final Fantasy IV: The Complete Collection (2011)</t>
  </si>
  <si>
    <t>Kingdom Hearts Birth by Sleep and Re: Coded (HD 2.5 Remix)</t>
  </si>
  <si>
    <t>Final Fantasy XIII</t>
  </si>
  <si>
    <t>Final Fantasy X</t>
  </si>
  <si>
    <t>Final Fantasy X-2</t>
  </si>
  <si>
    <t>Final Fantasy V</t>
  </si>
  <si>
    <t>Final Fantasy VI</t>
  </si>
  <si>
    <t>Final Fantasy VII (1997)</t>
  </si>
  <si>
    <t>Final Fantasy VIII</t>
  </si>
  <si>
    <t>Final Fantasy IX</t>
  </si>
  <si>
    <t>Final Fantasy VII: Rebirth (2024)</t>
  </si>
  <si>
    <t>Kingdom Hearts: VR Experience</t>
  </si>
  <si>
    <t>Kingdom Hearts 3D: Dream Drop Distance and Back Cover (HD 2.8 Final Chapter Prologue)</t>
  </si>
  <si>
    <t>Kingdom Hearts 0.2 Birth by Sleep - A Fragmentary Passage (HD 2.8 Final Chapter Prologue)</t>
  </si>
  <si>
    <t>Kingdom Hearts III</t>
  </si>
  <si>
    <t>Harvest Moon: Light of Hope</t>
  </si>
  <si>
    <t>Captain Tsubasa: Rise of New Champions</t>
  </si>
  <si>
    <t>Zombie Zone (The Onee Chanbara)</t>
  </si>
  <si>
    <t>Zombie Zone 2 (The Onee Chanbara 2)</t>
  </si>
  <si>
    <t>Ghostwire: Tokyo</t>
  </si>
  <si>
    <t>The Evil Within</t>
  </si>
  <si>
    <t>Nitroplus Blasterz: Heroines Infinite Duel</t>
  </si>
  <si>
    <t>Tokyo Jungle</t>
  </si>
  <si>
    <t>Siren: Blood Curse</t>
  </si>
  <si>
    <t>Ape Escape 2</t>
  </si>
  <si>
    <t>LocoRoco</t>
  </si>
  <si>
    <t>Ico</t>
  </si>
  <si>
    <t>Ape Escape: On the Loose</t>
  </si>
  <si>
    <t>Shadow of the Colossus (2006)</t>
  </si>
  <si>
    <t>Gravity Rush</t>
  </si>
  <si>
    <t>ASTRO BOT Rescue Mission</t>
  </si>
  <si>
    <t>The Playroom VR</t>
  </si>
  <si>
    <t>Astro Bot</t>
  </si>
  <si>
    <t>Astros Playroom</t>
  </si>
  <si>
    <t>The Last Guardian</t>
  </si>
  <si>
    <t>The Playroom</t>
  </si>
  <si>
    <t>Knack</t>
  </si>
  <si>
    <t>Knack 2</t>
  </si>
  <si>
    <t>Nioh 2</t>
  </si>
  <si>
    <t>Dead or Alive Paradise (Dead or Alive Xtreme 2)</t>
  </si>
  <si>
    <t>Dead or Alive 5</t>
  </si>
  <si>
    <t>Tombi!</t>
  </si>
  <si>
    <t>Tombi 2!: The Evil Swine Return</t>
  </si>
  <si>
    <t>Wanderjahr</t>
  </si>
  <si>
    <t>UFC 2009 Undisputed</t>
  </si>
  <si>
    <t>WWF! Smackdown 2: Know Your Role</t>
  </si>
  <si>
    <t>Superbeat: Xonic</t>
  </si>
  <si>
    <t>Skul: The Hero Slayer</t>
  </si>
  <si>
    <t>Blazing Beaks</t>
  </si>
  <si>
    <t>Human: Fall Flat</t>
  </si>
  <si>
    <t>Sir Lovelot</t>
  </si>
  <si>
    <t>Kerbal Space Program</t>
  </si>
  <si>
    <t>Gunslugs</t>
  </si>
  <si>
    <t>Killzone</t>
  </si>
  <si>
    <t>Horizon Zero Dawn</t>
  </si>
  <si>
    <t>Horizon Forbidden West</t>
  </si>
  <si>
    <t>Track Lab</t>
  </si>
  <si>
    <t>Traffic Jams</t>
  </si>
  <si>
    <t>Descenders</t>
  </si>
  <si>
    <t>Action Henk</t>
  </si>
  <si>
    <t>Beyond Eyes</t>
  </si>
  <si>
    <t>Arizona Sunshine</t>
  </si>
  <si>
    <t>Tricky Towers</t>
  </si>
  <si>
    <t>Wanderer</t>
  </si>
  <si>
    <t>Supermarket Shriek</t>
  </si>
  <si>
    <t>Parcel Corps</t>
  </si>
  <si>
    <t>Manual Samuel</t>
  </si>
  <si>
    <t>The Holy Gosh Darn</t>
  </si>
  <si>
    <t>Sabans Mighty Morphin Power Rangers: Mega Battle</t>
  </si>
  <si>
    <t>Deathmatch Village</t>
  </si>
  <si>
    <t>Cyberpunk 2077</t>
  </si>
  <si>
    <t>The Witcher 3: Wild Hunt</t>
  </si>
  <si>
    <t>Trek to Yomi</t>
  </si>
  <si>
    <t>The Amazing American Circus</t>
  </si>
  <si>
    <t>Rustler (Grand Theft Horse)</t>
  </si>
  <si>
    <t>Moonshine Inc</t>
  </si>
  <si>
    <t>Lichtspeer</t>
  </si>
  <si>
    <t>Shing</t>
  </si>
  <si>
    <t>Beat Cop</t>
  </si>
  <si>
    <t>60 Seconds! Reatomized</t>
  </si>
  <si>
    <t>Superhot VR</t>
  </si>
  <si>
    <t>RoboCop: Rogue City</t>
  </si>
  <si>
    <t>Terminator: Resistance</t>
  </si>
  <si>
    <t>Weedcraft Inc</t>
  </si>
  <si>
    <t>Horror Bar VR</t>
  </si>
  <si>
    <t>Quest of Dungeons</t>
  </si>
  <si>
    <t>Empire of Sin</t>
  </si>
  <si>
    <t>The Darkside Detective</t>
  </si>
  <si>
    <t>The Darkside Detective Season 2: A Fumble in the Dark</t>
  </si>
  <si>
    <t>One Escape</t>
  </si>
  <si>
    <t>Please Dont Touch Anything</t>
  </si>
  <si>
    <t>Ovivo</t>
  </si>
  <si>
    <t>while true: learn( )</t>
  </si>
  <si>
    <t>In Rays of the Light</t>
  </si>
  <si>
    <t>Music Racer: Ultimate</t>
  </si>
  <si>
    <t>Dead End Job</t>
  </si>
  <si>
    <t>Shred It</t>
  </si>
  <si>
    <t>Grand Theft Auto III (2001)</t>
  </si>
  <si>
    <t>Grand Theft Auto: Vice City (2002)</t>
  </si>
  <si>
    <t>Grand Theft Auto: San Andreas</t>
  </si>
  <si>
    <t>Manhunt</t>
  </si>
  <si>
    <t>Grand Theft Auto IV</t>
  </si>
  <si>
    <t>Grand Theft Auto V</t>
  </si>
  <si>
    <t>You Are Being Followed</t>
  </si>
  <si>
    <t>Holy Potatoes! A Weapon Shop?!</t>
  </si>
  <si>
    <t>Holy Potatoes! Were in Space?!</t>
  </si>
  <si>
    <t>Holy Potatoes! What the Hell?!</t>
  </si>
  <si>
    <t>Rocketbirds 2: Evolution</t>
  </si>
  <si>
    <t>Neon Drive</t>
  </si>
  <si>
    <t>Broforce</t>
  </si>
  <si>
    <t>Heart&amp;Slash</t>
  </si>
  <si>
    <t>Monster Prom: XXL</t>
  </si>
  <si>
    <t>Endling: Extinction is Forever</t>
  </si>
  <si>
    <t>Evil Inside</t>
  </si>
  <si>
    <t>Blacksad: Under the Skin</t>
  </si>
  <si>
    <t>DreamBall</t>
  </si>
  <si>
    <t>Groundhog Day: Like Father Like Son</t>
  </si>
  <si>
    <t>Concept Destruction</t>
  </si>
  <si>
    <t>Twin Robots: Ultimate Edition</t>
  </si>
  <si>
    <t>Spy Chameleon</t>
  </si>
  <si>
    <t>Coolpaintr VR</t>
  </si>
  <si>
    <t>Super Kickers League</t>
  </si>
  <si>
    <t>Helldivers</t>
  </si>
  <si>
    <t>Goat Simulator</t>
  </si>
  <si>
    <t>Goat Simulator 3</t>
  </si>
  <si>
    <t>Unravel</t>
  </si>
  <si>
    <t>Hotline Miami</t>
  </si>
  <si>
    <t>Hotline Miami 2: Wrong Number</t>
  </si>
  <si>
    <t>Just Die Already</t>
  </si>
  <si>
    <t>Battlefield 3</t>
  </si>
  <si>
    <t>Battlefield 1</t>
  </si>
  <si>
    <t>Battlefield 2042</t>
  </si>
  <si>
    <t>Need for Speed Heat</t>
  </si>
  <si>
    <t>Biomutant</t>
  </si>
  <si>
    <t>Apex Construct</t>
  </si>
  <si>
    <t>Amnesia: The Dark Descent</t>
  </si>
  <si>
    <t>Kula World</t>
  </si>
  <si>
    <t>It Takes Two</t>
  </si>
  <si>
    <t>SteamWorld Dig</t>
  </si>
  <si>
    <t>SteamWorld Heist</t>
  </si>
  <si>
    <t>SteamWorld Dig 2</t>
  </si>
  <si>
    <t>SteamWorld Build</t>
  </si>
  <si>
    <t>Clustertruck</t>
  </si>
  <si>
    <t>Nickelodeon All-Star Brawl</t>
  </si>
  <si>
    <t>Wolfenstein: The Old Blood</t>
  </si>
  <si>
    <t>Wolfenstein II: The New Colossus</t>
  </si>
  <si>
    <t>Wolfenstein: Youngblood</t>
  </si>
  <si>
    <t>Wolfenstein: The New Order</t>
  </si>
  <si>
    <t>Minecraft</t>
  </si>
  <si>
    <t>Minecraft Dungeons</t>
  </si>
  <si>
    <t>Minecraft Legends</t>
  </si>
  <si>
    <t>Budget Cuts</t>
  </si>
  <si>
    <t>Payday: The Heist</t>
  </si>
  <si>
    <t>Total Arcade Racing</t>
  </si>
  <si>
    <t>TOEM: A Photo Adventure</t>
  </si>
  <si>
    <t>Syndicate</t>
  </si>
  <si>
    <t>The Darkness</t>
  </si>
  <si>
    <t>Brothers: A Tale of Two Sons (2013)</t>
  </si>
  <si>
    <t>Generation Zero</t>
  </si>
  <si>
    <t>Little Nightmares</t>
  </si>
  <si>
    <t>Little Nightmares II</t>
  </si>
  <si>
    <t>VR The Diner Duo</t>
  </si>
  <si>
    <t>Farming Simulator 22</t>
  </si>
  <si>
    <t>Dungeon Munchies</t>
  </si>
  <si>
    <t>Metro: Last Light</t>
  </si>
  <si>
    <t>Metro 2033</t>
  </si>
  <si>
    <t>Metro Exodus</t>
  </si>
  <si>
    <t>The Sinking City</t>
  </si>
  <si>
    <t>Party Hard</t>
  </si>
  <si>
    <t>Party Hard 2</t>
  </si>
  <si>
    <t>BioShock</t>
  </si>
  <si>
    <t>BioShock Infinite</t>
  </si>
  <si>
    <t>BioShock 2</t>
  </si>
  <si>
    <t>Scribblenauts Unlimited (Mega Pack)</t>
  </si>
  <si>
    <t>Scribblenauts Unmasked: A DC Comics Adventure (Mega Pack)</t>
  </si>
  <si>
    <t>Going Under</t>
  </si>
  <si>
    <t>Quantum Conundrum</t>
  </si>
  <si>
    <t>Hogwarts Legacy</t>
  </si>
  <si>
    <t>Donut County</t>
  </si>
  <si>
    <t>Days Gone</t>
  </si>
  <si>
    <t>Uncharted: Golden Abyss</t>
  </si>
  <si>
    <t>Uncharted: Fight for Fortune</t>
  </si>
  <si>
    <t>Resistance: Retribution</t>
  </si>
  <si>
    <t>Syphon Filter</t>
  </si>
  <si>
    <t>Fallout 4</t>
  </si>
  <si>
    <t>Fallout Shelter</t>
  </si>
  <si>
    <t>The Elder Scrolls V: Skyrim VR</t>
  </si>
  <si>
    <t>Kingdoms of Amalur: Reckoning</t>
  </si>
  <si>
    <t>Ultrawings</t>
  </si>
  <si>
    <t>Destiny 2</t>
  </si>
  <si>
    <t>Marvels Iron Man VR</t>
  </si>
  <si>
    <t>Carnival Games VR</t>
  </si>
  <si>
    <t>Aliens: Fireteam Elite</t>
  </si>
  <si>
    <t>Mortal Shell</t>
  </si>
  <si>
    <t>Stardew Valley</t>
  </si>
  <si>
    <t>Godfall</t>
  </si>
  <si>
    <t>Uncanny Valley</t>
  </si>
  <si>
    <t>Tomb Raider (2013)</t>
  </si>
  <si>
    <t>Gex</t>
  </si>
  <si>
    <t>Gex: Enter the Gecko</t>
  </si>
  <si>
    <t>Gex 3: Deep Cover Gecko</t>
  </si>
  <si>
    <t>Tomb Raider: Legend</t>
  </si>
  <si>
    <t>Tomb Raider: Anniversary</t>
  </si>
  <si>
    <t>Rise of the Tomb Raider</t>
  </si>
  <si>
    <t>Outbreak: Epidemic</t>
  </si>
  <si>
    <t>Squirrel with a Gun</t>
  </si>
  <si>
    <t>Saints Row (2022)</t>
  </si>
  <si>
    <t>Saints Row 2</t>
  </si>
  <si>
    <t>Saints Row: The Third</t>
  </si>
  <si>
    <t>Saints Row IV: Re-Elected</t>
  </si>
  <si>
    <t>Saints Row IV: Gat out of Hell</t>
  </si>
  <si>
    <t>Rally Copters</t>
  </si>
  <si>
    <t>The Lion King (Disney Classic Games)</t>
  </si>
  <si>
    <t>Aladdin (Disney Classic Games)</t>
  </si>
  <si>
    <t>Enter the Gungeon</t>
  </si>
  <si>
    <t>Exit the Gungeon</t>
  </si>
  <si>
    <t>Psychonauts 2</t>
  </si>
  <si>
    <t>Psychonauts in the Rhombus of Ruin VR</t>
  </si>
  <si>
    <t>Broken Age</t>
  </si>
  <si>
    <t>The Cave</t>
  </si>
  <si>
    <t>Psychonauts</t>
  </si>
  <si>
    <t>CounterSpy</t>
  </si>
  <si>
    <t>Tiger Woods PGA Tour 11</t>
  </si>
  <si>
    <t>Twisted Metal (2012)</t>
  </si>
  <si>
    <t>Kena: Bridge of Spirits</t>
  </si>
  <si>
    <t>Dead Island: Retro Revenge</t>
  </si>
  <si>
    <t>Rez Infinite VR</t>
  </si>
  <si>
    <t>Fortnite</t>
  </si>
  <si>
    <t>Road Redemption</t>
  </si>
  <si>
    <t>XCOM 2</t>
  </si>
  <si>
    <t>XCOM: Enemy Unknown</t>
  </si>
  <si>
    <t>Ghostbusters</t>
  </si>
  <si>
    <t>Rogue Company</t>
  </si>
  <si>
    <t>BoxVR</t>
  </si>
  <si>
    <t>Headmaster</t>
  </si>
  <si>
    <t>Fat Princess Adventures</t>
  </si>
  <si>
    <t>Escape Plan</t>
  </si>
  <si>
    <t>Borderlands</t>
  </si>
  <si>
    <t>Borderlands 2</t>
  </si>
  <si>
    <t>Duke Nukem Forever</t>
  </si>
  <si>
    <t>Borderlands 3</t>
  </si>
  <si>
    <t>Penn &amp; Teller VR</t>
  </si>
  <si>
    <t>Tiny Tina's Wonderlands</t>
  </si>
  <si>
    <t>The Unfinished Swan</t>
  </si>
  <si>
    <t>Abzu</t>
  </si>
  <si>
    <t>Knockout League</t>
  </si>
  <si>
    <t>Maquette</t>
  </si>
  <si>
    <t>Claire</t>
  </si>
  <si>
    <t>Mafia II</t>
  </si>
  <si>
    <t>Mafia: Definitive Edition (2020)</t>
  </si>
  <si>
    <t>Mafia III</t>
  </si>
  <si>
    <t>Sam &amp; Max: This Time Its Virtual!</t>
  </si>
  <si>
    <t>Amplitude</t>
  </si>
  <si>
    <t>Family Guy: Back to the Multiverse</t>
  </si>
  <si>
    <t>Jak and Daxter: The Lost Frontier</t>
  </si>
  <si>
    <t>Ratchet &amp; Clank: Size Matters</t>
  </si>
  <si>
    <t>Deadpool</t>
  </si>
  <si>
    <t>Risk of Rain</t>
  </si>
  <si>
    <t>Doki-Doki Universe</t>
  </si>
  <si>
    <t>ToeJam and Earl: Back in the Groove</t>
  </si>
  <si>
    <t>DOOM VFR</t>
  </si>
  <si>
    <t>Quake</t>
  </si>
  <si>
    <t>DOOM (1993)</t>
  </si>
  <si>
    <t>DOOM II: Hell on Earth</t>
  </si>
  <si>
    <t>Twisted Metal: Black</t>
  </si>
  <si>
    <t>Call of Duty: Modern Warfare 2</t>
  </si>
  <si>
    <t>Spirit of the North</t>
  </si>
  <si>
    <t>Marvel's Spider-Man 2</t>
  </si>
  <si>
    <t>Ratchet &amp; Clank: Rift Apart</t>
  </si>
  <si>
    <t>Ratchet &amp; Clank (2016)</t>
  </si>
  <si>
    <t>Marvel's Spider-Man</t>
  </si>
  <si>
    <t>Marvels Spider-Man: Miles Morales</t>
  </si>
  <si>
    <t>Ratchet &amp; Clank (2002)</t>
  </si>
  <si>
    <t>Ratchet &amp; Clank 2</t>
  </si>
  <si>
    <t>Ratchet &amp; Clank 3</t>
  </si>
  <si>
    <t>Ratchet: Gladiator</t>
  </si>
  <si>
    <t>Spyro the Dragon (1998)</t>
  </si>
  <si>
    <t>Spyro 2: Gateway to Glimmer (1999)</t>
  </si>
  <si>
    <t>Spyro 3: Year of the Dragon (2000)</t>
  </si>
  <si>
    <t>Ratchet &amp; Clank (Future): Tools of Destruction</t>
  </si>
  <si>
    <t>Ratchet &amp; Clank (Future): Quest for Booty</t>
  </si>
  <si>
    <t>Ratchet &amp; Clank (Future): A Crack in Time</t>
  </si>
  <si>
    <t>Ratchet &amp; Clank: QForce (Full Frontal Assault)</t>
  </si>
  <si>
    <t>Ratchet &amp; Clank: (Into The) Nexus</t>
  </si>
  <si>
    <t>Resistance: Fall of Man</t>
  </si>
  <si>
    <t>Deus Ex</t>
  </si>
  <si>
    <t>Pacific Drive</t>
  </si>
  <si>
    <t>ToeJam and Earl</t>
  </si>
  <si>
    <t>ToeJam and Earl in Panic on Funkotron</t>
  </si>
  <si>
    <t>Fear Effect</t>
  </si>
  <si>
    <t>Fear Effect 2: Retro Helix</t>
  </si>
  <si>
    <t>Girl Fight</t>
  </si>
  <si>
    <t>Day of the Tentacle: Remastered</t>
  </si>
  <si>
    <t>Grim Fandango: Remastered</t>
  </si>
  <si>
    <t>The Secret of Monkey Island</t>
  </si>
  <si>
    <t>Star Wars Episode I: Pod Racer</t>
  </si>
  <si>
    <t>The Sims 4</t>
  </si>
  <si>
    <t>The Sims 3</t>
  </si>
  <si>
    <t>The Sims 3: Pets</t>
  </si>
  <si>
    <t>The Sims</t>
  </si>
  <si>
    <t>The Sims 2</t>
  </si>
  <si>
    <t>Slay the Spire</t>
  </si>
  <si>
    <t>DOOM 64</t>
  </si>
  <si>
    <t>Mortal Kombat 3</t>
  </si>
  <si>
    <t>Mortal Kombat (1992)</t>
  </si>
  <si>
    <t>Mortal Kombat II</t>
  </si>
  <si>
    <t>F.E.A.R (First Encounter Assault Recon)</t>
  </si>
  <si>
    <t>Spelunky</t>
  </si>
  <si>
    <t>Aven Colony</t>
  </si>
  <si>
    <t>The Last of Us Part II</t>
  </si>
  <si>
    <t>Uncharted 4: A Thiefs End</t>
  </si>
  <si>
    <t>Uncharted: The Lost Legacy</t>
  </si>
  <si>
    <t>The Last of Us</t>
  </si>
  <si>
    <t>Uncharted: Drakes Fortune</t>
  </si>
  <si>
    <t>Uncharted 2: Among Thieves</t>
  </si>
  <si>
    <t>Uncharted 3: Drakes Deception</t>
  </si>
  <si>
    <t>Crash Bandicoot (1996)</t>
  </si>
  <si>
    <t>Crash Bandicoot 2: Cortex Strikes Back (1997)</t>
  </si>
  <si>
    <t>Crash Bandicoot 3: Warped (1998)</t>
  </si>
  <si>
    <t>Crash Team Racing (1999)</t>
  </si>
  <si>
    <t>Jak and Daxter: The Precursor Legacy</t>
  </si>
  <si>
    <t>Jak II</t>
  </si>
  <si>
    <t>Jak 3</t>
  </si>
  <si>
    <t>Jak X: Combat Racing</t>
  </si>
  <si>
    <t>Mortal Kombat (2011)</t>
  </si>
  <si>
    <t>Injustice: Gods Among Us</t>
  </si>
  <si>
    <t>Injustice 2</t>
  </si>
  <si>
    <t>Mortal Kombat X</t>
  </si>
  <si>
    <t>The Binding of Isaac: Rebirth</t>
  </si>
  <si>
    <t>Oxenfree</t>
  </si>
  <si>
    <t>Oxenfree II: Lost Signals</t>
  </si>
  <si>
    <t>PlayStation Move Heroes</t>
  </si>
  <si>
    <t>Syrup and the Ultimate Sweet</t>
  </si>
  <si>
    <t>South Park: The Stick of Truth</t>
  </si>
  <si>
    <t>The Outer Worlds</t>
  </si>
  <si>
    <t>Oddworld: Soulstorm (2021)</t>
  </si>
  <si>
    <t>Oddworld: Munchs Oddysee</t>
  </si>
  <si>
    <t>Oddworld: Strangers Wrath</t>
  </si>
  <si>
    <t>Oddworld: Abes Oddysee (1997)</t>
  </si>
  <si>
    <t>Oddworld: Abes Exoddus (1998)</t>
  </si>
  <si>
    <t>Fat Princess: Piece of Cake</t>
  </si>
  <si>
    <t>MediEvil (2019)</t>
  </si>
  <si>
    <t>Job Simulator: The 2050 Archives</t>
  </si>
  <si>
    <t>Rick and Morty: Virtual Rick-ality</t>
  </si>
  <si>
    <t>Destroy All Humans! (2005)</t>
  </si>
  <si>
    <t>Destroy All Humans! 2 (2006)</t>
  </si>
  <si>
    <t>Stuntman: Ignition</t>
  </si>
  <si>
    <t>Armikrog</t>
  </si>
  <si>
    <t>Concrete Genie</t>
  </si>
  <si>
    <t>Entwined</t>
  </si>
  <si>
    <t>Good Dog Bad Dog</t>
  </si>
  <si>
    <t>Moss</t>
  </si>
  <si>
    <t>Plants vs Zombies: Battle for Neighborville</t>
  </si>
  <si>
    <t>Rocket League</t>
  </si>
  <si>
    <t>South Park: Snow Day!</t>
  </si>
  <si>
    <t>Rocketbirds: Hardboiled Chicken</t>
  </si>
  <si>
    <t>Terraria</t>
  </si>
  <si>
    <t>Daxter</t>
  </si>
  <si>
    <t>Star Trek: Bridge Crew</t>
  </si>
  <si>
    <t>Star Wars Jedi: Fallen Order</t>
  </si>
  <si>
    <t>Apex Legends</t>
  </si>
  <si>
    <t>Tony Hawks Pro Skater HD</t>
  </si>
  <si>
    <t>Red Dead Redemption</t>
  </si>
  <si>
    <t>Red Dead Revolver</t>
  </si>
  <si>
    <t>Red Dead Redemption 2</t>
  </si>
  <si>
    <t>Postal Redux</t>
  </si>
  <si>
    <t>Postal 4: No Regerts</t>
  </si>
  <si>
    <t>WWE 2K Battlegrounds</t>
  </si>
  <si>
    <t>MLB The Show 24</t>
  </si>
  <si>
    <t>ModNation Racers: Road Trip</t>
  </si>
  <si>
    <t>God of War (2005)</t>
  </si>
  <si>
    <t>God of War II</t>
  </si>
  <si>
    <t>God of War III</t>
  </si>
  <si>
    <t>God of War (2018)</t>
  </si>
  <si>
    <t>God of War: Ragnarok</t>
  </si>
  <si>
    <t>Bentleys Hackpack</t>
  </si>
  <si>
    <t>Sly Cooper: Thieves in Time</t>
  </si>
  <si>
    <t>I Expect You To Die</t>
  </si>
  <si>
    <t>I Expect You to Die 2: The Spy and the Liar</t>
  </si>
  <si>
    <t>Animal Well</t>
  </si>
  <si>
    <t>Twisted Metal (1995)</t>
  </si>
  <si>
    <t>The Pedestrian</t>
  </si>
  <si>
    <t>The Walking Dead: Saints and Sinners</t>
  </si>
  <si>
    <t>Turnip Boy Commits Tax Evasion</t>
  </si>
  <si>
    <t>Tetris Ultimate</t>
  </si>
  <si>
    <t>Rally Cross</t>
  </si>
  <si>
    <t>Trover Saves The Universe</t>
  </si>
  <si>
    <t>Accounting Plus</t>
  </si>
  <si>
    <t>High on Life</t>
  </si>
  <si>
    <t>The Callisto Protocol</t>
  </si>
  <si>
    <t>ARK: Survival Evolved</t>
  </si>
  <si>
    <t>Ghost of Tsushima</t>
  </si>
  <si>
    <t>inFamous Second Son</t>
  </si>
  <si>
    <t>inFamous First Light</t>
  </si>
  <si>
    <t>Sly Raccoon</t>
  </si>
  <si>
    <t>Sly 2: Band of Thieves</t>
  </si>
  <si>
    <t>Sly 3: Honour Among Thieves</t>
  </si>
  <si>
    <t>inFamous</t>
  </si>
  <si>
    <t>inFamous 2</t>
  </si>
  <si>
    <t>inFamous: Festival of Blood</t>
  </si>
  <si>
    <t>PlayStation All-Stars Battle Royale</t>
  </si>
  <si>
    <t>Creed: Rise to Glory</t>
  </si>
  <si>
    <t>Sprint Vector</t>
  </si>
  <si>
    <t>Super Meat Boy</t>
  </si>
  <si>
    <t>Dr Fetus Mean Meat Machine</t>
  </si>
  <si>
    <t>Doki Doki Literature Club Plus!</t>
  </si>
  <si>
    <t>The Walking Dead: Season 1 TTG</t>
  </si>
  <si>
    <t>The Walking Dead: Season 2 TTG</t>
  </si>
  <si>
    <t>The Wolf Among Us Season 1 TTG</t>
  </si>
  <si>
    <t>Tales from the Borderlands</t>
  </si>
  <si>
    <t>Sam &amp; Max Season 2: Beyond Time and Space TTG</t>
  </si>
  <si>
    <t>Sam &amp; Max Season 3: The Devils Playhouse TTG</t>
  </si>
  <si>
    <t>Back to the Future: The Telltale Game</t>
  </si>
  <si>
    <t>The Walking Dead Season 3 TTG</t>
  </si>
  <si>
    <t>The Walking Dead Final Season TTG</t>
  </si>
  <si>
    <t>Sam &amp; Max Season 1: Save the World TTG</t>
  </si>
  <si>
    <t>Marvels Guardians of the Galaxy: The Telltale Series</t>
  </si>
  <si>
    <t>Game of Thrones: A Telltale Games Series</t>
  </si>
  <si>
    <t>Batman: The Telltale Series (Season 1)</t>
  </si>
  <si>
    <t>Batman: The Enemy Within (Season 2 Telltale)</t>
  </si>
  <si>
    <t>Bloodrayne</t>
  </si>
  <si>
    <t>Bloodrayne 2</t>
  </si>
  <si>
    <t>Nour: Play With Your Food</t>
  </si>
  <si>
    <t>Journey</t>
  </si>
  <si>
    <t>flOw</t>
  </si>
  <si>
    <t>Flower</t>
  </si>
  <si>
    <t>Castle Crashers</t>
  </si>
  <si>
    <t>The Flame in the Flood</t>
  </si>
  <si>
    <t>Drunkn Bar Fight</t>
  </si>
  <si>
    <t>The Witness</t>
  </si>
  <si>
    <t>Axiom Verge 2</t>
  </si>
  <si>
    <t>Fat Princess</t>
  </si>
  <si>
    <t>Undertale</t>
  </si>
  <si>
    <t>Crash Bandicoot 4: It's About Time</t>
  </si>
  <si>
    <t>Spyro the Dragon: Reignited Trilogy (2018)</t>
  </si>
  <si>
    <t>Spyro 2: Gateway to Glimmer: Reignited Trilogy (2018)</t>
  </si>
  <si>
    <t>Spyro 3: Year of the Dragon: Reignited Trilogy (2018)</t>
  </si>
  <si>
    <t>Call of Duty: Black Ops Cold War</t>
  </si>
  <si>
    <t>Call of Duty: Black Ops III</t>
  </si>
  <si>
    <t>Maneater</t>
  </si>
  <si>
    <t>Floor Plan</t>
  </si>
  <si>
    <t>South Park: The Fractured But Whole</t>
  </si>
  <si>
    <t>Harry Potter: Quidditch Champions</t>
  </si>
  <si>
    <t>Subnautica</t>
  </si>
  <si>
    <t>Subnautica: Below Zero</t>
  </si>
  <si>
    <t>Riptide GP: Renegade</t>
  </si>
  <si>
    <t>Knockout City</t>
  </si>
  <si>
    <t>Crash Bandicoot: N Sane Trilogy (2017)</t>
  </si>
  <si>
    <t>Crash Bandicoot 2: N Sane Trilogy (2017)</t>
  </si>
  <si>
    <t>Crash Bandicoot 3: N Sane Trilogy (2017)</t>
  </si>
  <si>
    <t>Tony Hawk`s Pro Skater 1 (2021)</t>
  </si>
  <si>
    <t>Tony Hawk`s Pro Skater 2 (2021)</t>
  </si>
  <si>
    <t>Dead Space (2008)</t>
  </si>
  <si>
    <t>The Simpsons Game</t>
  </si>
  <si>
    <t>WWE 2K24</t>
  </si>
  <si>
    <t>LEGO 2K Drive</t>
  </si>
  <si>
    <t>NBA 2K23</t>
  </si>
  <si>
    <t>Shantae and the Pirates Curse</t>
  </si>
  <si>
    <t>Silent Hill: Book of Memories</t>
  </si>
  <si>
    <t>A Boy and His Blob</t>
  </si>
  <si>
    <t>Until You Fall</t>
  </si>
  <si>
    <t>Chicory: A Colorful Tale</t>
  </si>
  <si>
    <t>Slain: Back From Hell</t>
  </si>
  <si>
    <t>Shovel Knight: Treasure Trove</t>
  </si>
  <si>
    <t>Shovel Knight: Pocket Dungeon</t>
  </si>
  <si>
    <t>Bugsnax</t>
  </si>
  <si>
    <t>Octodad: Dadliest Catch</t>
  </si>
  <si>
    <t>LUMO</t>
  </si>
  <si>
    <t>Night Book</t>
  </si>
  <si>
    <t>The Complex</t>
  </si>
  <si>
    <t>Five Dates</t>
  </si>
  <si>
    <t>TY The Tasmanian Tiger 2: Bush Rescue</t>
  </si>
  <si>
    <t>Zombie Tycoon 2: Brainhov's Revenge</t>
  </si>
  <si>
    <t>Don't Starve</t>
  </si>
  <si>
    <t>Jazzpunk: Director's Cut</t>
  </si>
  <si>
    <t>Assassin's Creed Valhalla</t>
  </si>
  <si>
    <t>Death's Door</t>
  </si>
  <si>
    <t>No Man's Sky</t>
  </si>
  <si>
    <t>Oddworld: New 'n' Tasty</t>
  </si>
  <si>
    <t>Unbox: Newbie's Adventure</t>
  </si>
  <si>
    <t>Rock Boshers DX: Director's Cut</t>
  </si>
  <si>
    <t>A Bug's Life</t>
  </si>
  <si>
    <t>That's You!</t>
  </si>
  <si>
    <t>Hotel R'n'R</t>
  </si>
  <si>
    <t>Sheep Dog 'n' Wolf</t>
  </si>
  <si>
    <t>Wonder Boy: The Dragon's Trap</t>
  </si>
  <si>
    <t>Beyond Two Souls</t>
  </si>
  <si>
    <t>Leisure Suit Larry - Wet Dreams Don't Dry</t>
  </si>
  <si>
    <t>Can't Drive This</t>
  </si>
  <si>
    <t>Klonoa 2: Lunatea's Veil (2001)</t>
  </si>
  <si>
    <t>Resident Evil: Director's Cut (1997)</t>
  </si>
  <si>
    <t>Devil May Cry 3: Dante's Awakening</t>
  </si>
  <si>
    <t>Everybody's Golf 2</t>
  </si>
  <si>
    <t>Everybody's Golf (2017)</t>
  </si>
  <si>
    <t>Everybody's Golf VR</t>
  </si>
  <si>
    <t>Beyblade: Let It Rip!</t>
  </si>
  <si>
    <t>Like a Dragon: Ishin</t>
  </si>
  <si>
    <t>Sonic CD (1993)</t>
  </si>
  <si>
    <t>Zero Escape: Virtue's Last Reward</t>
  </si>
  <si>
    <t>Final Fantasy IV: The Complete Collection</t>
  </si>
  <si>
    <t>Shadow of the Colossus</t>
  </si>
  <si>
    <t>Astro's Playroom</t>
  </si>
  <si>
    <t>Saban's Mighty Morphin Power Rangers: Mega Battle</t>
  </si>
  <si>
    <t>Please Don't Touch Anything</t>
  </si>
  <si>
    <t>Holy Potatoes! We're in Space?!</t>
  </si>
  <si>
    <t>Marvel's Iron Man VR</t>
  </si>
  <si>
    <t xml:space="preserve">Aliens: Fireteam Elite </t>
  </si>
  <si>
    <t>Penn and Teller VR</t>
  </si>
  <si>
    <t>Sam and Max: This Time It's Virtual!</t>
  </si>
  <si>
    <t>Marvel's Spider-Man: Miles Morales</t>
  </si>
  <si>
    <t>Uncharted: Drake's Fortune</t>
  </si>
  <si>
    <t>Uncharted 3: Drake's Deception</t>
  </si>
  <si>
    <t>Uncharted 4: A Thief's End</t>
  </si>
  <si>
    <t>Oddworld: Abe's Oddysee (1997)</t>
  </si>
  <si>
    <t>Oddworld: Abe's Exoddus (1998)</t>
  </si>
  <si>
    <t>Oddworld: Munch's Oddysee</t>
  </si>
  <si>
    <t>Oddworld: Stranger's Wrath</t>
  </si>
  <si>
    <t>Tony Hawk's Pro Skater HD</t>
  </si>
  <si>
    <t>God of War: Ragnarök</t>
  </si>
  <si>
    <t>Bentley's Hackpack</t>
  </si>
  <si>
    <t>Dr Fetus' Mean Meat Machine</t>
  </si>
  <si>
    <t>Sam &amp; Max Season 3: The Devil's Playhouse TTG</t>
  </si>
  <si>
    <t>Marvel`s Guardians of the Galaxy: The Telltale Series</t>
  </si>
  <si>
    <t>Shantae and the Pirate's Curse</t>
  </si>
  <si>
    <t>Developer/Game(s)</t>
  </si>
  <si>
    <t>Toys for Bob</t>
  </si>
  <si>
    <t>Running with Scissors</t>
  </si>
  <si>
    <t>izHard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</si>
</sst>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€&quot;#,##0.00"/>
    <numFmt numFmtId="165" formatCode="yyyy-mm-dd"/>
    <numFmt numFmtId="166" formatCode="[$€]#,##0.00"/>
  </numFmts>
  <fonts count="37">
    <font>
      <sz val="10.0"/>
      <color rgb="FF000000"/>
      <name val="Arial"/>
      <scheme val="minor"/>
    </font>
    <font>
      <sz val="6.0"/>
      <color theme="1"/>
      <name val="Press Start 2P"/>
    </font>
    <font>
      <b/>
      <sz val="6.0"/>
      <color theme="1"/>
      <name val="Press Start 2P"/>
    </font>
    <font>
      <b/>
      <sz val="6.0"/>
      <color rgb="FFFFFFFF"/>
      <name val="Press Start 2P"/>
    </font>
    <font>
      <sz val="6.0"/>
      <color rgb="FFFFFFFF"/>
      <name val="Press Start 2P"/>
    </font>
    <font>
      <b/>
      <sz val="6.0"/>
      <color rgb="FF0000FF"/>
      <name val="Press Start 2P"/>
    </font>
    <font>
      <u/>
      <sz val="6.0"/>
      <color rgb="FF1155CC"/>
      <name val="Press Start 2P"/>
    </font>
    <font>
      <b/>
      <sz val="6.0"/>
      <color rgb="FF38761D"/>
      <name val="Press Start 2P"/>
    </font>
    <font>
      <b/>
      <sz val="6.0"/>
      <color rgb="FFF1C232"/>
      <name val="Press Start 2P"/>
    </font>
    <font>
      <b/>
      <sz val="6.0"/>
      <color rgb="FF6AA84F"/>
      <name val="Press Start 2P"/>
    </font>
    <font>
      <b/>
      <sz val="6.0"/>
      <color rgb="FFCC0000"/>
      <name val="Press Start 2P"/>
    </font>
    <font>
      <b/>
      <sz val="6.0"/>
      <color rgb="FFFF0000"/>
      <name val="Press Start 2P"/>
    </font>
    <font>
      <b/>
      <sz val="6.0"/>
      <color rgb="FF274E13"/>
      <name val="Press Start 2P"/>
    </font>
    <font>
      <b/>
      <sz val="6.0"/>
      <color rgb="FFFFFF00"/>
      <name val="Press Start 2P"/>
    </font>
    <font>
      <b/>
      <sz val="6.0"/>
      <color rgb="FF980000"/>
      <name val="Press Start 2P"/>
    </font>
    <font>
      <b/>
      <sz val="6.0"/>
      <color rgb="FF4A86E8"/>
      <name val="Press Start 2P"/>
    </font>
    <font>
      <b/>
      <u/>
      <sz val="6.0"/>
      <color rgb="FFCC0000"/>
      <name val="Press Start 2P"/>
    </font>
    <font>
      <b/>
      <sz val="6.0"/>
      <color rgb="FFFF9900"/>
      <name val="Press Start 2P"/>
    </font>
    <font>
      <b/>
      <u/>
      <sz val="6.0"/>
      <color rgb="FF0000FF"/>
      <name val="Press Start 2P"/>
    </font>
    <font>
      <b/>
      <sz val="6.0"/>
      <color rgb="FF073763"/>
      <name val="Press Start 2P"/>
    </font>
    <font>
      <sz val="6.0"/>
      <color rgb="FFFFFF00"/>
      <name val="Press Start 2P"/>
    </font>
    <font>
      <b/>
      <sz val="6.0"/>
      <color rgb="FF000000"/>
      <name val="Press Start 2P"/>
    </font>
    <font>
      <sz val="6.0"/>
      <color rgb="FF000000"/>
      <name val="Press Start 2P"/>
    </font>
    <font>
      <sz val="6.0"/>
      <color rgb="FFCC0000"/>
      <name val="Press Start 2P"/>
    </font>
    <font>
      <sz val="6.0"/>
      <color rgb="FF073763"/>
      <name val="Press Start 2P"/>
    </font>
    <font>
      <sz val="6.0"/>
      <color rgb="FF4A86E8"/>
      <name val="Press Start 2P"/>
    </font>
    <font>
      <sz val="6.0"/>
      <color rgb="FF6AA84F"/>
      <name val="Press Start 2P"/>
    </font>
    <font>
      <sz val="6.0"/>
      <color rgb="FFF1C232"/>
      <name val="Press Start 2P"/>
    </font>
    <font>
      <sz val="6.0"/>
      <color rgb="FF980000"/>
      <name val="Press Start 2P"/>
    </font>
    <font>
      <b/>
      <u/>
      <sz val="6.0"/>
      <color rgb="FFFFFFFF"/>
      <name val="Press Start 2P"/>
    </font>
    <font>
      <sz val="6.0"/>
      <color rgb="FF0000FF"/>
      <name val="Press Start 2P"/>
    </font>
    <font>
      <sz val="6.0"/>
      <color rgb="FFFF9900"/>
      <name val="Press Start 2P"/>
    </font>
    <font>
      <b/>
      <u/>
      <sz val="6.0"/>
      <color rgb="FFFFFFFF"/>
      <name val="Press Start 2P"/>
    </font>
    <font>
      <b/>
      <sz val="6.0"/>
      <color rgb="FF990000"/>
      <name val="Press Start 2P"/>
    </font>
    <font>
      <b/>
      <sz val="6.0"/>
      <color rgb="FF3D85C6"/>
      <name val="Press Start 2P"/>
    </font>
    <font>
      <sz val="6.0"/>
      <color rgb="FF3D85C6"/>
      <name val="Press Start 2P"/>
    </font>
    <font>
      <u/>
      <sz val="6.0"/>
      <color rgb="FF1155CC"/>
      <name val="Press Start 2P"/>
    </font>
  </fonts>
  <fills count="17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00FF"/>
        <bgColor rgb="FF0000FF"/>
      </patternFill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  <fill>
      <patternFill patternType="solid">
        <fgColor rgb="FF9FC5E8"/>
        <bgColor rgb="FF9FC5E8"/>
      </patternFill>
    </fill>
    <fill>
      <patternFill patternType="solid">
        <fgColor rgb="FFF1C232"/>
        <bgColor rgb="FFF1C232"/>
      </patternFill>
    </fill>
    <fill>
      <patternFill patternType="solid">
        <fgColor rgb="FF38761D"/>
        <bgColor rgb="FF38761D"/>
      </patternFill>
    </fill>
    <fill>
      <patternFill patternType="solid">
        <fgColor rgb="FFCC0000"/>
        <bgColor rgb="FFCC0000"/>
      </patternFill>
    </fill>
    <fill>
      <patternFill patternType="solid">
        <fgColor rgb="FF980000"/>
        <bgColor rgb="FF98000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073763"/>
        <bgColor rgb="FF073763"/>
      </patternFill>
    </fill>
    <fill>
      <patternFill patternType="solid">
        <fgColor rgb="FF00FF00"/>
        <bgColor rgb="FF00FF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2" fontId="2" numFmtId="164" xfId="0" applyAlignment="1" applyBorder="1" applyFill="1" applyFont="1" applyNumberFormat="1">
      <alignment horizontal="center" vertical="center"/>
    </xf>
    <xf borderId="0" fillId="0" fontId="1" numFmtId="0" xfId="0" applyAlignment="1" applyFont="1">
      <alignment vertical="center"/>
    </xf>
    <xf borderId="3" fillId="0" fontId="1" numFmtId="164" xfId="0" applyAlignment="1" applyBorder="1" applyFont="1" applyNumberFormat="1">
      <alignment vertical="center"/>
    </xf>
    <xf borderId="3" fillId="0" fontId="1" numFmtId="165" xfId="0" applyAlignment="1" applyBorder="1" applyFont="1" applyNumberFormat="1">
      <alignment vertical="center"/>
    </xf>
    <xf borderId="4" fillId="0" fontId="1" numFmtId="165" xfId="0" applyAlignment="1" applyBorder="1" applyFont="1" applyNumberFormat="1">
      <alignment vertical="center"/>
    </xf>
    <xf borderId="4" fillId="0" fontId="1" numFmtId="166" xfId="0" applyAlignment="1" applyBorder="1" applyFont="1" applyNumberFormat="1">
      <alignment vertical="center"/>
    </xf>
    <xf borderId="4" fillId="0" fontId="1" numFmtId="164" xfId="0" applyAlignment="1" applyBorder="1" applyFont="1" applyNumberFormat="1">
      <alignment vertical="center"/>
    </xf>
    <xf borderId="4" fillId="0" fontId="1" numFmtId="0" xfId="0" applyAlignment="1" applyBorder="1" applyFont="1">
      <alignment vertical="center"/>
    </xf>
    <xf borderId="1" fillId="3" fontId="2" numFmtId="164" xfId="0" applyAlignment="1" applyBorder="1" applyFill="1" applyFont="1" applyNumberFormat="1">
      <alignment shrinkToFit="0" vertical="center" wrapText="0"/>
    </xf>
    <xf borderId="1" fillId="3" fontId="1" numFmtId="0" xfId="0" applyAlignment="1" applyBorder="1" applyFont="1">
      <alignment vertical="center"/>
    </xf>
    <xf borderId="1" fillId="3" fontId="1" numFmtId="164" xfId="0" applyAlignment="1" applyBorder="1" applyFont="1" applyNumberFormat="1">
      <alignment vertical="center"/>
    </xf>
    <xf borderId="1" fillId="3" fontId="1" numFmtId="165" xfId="0" applyAlignment="1" applyBorder="1" applyFont="1" applyNumberFormat="1">
      <alignment vertical="center"/>
    </xf>
    <xf borderId="1" fillId="0" fontId="1" numFmtId="165" xfId="0" applyAlignment="1" applyBorder="1" applyFont="1" applyNumberFormat="1">
      <alignment vertical="center"/>
    </xf>
    <xf borderId="5" fillId="0" fontId="1" numFmtId="165" xfId="0" applyAlignment="1" applyBorder="1" applyFont="1" applyNumberFormat="1">
      <alignment vertical="center"/>
    </xf>
    <xf borderId="5" fillId="0" fontId="1" numFmtId="166" xfId="0" applyAlignment="1" applyBorder="1" applyFont="1" applyNumberFormat="1">
      <alignment vertical="center"/>
    </xf>
    <xf borderId="5" fillId="0" fontId="1" numFmtId="164" xfId="0" applyAlignment="1" applyBorder="1" applyFont="1" applyNumberFormat="1">
      <alignment vertical="center"/>
    </xf>
    <xf borderId="5" fillId="0" fontId="1" numFmtId="0" xfId="0" applyAlignment="1" applyBorder="1" applyFont="1">
      <alignment vertical="center"/>
    </xf>
    <xf borderId="1" fillId="3" fontId="2" numFmtId="164" xfId="0" applyAlignment="1" applyBorder="1" applyFont="1" applyNumberFormat="1">
      <alignment readingOrder="0" shrinkToFit="0" vertical="center" wrapText="0"/>
    </xf>
    <xf borderId="1" fillId="2" fontId="2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vertical="center"/>
    </xf>
    <xf borderId="1" fillId="0" fontId="1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horizontal="center" readingOrder="0" vertical="center"/>
    </xf>
    <xf borderId="1" fillId="5" fontId="3" numFmtId="0" xfId="0" applyAlignment="1" applyBorder="1" applyFill="1" applyFont="1">
      <alignment horizontal="center" readingOrder="0" vertical="center"/>
    </xf>
    <xf borderId="1" fillId="6" fontId="3" numFmtId="0" xfId="0" applyAlignment="1" applyBorder="1" applyFill="1" applyFont="1">
      <alignment horizontal="center" vertical="center"/>
    </xf>
    <xf borderId="1" fillId="6" fontId="3" numFmtId="0" xfId="0" applyAlignment="1" applyBorder="1" applyFont="1">
      <alignment horizontal="center" readingOrder="0" vertical="center"/>
    </xf>
    <xf borderId="1" fillId="4" fontId="3" numFmtId="0" xfId="0" applyAlignment="1" applyBorder="1" applyFont="1">
      <alignment horizontal="center" vertical="center"/>
    </xf>
    <xf borderId="4" fillId="4" fontId="3" numFmtId="0" xfId="0" applyAlignment="1" applyBorder="1" applyFont="1">
      <alignment horizontal="center" vertical="center"/>
    </xf>
    <xf borderId="4" fillId="4" fontId="3" numFmtId="165" xfId="0" applyAlignment="1" applyBorder="1" applyFont="1" applyNumberFormat="1">
      <alignment horizontal="center" vertical="center"/>
    </xf>
    <xf borderId="4" fillId="4" fontId="3" numFmtId="164" xfId="0" applyAlignment="1" applyBorder="1" applyFont="1" applyNumberFormat="1">
      <alignment horizontal="center" vertical="center"/>
    </xf>
    <xf borderId="1" fillId="7" fontId="2" numFmtId="0" xfId="0" applyAlignment="1" applyBorder="1" applyFill="1" applyFont="1">
      <alignment horizontal="center" vertical="center"/>
    </xf>
    <xf borderId="4" fillId="7" fontId="2" numFmtId="0" xfId="0" applyAlignment="1" applyBorder="1" applyFont="1">
      <alignment horizontal="center" vertical="center"/>
    </xf>
    <xf borderId="4" fillId="7" fontId="2" numFmtId="0" xfId="0" applyAlignment="1" applyBorder="1" applyFont="1">
      <alignment horizontal="center" vertical="center"/>
    </xf>
    <xf borderId="1" fillId="5" fontId="3" numFmtId="0" xfId="0" applyAlignment="1" applyBorder="1" applyFont="1">
      <alignment horizontal="center" vertical="center"/>
    </xf>
    <xf borderId="1" fillId="5" fontId="4" numFmtId="0" xfId="0" applyAlignment="1" applyBorder="1" applyFont="1">
      <alignment horizontal="center" readingOrder="0" vertical="center"/>
    </xf>
    <xf borderId="1" fillId="5" fontId="4" numFmtId="166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4" fontId="3" numFmtId="0" xfId="0" applyAlignment="1" applyBorder="1" applyFont="1">
      <alignment horizontal="center" vertical="center"/>
    </xf>
    <xf borderId="4" fillId="4" fontId="3" numFmtId="0" xfId="0" applyAlignment="1" applyBorder="1" applyFont="1">
      <alignment horizontal="center" vertical="center"/>
    </xf>
    <xf borderId="6" fillId="4" fontId="3" numFmtId="0" xfId="0" applyAlignment="1" applyBorder="1" applyFont="1">
      <alignment horizontal="center" vertical="center"/>
    </xf>
    <xf borderId="5" fillId="4" fontId="3" numFmtId="0" xfId="0" applyAlignment="1" applyBorder="1" applyFont="1">
      <alignment horizontal="center" vertical="center"/>
    </xf>
    <xf borderId="5" fillId="4" fontId="3" numFmtId="0" xfId="0" applyAlignment="1" applyBorder="1" applyFont="1">
      <alignment horizontal="center" vertical="center"/>
    </xf>
    <xf borderId="5" fillId="4" fontId="3" numFmtId="165" xfId="0" applyAlignment="1" applyBorder="1" applyFont="1" applyNumberFormat="1">
      <alignment horizontal="center" vertical="center"/>
    </xf>
    <xf borderId="5" fillId="4" fontId="3" numFmtId="164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3" numFmtId="165" xfId="0" applyAlignment="1" applyFont="1" applyNumberFormat="1">
      <alignment horizontal="center" vertical="center"/>
    </xf>
    <xf borderId="1" fillId="0" fontId="5" numFmtId="166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4" fontId="3" numFmtId="165" xfId="0" applyAlignment="1" applyBorder="1" applyFont="1" applyNumberFormat="1">
      <alignment horizontal="center" vertical="center"/>
    </xf>
    <xf borderId="1" fillId="4" fontId="3" numFmtId="166" xfId="0" applyAlignment="1" applyBorder="1" applyFont="1" applyNumberFormat="1">
      <alignment horizontal="center" vertical="center"/>
    </xf>
    <xf borderId="0" fillId="4" fontId="3" numFmtId="0" xfId="0" applyAlignment="1" applyFont="1">
      <alignment horizontal="center" readingOrder="0" vertical="center"/>
    </xf>
    <xf borderId="1" fillId="0" fontId="5" numFmtId="0" xfId="0" applyAlignment="1" applyBorder="1" applyFont="1">
      <alignment horizontal="left" vertical="center"/>
    </xf>
    <xf borderId="1" fillId="0" fontId="5" numFmtId="164" xfId="0" applyAlignment="1" applyBorder="1" applyFont="1" applyNumberFormat="1">
      <alignment horizontal="center" vertical="center"/>
    </xf>
    <xf borderId="4" fillId="0" fontId="5" numFmtId="164" xfId="0" applyAlignment="1" applyBorder="1" applyFont="1" applyNumberFormat="1">
      <alignment horizontal="center" vertical="center"/>
    </xf>
    <xf borderId="4" fillId="0" fontId="5" numFmtId="0" xfId="0" applyAlignment="1" applyBorder="1" applyFont="1">
      <alignment horizontal="center" vertical="center"/>
    </xf>
    <xf borderId="6" fillId="0" fontId="5" numFmtId="164" xfId="0" applyAlignment="1" applyBorder="1" applyFont="1" applyNumberFormat="1">
      <alignment horizontal="center" vertical="center"/>
    </xf>
    <xf borderId="5" fillId="0" fontId="5" numFmtId="164" xfId="0" applyAlignment="1" applyBorder="1" applyFont="1" applyNumberFormat="1">
      <alignment horizontal="center" vertical="center"/>
    </xf>
    <xf borderId="5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 readingOrder="0" vertical="center"/>
    </xf>
    <xf borderId="6" fillId="0" fontId="5" numFmtId="164" xfId="0" applyAlignment="1" applyBorder="1" applyFont="1" applyNumberFormat="1">
      <alignment horizontal="center" readingOrder="0" vertical="center"/>
    </xf>
    <xf borderId="5" fillId="0" fontId="5" numFmtId="164" xfId="0" applyAlignment="1" applyBorder="1" applyFont="1" applyNumberFormat="1">
      <alignment horizontal="center" readingOrder="0" vertical="center"/>
    </xf>
    <xf borderId="1" fillId="3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1" fillId="3" fontId="2" numFmtId="0" xfId="0" applyAlignment="1" applyBorder="1" applyFont="1">
      <alignment horizontal="center" vertical="center"/>
    </xf>
    <xf borderId="6" fillId="5" fontId="3" numFmtId="0" xfId="0" applyAlignment="1" applyBorder="1" applyFont="1">
      <alignment horizontal="center" readingOrder="0" vertical="center"/>
    </xf>
    <xf borderId="5" fillId="5" fontId="3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1" fillId="6" fontId="3" numFmtId="0" xfId="0" applyAlignment="1" applyBorder="1" applyFont="1">
      <alignment horizontal="center" vertical="center"/>
    </xf>
    <xf borderId="1" fillId="8" fontId="7" numFmtId="0" xfId="0" applyAlignment="1" applyBorder="1" applyFill="1" applyFont="1">
      <alignment horizontal="center" readingOrder="0" vertical="center"/>
    </xf>
    <xf borderId="1" fillId="8" fontId="7" numFmtId="165" xfId="0" applyAlignment="1" applyBorder="1" applyFont="1" applyNumberFormat="1">
      <alignment horizontal="center" readingOrder="0" vertical="center"/>
    </xf>
    <xf borderId="1" fillId="8" fontId="7" numFmtId="166" xfId="0" applyAlignment="1" applyBorder="1" applyFont="1" applyNumberFormat="1">
      <alignment horizontal="center" readingOrder="0" vertical="center"/>
    </xf>
    <xf borderId="1" fillId="8" fontId="7" numFmtId="164" xfId="0" applyAlignment="1" applyBorder="1" applyFont="1" applyNumberFormat="1">
      <alignment horizontal="center" readingOrder="0" vertical="center"/>
    </xf>
    <xf borderId="6" fillId="8" fontId="7" numFmtId="0" xfId="0" applyAlignment="1" applyBorder="1" applyFont="1">
      <alignment horizontal="center" vertical="center"/>
    </xf>
    <xf borderId="5" fillId="8" fontId="7" numFmtId="164" xfId="0" applyAlignment="1" applyBorder="1" applyFont="1" applyNumberFormat="1">
      <alignment horizontal="center" vertical="center"/>
    </xf>
    <xf borderId="5" fillId="8" fontId="7" numFmtId="165" xfId="0" applyAlignment="1" applyBorder="1" applyFont="1" applyNumberFormat="1">
      <alignment horizontal="center" vertical="center"/>
    </xf>
    <xf borderId="1" fillId="9" fontId="8" numFmtId="0" xfId="0" applyAlignment="1" applyBorder="1" applyFill="1" applyFont="1">
      <alignment horizontal="center" readingOrder="0" vertical="center"/>
    </xf>
    <xf borderId="1" fillId="9" fontId="8" numFmtId="0" xfId="0" applyAlignment="1" applyBorder="1" applyFont="1">
      <alignment horizontal="center" vertical="center"/>
    </xf>
    <xf borderId="1" fillId="9" fontId="8" numFmtId="165" xfId="0" applyAlignment="1" applyBorder="1" applyFont="1" applyNumberFormat="1">
      <alignment horizontal="center" vertical="center"/>
    </xf>
    <xf borderId="1" fillId="9" fontId="8" numFmtId="166" xfId="0" applyAlignment="1" applyBorder="1" applyFont="1" applyNumberFormat="1">
      <alignment horizontal="center" vertical="center"/>
    </xf>
    <xf borderId="1" fillId="0" fontId="9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horizontal="center" vertical="center"/>
    </xf>
    <xf borderId="1" fillId="0" fontId="9" numFmtId="165" xfId="0" applyAlignment="1" applyBorder="1" applyFont="1" applyNumberFormat="1">
      <alignment horizontal="center" vertical="center"/>
    </xf>
    <xf borderId="1" fillId="10" fontId="3" numFmtId="0" xfId="0" applyAlignment="1" applyBorder="1" applyFill="1" applyFont="1">
      <alignment horizontal="center" readingOrder="0" vertical="center"/>
    </xf>
    <xf borderId="1" fillId="10" fontId="3" numFmtId="165" xfId="0" applyAlignment="1" applyBorder="1" applyFont="1" applyNumberFormat="1">
      <alignment horizontal="center" readingOrder="0" vertical="center"/>
    </xf>
    <xf borderId="1" fillId="10" fontId="3" numFmtId="166" xfId="0" applyAlignment="1" applyBorder="1" applyFont="1" applyNumberFormat="1">
      <alignment horizontal="center" readingOrder="0" vertical="center"/>
    </xf>
    <xf borderId="1" fillId="10" fontId="3" numFmtId="164" xfId="0" applyAlignment="1" applyBorder="1" applyFont="1" applyNumberFormat="1">
      <alignment horizontal="center" readingOrder="0" vertical="center"/>
    </xf>
    <xf borderId="1" fillId="0" fontId="10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horizontal="center" vertical="center"/>
    </xf>
    <xf borderId="1" fillId="0" fontId="10" numFmtId="165" xfId="0" applyAlignment="1" applyBorder="1" applyFont="1" applyNumberFormat="1">
      <alignment horizontal="center" vertical="center"/>
    </xf>
    <xf borderId="1" fillId="0" fontId="10" numFmtId="166" xfId="0" applyAlignment="1" applyBorder="1" applyFont="1" applyNumberFormat="1">
      <alignment horizontal="center" vertical="center"/>
    </xf>
    <xf borderId="1" fillId="0" fontId="11" numFmtId="0" xfId="0" applyAlignment="1" applyBorder="1" applyFont="1">
      <alignment horizontal="center" readingOrder="0" vertical="center"/>
    </xf>
    <xf borderId="1" fillId="0" fontId="11" numFmtId="0" xfId="0" applyAlignment="1" applyBorder="1" applyFont="1">
      <alignment horizontal="center" vertical="center"/>
    </xf>
    <xf borderId="1" fillId="0" fontId="11" numFmtId="165" xfId="0" applyAlignment="1" applyBorder="1" applyFont="1" applyNumberFormat="1">
      <alignment horizontal="center" vertical="center"/>
    </xf>
    <xf borderId="1" fillId="9" fontId="3" numFmtId="0" xfId="0" applyAlignment="1" applyBorder="1" applyFont="1">
      <alignment horizontal="center" readingOrder="0" vertical="center"/>
    </xf>
    <xf borderId="1" fillId="9" fontId="3" numFmtId="165" xfId="0" applyAlignment="1" applyBorder="1" applyFont="1" applyNumberFormat="1">
      <alignment horizontal="center" readingOrder="0" vertical="center"/>
    </xf>
    <xf borderId="1" fillId="9" fontId="3" numFmtId="166" xfId="0" applyAlignment="1" applyBorder="1" applyFont="1" applyNumberFormat="1">
      <alignment horizontal="center" readingOrder="0" vertical="center"/>
    </xf>
    <xf borderId="1" fillId="0" fontId="12" numFmtId="0" xfId="0" applyAlignment="1" applyBorder="1" applyFont="1">
      <alignment horizontal="center" readingOrder="0" vertical="center"/>
    </xf>
    <xf borderId="1" fillId="0" fontId="12" numFmtId="0" xfId="0" applyAlignment="1" applyBorder="1" applyFont="1">
      <alignment horizontal="center" vertical="center"/>
    </xf>
    <xf borderId="1" fillId="0" fontId="12" numFmtId="165" xfId="0" applyAlignment="1" applyBorder="1" applyFont="1" applyNumberFormat="1">
      <alignment horizontal="center" vertical="center"/>
    </xf>
    <xf borderId="1" fillId="0" fontId="12" numFmtId="166" xfId="0" applyAlignment="1" applyBorder="1" applyFont="1" applyNumberFormat="1">
      <alignment horizontal="center" vertical="center"/>
    </xf>
    <xf borderId="1" fillId="6" fontId="13" numFmtId="0" xfId="0" applyAlignment="1" applyBorder="1" applyFont="1">
      <alignment horizontal="center" readingOrder="0" vertical="center"/>
    </xf>
    <xf borderId="1" fillId="6" fontId="13" numFmtId="165" xfId="0" applyAlignment="1" applyBorder="1" applyFont="1" applyNumberFormat="1">
      <alignment horizontal="center" readingOrder="0" vertical="center"/>
    </xf>
    <xf borderId="1" fillId="6" fontId="13" numFmtId="166" xfId="0" applyAlignment="1" applyBorder="1" applyFont="1" applyNumberFormat="1">
      <alignment horizontal="center" readingOrder="0" vertical="center"/>
    </xf>
    <xf borderId="1" fillId="3" fontId="2" numFmtId="165" xfId="0" applyAlignment="1" applyBorder="1" applyFont="1" applyNumberFormat="1">
      <alignment horizontal="center" vertical="center"/>
    </xf>
    <xf borderId="1" fillId="3" fontId="2" numFmtId="166" xfId="0" applyAlignment="1" applyBorder="1" applyFont="1" applyNumberFormat="1">
      <alignment horizontal="center" vertical="center"/>
    </xf>
    <xf borderId="1" fillId="0" fontId="13" numFmtId="0" xfId="0" applyAlignment="1" applyBorder="1" applyFont="1">
      <alignment horizontal="center" readingOrder="0" vertical="center"/>
    </xf>
    <xf borderId="1" fillId="0" fontId="13" numFmtId="0" xfId="0" applyAlignment="1" applyBorder="1" applyFont="1">
      <alignment horizontal="center" vertical="center"/>
    </xf>
    <xf borderId="1" fillId="0" fontId="13" numFmtId="165" xfId="0" applyAlignment="1" applyBorder="1" applyFont="1" applyNumberFormat="1">
      <alignment horizontal="center" vertical="center"/>
    </xf>
    <xf borderId="1" fillId="0" fontId="13" numFmtId="166" xfId="0" applyAlignment="1" applyBorder="1" applyFont="1" applyNumberFormat="1">
      <alignment horizontal="center" vertical="center"/>
    </xf>
    <xf borderId="1" fillId="3" fontId="7" numFmtId="0" xfId="0" applyAlignment="1" applyBorder="1" applyFont="1">
      <alignment horizontal="center" readingOrder="0" vertical="center"/>
    </xf>
    <xf borderId="1" fillId="3" fontId="7" numFmtId="165" xfId="0" applyAlignment="1" applyBorder="1" applyFont="1" applyNumberFormat="1">
      <alignment horizontal="center" readingOrder="0" vertical="center"/>
    </xf>
    <xf borderId="1" fillId="3" fontId="7" numFmtId="166" xfId="0" applyAlignment="1" applyBorder="1" applyFont="1" applyNumberFormat="1">
      <alignment horizontal="center" readingOrder="0" vertical="center"/>
    </xf>
    <xf borderId="1" fillId="9" fontId="13" numFmtId="0" xfId="0" applyAlignment="1" applyBorder="1" applyFont="1">
      <alignment horizontal="center" readingOrder="0" vertical="center"/>
    </xf>
    <xf borderId="1" fillId="9" fontId="13" numFmtId="0" xfId="0" applyAlignment="1" applyBorder="1" applyFont="1">
      <alignment horizontal="center" vertical="center"/>
    </xf>
    <xf borderId="1" fillId="9" fontId="13" numFmtId="165" xfId="0" applyAlignment="1" applyBorder="1" applyFont="1" applyNumberFormat="1">
      <alignment horizontal="center" vertical="center"/>
    </xf>
    <xf borderId="1" fillId="9" fontId="13" numFmtId="166" xfId="0" applyAlignment="1" applyBorder="1" applyFont="1" applyNumberFormat="1">
      <alignment horizontal="center" vertical="center"/>
    </xf>
    <xf borderId="1" fillId="0" fontId="9" numFmtId="166" xfId="0" applyAlignment="1" applyBorder="1" applyFont="1" applyNumberFormat="1">
      <alignment horizontal="center" vertical="center"/>
    </xf>
    <xf borderId="1" fillId="5" fontId="10" numFmtId="0" xfId="0" applyAlignment="1" applyBorder="1" applyFont="1">
      <alignment horizontal="center" readingOrder="0" vertical="center"/>
    </xf>
    <xf borderId="1" fillId="5" fontId="10" numFmtId="165" xfId="0" applyAlignment="1" applyBorder="1" applyFont="1" applyNumberFormat="1">
      <alignment horizontal="center" readingOrder="0" vertical="center"/>
    </xf>
    <xf borderId="1" fillId="5" fontId="10" numFmtId="166" xfId="0" applyAlignment="1" applyBorder="1" applyFont="1" applyNumberFormat="1">
      <alignment horizontal="center" readingOrder="0" vertical="center"/>
    </xf>
    <xf borderId="1" fillId="10" fontId="7" numFmtId="0" xfId="0" applyAlignment="1" applyBorder="1" applyFont="1">
      <alignment horizontal="center" readingOrder="0" vertical="center"/>
    </xf>
    <xf borderId="1" fillId="10" fontId="7" numFmtId="0" xfId="0" applyAlignment="1" applyBorder="1" applyFont="1">
      <alignment horizontal="center" vertical="center"/>
    </xf>
    <xf borderId="1" fillId="10" fontId="7" numFmtId="165" xfId="0" applyAlignment="1" applyBorder="1" applyFont="1" applyNumberFormat="1">
      <alignment horizontal="center" vertical="center"/>
    </xf>
    <xf borderId="1" fillId="10" fontId="7" numFmtId="166" xfId="0" applyAlignment="1" applyBorder="1" applyFont="1" applyNumberFormat="1">
      <alignment horizontal="center" vertical="center"/>
    </xf>
    <xf borderId="1" fillId="0" fontId="11" numFmtId="166" xfId="0" applyAlignment="1" applyBorder="1" applyFont="1" applyNumberFormat="1">
      <alignment horizontal="center" vertical="center"/>
    </xf>
    <xf borderId="6" fillId="10" fontId="3" numFmtId="0" xfId="0" applyAlignment="1" applyBorder="1" applyFont="1">
      <alignment horizontal="center" vertical="center"/>
    </xf>
    <xf borderId="5" fillId="10" fontId="3" numFmtId="164" xfId="0" applyAlignment="1" applyBorder="1" applyFont="1" applyNumberFormat="1">
      <alignment horizontal="center" vertical="center"/>
    </xf>
    <xf borderId="5" fillId="10" fontId="3" numFmtId="165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vertical="center"/>
    </xf>
    <xf borderId="1" fillId="0" fontId="3" numFmtId="165" xfId="0" applyAlignment="1" applyBorder="1" applyFont="1" applyNumberFormat="1">
      <alignment horizontal="center" vertical="center"/>
    </xf>
    <xf borderId="1" fillId="11" fontId="3" numFmtId="0" xfId="0" applyAlignment="1" applyBorder="1" applyFill="1" applyFont="1">
      <alignment horizontal="center" readingOrder="0" vertical="center"/>
    </xf>
    <xf borderId="1" fillId="11" fontId="3" numFmtId="165" xfId="0" applyAlignment="1" applyBorder="1" applyFont="1" applyNumberFormat="1">
      <alignment horizontal="center" readingOrder="0" vertical="center"/>
    </xf>
    <xf borderId="1" fillId="11" fontId="3" numFmtId="166" xfId="0" applyAlignment="1" applyBorder="1" applyFont="1" applyNumberFormat="1">
      <alignment horizontal="center" readingOrder="0" vertical="center"/>
    </xf>
    <xf borderId="1" fillId="0" fontId="14" numFmtId="166" xfId="0" applyAlignment="1" applyBorder="1" applyFont="1" applyNumberFormat="1">
      <alignment horizontal="center" vertical="center"/>
    </xf>
    <xf borderId="1" fillId="0" fontId="14" numFmtId="0" xfId="0" applyAlignment="1" applyBorder="1" applyFont="1">
      <alignment horizontal="center" vertical="center"/>
    </xf>
    <xf borderId="1" fillId="0" fontId="14" numFmtId="0" xfId="0" applyAlignment="1" applyBorder="1" applyFont="1">
      <alignment horizontal="center" readingOrder="0" vertical="center"/>
    </xf>
    <xf borderId="1" fillId="0" fontId="3" numFmtId="166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3" fontId="5" numFmtId="0" xfId="0" applyAlignment="1" applyBorder="1" applyFont="1">
      <alignment horizontal="center" readingOrder="0" vertical="center"/>
    </xf>
    <xf borderId="1" fillId="3" fontId="5" numFmtId="165" xfId="0" applyAlignment="1" applyBorder="1" applyFont="1" applyNumberFormat="1">
      <alignment horizontal="center" readingOrder="0" vertical="center"/>
    </xf>
    <xf borderId="1" fillId="3" fontId="5" numFmtId="166" xfId="0" applyAlignment="1" applyBorder="1" applyFont="1" applyNumberFormat="1">
      <alignment horizontal="center" readingOrder="0" vertical="center"/>
    </xf>
    <xf borderId="1" fillId="4" fontId="13" numFmtId="0" xfId="0" applyAlignment="1" applyBorder="1" applyFont="1">
      <alignment horizontal="center" readingOrder="0" vertical="center"/>
    </xf>
    <xf borderId="1" fillId="4" fontId="13" numFmtId="0" xfId="0" applyAlignment="1" applyBorder="1" applyFont="1">
      <alignment horizontal="center" vertical="center"/>
    </xf>
    <xf borderId="1" fillId="4" fontId="13" numFmtId="165" xfId="0" applyAlignment="1" applyBorder="1" applyFont="1" applyNumberFormat="1">
      <alignment horizontal="center" vertical="center"/>
    </xf>
    <xf borderId="1" fillId="4" fontId="13" numFmtId="166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 readingOrder="0" vertical="center"/>
    </xf>
    <xf borderId="1" fillId="0" fontId="5" numFmtId="165" xfId="0" applyAlignment="1" applyBorder="1" applyFont="1" applyNumberForma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4" fontId="3" numFmtId="164" xfId="0" applyAlignment="1" applyBorder="1" applyFont="1" applyNumberFormat="1">
      <alignment horizontal="center" vertical="center"/>
    </xf>
    <xf borderId="1" fillId="4" fontId="3" numFmtId="165" xfId="0" applyAlignment="1" applyBorder="1" applyFont="1" applyNumberFormat="1">
      <alignment horizontal="center" readingOrder="0" vertical="center"/>
    </xf>
    <xf borderId="1" fillId="4" fontId="3" numFmtId="166" xfId="0" applyAlignment="1" applyBorder="1" applyFont="1" applyNumberFormat="1">
      <alignment horizontal="center" readingOrder="0" vertical="center"/>
    </xf>
    <xf borderId="1" fillId="0" fontId="5" numFmtId="165" xfId="0" applyAlignment="1" applyBorder="1" applyFont="1" applyNumberFormat="1">
      <alignment horizontal="center" readingOrder="0" vertical="center"/>
    </xf>
    <xf borderId="1" fillId="0" fontId="5" numFmtId="166" xfId="0" applyAlignment="1" applyBorder="1" applyFont="1" applyNumberFormat="1">
      <alignment horizontal="center" readingOrder="0" vertical="center"/>
    </xf>
    <xf borderId="1" fillId="0" fontId="10" numFmtId="165" xfId="0" applyAlignment="1" applyBorder="1" applyFont="1" applyNumberFormat="1">
      <alignment horizontal="center" readingOrder="0" vertical="center"/>
    </xf>
    <xf borderId="1" fillId="0" fontId="10" numFmtId="166" xfId="0" applyAlignment="1" applyBorder="1" applyFont="1" applyNumberFormat="1">
      <alignment horizontal="center" readingOrder="0" vertical="center"/>
    </xf>
    <xf borderId="1" fillId="12" fontId="10" numFmtId="0" xfId="0" applyAlignment="1" applyBorder="1" applyFill="1" applyFont="1">
      <alignment horizontal="center" readingOrder="0" vertical="center"/>
    </xf>
    <xf borderId="1" fillId="0" fontId="10" numFmtId="164" xfId="0" applyAlignment="1" applyBorder="1" applyFont="1" applyNumberFormat="1">
      <alignment horizontal="center" readingOrder="0" vertical="center"/>
    </xf>
    <xf borderId="6" fillId="0" fontId="10" numFmtId="0" xfId="0" applyAlignment="1" applyBorder="1" applyFont="1">
      <alignment horizontal="center" vertical="center"/>
    </xf>
    <xf borderId="5" fillId="0" fontId="10" numFmtId="164" xfId="0" applyAlignment="1" applyBorder="1" applyFont="1" applyNumberFormat="1">
      <alignment horizontal="center" vertical="center"/>
    </xf>
    <xf borderId="5" fillId="0" fontId="10" numFmtId="165" xfId="0" applyAlignment="1" applyBorder="1" applyFont="1" applyNumberFormat="1">
      <alignment horizontal="center" vertical="center"/>
    </xf>
    <xf borderId="1" fillId="10" fontId="3" numFmtId="0" xfId="0" applyAlignment="1" applyBorder="1" applyFont="1">
      <alignment horizontal="center" vertical="center"/>
    </xf>
    <xf borderId="1" fillId="10" fontId="3" numFmtId="165" xfId="0" applyAlignment="1" applyBorder="1" applyFont="1" applyNumberFormat="1">
      <alignment horizontal="center" vertical="center"/>
    </xf>
    <xf borderId="1" fillId="10" fontId="3" numFmtId="166" xfId="0" applyAlignment="1" applyBorder="1" applyFont="1" applyNumberFormat="1">
      <alignment horizontal="center" vertical="center"/>
    </xf>
    <xf borderId="1" fillId="0" fontId="1" numFmtId="164" xfId="0" applyAlignment="1" applyBorder="1" applyFont="1" applyNumberFormat="1">
      <alignment readingOrder="0" vertical="center"/>
    </xf>
    <xf borderId="1" fillId="12" fontId="5" numFmtId="0" xfId="0" applyAlignment="1" applyBorder="1" applyFont="1">
      <alignment horizontal="center" readingOrder="0" vertical="center"/>
    </xf>
    <xf borderId="1" fillId="0" fontId="5" numFmtId="164" xfId="0" applyAlignment="1" applyBorder="1" applyFont="1" applyNumberFormat="1">
      <alignment horizontal="center" readingOrder="0" vertical="center"/>
    </xf>
    <xf borderId="1" fillId="4" fontId="3" numFmtId="164" xfId="0" applyAlignment="1" applyBorder="1" applyFont="1" applyNumberFormat="1">
      <alignment horizontal="center" readingOrder="0" vertical="center"/>
    </xf>
    <xf borderId="1" fillId="6" fontId="13" numFmtId="164" xfId="0" applyAlignment="1" applyBorder="1" applyFont="1" applyNumberFormat="1">
      <alignment horizontal="center" readingOrder="0" vertical="center"/>
    </xf>
    <xf borderId="1" fillId="0" fontId="2" numFmtId="165" xfId="0" applyAlignment="1" applyBorder="1" applyFont="1" applyNumberForma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13" fontId="3" numFmtId="0" xfId="0" applyAlignment="1" applyBorder="1" applyFill="1" applyFont="1">
      <alignment horizontal="center" readingOrder="0" vertical="center"/>
    </xf>
    <xf borderId="1" fillId="13" fontId="3" numFmtId="165" xfId="0" applyAlignment="1" applyBorder="1" applyFont="1" applyNumberFormat="1">
      <alignment horizontal="center" readingOrder="0" vertical="center"/>
    </xf>
    <xf borderId="1" fillId="13" fontId="3" numFmtId="166" xfId="0" applyAlignment="1" applyBorder="1" applyFont="1" applyNumberFormat="1">
      <alignment horizontal="center" readingOrder="0" vertical="center"/>
    </xf>
    <xf borderId="1" fillId="13" fontId="3" numFmtId="164" xfId="0" applyAlignment="1" applyBorder="1" applyFont="1" applyNumberFormat="1">
      <alignment horizontal="center" readingOrder="0" vertical="center"/>
    </xf>
    <xf borderId="1" fillId="0" fontId="15" numFmtId="0" xfId="0" applyAlignment="1" applyBorder="1" applyFont="1">
      <alignment horizontal="center" readingOrder="0" vertical="center"/>
    </xf>
    <xf borderId="1" fillId="0" fontId="15" numFmtId="0" xfId="0" applyAlignment="1" applyBorder="1" applyFont="1">
      <alignment horizontal="center" vertical="center"/>
    </xf>
    <xf borderId="1" fillId="0" fontId="15" numFmtId="165" xfId="0" applyAlignment="1" applyBorder="1" applyFont="1" applyNumberFormat="1">
      <alignment horizontal="center" vertical="center"/>
    </xf>
    <xf borderId="1" fillId="0" fontId="15" numFmtId="166" xfId="0" applyAlignment="1" applyBorder="1" applyFont="1" applyNumberFormat="1">
      <alignment horizontal="center" vertical="center"/>
    </xf>
    <xf borderId="1" fillId="0" fontId="10" numFmtId="0" xfId="0" applyAlignment="1" applyBorder="1" applyFont="1">
      <alignment horizontal="center" vertical="center"/>
    </xf>
    <xf borderId="1" fillId="0" fontId="10" numFmtId="164" xfId="0" applyAlignment="1" applyBorder="1" applyFont="1" applyNumberFormat="1">
      <alignment horizontal="center" vertical="center"/>
    </xf>
    <xf borderId="6" fillId="12" fontId="10" numFmtId="0" xfId="0" applyAlignment="1" applyBorder="1" applyFont="1">
      <alignment horizontal="center" vertical="center"/>
    </xf>
    <xf borderId="1" fillId="3" fontId="9" numFmtId="0" xfId="0" applyAlignment="1" applyBorder="1" applyFont="1">
      <alignment horizontal="center" readingOrder="0" vertical="center"/>
    </xf>
    <xf borderId="1" fillId="3" fontId="9" numFmtId="165" xfId="0" applyAlignment="1" applyBorder="1" applyFont="1" applyNumberFormat="1">
      <alignment horizontal="center" readingOrder="0" vertical="center"/>
    </xf>
    <xf borderId="1" fillId="3" fontId="9" numFmtId="166" xfId="0" applyAlignment="1" applyBorder="1" applyFont="1" applyNumberFormat="1">
      <alignment horizontal="center" readingOrder="0" vertical="center"/>
    </xf>
    <xf borderId="1" fillId="5" fontId="13" numFmtId="0" xfId="0" applyAlignment="1" applyBorder="1" applyFont="1">
      <alignment horizontal="center" readingOrder="0" vertical="center"/>
    </xf>
    <xf borderId="1" fillId="5" fontId="13" numFmtId="0" xfId="0" applyAlignment="1" applyBorder="1" applyFont="1">
      <alignment horizontal="center" vertical="center"/>
    </xf>
    <xf borderId="1" fillId="5" fontId="13" numFmtId="165" xfId="0" applyAlignment="1" applyBorder="1" applyFont="1" applyNumberFormat="1">
      <alignment horizontal="center" vertical="center"/>
    </xf>
    <xf borderId="1" fillId="5" fontId="13" numFmtId="166" xfId="0" applyAlignment="1" applyBorder="1" applyFont="1" applyNumberFormat="1">
      <alignment horizontal="center" vertical="center"/>
    </xf>
    <xf borderId="1" fillId="0" fontId="16" numFmtId="0" xfId="0" applyAlignment="1" applyBorder="1" applyFont="1">
      <alignment horizontal="center" readingOrder="0" vertical="center"/>
    </xf>
    <xf borderId="1" fillId="5" fontId="3" numFmtId="165" xfId="0" applyAlignment="1" applyBorder="1" applyFont="1" applyNumberFormat="1">
      <alignment horizontal="center" readingOrder="0" vertical="center"/>
    </xf>
    <xf borderId="1" fillId="5" fontId="3" numFmtId="166" xfId="0" applyAlignment="1" applyBorder="1" applyFont="1" applyNumberFormat="1">
      <alignment horizontal="center" readingOrder="0" vertical="center"/>
    </xf>
    <xf borderId="1" fillId="14" fontId="2" numFmtId="0" xfId="0" applyAlignment="1" applyBorder="1" applyFill="1" applyFont="1">
      <alignment horizontal="center" readingOrder="0" vertical="center"/>
    </xf>
    <xf borderId="1" fillId="14" fontId="2" numFmtId="165" xfId="0" applyAlignment="1" applyBorder="1" applyFont="1" applyNumberFormat="1">
      <alignment horizontal="center" readingOrder="0" vertical="center"/>
    </xf>
    <xf borderId="1" fillId="14" fontId="2" numFmtId="166" xfId="0" applyAlignment="1" applyBorder="1" applyFont="1" applyNumberFormat="1">
      <alignment horizontal="center" readingOrder="0" vertical="center"/>
    </xf>
    <xf borderId="1" fillId="12" fontId="17" numFmtId="0" xfId="0" applyAlignment="1" applyBorder="1" applyFont="1">
      <alignment horizontal="center" readingOrder="0" vertical="center"/>
    </xf>
    <xf borderId="1" fillId="12" fontId="17" numFmtId="0" xfId="0" applyAlignment="1" applyBorder="1" applyFont="1">
      <alignment horizontal="center" vertical="center"/>
    </xf>
    <xf borderId="1" fillId="12" fontId="17" numFmtId="165" xfId="0" applyAlignment="1" applyBorder="1" applyFont="1" applyNumberFormat="1">
      <alignment horizontal="center" vertical="center"/>
    </xf>
    <xf borderId="1" fillId="12" fontId="17" numFmtId="166" xfId="0" applyAlignment="1" applyBorder="1" applyFont="1" applyNumberFormat="1">
      <alignment horizontal="center" vertical="center"/>
    </xf>
    <xf borderId="1" fillId="0" fontId="17" numFmtId="0" xfId="0" applyAlignment="1" applyBorder="1" applyFont="1">
      <alignment horizontal="center" readingOrder="0" vertical="center"/>
    </xf>
    <xf borderId="1" fillId="0" fontId="17" numFmtId="0" xfId="0" applyAlignment="1" applyBorder="1" applyFont="1">
      <alignment horizontal="center" vertical="center"/>
    </xf>
    <xf borderId="1" fillId="0" fontId="17" numFmtId="165" xfId="0" applyAlignment="1" applyBorder="1" applyFont="1" applyNumberFormat="1">
      <alignment horizontal="center" vertical="center"/>
    </xf>
    <xf borderId="1" fillId="6" fontId="3" numFmtId="165" xfId="0" applyAlignment="1" applyBorder="1" applyFont="1" applyNumberFormat="1">
      <alignment horizontal="center" readingOrder="0" vertical="center"/>
    </xf>
    <xf borderId="1" fillId="6" fontId="3" numFmtId="166" xfId="0" applyAlignment="1" applyBorder="1" applyFont="1" applyNumberFormat="1">
      <alignment horizontal="center" readingOrder="0" vertical="center"/>
    </xf>
    <xf borderId="1" fillId="0" fontId="10" numFmtId="0" xfId="0" applyAlignment="1" applyBorder="1" applyFont="1">
      <alignment horizontal="center" readingOrder="0" shrinkToFit="0" vertical="center" wrapText="0"/>
    </xf>
    <xf borderId="1" fillId="10" fontId="5" numFmtId="0" xfId="0" applyAlignment="1" applyBorder="1" applyFont="1">
      <alignment horizontal="center" readingOrder="0" vertical="center"/>
    </xf>
    <xf borderId="1" fillId="10" fontId="5" numFmtId="165" xfId="0" applyAlignment="1" applyBorder="1" applyFont="1" applyNumberFormat="1">
      <alignment horizontal="center" readingOrder="0" vertical="center"/>
    </xf>
    <xf borderId="1" fillId="10" fontId="5" numFmtId="166" xfId="0" applyAlignment="1" applyBorder="1" applyFont="1" applyNumberFormat="1">
      <alignment horizontal="center" readingOrder="0" vertical="center"/>
    </xf>
    <xf borderId="1" fillId="10" fontId="5" numFmtId="164" xfId="0" applyAlignment="1" applyBorder="1" applyFont="1" applyNumberFormat="1">
      <alignment horizontal="center" readingOrder="0" vertical="center"/>
    </xf>
    <xf borderId="1" fillId="4" fontId="10" numFmtId="0" xfId="0" applyAlignment="1" applyBorder="1" applyFont="1">
      <alignment horizontal="center" readingOrder="0" vertical="center"/>
    </xf>
    <xf borderId="1" fillId="4" fontId="10" numFmtId="0" xfId="0" applyAlignment="1" applyBorder="1" applyFont="1">
      <alignment horizontal="center" vertical="center"/>
    </xf>
    <xf borderId="1" fillId="4" fontId="10" numFmtId="165" xfId="0" applyAlignment="1" applyBorder="1" applyFont="1" applyNumberFormat="1">
      <alignment horizontal="center" vertical="center"/>
    </xf>
    <xf borderId="1" fillId="4" fontId="10" numFmtId="166" xfId="0" applyAlignment="1" applyBorder="1" applyFont="1" applyNumberFormat="1">
      <alignment horizontal="center" vertical="center"/>
    </xf>
    <xf borderId="1" fillId="0" fontId="14" numFmtId="165" xfId="0" applyAlignment="1" applyBorder="1" applyFont="1" applyNumberFormat="1">
      <alignment horizontal="center" vertical="center"/>
    </xf>
    <xf borderId="1" fillId="0" fontId="18" numFmtId="0" xfId="0" applyAlignment="1" applyBorder="1" applyFont="1">
      <alignment horizontal="center" readingOrder="0" vertical="center"/>
    </xf>
    <xf borderId="1" fillId="15" fontId="3" numFmtId="0" xfId="0" applyAlignment="1" applyBorder="1" applyFill="1" applyFont="1">
      <alignment horizontal="center" readingOrder="0" vertical="center"/>
    </xf>
    <xf borderId="1" fillId="15" fontId="3" numFmtId="165" xfId="0" applyAlignment="1" applyBorder="1" applyFont="1" applyNumberFormat="1">
      <alignment horizontal="center" readingOrder="0" vertical="center"/>
    </xf>
    <xf borderId="1" fillId="15" fontId="3" numFmtId="166" xfId="0" applyAlignment="1" applyBorder="1" applyFont="1" applyNumberFormat="1">
      <alignment horizontal="center" readingOrder="0" vertical="center"/>
    </xf>
    <xf borderId="1" fillId="0" fontId="19" numFmtId="0" xfId="0" applyAlignment="1" applyBorder="1" applyFont="1">
      <alignment horizontal="center" readingOrder="0" vertical="center"/>
    </xf>
    <xf borderId="1" fillId="0" fontId="19" numFmtId="0" xfId="0" applyAlignment="1" applyBorder="1" applyFont="1">
      <alignment horizontal="center" vertical="center"/>
    </xf>
    <xf borderId="1" fillId="0" fontId="19" numFmtId="165" xfId="0" applyAlignment="1" applyBorder="1" applyFont="1" applyNumberFormat="1">
      <alignment horizontal="center" vertical="center"/>
    </xf>
    <xf borderId="1" fillId="0" fontId="19" numFmtId="166" xfId="0" applyAlignment="1" applyBorder="1" applyFont="1" applyNumberFormat="1">
      <alignment horizontal="center" vertical="center"/>
    </xf>
    <xf borderId="1" fillId="10" fontId="13" numFmtId="0" xfId="0" applyAlignment="1" applyBorder="1" applyFont="1">
      <alignment horizontal="center" readingOrder="0" vertical="center"/>
    </xf>
    <xf borderId="1" fillId="10" fontId="13" numFmtId="165" xfId="0" applyAlignment="1" applyBorder="1" applyFont="1" applyNumberFormat="1">
      <alignment horizontal="center" readingOrder="0" vertical="center"/>
    </xf>
    <xf borderId="1" fillId="10" fontId="13" numFmtId="166" xfId="0" applyAlignment="1" applyBorder="1" applyFont="1" applyNumberFormat="1">
      <alignment horizontal="center" readingOrder="0" vertical="center"/>
    </xf>
    <xf borderId="1" fillId="10" fontId="20" numFmtId="0" xfId="0" applyAlignment="1" applyBorder="1" applyFont="1">
      <alignment horizontal="center" readingOrder="0" vertical="center"/>
    </xf>
    <xf borderId="1" fillId="3" fontId="10" numFmtId="0" xfId="0" applyAlignment="1" applyBorder="1" applyFont="1">
      <alignment horizontal="center" readingOrder="0" vertical="center"/>
    </xf>
    <xf borderId="1" fillId="3" fontId="10" numFmtId="0" xfId="0" applyAlignment="1" applyBorder="1" applyFont="1">
      <alignment horizontal="center" vertical="center"/>
    </xf>
    <xf borderId="1" fillId="3" fontId="10" numFmtId="165" xfId="0" applyAlignment="1" applyBorder="1" applyFont="1" applyNumberFormat="1">
      <alignment horizontal="center" vertical="center"/>
    </xf>
    <xf borderId="1" fillId="3" fontId="10" numFmtId="166" xfId="0" applyAlignment="1" applyBorder="1" applyFont="1" applyNumberFormat="1">
      <alignment horizontal="center" vertical="center"/>
    </xf>
    <xf borderId="1" fillId="3" fontId="5" numFmtId="164" xfId="0" applyAlignment="1" applyBorder="1" applyFont="1" applyNumberFormat="1">
      <alignment horizontal="center" readingOrder="0" vertical="center"/>
    </xf>
    <xf borderId="1" fillId="3" fontId="5" numFmtId="0" xfId="0" applyAlignment="1" applyBorder="1" applyFont="1">
      <alignment horizontal="center" vertical="center"/>
    </xf>
    <xf borderId="1" fillId="3" fontId="5" numFmtId="165" xfId="0" applyAlignment="1" applyBorder="1" applyFont="1" applyNumberFormat="1">
      <alignment horizontal="center" vertical="center"/>
    </xf>
    <xf borderId="1" fillId="3" fontId="5" numFmtId="166" xfId="0" applyAlignment="1" applyBorder="1" applyFont="1" applyNumberFormat="1">
      <alignment horizontal="center" vertical="center"/>
    </xf>
    <xf borderId="1" fillId="4" fontId="10" numFmtId="165" xfId="0" applyAlignment="1" applyBorder="1" applyFont="1" applyNumberFormat="1">
      <alignment horizontal="center" readingOrder="0" vertical="center"/>
    </xf>
    <xf borderId="1" fillId="4" fontId="10" numFmtId="166" xfId="0" applyAlignment="1" applyBorder="1" applyFont="1" applyNumberFormat="1">
      <alignment horizontal="center" readingOrder="0" vertical="center"/>
    </xf>
    <xf borderId="1" fillId="10" fontId="5" numFmtId="0" xfId="0" applyAlignment="1" applyBorder="1" applyFont="1">
      <alignment horizontal="center" vertical="center"/>
    </xf>
    <xf borderId="1" fillId="10" fontId="5" numFmtId="165" xfId="0" applyAlignment="1" applyBorder="1" applyFont="1" applyNumberFormat="1">
      <alignment horizontal="center" vertical="center"/>
    </xf>
    <xf borderId="1" fillId="10" fontId="5" numFmtId="166" xfId="0" applyAlignment="1" applyBorder="1" applyFont="1" applyNumberFormat="1">
      <alignment horizontal="center" vertical="center"/>
    </xf>
    <xf borderId="1" fillId="5" fontId="3" numFmtId="0" xfId="0" applyAlignment="1" applyBorder="1" applyFont="1">
      <alignment horizontal="center" vertical="center"/>
    </xf>
    <xf borderId="1" fillId="5" fontId="3" numFmtId="165" xfId="0" applyAlignment="1" applyBorder="1" applyFont="1" applyNumberFormat="1">
      <alignment horizontal="center" vertical="center"/>
    </xf>
    <xf borderId="1" fillId="5" fontId="3" numFmtId="166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readingOrder="0" vertical="center"/>
    </xf>
    <xf borderId="2" fillId="0" fontId="1" numFmtId="164" xfId="0" applyAlignment="1" applyBorder="1" applyFont="1" applyNumberForma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" fillId="0" fontId="1" numFmtId="164" xfId="0" applyAlignment="1" applyBorder="1" applyFont="1" applyNumberFormat="1">
      <alignment horizontal="center" readingOrder="0" vertical="center"/>
    </xf>
    <xf borderId="8" fillId="0" fontId="2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16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12" fontId="21" numFmtId="0" xfId="0" applyAlignment="1" applyBorder="1" applyFont="1">
      <alignment horizontal="center" vertical="center"/>
    </xf>
    <xf borderId="1" fillId="12" fontId="22" numFmtId="0" xfId="0" applyAlignment="1" applyBorder="1" applyFont="1">
      <alignment horizontal="center" vertical="center"/>
    </xf>
    <xf borderId="1" fillId="12" fontId="22" numFmtId="164" xfId="0" applyAlignment="1" applyBorder="1" applyFont="1" applyNumberFormat="1">
      <alignment horizontal="center" vertical="center"/>
    </xf>
    <xf borderId="1" fillId="0" fontId="22" numFmtId="0" xfId="0" applyAlignment="1" applyBorder="1" applyFont="1">
      <alignment horizontal="center" readingOrder="0" vertical="center"/>
    </xf>
    <xf borderId="1" fillId="0" fontId="22" numFmtId="164" xfId="0" applyAlignment="1" applyBorder="1" applyFont="1" applyNumberFormat="1">
      <alignment horizontal="center" readingOrder="0" vertical="center"/>
    </xf>
    <xf borderId="1" fillId="12" fontId="22" numFmtId="0" xfId="0" applyAlignment="1" applyBorder="1" applyFont="1">
      <alignment horizontal="center" readingOrder="0" vertical="center"/>
    </xf>
    <xf borderId="1" fillId="12" fontId="22" numFmtId="164" xfId="0" applyAlignment="1" applyBorder="1" applyFont="1" applyNumberFormat="1">
      <alignment horizontal="center" readingOrder="0" vertical="center"/>
    </xf>
    <xf borderId="1" fillId="0" fontId="22" numFmtId="0" xfId="0" applyAlignment="1" applyBorder="1" applyFont="1">
      <alignment horizontal="center" vertical="center"/>
    </xf>
    <xf borderId="1" fillId="0" fontId="22" numFmtId="164" xfId="0" applyAlignment="1" applyBorder="1" applyFont="1" applyNumberFormat="1">
      <alignment horizontal="center" vertical="center"/>
    </xf>
    <xf borderId="1" fillId="12" fontId="22" numFmtId="0" xfId="0" applyAlignment="1" applyBorder="1" applyFont="1">
      <alignment horizontal="center" vertical="center"/>
    </xf>
    <xf borderId="1" fillId="12" fontId="22" numFmtId="166" xfId="0" applyAlignment="1" applyBorder="1" applyFont="1" applyNumberFormat="1">
      <alignment horizontal="center" readingOrder="0" vertical="center"/>
    </xf>
    <xf borderId="1" fillId="0" fontId="22" numFmtId="166" xfId="0" applyAlignment="1" applyBorder="1" applyFont="1" applyNumberFormat="1">
      <alignment horizontal="center" readingOrder="0" vertical="center"/>
    </xf>
    <xf borderId="1" fillId="12" fontId="21" numFmtId="0" xfId="0" applyAlignment="1" applyBorder="1" applyFont="1">
      <alignment horizontal="center" readingOrder="0" vertical="center"/>
    </xf>
    <xf borderId="1" fillId="8" fontId="7" numFmtId="0" xfId="0" applyAlignment="1" applyBorder="1" applyFont="1">
      <alignment horizontal="center" vertical="center"/>
    </xf>
    <xf borderId="1" fillId="8" fontId="7" numFmtId="165" xfId="0" applyAlignment="1" applyBorder="1" applyFont="1" applyNumberFormat="1">
      <alignment horizontal="center" vertical="center"/>
    </xf>
    <xf borderId="1" fillId="8" fontId="7" numFmtId="166" xfId="0" applyAlignment="1" applyBorder="1" applyFont="1" applyNumberFormat="1">
      <alignment horizontal="center" vertical="center"/>
    </xf>
    <xf borderId="1" fillId="8" fontId="7" numFmtId="164" xfId="0" applyAlignment="1" applyBorder="1" applyFont="1" applyNumberFormat="1">
      <alignment horizontal="center" vertical="center"/>
    </xf>
    <xf borderId="1" fillId="8" fontId="7" numFmtId="0" xfId="0" applyAlignment="1" applyBorder="1" applyFont="1">
      <alignment horizontal="center" vertical="center"/>
    </xf>
    <xf borderId="1" fillId="10" fontId="3" numFmtId="164" xfId="0" applyAlignment="1" applyBorder="1" applyFont="1" applyNumberFormat="1">
      <alignment horizontal="center" vertical="center"/>
    </xf>
    <xf borderId="1" fillId="9" fontId="3" numFmtId="0" xfId="0" applyAlignment="1" applyBorder="1" applyFont="1">
      <alignment horizontal="center" vertical="center"/>
    </xf>
    <xf borderId="1" fillId="9" fontId="3" numFmtId="165" xfId="0" applyAlignment="1" applyBorder="1" applyFont="1" applyNumberFormat="1">
      <alignment horizontal="center" vertical="center"/>
    </xf>
    <xf borderId="1" fillId="9" fontId="3" numFmtId="166" xfId="0" applyAlignment="1" applyBorder="1" applyFont="1" applyNumberFormat="1">
      <alignment horizontal="center" vertical="center"/>
    </xf>
    <xf borderId="1" fillId="6" fontId="13" numFmtId="0" xfId="0" applyAlignment="1" applyBorder="1" applyFont="1">
      <alignment horizontal="center" vertical="center"/>
    </xf>
    <xf borderId="1" fillId="6" fontId="13" numFmtId="165" xfId="0" applyAlignment="1" applyBorder="1" applyFont="1" applyNumberFormat="1">
      <alignment horizontal="center" vertical="center"/>
    </xf>
    <xf borderId="1" fillId="6" fontId="13" numFmtId="166" xfId="0" applyAlignment="1" applyBorder="1" applyFont="1" applyNumberFormat="1">
      <alignment horizontal="center" vertical="center"/>
    </xf>
    <xf borderId="1" fillId="3" fontId="7" numFmtId="0" xfId="0" applyAlignment="1" applyBorder="1" applyFont="1">
      <alignment horizontal="center" vertical="center"/>
    </xf>
    <xf borderId="1" fillId="3" fontId="7" numFmtId="165" xfId="0" applyAlignment="1" applyBorder="1" applyFont="1" applyNumberFormat="1">
      <alignment horizontal="center" vertical="center"/>
    </xf>
    <xf borderId="1" fillId="3" fontId="7" numFmtId="166" xfId="0" applyAlignment="1" applyBorder="1" applyFont="1" applyNumberFormat="1">
      <alignment horizontal="center" vertical="center"/>
    </xf>
    <xf borderId="1" fillId="5" fontId="10" numFmtId="0" xfId="0" applyAlignment="1" applyBorder="1" applyFont="1">
      <alignment horizontal="center" vertical="center"/>
    </xf>
    <xf borderId="1" fillId="5" fontId="10" numFmtId="165" xfId="0" applyAlignment="1" applyBorder="1" applyFont="1" applyNumberFormat="1">
      <alignment horizontal="center" vertical="center"/>
    </xf>
    <xf borderId="1" fillId="5" fontId="10" numFmtId="166" xfId="0" applyAlignment="1" applyBorder="1" applyFont="1" applyNumberFormat="1">
      <alignment horizontal="center" vertical="center"/>
    </xf>
    <xf borderId="1" fillId="10" fontId="3" numFmtId="0" xfId="0" applyAlignment="1" applyBorder="1" applyFont="1">
      <alignment horizontal="center" vertical="center"/>
    </xf>
    <xf borderId="1" fillId="11" fontId="3" numFmtId="0" xfId="0" applyAlignment="1" applyBorder="1" applyFont="1">
      <alignment horizontal="center" vertical="center"/>
    </xf>
    <xf borderId="1" fillId="11" fontId="3" numFmtId="165" xfId="0" applyAlignment="1" applyBorder="1" applyFont="1" applyNumberFormat="1">
      <alignment horizontal="center" vertical="center"/>
    </xf>
    <xf borderId="1" fillId="11" fontId="3" numFmtId="166" xfId="0" applyAlignment="1" applyBorder="1" applyFont="1" applyNumberFormat="1">
      <alignment horizontal="center" vertical="center"/>
    </xf>
    <xf borderId="1" fillId="11" fontId="3" numFmtId="0" xfId="0" applyAlignment="1" applyBorder="1" applyFont="1">
      <alignment horizontal="center" vertical="center"/>
    </xf>
    <xf borderId="1" fillId="12" fontId="10" numFmtId="0" xfId="0" applyAlignment="1" applyBorder="1" applyFont="1">
      <alignment horizontal="center" vertical="center"/>
    </xf>
    <xf borderId="1" fillId="12" fontId="5" numFmtId="0" xfId="0" applyAlignment="1" applyBorder="1" applyFont="1">
      <alignment horizontal="center" vertical="center"/>
    </xf>
    <xf borderId="1" fillId="0" fontId="5" numFmtId="164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6" fontId="13" numFmtId="164" xfId="0" applyAlignment="1" applyBorder="1" applyFont="1" applyNumberFormat="1">
      <alignment horizontal="center" vertical="center"/>
    </xf>
    <xf borderId="1" fillId="13" fontId="3" numFmtId="0" xfId="0" applyAlignment="1" applyBorder="1" applyFont="1">
      <alignment horizontal="center" vertical="center"/>
    </xf>
    <xf borderId="1" fillId="13" fontId="3" numFmtId="165" xfId="0" applyAlignment="1" applyBorder="1" applyFont="1" applyNumberFormat="1">
      <alignment horizontal="center" vertical="center"/>
    </xf>
    <xf borderId="1" fillId="13" fontId="3" numFmtId="166" xfId="0" applyAlignment="1" applyBorder="1" applyFont="1" applyNumberFormat="1">
      <alignment horizontal="center" vertical="center"/>
    </xf>
    <xf borderId="1" fillId="13" fontId="3" numFmtId="164" xfId="0" applyAlignment="1" applyBorder="1" applyFont="1" applyNumberFormat="1">
      <alignment horizontal="center" vertical="center"/>
    </xf>
    <xf borderId="1" fillId="3" fontId="9" numFmtId="0" xfId="0" applyAlignment="1" applyBorder="1" applyFont="1">
      <alignment horizontal="center" vertical="center"/>
    </xf>
    <xf borderId="1" fillId="3" fontId="9" numFmtId="165" xfId="0" applyAlignment="1" applyBorder="1" applyFont="1" applyNumberFormat="1">
      <alignment horizontal="center" vertical="center"/>
    </xf>
    <xf borderId="1" fillId="3" fontId="9" numFmtId="166" xfId="0" applyAlignment="1" applyBorder="1" applyFont="1" applyNumberFormat="1">
      <alignment horizontal="center" vertical="center"/>
    </xf>
    <xf borderId="1" fillId="14" fontId="2" numFmtId="0" xfId="0" applyAlignment="1" applyBorder="1" applyFont="1">
      <alignment horizontal="center" vertical="center"/>
    </xf>
    <xf borderId="1" fillId="14" fontId="2" numFmtId="165" xfId="0" applyAlignment="1" applyBorder="1" applyFont="1" applyNumberFormat="1">
      <alignment horizontal="center" vertical="center"/>
    </xf>
    <xf borderId="1" fillId="14" fontId="2" numFmtId="166" xfId="0" applyAlignment="1" applyBorder="1" applyFont="1" applyNumberFormat="1">
      <alignment horizontal="center" vertical="center"/>
    </xf>
    <xf borderId="1" fillId="14" fontId="2" numFmtId="0" xfId="0" applyAlignment="1" applyBorder="1" applyFont="1">
      <alignment horizontal="center" vertical="center"/>
    </xf>
    <xf borderId="1" fillId="0" fontId="17" numFmtId="166" xfId="0" applyAlignment="1" applyBorder="1" applyFont="1" applyNumberFormat="1">
      <alignment horizontal="center" vertical="center"/>
    </xf>
    <xf borderId="1" fillId="6" fontId="3" numFmtId="165" xfId="0" applyAlignment="1" applyBorder="1" applyFont="1" applyNumberFormat="1">
      <alignment horizontal="center" vertical="center"/>
    </xf>
    <xf borderId="1" fillId="6" fontId="3" numFmtId="166" xfId="0" applyAlignment="1" applyBorder="1" applyFont="1" applyNumberFormat="1">
      <alignment horizontal="center" vertical="center"/>
    </xf>
    <xf borderId="1" fillId="0" fontId="10" numFmtId="0" xfId="0" applyAlignment="1" applyBorder="1" applyFont="1">
      <alignment horizontal="center" shrinkToFit="0" vertical="center" wrapText="0"/>
    </xf>
    <xf borderId="1" fillId="10" fontId="5" numFmtId="164" xfId="0" applyAlignment="1" applyBorder="1" applyFont="1" applyNumberFormat="1">
      <alignment horizontal="center" vertical="center"/>
    </xf>
    <xf borderId="1" fillId="15" fontId="3" numFmtId="0" xfId="0" applyAlignment="1" applyBorder="1" applyFont="1">
      <alignment horizontal="center" vertical="center"/>
    </xf>
    <xf borderId="1" fillId="15" fontId="3" numFmtId="165" xfId="0" applyAlignment="1" applyBorder="1" applyFont="1" applyNumberFormat="1">
      <alignment horizontal="center" vertical="center"/>
    </xf>
    <xf borderId="1" fillId="15" fontId="3" numFmtId="166" xfId="0" applyAlignment="1" applyBorder="1" applyFont="1" applyNumberFormat="1">
      <alignment horizontal="center" vertical="center"/>
    </xf>
    <xf borderId="1" fillId="15" fontId="3" numFmtId="0" xfId="0" applyAlignment="1" applyBorder="1" applyFont="1">
      <alignment horizontal="center" vertical="center"/>
    </xf>
    <xf borderId="1" fillId="10" fontId="13" numFmtId="0" xfId="0" applyAlignment="1" applyBorder="1" applyFont="1">
      <alignment horizontal="center" vertical="center"/>
    </xf>
    <xf borderId="1" fillId="10" fontId="13" numFmtId="165" xfId="0" applyAlignment="1" applyBorder="1" applyFont="1" applyNumberFormat="1">
      <alignment horizontal="center" vertical="center"/>
    </xf>
    <xf borderId="1" fillId="10" fontId="13" numFmtId="166" xfId="0" applyAlignment="1" applyBorder="1" applyFont="1" applyNumberFormat="1">
      <alignment horizontal="center" vertical="center"/>
    </xf>
    <xf borderId="1" fillId="3" fontId="5" numFmtId="164" xfId="0" applyAlignment="1" applyBorder="1" applyFont="1" applyNumberFormat="1">
      <alignment horizontal="center" vertical="center"/>
    </xf>
    <xf borderId="5" fillId="0" fontId="10" numFmtId="166" xfId="0" applyAlignment="1" applyBorder="1" applyFont="1" applyNumberFormat="1">
      <alignment horizontal="center" vertical="center"/>
    </xf>
    <xf borderId="5" fillId="0" fontId="10" numFmtId="0" xfId="0" applyAlignment="1" applyBorder="1" applyFont="1">
      <alignment horizontal="center" vertical="center"/>
    </xf>
    <xf borderId="1" fillId="12" fontId="23" numFmtId="0" xfId="0" applyAlignment="1" applyBorder="1" applyFont="1">
      <alignment vertical="center"/>
    </xf>
    <xf borderId="1" fillId="12" fontId="10" numFmtId="166" xfId="0" applyAlignment="1" applyBorder="1" applyFont="1" applyNumberFormat="1">
      <alignment horizontal="center" vertical="center"/>
    </xf>
    <xf borderId="4" fillId="0" fontId="10" numFmtId="166" xfId="0" applyAlignment="1" applyBorder="1" applyFont="1" applyNumberFormat="1">
      <alignment horizontal="center" vertical="center"/>
    </xf>
    <xf borderId="4" fillId="0" fontId="10" numFmtId="0" xfId="0" applyAlignment="1" applyBorder="1" applyFont="1">
      <alignment horizontal="center" vertical="center"/>
    </xf>
    <xf borderId="1" fillId="12" fontId="10" numFmtId="164" xfId="0" applyAlignment="1" applyBorder="1" applyFont="1" applyNumberFormat="1">
      <alignment horizontal="center" vertical="center"/>
    </xf>
    <xf borderId="1" fillId="12" fontId="10" numFmtId="166" xfId="0" applyAlignment="1" applyBorder="1" applyFont="1" applyNumberFormat="1">
      <alignment horizontal="center" readingOrder="0" vertical="center"/>
    </xf>
    <xf borderId="1" fillId="12" fontId="19" numFmtId="0" xfId="0" applyAlignment="1" applyBorder="1" applyFont="1">
      <alignment horizontal="center" readingOrder="0" vertical="center"/>
    </xf>
    <xf borderId="1" fillId="12" fontId="24" numFmtId="0" xfId="0" applyAlignment="1" applyBorder="1" applyFont="1">
      <alignment vertical="center"/>
    </xf>
    <xf borderId="1" fillId="12" fontId="19" numFmtId="166" xfId="0" applyAlignment="1" applyBorder="1" applyFont="1" applyNumberFormat="1">
      <alignment horizontal="center" vertical="center"/>
    </xf>
    <xf borderId="1" fillId="12" fontId="19" numFmtId="0" xfId="0" applyAlignment="1" applyBorder="1" applyFont="1">
      <alignment horizontal="center" vertical="center"/>
    </xf>
    <xf borderId="4" fillId="0" fontId="10" numFmtId="164" xfId="0" applyAlignment="1" applyBorder="1" applyFont="1" applyNumberFormat="1">
      <alignment horizontal="center" vertical="center"/>
    </xf>
    <xf borderId="1" fillId="12" fontId="5" numFmtId="166" xfId="0" applyAlignment="1" applyBorder="1" applyFont="1" applyNumberFormat="1">
      <alignment horizontal="center" vertical="center"/>
    </xf>
    <xf borderId="1" fillId="4" fontId="20" numFmtId="0" xfId="0" applyAlignment="1" applyBorder="1" applyFont="1">
      <alignment vertical="center"/>
    </xf>
    <xf borderId="1" fillId="4" fontId="13" numFmtId="164" xfId="0" applyAlignment="1" applyBorder="1" applyFont="1" applyNumberFormat="1">
      <alignment horizontal="center" vertical="center"/>
    </xf>
    <xf borderId="1" fillId="14" fontId="21" numFmtId="0" xfId="0" applyAlignment="1" applyBorder="1" applyFont="1">
      <alignment horizontal="center" vertical="center"/>
    </xf>
    <xf borderId="1" fillId="14" fontId="21" numFmtId="166" xfId="0" applyAlignment="1" applyBorder="1" applyFont="1" applyNumberFormat="1">
      <alignment horizontal="center" readingOrder="0" vertical="center"/>
    </xf>
    <xf borderId="1" fillId="14" fontId="21" numFmtId="0" xfId="0" applyAlignment="1" applyBorder="1" applyFont="1">
      <alignment horizontal="center" readingOrder="0" vertical="center"/>
    </xf>
    <xf borderId="1" fillId="6" fontId="17" numFmtId="0" xfId="0" applyAlignment="1" applyBorder="1" applyFont="1">
      <alignment horizontal="center" vertical="center"/>
    </xf>
    <xf borderId="1" fillId="6" fontId="17" numFmtId="0" xfId="0" applyAlignment="1" applyBorder="1" applyFont="1">
      <alignment horizontal="center" readingOrder="0" vertical="center"/>
    </xf>
    <xf borderId="1" fillId="6" fontId="17" numFmtId="166" xfId="0" applyAlignment="1" applyBorder="1" applyFont="1" applyNumberFormat="1">
      <alignment horizontal="center" vertical="center"/>
    </xf>
    <xf borderId="5" fillId="6" fontId="17" numFmtId="166" xfId="0" applyAlignment="1" applyBorder="1" applyFont="1" applyNumberFormat="1">
      <alignment horizontal="center" vertical="center"/>
    </xf>
    <xf borderId="5" fillId="6" fontId="17" numFmtId="0" xfId="0" applyAlignment="1" applyBorder="1" applyFont="1">
      <alignment horizontal="center" vertical="center"/>
    </xf>
    <xf borderId="1" fillId="10" fontId="9" numFmtId="0" xfId="0" applyAlignment="1" applyBorder="1" applyFont="1">
      <alignment horizontal="center" readingOrder="0" vertical="center"/>
    </xf>
    <xf borderId="1" fillId="10" fontId="9" numFmtId="0" xfId="0" applyAlignment="1" applyBorder="1" applyFont="1">
      <alignment horizontal="center" vertical="center"/>
    </xf>
    <xf borderId="1" fillId="10" fontId="9" numFmtId="166" xfId="0" applyAlignment="1" applyBorder="1" applyFont="1" applyNumberFormat="1">
      <alignment horizontal="center" readingOrder="0" vertical="center"/>
    </xf>
    <xf borderId="1" fillId="4" fontId="1" numFmtId="0" xfId="0" applyAlignment="1" applyBorder="1" applyFont="1">
      <alignment vertical="center"/>
    </xf>
    <xf borderId="1" fillId="12" fontId="1" numFmtId="0" xfId="0" applyAlignment="1" applyBorder="1" applyFont="1">
      <alignment vertical="center"/>
    </xf>
    <xf borderId="1" fillId="12" fontId="5" numFmtId="164" xfId="0" applyAlignment="1" applyBorder="1" applyFont="1" applyNumberFormat="1">
      <alignment horizontal="center" vertical="center"/>
    </xf>
    <xf borderId="1" fillId="0" fontId="25" numFmtId="0" xfId="0" applyAlignment="1" applyBorder="1" applyFont="1">
      <alignment vertical="center"/>
    </xf>
    <xf borderId="5" fillId="0" fontId="15" numFmtId="164" xfId="0" applyAlignment="1" applyBorder="1" applyFont="1" applyNumberFormat="1">
      <alignment horizontal="center" vertical="center"/>
    </xf>
    <xf borderId="5" fillId="0" fontId="15" numFmtId="0" xfId="0" applyAlignment="1" applyBorder="1" applyFont="1">
      <alignment horizontal="center" vertical="center"/>
    </xf>
    <xf borderId="5" fillId="0" fontId="15" numFmtId="166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6" numFmtId="0" xfId="0" applyAlignment="1" applyBorder="1" applyFont="1">
      <alignment vertical="center"/>
    </xf>
    <xf borderId="1" fillId="9" fontId="1" numFmtId="0" xfId="0" applyAlignment="1" applyBorder="1" applyFont="1">
      <alignment vertical="center"/>
    </xf>
    <xf borderId="1" fillId="9" fontId="8" numFmtId="166" xfId="0" applyAlignment="1" applyBorder="1" applyFont="1" applyNumberFormat="1">
      <alignment horizontal="center" readingOrder="0" vertical="center"/>
    </xf>
    <xf borderId="4" fillId="9" fontId="8" numFmtId="164" xfId="0" applyAlignment="1" applyBorder="1" applyFont="1" applyNumberFormat="1">
      <alignment horizontal="center" vertical="center"/>
    </xf>
    <xf borderId="4" fillId="9" fontId="8" numFmtId="0" xfId="0" applyAlignment="1" applyBorder="1" applyFont="1">
      <alignment horizontal="center" readingOrder="0" vertical="center"/>
    </xf>
    <xf borderId="1" fillId="12" fontId="3" numFmtId="0" xfId="0" applyAlignment="1" applyBorder="1" applyFont="1">
      <alignment horizontal="center" readingOrder="0" vertical="center"/>
    </xf>
    <xf borderId="1" fillId="12" fontId="3" numFmtId="0" xfId="0" applyAlignment="1" applyBorder="1" applyFont="1">
      <alignment horizontal="center" vertical="center"/>
    </xf>
    <xf borderId="5" fillId="4" fontId="10" numFmtId="0" xfId="0" applyAlignment="1" applyBorder="1" applyFont="1">
      <alignment horizontal="center" vertical="center"/>
    </xf>
    <xf borderId="5" fillId="4" fontId="10" numFmtId="164" xfId="0" applyAlignment="1" applyBorder="1" applyFont="1" applyNumberFormat="1">
      <alignment horizontal="center" vertical="center"/>
    </xf>
    <xf borderId="5" fillId="4" fontId="10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vertical="center"/>
    </xf>
    <xf borderId="1" fillId="0" fontId="8" numFmtId="166" xfId="0" applyAlignment="1" applyBorder="1" applyFont="1" applyNumberFormat="1">
      <alignment horizontal="center" vertical="center"/>
    </xf>
    <xf borderId="1" fillId="12" fontId="15" numFmtId="0" xfId="0" applyAlignment="1" applyBorder="1" applyFont="1">
      <alignment horizontal="center" vertical="center"/>
    </xf>
    <xf borderId="1" fillId="12" fontId="15" numFmtId="166" xfId="0" applyAlignment="1" applyBorder="1" applyFont="1" applyNumberFormat="1">
      <alignment horizontal="center" vertical="center"/>
    </xf>
    <xf borderId="1" fillId="6" fontId="1" numFmtId="0" xfId="0" applyAlignment="1" applyBorder="1" applyFont="1">
      <alignment vertical="center"/>
    </xf>
    <xf borderId="1" fillId="9" fontId="27" numFmtId="0" xfId="0" applyAlignment="1" applyBorder="1" applyFont="1">
      <alignment vertical="center"/>
    </xf>
    <xf borderId="1" fillId="12" fontId="21" numFmtId="0" xfId="0" applyAlignment="1" applyBorder="1" applyFont="1">
      <alignment horizontal="center" vertical="center"/>
    </xf>
    <xf borderId="1" fillId="12" fontId="21" numFmtId="166" xfId="0" applyAlignment="1" applyBorder="1" applyFont="1" applyNumberFormat="1">
      <alignment horizontal="center" vertical="center"/>
    </xf>
    <xf borderId="1" fillId="0" fontId="15" numFmtId="164" xfId="0" applyAlignment="1" applyBorder="1" applyFont="1" applyNumberFormat="1">
      <alignment horizontal="center" vertical="center"/>
    </xf>
    <xf borderId="1" fillId="0" fontId="28" numFmtId="0" xfId="0" applyAlignment="1" applyBorder="1" applyFont="1">
      <alignment vertical="center"/>
    </xf>
    <xf borderId="1" fillId="9" fontId="20" numFmtId="0" xfId="0" applyAlignment="1" applyBorder="1" applyFont="1">
      <alignment vertical="center"/>
    </xf>
    <xf borderId="1" fillId="10" fontId="29" numFmtId="0" xfId="0" applyAlignment="1" applyBorder="1" applyFont="1">
      <alignment horizontal="center" readingOrder="0" vertical="center"/>
    </xf>
    <xf borderId="1" fillId="5" fontId="1" numFmtId="0" xfId="0" applyAlignment="1" applyBorder="1" applyFont="1">
      <alignment vertical="center"/>
    </xf>
    <xf borderId="1" fillId="0" fontId="23" numFmtId="0" xfId="0" applyAlignment="1" applyBorder="1" applyFont="1">
      <alignment vertical="center"/>
    </xf>
    <xf borderId="1" fillId="12" fontId="30" numFmtId="0" xfId="0" applyAlignment="1" applyBorder="1" applyFont="1">
      <alignment vertical="center"/>
    </xf>
    <xf borderId="1" fillId="12" fontId="14" numFmtId="0" xfId="0" applyAlignment="1" applyBorder="1" applyFont="1">
      <alignment horizontal="center" vertical="center"/>
    </xf>
    <xf borderId="1" fillId="12" fontId="14" numFmtId="166" xfId="0" applyAlignment="1" applyBorder="1" applyFont="1" applyNumberFormat="1">
      <alignment horizontal="center" vertical="center"/>
    </xf>
    <xf borderId="1" fillId="12" fontId="14" numFmtId="0" xfId="0" applyAlignment="1" applyBorder="1" applyFont="1">
      <alignment horizontal="center" readingOrder="0" vertical="center"/>
    </xf>
    <xf borderId="1" fillId="6" fontId="31" numFmtId="0" xfId="0" applyAlignment="1" applyBorder="1" applyFont="1">
      <alignment vertical="center"/>
    </xf>
    <xf borderId="1" fillId="4" fontId="32" numFmtId="0" xfId="0" applyAlignment="1" applyBorder="1" applyFont="1">
      <alignment horizontal="center" readingOrder="0" vertical="center"/>
    </xf>
    <xf borderId="1" fillId="4" fontId="13" numFmtId="166" xfId="0" applyAlignment="1" applyBorder="1" applyFont="1" applyNumberFormat="1">
      <alignment horizontal="center" readingOrder="0" vertical="center"/>
    </xf>
    <xf borderId="1" fillId="12" fontId="9" numFmtId="0" xfId="0" applyAlignment="1" applyBorder="1" applyFont="1">
      <alignment horizontal="center" readingOrder="0" vertical="center"/>
    </xf>
    <xf borderId="1" fillId="12" fontId="26" numFmtId="0" xfId="0" applyAlignment="1" applyBorder="1" applyFont="1">
      <alignment vertical="center"/>
    </xf>
    <xf borderId="1" fillId="12" fontId="9" numFmtId="166" xfId="0" applyAlignment="1" applyBorder="1" applyFont="1" applyNumberFormat="1">
      <alignment horizontal="center" vertical="center"/>
    </xf>
    <xf borderId="1" fillId="3" fontId="23" numFmtId="0" xfId="0" applyAlignment="1" applyBorder="1" applyFont="1">
      <alignment vertical="center"/>
    </xf>
    <xf borderId="1" fillId="0" fontId="24" numFmtId="0" xfId="0" applyAlignment="1" applyBorder="1" applyFont="1">
      <alignment vertical="center"/>
    </xf>
    <xf borderId="1" fillId="0" fontId="30" numFmtId="0" xfId="0" applyAlignment="1" applyBorder="1" applyFont="1">
      <alignment vertical="center"/>
    </xf>
    <xf borderId="1" fillId="9" fontId="8" numFmtId="164" xfId="0" applyAlignment="1" applyBorder="1" applyFont="1" applyNumberFormat="1">
      <alignment horizontal="center" vertical="center"/>
    </xf>
    <xf borderId="1" fillId="12" fontId="33" numFmtId="0" xfId="0" applyAlignment="1" applyBorder="1" applyFont="1">
      <alignment horizontal="center" vertical="center"/>
    </xf>
    <xf borderId="1" fillId="12" fontId="33" numFmtId="166" xfId="0" applyAlignment="1" applyBorder="1" applyFont="1" applyNumberFormat="1">
      <alignment horizontal="center" vertical="center"/>
    </xf>
    <xf borderId="1" fillId="12" fontId="7" numFmtId="0" xfId="0" applyAlignment="1" applyBorder="1" applyFont="1">
      <alignment horizontal="center" vertical="center"/>
    </xf>
    <xf borderId="1" fillId="12" fontId="7" numFmtId="166" xfId="0" applyAlignment="1" applyBorder="1" applyFont="1" applyNumberFormat="1">
      <alignment horizontal="center" vertical="center"/>
    </xf>
    <xf borderId="1" fillId="12" fontId="34" numFmtId="0" xfId="0" applyAlignment="1" applyBorder="1" applyFont="1">
      <alignment horizontal="center" readingOrder="0" vertical="center"/>
    </xf>
    <xf borderId="1" fillId="12" fontId="35" numFmtId="0" xfId="0" applyAlignment="1" applyBorder="1" applyFont="1">
      <alignment vertical="center"/>
    </xf>
    <xf borderId="1" fillId="12" fontId="34" numFmtId="166" xfId="0" applyAlignment="1" applyBorder="1" applyFont="1" applyNumberFormat="1">
      <alignment horizontal="center" vertical="center"/>
    </xf>
    <xf borderId="1" fillId="12" fontId="34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1" fillId="0" fontId="7" numFmtId="166" xfId="0" applyAlignment="1" applyBorder="1" applyFont="1" applyNumberFormat="1">
      <alignment horizontal="center" vertical="center"/>
    </xf>
    <xf borderId="1" fillId="0" fontId="7" numFmtId="0" xfId="0" applyAlignment="1" applyBorder="1" applyFont="1">
      <alignment horizontal="center" readingOrder="0" vertical="center"/>
    </xf>
    <xf borderId="1" fillId="3" fontId="21" numFmtId="0" xfId="0" applyAlignment="1" applyBorder="1" applyFont="1">
      <alignment horizontal="center" vertical="center"/>
    </xf>
    <xf borderId="1" fillId="3" fontId="22" numFmtId="0" xfId="0" applyAlignment="1" applyBorder="1" applyFont="1">
      <alignment vertical="center"/>
    </xf>
    <xf borderId="1" fillId="3" fontId="21" numFmtId="166" xfId="0" applyAlignment="1" applyBorder="1" applyFont="1" applyNumberFormat="1">
      <alignment horizontal="center" vertical="center"/>
    </xf>
    <xf borderId="1" fillId="0" fontId="20" numFmtId="0" xfId="0" applyAlignment="1" applyBorder="1" applyFont="1">
      <alignment vertical="center"/>
    </xf>
    <xf borderId="0" fillId="11" fontId="3" numFmtId="0" xfId="0" applyAlignment="1" applyFont="1">
      <alignment horizontal="center" vertical="center"/>
    </xf>
    <xf borderId="0" fillId="11" fontId="3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5" fontId="4" numFmtId="0" xfId="0" applyAlignment="1" applyFont="1">
      <alignment horizontal="center" readingOrder="0" vertical="center"/>
    </xf>
    <xf borderId="0" fillId="12" fontId="1" numFmtId="0" xfId="0" applyAlignment="1" applyFont="1">
      <alignment horizontal="center" vertical="center"/>
    </xf>
    <xf borderId="0" fillId="0" fontId="36" numFmtId="0" xfId="0" applyAlignment="1" applyFont="1">
      <alignment horizontal="center" vertical="center"/>
    </xf>
    <xf borderId="1" fillId="16" fontId="2" numFmtId="0" xfId="0" applyAlignment="1" applyBorder="1" applyFill="1" applyFont="1">
      <alignment horizontal="center" vertical="center"/>
    </xf>
    <xf borderId="1" fillId="16" fontId="2" numFmtId="0" xfId="0" applyAlignment="1" applyBorder="1" applyFont="1">
      <alignment horizontal="center" readingOrder="0" vertical="center"/>
    </xf>
    <xf borderId="0" fillId="4" fontId="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ourier New"/>
              </a:defRPr>
            </a:pPr>
            <a:r>
              <a:rPr b="1" i="0" sz="1000">
                <a:solidFill>
                  <a:srgbClr val="000000"/>
                </a:solidFill>
                <a:latin typeface="Courier New"/>
              </a:rPr>
              <a:t>Updated as of 28th Feb 2025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developers!$B$1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9900FF"/>
              </a:solidFill>
            </c:spPr>
          </c:dPt>
          <c:dPt>
            <c:idx val="3"/>
            <c:spPr>
              <a:solidFill>
                <a:srgbClr val="980000"/>
              </a:solidFill>
            </c:spPr>
          </c:dPt>
          <c:dPt>
            <c:idx val="4"/>
            <c:spPr>
              <a:solidFill>
                <a:srgbClr val="0000FF"/>
              </a:solidFill>
            </c:spPr>
          </c:dPt>
          <c:dPt>
            <c:idx val="5"/>
            <c:spPr>
              <a:solidFill>
                <a:srgbClr val="FF0000"/>
              </a:solidFill>
            </c:spPr>
          </c:dPt>
          <c:dPt>
            <c:idx val="6"/>
            <c:spPr>
              <a:solidFill>
                <a:srgbClr val="FFFFFF"/>
              </a:solidFill>
            </c:spPr>
          </c:dPt>
          <c:dPt>
            <c:idx val="7"/>
            <c:spPr>
              <a:solidFill>
                <a:srgbClr val="FF9900"/>
              </a:solidFill>
            </c:spPr>
          </c:dPt>
          <c:dPt>
            <c:idx val="8"/>
            <c:spPr>
              <a:solidFill>
                <a:srgbClr val="FFFFFF"/>
              </a:solidFill>
            </c:spPr>
          </c:dPt>
          <c:dPt>
            <c:idx val="9"/>
            <c:spPr>
              <a:solidFill>
                <a:srgbClr val="999999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developers!$A$2:$A$11</c:f>
            </c:strRef>
          </c:cat>
          <c:val>
            <c:numRef>
              <c:f>developers!$B$2:$B$11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urier New"/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ourier New"/>
              </a:defRPr>
            </a:pPr>
            <a:r>
              <a:rPr b="1" i="0" sz="1000">
                <a:solidFill>
                  <a:srgbClr val="000000"/>
                </a:solidFill>
                <a:latin typeface="Courier New"/>
              </a:rPr>
              <a:t>Updated as of 28th Feb 2025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countries!$B$1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CC0000"/>
              </a:solidFill>
            </c:spPr>
          </c:dPt>
          <c:dPt>
            <c:idx val="2"/>
            <c:spPr>
              <a:solidFill>
                <a:srgbClr val="EFEFEF"/>
              </a:solidFill>
            </c:spPr>
          </c:dPt>
          <c:dPt>
            <c:idx val="3"/>
            <c:spPr>
              <a:solidFill>
                <a:srgbClr val="CC0000"/>
              </a:solidFill>
            </c:spPr>
          </c:dPt>
          <c:dPt>
            <c:idx val="4"/>
            <c:spPr>
              <a:solidFill>
                <a:srgbClr val="FFFF00"/>
              </a:solidFill>
            </c:spPr>
          </c:dPt>
          <c:dPt>
            <c:idx val="5"/>
            <c:spPr>
              <a:solidFill>
                <a:srgbClr val="0000FF"/>
              </a:solidFill>
            </c:spPr>
          </c:dPt>
          <c:dPt>
            <c:idx val="6"/>
            <c:spPr>
              <a:solidFill>
                <a:srgbClr val="F1C232"/>
              </a:solidFill>
            </c:spPr>
          </c:dPt>
          <c:dPt>
            <c:idx val="7"/>
            <c:spPr>
              <a:solidFill>
                <a:srgbClr val="0000FF"/>
              </a:solidFill>
            </c:spPr>
          </c:dPt>
          <c:dPt>
            <c:idx val="8"/>
            <c:spPr>
              <a:solidFill>
                <a:srgbClr val="000000"/>
              </a:solidFill>
            </c:spPr>
          </c:dPt>
          <c:dPt>
            <c:idx val="9"/>
            <c:spPr>
              <a:solidFill>
                <a:srgbClr val="EFEFE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countries!$A$2:$A$11</c:f>
            </c:strRef>
          </c:cat>
          <c:val>
            <c:numRef>
              <c:f>countries!$B$2:$B$11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urier New"/>
            </a:defRPr>
          </a:pPr>
        </a:p>
      </c:txPr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ourier New"/>
              </a:defRPr>
            </a:pPr>
            <a:r>
              <a:rPr b="1" i="0" sz="1000">
                <a:solidFill>
                  <a:srgbClr val="000000"/>
                </a:solidFill>
                <a:latin typeface="Courier New"/>
              </a:rPr>
              <a:t>Updated as of 28th Feb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countries!$B$1</c:f>
            </c:strRef>
          </c:tx>
          <c:spPr>
            <a:solidFill>
              <a:srgbClr val="6FA8D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>
                    <a:latin typeface="Courier New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countries!$A$2:$A$11</c:f>
            </c:strRef>
          </c:cat>
          <c:val>
            <c:numRef>
              <c:f>countries!$B$2:$B$11</c:f>
              <c:numCache/>
            </c:numRef>
          </c:val>
        </c:ser>
        <c:axId val="1652135520"/>
        <c:axId val="1944463040"/>
      </c:bar3DChart>
      <c:catAx>
        <c:axId val="165213552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1944463040"/>
      </c:catAx>
      <c:valAx>
        <c:axId val="19444630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165213552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ourier New"/>
              </a:defRPr>
            </a:pPr>
            <a:r>
              <a:rPr b="1" i="0" sz="1000">
                <a:solidFill>
                  <a:srgbClr val="000000"/>
                </a:solidFill>
                <a:latin typeface="Courier New"/>
              </a:rPr>
              <a:t>Updated as of 28th Feb 2025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consoles!$B$1</c:f>
            </c:strRef>
          </c:tx>
          <c:dPt>
            <c:idx val="0"/>
            <c:spPr>
              <a:solidFill>
                <a:srgbClr val="D9D9D9"/>
              </a:solidFill>
            </c:spPr>
          </c:dPt>
          <c:dPt>
            <c:idx val="1"/>
            <c:spPr>
              <a:solidFill>
                <a:srgbClr val="000000"/>
              </a:solidFill>
            </c:spPr>
          </c:dPt>
          <c:dPt>
            <c:idx val="2"/>
            <c:spPr>
              <a:solidFill>
                <a:srgbClr val="666666"/>
              </a:solidFill>
            </c:spPr>
          </c:dPt>
          <c:dPt>
            <c:idx val="3"/>
            <c:spPr>
              <a:solidFill>
                <a:srgbClr val="CC0000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A86E8"/>
              </a:solidFill>
            </c:spPr>
          </c:dPt>
          <c:dPt>
            <c:idx val="6"/>
            <c:spPr>
              <a:solidFill>
                <a:srgbClr val="FF00FF"/>
              </a:solidFill>
            </c:spPr>
          </c:dPt>
          <c:dPt>
            <c:idx val="7"/>
            <c:spPr>
              <a:solidFill>
                <a:srgbClr val="F3F3F3"/>
              </a:solidFill>
            </c:spPr>
          </c:dPt>
          <c:dPt>
            <c:idx val="8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consoles!$A$2:$A$10</c:f>
            </c:strRef>
          </c:cat>
          <c:val>
            <c:numRef>
              <c:f>consoles!$B$2:$B$10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urier New"/>
            </a:defRPr>
          </a:pPr>
        </a:p>
      </c:txPr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ourier New"/>
              </a:defRPr>
            </a:pPr>
            <a:r>
              <a:rPr b="1" i="0" sz="1000">
                <a:solidFill>
                  <a:srgbClr val="000000"/>
                </a:solidFill>
                <a:latin typeface="Courier New"/>
              </a:rPr>
              <a:t>Updated as of 28th Feb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consoles!$B$1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consoles!$A$2:$A$10</c:f>
            </c:strRef>
          </c:cat>
          <c:val>
            <c:numRef>
              <c:f>consoles!$B$2:$B$10</c:f>
              <c:numCache/>
            </c:numRef>
          </c:val>
        </c:ser>
        <c:axId val="2113861391"/>
        <c:axId val="900785466"/>
      </c:bar3DChart>
      <c:catAx>
        <c:axId val="211386139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0785466"/>
      </c:catAx>
      <c:valAx>
        <c:axId val="9007854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3861391"/>
        <c:crosses val="max"/>
      </c:valAx>
    </c:plotArea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47625</xdr:colOff>
      <xdr:row>1</xdr:row>
      <xdr:rowOff>19050</xdr:rowOff>
    </xdr:from>
    <xdr:ext cx="6086475" cy="3762375"/>
    <xdr:graphicFrame>
      <xdr:nvGraphicFramePr>
        <xdr:cNvPr id="1" name="Chart 1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314325</xdr:colOff>
      <xdr:row>4</xdr:row>
      <xdr:rowOff>57150</xdr:rowOff>
    </xdr:from>
    <xdr:ext cx="6162675" cy="3810000"/>
    <xdr:graphicFrame>
      <xdr:nvGraphicFramePr>
        <xdr:cNvPr id="2" name="Chart 2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104775</xdr:colOff>
      <xdr:row>4</xdr:row>
      <xdr:rowOff>66675</xdr:rowOff>
    </xdr:from>
    <xdr:ext cx="5981700" cy="3771900"/>
    <xdr:graphicFrame>
      <xdr:nvGraphicFramePr>
        <xdr:cNvPr id="3" name="Chart 3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1</xdr:row>
      <xdr:rowOff>9525</xdr:rowOff>
    </xdr:from>
    <xdr:ext cx="5715000" cy="3533775"/>
    <xdr:graphicFrame>
      <xdr:nvGraphicFramePr>
        <xdr:cNvPr id="4" name="Chart 4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0</xdr:colOff>
      <xdr:row>19</xdr:row>
      <xdr:rowOff>28575</xdr:rowOff>
    </xdr:from>
    <xdr:ext cx="5715000" cy="3533775"/>
    <xdr:graphicFrame>
      <xdr:nvGraphicFramePr>
        <xdr:cNvPr id="5" name="Chart 5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51.38"/>
    <col customWidth="1" min="3" max="3" width="10.25"/>
    <col customWidth="1" min="4" max="4" width="12.88"/>
    <col customWidth="1" min="5" max="5" width="13.88"/>
    <col customWidth="1" min="6" max="6" width="11.63"/>
    <col customWidth="1" min="7" max="7" width="12.5"/>
    <col customWidth="1" min="8" max="8" width="12.38"/>
    <col customWidth="1" min="9" max="9" width="11.75"/>
    <col customWidth="1" min="10" max="10" width="8.75"/>
    <col customWidth="1" min="11" max="11" width="6.75"/>
    <col customWidth="1" min="12" max="12" width="7.38"/>
    <col customWidth="1" min="13" max="13" width="16.88"/>
    <col customWidth="1" min="14" max="14" width="8.13"/>
  </cols>
  <sheetData>
    <row r="1">
      <c r="A1" s="1"/>
      <c r="B1" s="2" t="s">
        <v>0</v>
      </c>
      <c r="C1" s="3"/>
      <c r="D1" s="4"/>
      <c r="E1" s="4"/>
      <c r="F1" s="5"/>
      <c r="G1" s="5"/>
      <c r="H1" s="6"/>
      <c r="I1" s="7"/>
      <c r="J1" s="8"/>
      <c r="K1" s="9"/>
      <c r="L1" s="9"/>
      <c r="M1" s="9"/>
      <c r="N1" s="9"/>
    </row>
    <row r="2">
      <c r="A2" s="1"/>
      <c r="B2" s="10" t="s">
        <v>1</v>
      </c>
      <c r="C2" s="11"/>
      <c r="D2" s="12"/>
      <c r="E2" s="12"/>
      <c r="F2" s="13"/>
      <c r="G2" s="14"/>
      <c r="H2" s="15"/>
      <c r="I2" s="16"/>
      <c r="J2" s="17"/>
      <c r="K2" s="18"/>
      <c r="L2" s="18"/>
      <c r="M2" s="18"/>
      <c r="N2" s="18"/>
    </row>
    <row r="3">
      <c r="A3" s="1"/>
      <c r="B3" s="10" t="s">
        <v>2</v>
      </c>
      <c r="C3" s="11"/>
      <c r="D3" s="12"/>
      <c r="E3" s="12"/>
      <c r="F3" s="13"/>
      <c r="G3" s="14"/>
      <c r="H3" s="15"/>
      <c r="I3" s="16"/>
      <c r="J3" s="17"/>
      <c r="K3" s="18"/>
      <c r="L3" s="18"/>
      <c r="M3" s="18"/>
      <c r="N3" s="18"/>
    </row>
    <row r="4">
      <c r="A4" s="1"/>
      <c r="B4" s="19" t="s">
        <v>3</v>
      </c>
      <c r="C4" s="11"/>
      <c r="D4" s="12"/>
      <c r="E4" s="12"/>
      <c r="F4" s="13"/>
      <c r="G4" s="14"/>
      <c r="H4" s="15"/>
      <c r="I4" s="16"/>
      <c r="J4" s="17"/>
      <c r="K4" s="18"/>
      <c r="L4" s="18"/>
      <c r="M4" s="18"/>
      <c r="N4" s="18"/>
    </row>
    <row r="5">
      <c r="A5" s="1"/>
      <c r="B5" s="19" t="s">
        <v>4</v>
      </c>
      <c r="C5" s="11"/>
      <c r="D5" s="12"/>
      <c r="E5" s="12"/>
      <c r="F5" s="13"/>
      <c r="G5" s="14"/>
      <c r="H5" s="15"/>
      <c r="I5" s="16"/>
      <c r="J5" s="17"/>
      <c r="K5" s="18"/>
      <c r="L5" s="18"/>
      <c r="M5" s="18"/>
      <c r="N5" s="18"/>
    </row>
    <row r="6">
      <c r="A6" s="1"/>
      <c r="B6" s="19" t="s">
        <v>5</v>
      </c>
      <c r="C6" s="11"/>
      <c r="D6" s="12"/>
      <c r="E6" s="12"/>
      <c r="F6" s="13"/>
      <c r="G6" s="14"/>
      <c r="H6" s="15"/>
      <c r="I6" s="16"/>
      <c r="J6" s="17"/>
      <c r="K6" s="18"/>
      <c r="L6" s="18"/>
      <c r="M6" s="18"/>
      <c r="N6" s="18"/>
    </row>
    <row r="7">
      <c r="A7" s="1"/>
      <c r="B7" s="19" t="s">
        <v>6</v>
      </c>
      <c r="C7" s="11"/>
      <c r="D7" s="12"/>
      <c r="E7" s="12"/>
      <c r="F7" s="13"/>
      <c r="G7" s="14"/>
      <c r="H7" s="15"/>
      <c r="I7" s="16"/>
      <c r="J7" s="17"/>
      <c r="K7" s="18"/>
      <c r="L7" s="18"/>
      <c r="M7" s="18"/>
      <c r="N7" s="18"/>
    </row>
    <row r="8">
      <c r="A8" s="1"/>
      <c r="B8" s="19" t="s">
        <v>7</v>
      </c>
      <c r="C8" s="11"/>
      <c r="D8" s="12"/>
      <c r="E8" s="12"/>
      <c r="F8" s="13"/>
      <c r="G8" s="14"/>
      <c r="H8" s="15"/>
      <c r="I8" s="16"/>
      <c r="J8" s="17"/>
      <c r="K8" s="18"/>
      <c r="L8" s="18"/>
      <c r="M8" s="18"/>
      <c r="N8" s="18"/>
    </row>
    <row r="9">
      <c r="A9" s="1"/>
      <c r="B9" s="19" t="s">
        <v>8</v>
      </c>
      <c r="C9" s="11"/>
      <c r="D9" s="12"/>
      <c r="E9" s="12"/>
      <c r="F9" s="13"/>
      <c r="G9" s="14"/>
      <c r="H9" s="15"/>
      <c r="I9" s="16"/>
      <c r="J9" s="17"/>
      <c r="K9" s="18"/>
      <c r="L9" s="18"/>
      <c r="M9" s="18"/>
      <c r="N9" s="18"/>
    </row>
    <row r="10">
      <c r="A10" s="1"/>
      <c r="B10" s="19" t="s">
        <v>9</v>
      </c>
      <c r="C10" s="11"/>
      <c r="D10" s="12"/>
      <c r="E10" s="12"/>
      <c r="F10" s="13"/>
      <c r="G10" s="14"/>
      <c r="H10" s="15"/>
      <c r="I10" s="16"/>
      <c r="J10" s="17"/>
      <c r="K10" s="18"/>
      <c r="L10" s="18"/>
      <c r="M10" s="18"/>
      <c r="N10" s="18"/>
    </row>
    <row r="11">
      <c r="A11" s="1"/>
      <c r="B11" s="19" t="s">
        <v>10</v>
      </c>
      <c r="C11" s="11"/>
      <c r="D11" s="12"/>
      <c r="E11" s="12"/>
      <c r="F11" s="13"/>
      <c r="G11" s="14"/>
      <c r="H11" s="15"/>
      <c r="I11" s="16"/>
      <c r="J11" s="17"/>
      <c r="K11" s="18"/>
      <c r="L11" s="18"/>
      <c r="M11" s="18"/>
      <c r="N11" s="18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>
      <c r="A13" s="1"/>
      <c r="B13" s="20" t="s"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>
      <c r="A14" s="21" t="s">
        <v>12</v>
      </c>
      <c r="B14" s="21" t="s">
        <v>13</v>
      </c>
      <c r="C14" s="20" t="s">
        <v>14</v>
      </c>
      <c r="D14" s="22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>
      <c r="A15" s="23" t="s">
        <v>15</v>
      </c>
      <c r="B15" s="23" t="s">
        <v>16</v>
      </c>
      <c r="C15" s="24">
        <v>2.0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>
      <c r="A17" s="1"/>
      <c r="B17" s="20" t="s">
        <v>17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>
      <c r="A18" s="25" t="s">
        <v>18</v>
      </c>
      <c r="B18" s="25" t="s">
        <v>19</v>
      </c>
      <c r="C18" s="25" t="s">
        <v>20</v>
      </c>
      <c r="D18" s="25" t="s">
        <v>21</v>
      </c>
      <c r="E18" s="25" t="s">
        <v>22</v>
      </c>
      <c r="F18" s="25" t="s">
        <v>23</v>
      </c>
      <c r="G18" s="25" t="s">
        <v>24</v>
      </c>
      <c r="H18" s="25" t="s">
        <v>25</v>
      </c>
      <c r="I18" s="26" t="s">
        <v>26</v>
      </c>
      <c r="J18" s="25" t="s">
        <v>27</v>
      </c>
      <c r="K18" s="25" t="s">
        <v>28</v>
      </c>
      <c r="L18" s="25" t="s">
        <v>29</v>
      </c>
      <c r="M18" s="25" t="s">
        <v>12</v>
      </c>
      <c r="N18" s="25" t="s">
        <v>13</v>
      </c>
    </row>
    <row r="19">
      <c r="A19" s="27">
        <v>1061.0</v>
      </c>
      <c r="B19" s="28" t="s">
        <v>30</v>
      </c>
      <c r="C19" s="28" t="s">
        <v>31</v>
      </c>
      <c r="D19" s="29">
        <v>42290.0</v>
      </c>
      <c r="E19" s="29">
        <v>45707.0</v>
      </c>
      <c r="F19" s="29">
        <v>45707.0</v>
      </c>
      <c r="G19" s="29">
        <v>45707.0</v>
      </c>
      <c r="H19" s="30">
        <v>29.99</v>
      </c>
      <c r="I19" s="30">
        <v>4.49</v>
      </c>
      <c r="J19" s="30">
        <f>H19-I19</f>
        <v>25.5</v>
      </c>
      <c r="K19" s="28">
        <v>1.0</v>
      </c>
      <c r="L19" s="30">
        <f>I19/K19</f>
        <v>4.49</v>
      </c>
      <c r="M19" s="28"/>
      <c r="N19" s="28" t="s">
        <v>16</v>
      </c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>
      <c r="A21" s="1"/>
      <c r="B21" s="20" t="s">
        <v>32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>
      <c r="A22" s="31" t="s">
        <v>13</v>
      </c>
      <c r="B22" s="32" t="s">
        <v>33</v>
      </c>
      <c r="C22" s="32" t="s">
        <v>34</v>
      </c>
      <c r="D22" s="33" t="s">
        <v>25</v>
      </c>
      <c r="E22" s="33" t="s">
        <v>26</v>
      </c>
      <c r="F22" s="32" t="s">
        <v>27</v>
      </c>
      <c r="G22" s="32" t="s">
        <v>28</v>
      </c>
      <c r="H22" s="32" t="s">
        <v>29</v>
      </c>
      <c r="I22" s="1"/>
      <c r="J22" s="1"/>
      <c r="K22" s="1"/>
      <c r="L22" s="1"/>
      <c r="M22" s="1"/>
      <c r="N22" s="1"/>
    </row>
    <row r="23">
      <c r="A23" s="34" t="s">
        <v>16</v>
      </c>
      <c r="B23" s="35">
        <v>5.0</v>
      </c>
      <c r="C23" s="35">
        <v>2.0</v>
      </c>
      <c r="D23" s="36">
        <v>74.97</v>
      </c>
      <c r="E23" s="36">
        <v>16.47</v>
      </c>
      <c r="F23" s="36">
        <v>58.5</v>
      </c>
      <c r="G23" s="35">
        <v>6.0</v>
      </c>
      <c r="H23" s="36">
        <v>2.12</v>
      </c>
      <c r="I23" s="37"/>
      <c r="J23" s="37"/>
      <c r="K23" s="37"/>
      <c r="L23" s="37"/>
      <c r="M23" s="37"/>
      <c r="N23" s="37"/>
    </row>
    <row r="24">
      <c r="A24" s="38"/>
      <c r="B24" s="38"/>
      <c r="C24" s="38"/>
      <c r="D24" s="38"/>
      <c r="E24" s="38"/>
      <c r="F24" s="38"/>
      <c r="G24" s="39"/>
      <c r="H24" s="39"/>
      <c r="I24" s="38"/>
      <c r="J24" s="38"/>
      <c r="K24" s="38"/>
      <c r="L24" s="38"/>
      <c r="M24" s="38"/>
      <c r="N24" s="38"/>
    </row>
    <row r="25">
      <c r="A25" s="1"/>
      <c r="B25" s="20" t="s">
        <v>35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>
      <c r="A26" s="25" t="s">
        <v>18</v>
      </c>
      <c r="B26" s="25" t="s">
        <v>19</v>
      </c>
      <c r="C26" s="25" t="s">
        <v>20</v>
      </c>
      <c r="D26" s="25" t="s">
        <v>21</v>
      </c>
      <c r="E26" s="25" t="s">
        <v>22</v>
      </c>
      <c r="F26" s="25" t="s">
        <v>23</v>
      </c>
      <c r="G26" s="25" t="s">
        <v>24</v>
      </c>
      <c r="H26" s="25" t="s">
        <v>25</v>
      </c>
      <c r="I26" s="26" t="s">
        <v>26</v>
      </c>
      <c r="J26" s="25" t="s">
        <v>27</v>
      </c>
      <c r="K26" s="25" t="s">
        <v>28</v>
      </c>
      <c r="L26" s="25" t="s">
        <v>29</v>
      </c>
      <c r="M26" s="25" t="s">
        <v>12</v>
      </c>
      <c r="N26" s="25" t="s">
        <v>13</v>
      </c>
    </row>
    <row r="27">
      <c r="A27" s="40">
        <v>1058.0</v>
      </c>
      <c r="B27" s="28" t="s">
        <v>36</v>
      </c>
      <c r="C27" s="41" t="s">
        <v>31</v>
      </c>
      <c r="D27" s="29">
        <v>43893.0</v>
      </c>
      <c r="E27" s="29">
        <v>45700.0</v>
      </c>
      <c r="F27" s="29">
        <v>45700.0</v>
      </c>
      <c r="G27" s="29">
        <v>45700.0</v>
      </c>
      <c r="H27" s="30">
        <v>10.0</v>
      </c>
      <c r="I27" s="30">
        <v>1.5</v>
      </c>
      <c r="J27" s="30">
        <f t="shared" ref="J27:J30" si="1">H27-I27</f>
        <v>8.5</v>
      </c>
      <c r="K27" s="28">
        <v>1.0</v>
      </c>
      <c r="L27" s="30">
        <f t="shared" ref="L27:L30" si="2">I27/K27</f>
        <v>1.5</v>
      </c>
      <c r="M27" s="41" t="s">
        <v>15</v>
      </c>
      <c r="N27" s="41" t="s">
        <v>16</v>
      </c>
    </row>
    <row r="28">
      <c r="A28" s="42">
        <v>1059.0</v>
      </c>
      <c r="B28" s="43" t="s">
        <v>37</v>
      </c>
      <c r="C28" s="44" t="s">
        <v>31</v>
      </c>
      <c r="D28" s="45">
        <v>43893.0</v>
      </c>
      <c r="E28" s="45">
        <v>45700.0</v>
      </c>
      <c r="F28" s="45">
        <v>45700.0</v>
      </c>
      <c r="G28" s="45">
        <v>45700.0</v>
      </c>
      <c r="H28" s="46">
        <v>10.0</v>
      </c>
      <c r="I28" s="46">
        <v>1.5</v>
      </c>
      <c r="J28" s="46">
        <f t="shared" si="1"/>
        <v>8.5</v>
      </c>
      <c r="K28" s="43">
        <v>1.0</v>
      </c>
      <c r="L28" s="46">
        <f t="shared" si="2"/>
        <v>1.5</v>
      </c>
      <c r="M28" s="44"/>
      <c r="N28" s="44" t="s">
        <v>16</v>
      </c>
    </row>
    <row r="29">
      <c r="A29" s="42">
        <v>1060.0</v>
      </c>
      <c r="B29" s="43" t="s">
        <v>38</v>
      </c>
      <c r="C29" s="44" t="s">
        <v>39</v>
      </c>
      <c r="D29" s="45">
        <v>41772.0</v>
      </c>
      <c r="E29" s="45">
        <v>45700.0</v>
      </c>
      <c r="F29" s="45">
        <v>45700.0</v>
      </c>
      <c r="G29" s="45">
        <v>45700.0</v>
      </c>
      <c r="H29" s="46">
        <v>9.99</v>
      </c>
      <c r="I29" s="46">
        <v>1.49</v>
      </c>
      <c r="J29" s="46">
        <f t="shared" si="1"/>
        <v>8.5</v>
      </c>
      <c r="K29" s="43">
        <v>1.0</v>
      </c>
      <c r="L29" s="46">
        <f t="shared" si="2"/>
        <v>1.49</v>
      </c>
      <c r="M29" s="44"/>
      <c r="N29" s="44" t="s">
        <v>16</v>
      </c>
    </row>
    <row r="30">
      <c r="A30" s="27">
        <v>1061.0</v>
      </c>
      <c r="B30" s="28" t="s">
        <v>30</v>
      </c>
      <c r="C30" s="28" t="s">
        <v>31</v>
      </c>
      <c r="D30" s="29">
        <v>42290.0</v>
      </c>
      <c r="E30" s="29">
        <v>45707.0</v>
      </c>
      <c r="F30" s="29">
        <v>45707.0</v>
      </c>
      <c r="G30" s="29">
        <v>45707.0</v>
      </c>
      <c r="H30" s="30">
        <v>29.99</v>
      </c>
      <c r="I30" s="30">
        <v>4.49</v>
      </c>
      <c r="J30" s="30">
        <f t="shared" si="1"/>
        <v>25.5</v>
      </c>
      <c r="K30" s="28">
        <v>1.0</v>
      </c>
      <c r="L30" s="30">
        <f t="shared" si="2"/>
        <v>4.49</v>
      </c>
      <c r="M30" s="28"/>
      <c r="N30" s="28" t="s">
        <v>16</v>
      </c>
    </row>
    <row r="31">
      <c r="A31" s="47"/>
      <c r="B31" s="48"/>
      <c r="C31" s="48"/>
      <c r="D31" s="49"/>
      <c r="E31" s="49"/>
      <c r="F31" s="48"/>
      <c r="G31" s="48"/>
      <c r="H31" s="50">
        <f t="shared" ref="H31:K31" si="3">SUM(H27:H30)</f>
        <v>59.98</v>
      </c>
      <c r="I31" s="50">
        <f t="shared" si="3"/>
        <v>8.98</v>
      </c>
      <c r="J31" s="50">
        <f t="shared" si="3"/>
        <v>51</v>
      </c>
      <c r="K31" s="51">
        <f t="shared" si="3"/>
        <v>4</v>
      </c>
      <c r="L31" s="50">
        <f>SUM(L27:L30)/K31</f>
        <v>2.245</v>
      </c>
      <c r="M31" s="47"/>
      <c r="N31" s="47"/>
    </row>
    <row r="32">
      <c r="A32" s="23">
        <v>517.0</v>
      </c>
      <c r="B32" s="52" t="s">
        <v>40</v>
      </c>
      <c r="C32" s="52" t="s">
        <v>31</v>
      </c>
      <c r="D32" s="53">
        <v>43655.0</v>
      </c>
      <c r="E32" s="53">
        <v>43867.0</v>
      </c>
      <c r="F32" s="52" t="s">
        <v>41</v>
      </c>
      <c r="G32" s="52" t="s">
        <v>41</v>
      </c>
      <c r="H32" s="54">
        <v>14.99</v>
      </c>
      <c r="I32" s="54">
        <v>7.49</v>
      </c>
      <c r="J32" s="54">
        <f>H32-I32</f>
        <v>7.5</v>
      </c>
      <c r="K32" s="52">
        <v>1.0</v>
      </c>
      <c r="L32" s="54">
        <f>I32/K32</f>
        <v>7.49</v>
      </c>
      <c r="M32" s="23" t="s">
        <v>42</v>
      </c>
      <c r="N32" s="23" t="s">
        <v>16</v>
      </c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>
      <c r="A34" s="1"/>
      <c r="B34" s="20" t="s">
        <v>43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>
      <c r="A35" s="25" t="s">
        <v>12</v>
      </c>
      <c r="B35" s="26" t="s">
        <v>13</v>
      </c>
      <c r="C35" s="26" t="s">
        <v>33</v>
      </c>
      <c r="D35" s="25" t="s">
        <v>25</v>
      </c>
      <c r="E35" s="25" t="s">
        <v>26</v>
      </c>
      <c r="F35" s="25" t="s">
        <v>27</v>
      </c>
      <c r="G35" s="25" t="s">
        <v>28</v>
      </c>
      <c r="H35" s="25" t="s">
        <v>29</v>
      </c>
      <c r="I35" s="1"/>
      <c r="J35" s="1"/>
      <c r="K35" s="1"/>
      <c r="L35" s="1"/>
      <c r="M35" s="1"/>
      <c r="N35" s="1"/>
    </row>
    <row r="36">
      <c r="A36" s="55" t="s">
        <v>15</v>
      </c>
      <c r="B36" s="55" t="s">
        <v>16</v>
      </c>
      <c r="C36" s="52">
        <f>COUNTA(A37:A40)</f>
        <v>4</v>
      </c>
      <c r="D36" s="54">
        <f t="shared" ref="D36:G36" si="4">SUM(D37:D40)</f>
        <v>59.98</v>
      </c>
      <c r="E36" s="54">
        <f t="shared" si="4"/>
        <v>8.98</v>
      </c>
      <c r="F36" s="54">
        <f t="shared" si="4"/>
        <v>51</v>
      </c>
      <c r="G36" s="52">
        <f t="shared" si="4"/>
        <v>4</v>
      </c>
      <c r="H36" s="54">
        <f t="shared" ref="H36:H40" si="5">E36/G36</f>
        <v>2.245</v>
      </c>
      <c r="I36" s="1"/>
      <c r="J36" s="1"/>
      <c r="K36" s="1"/>
      <c r="L36" s="1"/>
      <c r="M36" s="1"/>
      <c r="N36" s="1"/>
    </row>
    <row r="37">
      <c r="A37" s="56" t="s">
        <v>36</v>
      </c>
      <c r="B37" s="51"/>
      <c r="C37" s="51"/>
      <c r="D37" s="57">
        <v>10.0</v>
      </c>
      <c r="E37" s="58">
        <v>1.5</v>
      </c>
      <c r="F37" s="58">
        <f t="shared" ref="F37:F40" si="6">D37-E37</f>
        <v>8.5</v>
      </c>
      <c r="G37" s="59">
        <v>1.0</v>
      </c>
      <c r="H37" s="58">
        <f t="shared" si="5"/>
        <v>1.5</v>
      </c>
      <c r="I37" s="1"/>
      <c r="J37" s="1"/>
      <c r="K37" s="1"/>
      <c r="L37" s="1"/>
      <c r="M37" s="1"/>
      <c r="N37" s="1"/>
    </row>
    <row r="38">
      <c r="A38" s="56" t="s">
        <v>37</v>
      </c>
      <c r="B38" s="51"/>
      <c r="C38" s="51"/>
      <c r="D38" s="60">
        <v>10.0</v>
      </c>
      <c r="E38" s="61">
        <v>1.5</v>
      </c>
      <c r="F38" s="61">
        <f t="shared" si="6"/>
        <v>8.5</v>
      </c>
      <c r="G38" s="62">
        <v>1.0</v>
      </c>
      <c r="H38" s="61">
        <f t="shared" si="5"/>
        <v>1.5</v>
      </c>
      <c r="I38" s="1"/>
      <c r="J38" s="1"/>
      <c r="K38" s="1"/>
      <c r="L38" s="1"/>
      <c r="M38" s="1"/>
      <c r="N38" s="1"/>
    </row>
    <row r="39">
      <c r="A39" s="56" t="s">
        <v>38</v>
      </c>
      <c r="B39" s="51"/>
      <c r="C39" s="51"/>
      <c r="D39" s="60">
        <v>9.99</v>
      </c>
      <c r="E39" s="61">
        <v>1.49</v>
      </c>
      <c r="F39" s="61">
        <f t="shared" si="6"/>
        <v>8.5</v>
      </c>
      <c r="G39" s="62">
        <v>1.0</v>
      </c>
      <c r="H39" s="61">
        <f t="shared" si="5"/>
        <v>1.49</v>
      </c>
      <c r="I39" s="1"/>
      <c r="J39" s="1"/>
      <c r="K39" s="1"/>
      <c r="L39" s="1"/>
      <c r="M39" s="1"/>
      <c r="N39" s="1"/>
    </row>
    <row r="40">
      <c r="A40" s="63" t="s">
        <v>30</v>
      </c>
      <c r="B40" s="1"/>
      <c r="C40" s="1"/>
      <c r="D40" s="64">
        <v>29.99</v>
      </c>
      <c r="E40" s="65">
        <v>4.49</v>
      </c>
      <c r="F40" s="61">
        <f t="shared" si="6"/>
        <v>25.5</v>
      </c>
      <c r="G40" s="62">
        <v>1.0</v>
      </c>
      <c r="H40" s="61">
        <f t="shared" si="5"/>
        <v>4.49</v>
      </c>
      <c r="I40" s="1"/>
      <c r="J40" s="1"/>
      <c r="K40" s="1"/>
      <c r="L40" s="1"/>
      <c r="M40" s="1"/>
      <c r="N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>
      <c r="A42" s="1"/>
      <c r="B42" s="20" t="s">
        <v>44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>
      <c r="A43" s="66" t="s">
        <v>12</v>
      </c>
      <c r="B43" s="66" t="s">
        <v>33</v>
      </c>
      <c r="C43" s="22"/>
      <c r="D43" s="22"/>
      <c r="E43" s="22"/>
      <c r="F43" s="1"/>
      <c r="G43" s="1"/>
      <c r="H43" s="1"/>
      <c r="I43" s="1"/>
      <c r="J43" s="1"/>
      <c r="K43" s="1"/>
      <c r="L43" s="1"/>
      <c r="M43" s="1"/>
      <c r="N43" s="1"/>
    </row>
    <row r="44">
      <c r="A44" s="24" t="s">
        <v>15</v>
      </c>
      <c r="B44" s="24">
        <v>4.0</v>
      </c>
      <c r="C44" s="67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>
      <c r="A45" s="1"/>
      <c r="B45" s="1"/>
      <c r="C45" s="68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>
      <c r="A46" s="1"/>
      <c r="B46" s="20" t="s">
        <v>45</v>
      </c>
      <c r="C46" s="67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>
      <c r="A47" s="69" t="s">
        <v>13</v>
      </c>
      <c r="B47" s="66" t="s">
        <v>33</v>
      </c>
      <c r="C47" s="67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>
      <c r="A48" s="70" t="s">
        <v>16</v>
      </c>
      <c r="B48" s="71">
        <v>5.0</v>
      </c>
      <c r="C48" s="67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>
      <c r="A49" s="1"/>
      <c r="B49" s="1"/>
      <c r="C49" s="67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>
      <c r="A50" s="1"/>
      <c r="B50" s="20" t="s">
        <v>46</v>
      </c>
      <c r="C50" s="67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>
      <c r="A51" s="52" t="s">
        <v>20</v>
      </c>
      <c r="B51" s="23" t="s">
        <v>33</v>
      </c>
      <c r="C51" s="67"/>
      <c r="D51" s="67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>
      <c r="A52" s="24" t="s">
        <v>31</v>
      </c>
      <c r="B52" s="24">
        <v>466.0</v>
      </c>
      <c r="C52" s="67"/>
      <c r="D52" s="67"/>
      <c r="E52" s="1"/>
      <c r="F52" s="1"/>
      <c r="G52" s="1"/>
      <c r="H52" s="1"/>
      <c r="I52" s="1"/>
      <c r="J52" s="1"/>
      <c r="K52" s="1"/>
      <c r="L52" s="1"/>
      <c r="M52" s="1"/>
      <c r="N52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2.25"/>
    <col customWidth="1" min="2" max="2" width="20.38"/>
    <col customWidth="1" min="3" max="3" width="5.88"/>
  </cols>
  <sheetData>
    <row r="1">
      <c r="A1" s="21" t="s">
        <v>12</v>
      </c>
      <c r="B1" s="21" t="s">
        <v>13</v>
      </c>
      <c r="C1" s="20" t="s">
        <v>14</v>
      </c>
    </row>
    <row r="2">
      <c r="A2" s="38" t="s">
        <v>47</v>
      </c>
      <c r="B2" s="38" t="s">
        <v>48</v>
      </c>
      <c r="C2" s="67"/>
    </row>
    <row r="3">
      <c r="A3" s="38" t="s">
        <v>49</v>
      </c>
      <c r="B3" s="38" t="s">
        <v>48</v>
      </c>
      <c r="C3" s="67"/>
    </row>
    <row r="4">
      <c r="A4" s="38" t="s">
        <v>50</v>
      </c>
      <c r="B4" s="38" t="s">
        <v>48</v>
      </c>
      <c r="C4" s="67"/>
    </row>
    <row r="5">
      <c r="A5" s="38" t="s">
        <v>51</v>
      </c>
      <c r="B5" s="38" t="s">
        <v>48</v>
      </c>
      <c r="C5" s="67"/>
    </row>
    <row r="6">
      <c r="A6" s="38" t="s">
        <v>52</v>
      </c>
      <c r="B6" s="38" t="s">
        <v>48</v>
      </c>
      <c r="C6" s="67"/>
    </row>
    <row r="7">
      <c r="A7" s="38" t="s">
        <v>53</v>
      </c>
      <c r="B7" s="38" t="s">
        <v>48</v>
      </c>
      <c r="C7" s="67"/>
    </row>
    <row r="8">
      <c r="A8" s="38" t="s">
        <v>54</v>
      </c>
      <c r="B8" s="38" t="s">
        <v>48</v>
      </c>
      <c r="C8" s="67"/>
    </row>
    <row r="9">
      <c r="A9" s="38" t="s">
        <v>55</v>
      </c>
      <c r="B9" s="38" t="s">
        <v>48</v>
      </c>
      <c r="C9" s="67"/>
    </row>
    <row r="10">
      <c r="A10" s="38" t="s">
        <v>56</v>
      </c>
      <c r="B10" s="38" t="s">
        <v>48</v>
      </c>
      <c r="C10" s="67"/>
    </row>
    <row r="11">
      <c r="A11" s="38" t="s">
        <v>57</v>
      </c>
      <c r="B11" s="38" t="s">
        <v>48</v>
      </c>
      <c r="C11" s="67"/>
    </row>
    <row r="12">
      <c r="A12" s="38" t="s">
        <v>58</v>
      </c>
      <c r="B12" s="38" t="s">
        <v>48</v>
      </c>
      <c r="C12" s="67"/>
    </row>
    <row r="13">
      <c r="A13" s="38" t="s">
        <v>59</v>
      </c>
      <c r="B13" s="38" t="s">
        <v>48</v>
      </c>
      <c r="C13" s="67"/>
    </row>
    <row r="14">
      <c r="A14" s="39" t="s">
        <v>60</v>
      </c>
      <c r="B14" s="39" t="s">
        <v>48</v>
      </c>
      <c r="C14" s="67"/>
    </row>
    <row r="15">
      <c r="A15" s="38" t="s">
        <v>61</v>
      </c>
      <c r="B15" s="38" t="s">
        <v>48</v>
      </c>
      <c r="C15" s="67"/>
    </row>
    <row r="16">
      <c r="A16" s="38" t="s">
        <v>62</v>
      </c>
      <c r="B16" s="38" t="s">
        <v>48</v>
      </c>
      <c r="C16" s="67"/>
    </row>
    <row r="17">
      <c r="A17" s="38" t="s">
        <v>63</v>
      </c>
      <c r="B17" s="38" t="s">
        <v>48</v>
      </c>
      <c r="C17" s="67"/>
    </row>
    <row r="18">
      <c r="A18" s="38" t="s">
        <v>64</v>
      </c>
      <c r="B18" s="38" t="s">
        <v>48</v>
      </c>
      <c r="C18" s="67"/>
    </row>
    <row r="19">
      <c r="A19" s="38" t="s">
        <v>65</v>
      </c>
      <c r="B19" s="38" t="s">
        <v>48</v>
      </c>
      <c r="C19" s="67"/>
    </row>
    <row r="20">
      <c r="A20" s="38" t="s">
        <v>66</v>
      </c>
      <c r="B20" s="38" t="s">
        <v>48</v>
      </c>
      <c r="C20" s="67"/>
    </row>
    <row r="21">
      <c r="A21" s="38" t="s">
        <v>67</v>
      </c>
      <c r="B21" s="38" t="s">
        <v>48</v>
      </c>
      <c r="C21" s="67"/>
    </row>
    <row r="22">
      <c r="A22" s="38" t="s">
        <v>68</v>
      </c>
      <c r="B22" s="38" t="s">
        <v>48</v>
      </c>
      <c r="C22" s="67">
        <f>COUNTA(A2:A22)</f>
        <v>21</v>
      </c>
    </row>
    <row r="23">
      <c r="A23" s="38" t="s">
        <v>69</v>
      </c>
      <c r="B23" s="38" t="s">
        <v>70</v>
      </c>
      <c r="C23" s="67"/>
    </row>
    <row r="24">
      <c r="A24" s="38" t="s">
        <v>71</v>
      </c>
      <c r="B24" s="38" t="s">
        <v>70</v>
      </c>
      <c r="C24" s="67"/>
    </row>
    <row r="25">
      <c r="A25" s="38" t="s">
        <v>72</v>
      </c>
      <c r="B25" s="38" t="s">
        <v>70</v>
      </c>
      <c r="C25" s="67">
        <f>COUNTA(A23:A25)</f>
        <v>3</v>
      </c>
    </row>
    <row r="26">
      <c r="A26" s="38" t="s">
        <v>73</v>
      </c>
      <c r="B26" s="38" t="s">
        <v>74</v>
      </c>
      <c r="C26" s="67"/>
    </row>
    <row r="27">
      <c r="A27" s="38" t="s">
        <v>75</v>
      </c>
      <c r="B27" s="38" t="s">
        <v>74</v>
      </c>
      <c r="C27" s="67">
        <f>COUNTA(B26:B27)</f>
        <v>2</v>
      </c>
    </row>
    <row r="28">
      <c r="A28" s="38" t="s">
        <v>76</v>
      </c>
      <c r="B28" s="38" t="s">
        <v>77</v>
      </c>
      <c r="C28" s="67">
        <f t="shared" ref="C28:C30" si="1">COUNTA(A28)</f>
        <v>1</v>
      </c>
    </row>
    <row r="29">
      <c r="A29" s="38" t="s">
        <v>78</v>
      </c>
      <c r="B29" s="38" t="s">
        <v>79</v>
      </c>
      <c r="C29" s="67">
        <f t="shared" si="1"/>
        <v>1</v>
      </c>
    </row>
    <row r="30">
      <c r="A30" s="38" t="s">
        <v>80</v>
      </c>
      <c r="B30" s="38" t="s">
        <v>81</v>
      </c>
      <c r="C30" s="67">
        <f t="shared" si="1"/>
        <v>1</v>
      </c>
    </row>
    <row r="31">
      <c r="A31" s="38" t="s">
        <v>82</v>
      </c>
      <c r="B31" s="38" t="s">
        <v>83</v>
      </c>
      <c r="C31" s="67"/>
    </row>
    <row r="32">
      <c r="A32" s="38" t="s">
        <v>84</v>
      </c>
      <c r="B32" s="38" t="s">
        <v>83</v>
      </c>
      <c r="C32" s="67"/>
    </row>
    <row r="33">
      <c r="A33" s="38" t="s">
        <v>85</v>
      </c>
      <c r="B33" s="38" t="s">
        <v>83</v>
      </c>
      <c r="C33" s="67"/>
    </row>
    <row r="34">
      <c r="A34" s="38" t="s">
        <v>86</v>
      </c>
      <c r="B34" s="38" t="s">
        <v>83</v>
      </c>
      <c r="C34" s="67"/>
    </row>
    <row r="35">
      <c r="A35" s="38" t="s">
        <v>87</v>
      </c>
      <c r="B35" s="38" t="s">
        <v>83</v>
      </c>
      <c r="C35" s="67"/>
    </row>
    <row r="36">
      <c r="A36" s="38" t="s">
        <v>88</v>
      </c>
      <c r="B36" s="38" t="s">
        <v>83</v>
      </c>
      <c r="C36" s="67"/>
    </row>
    <row r="37">
      <c r="A37" s="38" t="s">
        <v>89</v>
      </c>
      <c r="B37" s="38" t="s">
        <v>83</v>
      </c>
      <c r="C37" s="67"/>
    </row>
    <row r="38">
      <c r="A38" s="38" t="s">
        <v>90</v>
      </c>
      <c r="B38" s="38" t="s">
        <v>83</v>
      </c>
      <c r="C38" s="67"/>
    </row>
    <row r="39">
      <c r="A39" s="38" t="s">
        <v>91</v>
      </c>
      <c r="B39" s="38" t="s">
        <v>83</v>
      </c>
      <c r="C39" s="67"/>
    </row>
    <row r="40">
      <c r="A40" s="38" t="s">
        <v>92</v>
      </c>
      <c r="B40" s="38" t="s">
        <v>83</v>
      </c>
      <c r="C40" s="67"/>
    </row>
    <row r="41">
      <c r="A41" s="38" t="s">
        <v>93</v>
      </c>
      <c r="B41" s="38" t="s">
        <v>83</v>
      </c>
      <c r="C41" s="67"/>
    </row>
    <row r="42">
      <c r="A42" s="38" t="s">
        <v>94</v>
      </c>
      <c r="B42" s="38" t="s">
        <v>83</v>
      </c>
      <c r="C42" s="67"/>
    </row>
    <row r="43">
      <c r="A43" s="38" t="s">
        <v>95</v>
      </c>
      <c r="B43" s="38" t="s">
        <v>83</v>
      </c>
      <c r="C43" s="67"/>
    </row>
    <row r="44">
      <c r="A44" s="38" t="s">
        <v>96</v>
      </c>
      <c r="B44" s="38" t="s">
        <v>83</v>
      </c>
      <c r="C44" s="67"/>
    </row>
    <row r="45">
      <c r="A45" s="38" t="s">
        <v>97</v>
      </c>
      <c r="B45" s="38" t="s">
        <v>83</v>
      </c>
      <c r="C45" s="67"/>
    </row>
    <row r="46">
      <c r="A46" s="38" t="s">
        <v>98</v>
      </c>
      <c r="B46" s="38" t="s">
        <v>83</v>
      </c>
      <c r="C46" s="67"/>
    </row>
    <row r="47">
      <c r="A47" s="38" t="s">
        <v>99</v>
      </c>
      <c r="B47" s="38" t="s">
        <v>83</v>
      </c>
      <c r="C47" s="67"/>
    </row>
    <row r="48">
      <c r="A48" s="38" t="s">
        <v>100</v>
      </c>
      <c r="B48" s="38" t="s">
        <v>83</v>
      </c>
      <c r="C48" s="67"/>
    </row>
    <row r="49">
      <c r="A49" s="38" t="s">
        <v>101</v>
      </c>
      <c r="B49" s="38" t="s">
        <v>83</v>
      </c>
      <c r="C49" s="67"/>
    </row>
    <row r="50">
      <c r="A50" s="38" t="s">
        <v>102</v>
      </c>
      <c r="B50" s="38" t="s">
        <v>83</v>
      </c>
      <c r="C50" s="67"/>
    </row>
    <row r="51">
      <c r="A51" s="38" t="s">
        <v>103</v>
      </c>
      <c r="B51" s="38" t="s">
        <v>83</v>
      </c>
      <c r="C51" s="67"/>
    </row>
    <row r="52">
      <c r="A52" s="38" t="s">
        <v>104</v>
      </c>
      <c r="B52" s="38" t="s">
        <v>83</v>
      </c>
      <c r="C52" s="67"/>
    </row>
    <row r="53">
      <c r="A53" s="38" t="s">
        <v>105</v>
      </c>
      <c r="B53" s="38" t="s">
        <v>83</v>
      </c>
      <c r="C53" s="67"/>
    </row>
    <row r="54">
      <c r="A54" s="38" t="s">
        <v>106</v>
      </c>
      <c r="B54" s="38" t="s">
        <v>83</v>
      </c>
      <c r="C54" s="67"/>
    </row>
    <row r="55">
      <c r="A55" s="38" t="s">
        <v>107</v>
      </c>
      <c r="B55" s="38" t="s">
        <v>83</v>
      </c>
      <c r="C55" s="67"/>
    </row>
    <row r="56">
      <c r="A56" s="38" t="s">
        <v>108</v>
      </c>
      <c r="B56" s="38" t="s">
        <v>83</v>
      </c>
      <c r="C56" s="67"/>
    </row>
    <row r="57">
      <c r="A57" s="38" t="s">
        <v>109</v>
      </c>
      <c r="B57" s="38" t="s">
        <v>83</v>
      </c>
      <c r="C57" s="67"/>
    </row>
    <row r="58">
      <c r="A58" s="38" t="s">
        <v>110</v>
      </c>
      <c r="B58" s="38" t="s">
        <v>83</v>
      </c>
      <c r="C58" s="67"/>
    </row>
    <row r="59">
      <c r="A59" s="38" t="s">
        <v>111</v>
      </c>
      <c r="B59" s="38" t="s">
        <v>83</v>
      </c>
      <c r="C59" s="67"/>
    </row>
    <row r="60">
      <c r="A60" s="38" t="s">
        <v>112</v>
      </c>
      <c r="B60" s="38" t="s">
        <v>83</v>
      </c>
      <c r="C60" s="67"/>
    </row>
    <row r="61">
      <c r="A61" s="38" t="s">
        <v>113</v>
      </c>
      <c r="B61" s="38" t="s">
        <v>83</v>
      </c>
      <c r="C61" s="67"/>
    </row>
    <row r="62">
      <c r="A62" s="38" t="s">
        <v>114</v>
      </c>
      <c r="B62" s="38" t="s">
        <v>83</v>
      </c>
      <c r="C62" s="67"/>
    </row>
    <row r="63">
      <c r="A63" s="38" t="s">
        <v>115</v>
      </c>
      <c r="B63" s="38" t="s">
        <v>83</v>
      </c>
      <c r="C63" s="67"/>
    </row>
    <row r="64">
      <c r="A64" s="38" t="s">
        <v>116</v>
      </c>
      <c r="B64" s="38" t="s">
        <v>83</v>
      </c>
      <c r="C64" s="67"/>
    </row>
    <row r="65">
      <c r="A65" s="38" t="s">
        <v>117</v>
      </c>
      <c r="B65" s="38" t="s">
        <v>83</v>
      </c>
      <c r="C65" s="67"/>
    </row>
    <row r="66">
      <c r="A66" s="38" t="s">
        <v>118</v>
      </c>
      <c r="B66" s="38" t="s">
        <v>83</v>
      </c>
      <c r="C66" s="67"/>
    </row>
    <row r="67">
      <c r="A67" s="38" t="s">
        <v>119</v>
      </c>
      <c r="B67" s="38" t="s">
        <v>83</v>
      </c>
      <c r="C67" s="67"/>
    </row>
    <row r="68">
      <c r="A68" s="38" t="s">
        <v>120</v>
      </c>
      <c r="B68" s="38" t="s">
        <v>83</v>
      </c>
      <c r="C68" s="67"/>
    </row>
    <row r="69">
      <c r="A69" s="38" t="s">
        <v>121</v>
      </c>
      <c r="B69" s="38" t="s">
        <v>83</v>
      </c>
      <c r="C69" s="67"/>
    </row>
    <row r="70">
      <c r="A70" s="38" t="s">
        <v>122</v>
      </c>
      <c r="B70" s="38" t="s">
        <v>83</v>
      </c>
      <c r="C70" s="67"/>
    </row>
    <row r="71">
      <c r="A71" s="38" t="s">
        <v>123</v>
      </c>
      <c r="B71" s="38" t="s">
        <v>83</v>
      </c>
      <c r="C71" s="67"/>
    </row>
    <row r="72">
      <c r="A72" s="38" t="s">
        <v>124</v>
      </c>
      <c r="B72" s="38" t="s">
        <v>83</v>
      </c>
      <c r="C72" s="67"/>
    </row>
    <row r="73">
      <c r="A73" s="38" t="s">
        <v>125</v>
      </c>
      <c r="B73" s="38" t="s">
        <v>83</v>
      </c>
      <c r="C73" s="67"/>
    </row>
    <row r="74">
      <c r="A74" s="38" t="s">
        <v>126</v>
      </c>
      <c r="B74" s="38" t="s">
        <v>83</v>
      </c>
      <c r="C74" s="67"/>
    </row>
    <row r="75">
      <c r="A75" s="38" t="s">
        <v>127</v>
      </c>
      <c r="B75" s="38" t="s">
        <v>83</v>
      </c>
      <c r="C75" s="67"/>
    </row>
    <row r="76">
      <c r="A76" s="38" t="s">
        <v>128</v>
      </c>
      <c r="B76" s="38" t="s">
        <v>83</v>
      </c>
      <c r="C76" s="67"/>
    </row>
    <row r="77">
      <c r="A77" s="38" t="s">
        <v>129</v>
      </c>
      <c r="B77" s="38" t="s">
        <v>83</v>
      </c>
      <c r="C77" s="67">
        <f>COUNTA(A31:A77)</f>
        <v>47</v>
      </c>
    </row>
    <row r="78">
      <c r="A78" s="38" t="s">
        <v>130</v>
      </c>
      <c r="B78" s="38" t="s">
        <v>131</v>
      </c>
      <c r="C78" s="67"/>
    </row>
    <row r="79">
      <c r="A79" s="38" t="s">
        <v>132</v>
      </c>
      <c r="B79" s="38" t="s">
        <v>131</v>
      </c>
      <c r="C79" s="67"/>
    </row>
    <row r="80">
      <c r="A80" s="38" t="s">
        <v>133</v>
      </c>
      <c r="B80" s="38" t="s">
        <v>131</v>
      </c>
      <c r="C80" s="67"/>
    </row>
    <row r="81">
      <c r="A81" s="38" t="s">
        <v>134</v>
      </c>
      <c r="B81" s="38" t="s">
        <v>131</v>
      </c>
      <c r="C81" s="67"/>
    </row>
    <row r="82">
      <c r="A82" s="38" t="s">
        <v>135</v>
      </c>
      <c r="B82" s="38" t="s">
        <v>131</v>
      </c>
      <c r="C82" s="67">
        <f>COUNTA(A78:A82)</f>
        <v>5</v>
      </c>
    </row>
    <row r="83">
      <c r="A83" s="38" t="s">
        <v>136</v>
      </c>
      <c r="B83" s="38" t="s">
        <v>137</v>
      </c>
      <c r="C83" s="67">
        <f>COUNTA(A83)</f>
        <v>1</v>
      </c>
    </row>
    <row r="84">
      <c r="A84" s="39" t="s">
        <v>15</v>
      </c>
      <c r="B84" s="38" t="s">
        <v>16</v>
      </c>
      <c r="C84" s="67"/>
    </row>
    <row r="85">
      <c r="A85" s="38" t="s">
        <v>42</v>
      </c>
      <c r="B85" s="38" t="s">
        <v>16</v>
      </c>
      <c r="C85" s="67">
        <f>COUNTA(A84:A85)</f>
        <v>2</v>
      </c>
    </row>
    <row r="86">
      <c r="A86" s="38" t="s">
        <v>138</v>
      </c>
      <c r="B86" s="38" t="s">
        <v>139</v>
      </c>
      <c r="C86" s="67"/>
    </row>
    <row r="87">
      <c r="A87" s="38" t="s">
        <v>140</v>
      </c>
      <c r="B87" s="38" t="s">
        <v>139</v>
      </c>
      <c r="C87" s="67"/>
    </row>
    <row r="88">
      <c r="A88" s="38" t="s">
        <v>141</v>
      </c>
      <c r="B88" s="38" t="s">
        <v>139</v>
      </c>
      <c r="C88" s="67">
        <f>COUNTA(A86:A88)</f>
        <v>3</v>
      </c>
    </row>
    <row r="89">
      <c r="A89" s="38" t="s">
        <v>142</v>
      </c>
      <c r="B89" s="38" t="s">
        <v>143</v>
      </c>
      <c r="C89" s="67"/>
    </row>
    <row r="90">
      <c r="A90" s="38" t="s">
        <v>144</v>
      </c>
      <c r="B90" s="38" t="s">
        <v>143</v>
      </c>
      <c r="C90" s="67"/>
    </row>
    <row r="91">
      <c r="A91" s="38" t="s">
        <v>145</v>
      </c>
      <c r="B91" s="38" t="s">
        <v>143</v>
      </c>
      <c r="C91" s="67"/>
    </row>
    <row r="92">
      <c r="A92" s="38" t="s">
        <v>146</v>
      </c>
      <c r="B92" s="38" t="s">
        <v>143</v>
      </c>
      <c r="C92" s="67"/>
    </row>
    <row r="93">
      <c r="A93" s="38" t="s">
        <v>147</v>
      </c>
      <c r="B93" s="38" t="s">
        <v>143</v>
      </c>
      <c r="C93" s="67"/>
    </row>
    <row r="94">
      <c r="A94" s="38" t="s">
        <v>148</v>
      </c>
      <c r="B94" s="38" t="s">
        <v>143</v>
      </c>
      <c r="C94" s="67">
        <f>COUNTA(A89:A94)</f>
        <v>6</v>
      </c>
    </row>
    <row r="95">
      <c r="A95" s="38" t="s">
        <v>149</v>
      </c>
      <c r="B95" s="38" t="s">
        <v>150</v>
      </c>
      <c r="C95" s="67">
        <f>COUNTA(A95)</f>
        <v>1</v>
      </c>
    </row>
    <row r="96">
      <c r="A96" s="38" t="s">
        <v>151</v>
      </c>
      <c r="B96" s="38" t="s">
        <v>152</v>
      </c>
      <c r="C96" s="67"/>
    </row>
    <row r="97">
      <c r="A97" s="38" t="s">
        <v>153</v>
      </c>
      <c r="B97" s="38" t="s">
        <v>152</v>
      </c>
      <c r="C97" s="67"/>
    </row>
    <row r="98">
      <c r="A98" s="38" t="s">
        <v>154</v>
      </c>
      <c r="B98" s="38" t="s">
        <v>152</v>
      </c>
      <c r="C98" s="67"/>
    </row>
    <row r="99">
      <c r="A99" s="38" t="s">
        <v>155</v>
      </c>
      <c r="B99" s="38" t="s">
        <v>152</v>
      </c>
      <c r="C99" s="67"/>
    </row>
    <row r="100">
      <c r="A100" s="38" t="s">
        <v>156</v>
      </c>
      <c r="B100" s="38" t="s">
        <v>152</v>
      </c>
      <c r="C100" s="67"/>
    </row>
    <row r="101">
      <c r="A101" s="38" t="s">
        <v>157</v>
      </c>
      <c r="B101" s="38" t="s">
        <v>152</v>
      </c>
      <c r="C101" s="67"/>
    </row>
    <row r="102">
      <c r="A102" s="38" t="s">
        <v>158</v>
      </c>
      <c r="B102" s="38" t="s">
        <v>152</v>
      </c>
      <c r="C102" s="67"/>
    </row>
    <row r="103">
      <c r="A103" s="38" t="s">
        <v>159</v>
      </c>
      <c r="B103" s="38" t="s">
        <v>152</v>
      </c>
      <c r="C103" s="67"/>
    </row>
    <row r="104">
      <c r="A104" s="38" t="s">
        <v>160</v>
      </c>
      <c r="B104" s="38" t="s">
        <v>152</v>
      </c>
      <c r="C104" s="67"/>
    </row>
    <row r="105">
      <c r="A105" s="38" t="s">
        <v>161</v>
      </c>
      <c r="B105" s="38" t="s">
        <v>152</v>
      </c>
      <c r="C105" s="67"/>
    </row>
    <row r="106">
      <c r="A106" s="38" t="s">
        <v>162</v>
      </c>
      <c r="B106" s="38" t="s">
        <v>152</v>
      </c>
      <c r="C106" s="67"/>
    </row>
    <row r="107">
      <c r="A107" s="38" t="s">
        <v>163</v>
      </c>
      <c r="B107" s="38" t="s">
        <v>152</v>
      </c>
      <c r="C107" s="67"/>
    </row>
    <row r="108">
      <c r="A108" s="38" t="s">
        <v>164</v>
      </c>
      <c r="B108" s="38" t="s">
        <v>152</v>
      </c>
      <c r="C108" s="67"/>
    </row>
    <row r="109">
      <c r="A109" s="38" t="s">
        <v>165</v>
      </c>
      <c r="B109" s="38" t="s">
        <v>152</v>
      </c>
      <c r="C109" s="67"/>
    </row>
    <row r="110">
      <c r="A110" s="38" t="s">
        <v>166</v>
      </c>
      <c r="B110" s="38" t="s">
        <v>152</v>
      </c>
      <c r="C110" s="67"/>
    </row>
    <row r="111">
      <c r="A111" s="38" t="s">
        <v>167</v>
      </c>
      <c r="B111" s="38" t="s">
        <v>152</v>
      </c>
      <c r="C111" s="67"/>
    </row>
    <row r="112">
      <c r="A112" s="38" t="s">
        <v>168</v>
      </c>
      <c r="B112" s="38" t="s">
        <v>152</v>
      </c>
      <c r="C112" s="67"/>
    </row>
    <row r="113">
      <c r="A113" s="38" t="s">
        <v>169</v>
      </c>
      <c r="B113" s="38" t="s">
        <v>152</v>
      </c>
      <c r="C113" s="67"/>
    </row>
    <row r="114">
      <c r="A114" s="38" t="s">
        <v>170</v>
      </c>
      <c r="B114" s="38" t="s">
        <v>152</v>
      </c>
      <c r="C114" s="67"/>
    </row>
    <row r="115">
      <c r="A115" s="38" t="s">
        <v>171</v>
      </c>
      <c r="B115" s="38" t="s">
        <v>152</v>
      </c>
      <c r="C115" s="67"/>
    </row>
    <row r="116">
      <c r="A116" s="38" t="s">
        <v>172</v>
      </c>
      <c r="B116" s="38" t="s">
        <v>152</v>
      </c>
      <c r="C116" s="67"/>
    </row>
    <row r="117">
      <c r="A117" s="38" t="s">
        <v>173</v>
      </c>
      <c r="B117" s="38" t="s">
        <v>152</v>
      </c>
      <c r="C117" s="67"/>
    </row>
    <row r="118">
      <c r="A118" s="39" t="s">
        <v>174</v>
      </c>
      <c r="B118" s="39" t="s">
        <v>152</v>
      </c>
      <c r="C118" s="67"/>
    </row>
    <row r="119">
      <c r="A119" s="38" t="s">
        <v>175</v>
      </c>
      <c r="B119" s="38" t="s">
        <v>152</v>
      </c>
      <c r="C119" s="67"/>
    </row>
    <row r="120">
      <c r="A120" s="38" t="s">
        <v>176</v>
      </c>
      <c r="B120" s="38" t="s">
        <v>152</v>
      </c>
      <c r="C120" s="67"/>
    </row>
    <row r="121">
      <c r="A121" s="38" t="s">
        <v>177</v>
      </c>
      <c r="B121" s="38" t="s">
        <v>152</v>
      </c>
      <c r="C121" s="67"/>
    </row>
    <row r="122">
      <c r="A122" s="38" t="s">
        <v>178</v>
      </c>
      <c r="B122" s="38" t="s">
        <v>152</v>
      </c>
      <c r="C122" s="67"/>
    </row>
    <row r="123">
      <c r="A123" s="38" t="s">
        <v>179</v>
      </c>
      <c r="B123" s="38" t="s">
        <v>152</v>
      </c>
      <c r="C123" s="67"/>
    </row>
    <row r="124">
      <c r="A124" s="38" t="s">
        <v>180</v>
      </c>
      <c r="B124" s="38" t="s">
        <v>152</v>
      </c>
      <c r="C124" s="67"/>
    </row>
    <row r="125">
      <c r="A125" s="38" t="s">
        <v>181</v>
      </c>
      <c r="B125" s="38" t="s">
        <v>152</v>
      </c>
      <c r="C125" s="67"/>
    </row>
    <row r="126">
      <c r="A126" s="38" t="s">
        <v>182</v>
      </c>
      <c r="B126" s="38" t="s">
        <v>152</v>
      </c>
      <c r="C126" s="67"/>
    </row>
    <row r="127">
      <c r="A127" s="38" t="s">
        <v>183</v>
      </c>
      <c r="B127" s="38" t="s">
        <v>152</v>
      </c>
      <c r="C127" s="67"/>
    </row>
    <row r="128">
      <c r="A128" s="38" t="s">
        <v>184</v>
      </c>
      <c r="B128" s="38" t="s">
        <v>152</v>
      </c>
      <c r="C128" s="67"/>
    </row>
    <row r="129">
      <c r="A129" s="38" t="s">
        <v>185</v>
      </c>
      <c r="B129" s="38" t="s">
        <v>152</v>
      </c>
      <c r="C129" s="67"/>
    </row>
    <row r="130">
      <c r="A130" s="38" t="s">
        <v>186</v>
      </c>
      <c r="B130" s="38" t="s">
        <v>152</v>
      </c>
      <c r="C130" s="67"/>
    </row>
    <row r="131">
      <c r="A131" s="38" t="s">
        <v>187</v>
      </c>
      <c r="B131" s="38" t="s">
        <v>152</v>
      </c>
      <c r="C131" s="67"/>
    </row>
    <row r="132">
      <c r="A132" s="38" t="s">
        <v>188</v>
      </c>
      <c r="B132" s="38" t="s">
        <v>152</v>
      </c>
      <c r="C132" s="67"/>
    </row>
    <row r="133">
      <c r="A133" s="38" t="s">
        <v>189</v>
      </c>
      <c r="B133" s="38" t="s">
        <v>152</v>
      </c>
      <c r="C133" s="67"/>
    </row>
    <row r="134">
      <c r="A134" s="38" t="s">
        <v>190</v>
      </c>
      <c r="B134" s="38" t="s">
        <v>152</v>
      </c>
      <c r="C134" s="67"/>
    </row>
    <row r="135">
      <c r="A135" s="38" t="s">
        <v>191</v>
      </c>
      <c r="B135" s="38" t="s">
        <v>152</v>
      </c>
      <c r="C135" s="67"/>
    </row>
    <row r="136">
      <c r="A136" s="38" t="s">
        <v>192</v>
      </c>
      <c r="B136" s="38" t="s">
        <v>152</v>
      </c>
      <c r="C136" s="67"/>
    </row>
    <row r="137">
      <c r="A137" s="38" t="s">
        <v>193</v>
      </c>
      <c r="B137" s="38" t="s">
        <v>152</v>
      </c>
      <c r="C137" s="67"/>
    </row>
    <row r="138">
      <c r="A138" s="38" t="s">
        <v>194</v>
      </c>
      <c r="B138" s="38" t="s">
        <v>152</v>
      </c>
      <c r="C138" s="67"/>
    </row>
    <row r="139">
      <c r="A139" s="38" t="s">
        <v>195</v>
      </c>
      <c r="B139" s="38" t="s">
        <v>152</v>
      </c>
      <c r="C139" s="67"/>
    </row>
    <row r="140">
      <c r="A140" s="38" t="s">
        <v>196</v>
      </c>
      <c r="B140" s="38" t="s">
        <v>152</v>
      </c>
      <c r="C140" s="67"/>
    </row>
    <row r="141">
      <c r="A141" s="38" t="s">
        <v>197</v>
      </c>
      <c r="B141" s="38" t="s">
        <v>152</v>
      </c>
      <c r="C141" s="67"/>
    </row>
    <row r="142">
      <c r="A142" s="38" t="s">
        <v>198</v>
      </c>
      <c r="B142" s="38" t="s">
        <v>152</v>
      </c>
      <c r="C142" s="67"/>
    </row>
    <row r="143">
      <c r="A143" s="38" t="s">
        <v>199</v>
      </c>
      <c r="B143" s="38" t="s">
        <v>152</v>
      </c>
      <c r="C143" s="67"/>
    </row>
    <row r="144">
      <c r="A144" s="38" t="s">
        <v>200</v>
      </c>
      <c r="B144" s="38" t="s">
        <v>152</v>
      </c>
      <c r="C144" s="67"/>
    </row>
    <row r="145">
      <c r="A145" s="38" t="s">
        <v>201</v>
      </c>
      <c r="B145" s="38" t="s">
        <v>152</v>
      </c>
      <c r="C145" s="67"/>
    </row>
    <row r="146">
      <c r="A146" s="38" t="s">
        <v>202</v>
      </c>
      <c r="B146" s="38" t="s">
        <v>152</v>
      </c>
      <c r="C146" s="67"/>
    </row>
    <row r="147">
      <c r="A147" s="38" t="s">
        <v>203</v>
      </c>
      <c r="B147" s="38" t="s">
        <v>152</v>
      </c>
      <c r="C147" s="67"/>
    </row>
    <row r="148">
      <c r="A148" s="38" t="s">
        <v>204</v>
      </c>
      <c r="B148" s="38" t="s">
        <v>152</v>
      </c>
      <c r="C148" s="67"/>
    </row>
    <row r="149">
      <c r="A149" s="38" t="s">
        <v>205</v>
      </c>
      <c r="B149" s="38" t="s">
        <v>152</v>
      </c>
      <c r="C149" s="67"/>
    </row>
    <row r="150">
      <c r="A150" s="38" t="s">
        <v>206</v>
      </c>
      <c r="B150" s="38" t="s">
        <v>152</v>
      </c>
      <c r="C150" s="67"/>
    </row>
    <row r="151">
      <c r="A151" s="38" t="s">
        <v>207</v>
      </c>
      <c r="B151" s="38" t="s">
        <v>152</v>
      </c>
      <c r="C151" s="67"/>
    </row>
    <row r="152">
      <c r="A152" s="38" t="s">
        <v>208</v>
      </c>
      <c r="B152" s="38" t="s">
        <v>152</v>
      </c>
      <c r="C152" s="67"/>
    </row>
    <row r="153">
      <c r="A153" s="38" t="s">
        <v>209</v>
      </c>
      <c r="B153" s="38" t="s">
        <v>152</v>
      </c>
      <c r="C153" s="67"/>
    </row>
    <row r="154">
      <c r="A154" s="38" t="s">
        <v>210</v>
      </c>
      <c r="B154" s="38" t="s">
        <v>152</v>
      </c>
      <c r="C154" s="67"/>
    </row>
    <row r="155">
      <c r="A155" s="38" t="s">
        <v>211</v>
      </c>
      <c r="B155" s="38" t="s">
        <v>152</v>
      </c>
      <c r="C155" s="67"/>
    </row>
    <row r="156">
      <c r="A156" s="38" t="s">
        <v>212</v>
      </c>
      <c r="B156" s="38" t="s">
        <v>152</v>
      </c>
      <c r="C156" s="67"/>
    </row>
    <row r="157">
      <c r="A157" s="38" t="s">
        <v>213</v>
      </c>
      <c r="B157" s="38" t="s">
        <v>152</v>
      </c>
      <c r="C157" s="67"/>
    </row>
    <row r="158">
      <c r="A158" s="38" t="s">
        <v>214</v>
      </c>
      <c r="B158" s="38" t="s">
        <v>152</v>
      </c>
      <c r="C158" s="67"/>
    </row>
    <row r="159">
      <c r="A159" s="38" t="s">
        <v>215</v>
      </c>
      <c r="B159" s="38" t="s">
        <v>152</v>
      </c>
      <c r="C159" s="67"/>
    </row>
    <row r="160">
      <c r="A160" s="38" t="s">
        <v>216</v>
      </c>
      <c r="B160" s="38" t="s">
        <v>152</v>
      </c>
      <c r="C160" s="67"/>
    </row>
    <row r="161">
      <c r="A161" s="38" t="s">
        <v>217</v>
      </c>
      <c r="B161" s="38" t="s">
        <v>152</v>
      </c>
      <c r="C161" s="67"/>
    </row>
    <row r="162">
      <c r="A162" s="38" t="s">
        <v>218</v>
      </c>
      <c r="B162" s="38" t="s">
        <v>152</v>
      </c>
      <c r="C162" s="67"/>
    </row>
    <row r="163">
      <c r="A163" s="38" t="s">
        <v>219</v>
      </c>
      <c r="B163" s="38" t="s">
        <v>152</v>
      </c>
      <c r="C163" s="67"/>
    </row>
    <row r="164">
      <c r="A164" s="38" t="s">
        <v>220</v>
      </c>
      <c r="B164" s="38" t="s">
        <v>152</v>
      </c>
      <c r="C164" s="67"/>
    </row>
    <row r="165">
      <c r="A165" s="38" t="s">
        <v>221</v>
      </c>
      <c r="B165" s="38" t="s">
        <v>152</v>
      </c>
      <c r="C165" s="67"/>
    </row>
    <row r="166">
      <c r="A166" s="38" t="s">
        <v>222</v>
      </c>
      <c r="B166" s="38" t="s">
        <v>152</v>
      </c>
      <c r="C166" s="67"/>
    </row>
    <row r="167">
      <c r="A167" s="38" t="s">
        <v>223</v>
      </c>
      <c r="B167" s="38" t="s">
        <v>152</v>
      </c>
      <c r="C167" s="67"/>
    </row>
    <row r="168">
      <c r="A168" s="38" t="s">
        <v>224</v>
      </c>
      <c r="B168" s="38" t="s">
        <v>152</v>
      </c>
      <c r="C168" s="67"/>
    </row>
    <row r="169">
      <c r="A169" s="38" t="s">
        <v>225</v>
      </c>
      <c r="B169" s="38" t="s">
        <v>152</v>
      </c>
      <c r="C169" s="67"/>
    </row>
    <row r="170">
      <c r="A170" s="38" t="s">
        <v>226</v>
      </c>
      <c r="B170" s="38" t="s">
        <v>152</v>
      </c>
      <c r="C170" s="67"/>
    </row>
    <row r="171">
      <c r="A171" s="38" t="s">
        <v>227</v>
      </c>
      <c r="B171" s="38" t="s">
        <v>152</v>
      </c>
      <c r="C171" s="67"/>
    </row>
    <row r="172">
      <c r="A172" s="38" t="s">
        <v>228</v>
      </c>
      <c r="B172" s="38" t="s">
        <v>152</v>
      </c>
      <c r="C172" s="67"/>
    </row>
    <row r="173">
      <c r="A173" s="38" t="s">
        <v>229</v>
      </c>
      <c r="B173" s="38" t="s">
        <v>152</v>
      </c>
      <c r="C173" s="67"/>
    </row>
    <row r="174">
      <c r="A174" s="38" t="s">
        <v>230</v>
      </c>
      <c r="B174" s="38" t="s">
        <v>152</v>
      </c>
      <c r="C174" s="67"/>
    </row>
    <row r="175">
      <c r="A175" s="38" t="s">
        <v>231</v>
      </c>
      <c r="B175" s="38" t="s">
        <v>152</v>
      </c>
      <c r="C175" s="67"/>
    </row>
    <row r="176">
      <c r="A176" s="38" t="s">
        <v>232</v>
      </c>
      <c r="B176" s="38" t="s">
        <v>152</v>
      </c>
      <c r="C176" s="67"/>
    </row>
    <row r="177">
      <c r="A177" s="38" t="s">
        <v>233</v>
      </c>
      <c r="B177" s="38" t="s">
        <v>152</v>
      </c>
      <c r="C177" s="67"/>
    </row>
    <row r="178">
      <c r="A178" s="38" t="s">
        <v>234</v>
      </c>
      <c r="B178" s="38" t="s">
        <v>152</v>
      </c>
      <c r="C178" s="67">
        <f>COUNTA(A96:A178)</f>
        <v>83</v>
      </c>
    </row>
    <row r="179">
      <c r="A179" s="38" t="s">
        <v>235</v>
      </c>
      <c r="B179" s="38" t="s">
        <v>236</v>
      </c>
      <c r="C179" s="67"/>
    </row>
    <row r="180">
      <c r="A180" s="38" t="s">
        <v>237</v>
      </c>
      <c r="B180" s="38" t="s">
        <v>236</v>
      </c>
      <c r="C180" s="67"/>
    </row>
    <row r="181">
      <c r="A181" s="38" t="s">
        <v>238</v>
      </c>
      <c r="B181" s="38" t="s">
        <v>236</v>
      </c>
      <c r="C181" s="67"/>
    </row>
    <row r="182">
      <c r="A182" s="38" t="s">
        <v>239</v>
      </c>
      <c r="B182" s="38" t="s">
        <v>236</v>
      </c>
      <c r="C182" s="67"/>
    </row>
    <row r="183">
      <c r="A183" s="38" t="s">
        <v>240</v>
      </c>
      <c r="B183" s="38" t="s">
        <v>236</v>
      </c>
      <c r="C183" s="67"/>
    </row>
    <row r="184">
      <c r="A184" s="38" t="s">
        <v>241</v>
      </c>
      <c r="B184" s="38" t="s">
        <v>236</v>
      </c>
      <c r="C184" s="67"/>
    </row>
    <row r="185">
      <c r="A185" s="38" t="s">
        <v>242</v>
      </c>
      <c r="B185" s="38" t="s">
        <v>236</v>
      </c>
      <c r="C185" s="67"/>
    </row>
    <row r="186">
      <c r="A186" s="38" t="s">
        <v>243</v>
      </c>
      <c r="B186" s="38" t="s">
        <v>236</v>
      </c>
      <c r="C186" s="67"/>
    </row>
    <row r="187">
      <c r="A187" s="38" t="s">
        <v>244</v>
      </c>
      <c r="B187" s="38" t="s">
        <v>236</v>
      </c>
      <c r="C187" s="67">
        <f>COUNTA(A179:A187)</f>
        <v>9</v>
      </c>
    </row>
    <row r="188">
      <c r="A188" s="38" t="s">
        <v>245</v>
      </c>
      <c r="B188" s="38" t="s">
        <v>246</v>
      </c>
      <c r="C188" s="67"/>
    </row>
    <row r="189">
      <c r="A189" s="38" t="s">
        <v>247</v>
      </c>
      <c r="B189" s="38" t="s">
        <v>246</v>
      </c>
      <c r="C189" s="67"/>
    </row>
    <row r="190">
      <c r="A190" s="38" t="s">
        <v>248</v>
      </c>
      <c r="B190" s="38" t="s">
        <v>246</v>
      </c>
      <c r="C190" s="67"/>
    </row>
    <row r="191">
      <c r="A191" s="38" t="s">
        <v>249</v>
      </c>
      <c r="B191" s="38" t="s">
        <v>246</v>
      </c>
      <c r="C191" s="67"/>
    </row>
    <row r="192">
      <c r="A192" s="38" t="s">
        <v>250</v>
      </c>
      <c r="B192" s="38" t="s">
        <v>246</v>
      </c>
      <c r="C192" s="67"/>
    </row>
    <row r="193">
      <c r="A193" s="38" t="s">
        <v>251</v>
      </c>
      <c r="B193" s="38" t="s">
        <v>246</v>
      </c>
      <c r="C193" s="67"/>
    </row>
    <row r="194">
      <c r="A194" s="38" t="s">
        <v>252</v>
      </c>
      <c r="B194" s="38" t="s">
        <v>246</v>
      </c>
      <c r="C194" s="67"/>
    </row>
    <row r="195">
      <c r="A195" s="38" t="s">
        <v>253</v>
      </c>
      <c r="B195" s="38" t="s">
        <v>246</v>
      </c>
      <c r="C195" s="67"/>
    </row>
    <row r="196">
      <c r="A196" s="38" t="s">
        <v>254</v>
      </c>
      <c r="B196" s="38" t="s">
        <v>246</v>
      </c>
      <c r="C196" s="67"/>
    </row>
    <row r="197">
      <c r="A197" s="38" t="s">
        <v>255</v>
      </c>
      <c r="B197" s="38" t="s">
        <v>246</v>
      </c>
      <c r="C197" s="67"/>
    </row>
    <row r="198">
      <c r="A198" s="38" t="s">
        <v>256</v>
      </c>
      <c r="B198" s="38" t="s">
        <v>246</v>
      </c>
      <c r="C198" s="67"/>
    </row>
    <row r="199">
      <c r="A199" s="38" t="s">
        <v>257</v>
      </c>
      <c r="B199" s="38" t="s">
        <v>246</v>
      </c>
      <c r="C199" s="67"/>
    </row>
    <row r="200">
      <c r="A200" s="38" t="s">
        <v>258</v>
      </c>
      <c r="B200" s="38" t="s">
        <v>246</v>
      </c>
      <c r="C200" s="67"/>
    </row>
    <row r="201">
      <c r="A201" s="38" t="s">
        <v>259</v>
      </c>
      <c r="B201" s="38" t="s">
        <v>246</v>
      </c>
      <c r="C201" s="67"/>
    </row>
    <row r="202">
      <c r="A202" s="38" t="s">
        <v>260</v>
      </c>
      <c r="B202" s="38" t="s">
        <v>246</v>
      </c>
      <c r="C202" s="67"/>
    </row>
    <row r="203">
      <c r="A203" s="38" t="s">
        <v>261</v>
      </c>
      <c r="B203" s="38" t="s">
        <v>246</v>
      </c>
      <c r="C203" s="67"/>
    </row>
    <row r="204">
      <c r="A204" s="38" t="s">
        <v>262</v>
      </c>
      <c r="B204" s="38" t="s">
        <v>246</v>
      </c>
      <c r="C204" s="67"/>
    </row>
    <row r="205">
      <c r="A205" s="38" t="s">
        <v>263</v>
      </c>
      <c r="B205" s="38" t="s">
        <v>246</v>
      </c>
      <c r="C205" s="67"/>
    </row>
    <row r="206">
      <c r="A206" s="38" t="s">
        <v>264</v>
      </c>
      <c r="B206" s="38" t="s">
        <v>246</v>
      </c>
      <c r="C206" s="67"/>
    </row>
    <row r="207">
      <c r="A207" s="38" t="s">
        <v>265</v>
      </c>
      <c r="B207" s="38" t="s">
        <v>246</v>
      </c>
      <c r="C207" s="67"/>
    </row>
    <row r="208">
      <c r="A208" s="38" t="s">
        <v>266</v>
      </c>
      <c r="B208" s="38" t="s">
        <v>246</v>
      </c>
      <c r="C208" s="67"/>
    </row>
    <row r="209">
      <c r="A209" s="38" t="s">
        <v>267</v>
      </c>
      <c r="B209" s="38" t="s">
        <v>246</v>
      </c>
      <c r="C209" s="67"/>
    </row>
    <row r="210">
      <c r="A210" s="38" t="s">
        <v>268</v>
      </c>
      <c r="B210" s="38" t="s">
        <v>246</v>
      </c>
      <c r="C210" s="67"/>
    </row>
    <row r="211">
      <c r="A211" s="38" t="s">
        <v>269</v>
      </c>
      <c r="B211" s="38" t="s">
        <v>246</v>
      </c>
      <c r="C211" s="67"/>
    </row>
    <row r="212">
      <c r="A212" s="38" t="s">
        <v>270</v>
      </c>
      <c r="B212" s="38" t="s">
        <v>246</v>
      </c>
      <c r="C212" s="67">
        <f>COUNTA(A188:A212)</f>
        <v>25</v>
      </c>
    </row>
    <row r="213">
      <c r="A213" s="38" t="s">
        <v>271</v>
      </c>
      <c r="B213" s="38" t="s">
        <v>272</v>
      </c>
      <c r="C213" s="67"/>
    </row>
    <row r="214">
      <c r="A214" s="38" t="s">
        <v>273</v>
      </c>
      <c r="B214" s="38" t="s">
        <v>272</v>
      </c>
      <c r="C214" s="67"/>
    </row>
    <row r="215">
      <c r="A215" s="38" t="s">
        <v>274</v>
      </c>
      <c r="B215" s="38" t="s">
        <v>272</v>
      </c>
      <c r="C215" s="67"/>
    </row>
    <row r="216">
      <c r="A216" s="38" t="s">
        <v>275</v>
      </c>
      <c r="B216" s="38" t="s">
        <v>272</v>
      </c>
      <c r="C216" s="67"/>
    </row>
    <row r="217">
      <c r="A217" s="38" t="s">
        <v>276</v>
      </c>
      <c r="B217" s="38" t="s">
        <v>272</v>
      </c>
      <c r="C217" s="67"/>
    </row>
    <row r="218">
      <c r="A218" s="38" t="s">
        <v>277</v>
      </c>
      <c r="B218" s="38" t="s">
        <v>272</v>
      </c>
      <c r="C218" s="67"/>
    </row>
    <row r="219">
      <c r="A219" s="38" t="s">
        <v>278</v>
      </c>
      <c r="B219" s="38" t="s">
        <v>272</v>
      </c>
      <c r="C219" s="67"/>
    </row>
    <row r="220">
      <c r="A220" s="38" t="s">
        <v>279</v>
      </c>
      <c r="B220" s="38" t="s">
        <v>272</v>
      </c>
      <c r="C220" s="67"/>
    </row>
    <row r="221">
      <c r="A221" s="38" t="s">
        <v>280</v>
      </c>
      <c r="B221" s="38" t="s">
        <v>272</v>
      </c>
      <c r="C221" s="67"/>
    </row>
    <row r="222">
      <c r="A222" s="38" t="s">
        <v>281</v>
      </c>
      <c r="B222" s="38" t="s">
        <v>272</v>
      </c>
      <c r="C222" s="67"/>
    </row>
    <row r="223">
      <c r="A223" s="38" t="s">
        <v>282</v>
      </c>
      <c r="B223" s="38" t="s">
        <v>272</v>
      </c>
      <c r="C223" s="67"/>
    </row>
    <row r="224">
      <c r="A224" s="38" t="s">
        <v>283</v>
      </c>
      <c r="B224" s="38" t="s">
        <v>272</v>
      </c>
      <c r="C224" s="67"/>
    </row>
    <row r="225">
      <c r="A225" s="38" t="s">
        <v>284</v>
      </c>
      <c r="B225" s="38" t="s">
        <v>272</v>
      </c>
      <c r="C225" s="67"/>
    </row>
    <row r="226">
      <c r="A226" s="38" t="s">
        <v>285</v>
      </c>
      <c r="B226" s="38" t="s">
        <v>272</v>
      </c>
      <c r="C226" s="67"/>
    </row>
    <row r="227">
      <c r="A227" s="38" t="s">
        <v>286</v>
      </c>
      <c r="B227" s="38" t="s">
        <v>272</v>
      </c>
      <c r="C227" s="67">
        <f>COUNTA(A213:A227)</f>
        <v>15</v>
      </c>
    </row>
    <row r="228">
      <c r="A228" s="38" t="s">
        <v>287</v>
      </c>
      <c r="B228" s="38" t="s">
        <v>288</v>
      </c>
      <c r="C228" s="67"/>
    </row>
    <row r="229">
      <c r="A229" s="38" t="s">
        <v>289</v>
      </c>
      <c r="B229" s="38" t="s">
        <v>288</v>
      </c>
      <c r="C229" s="67">
        <f>COUNTA(A228:A229)</f>
        <v>2</v>
      </c>
    </row>
    <row r="230">
      <c r="A230" s="38" t="s">
        <v>290</v>
      </c>
      <c r="B230" s="38" t="s">
        <v>291</v>
      </c>
      <c r="C230" s="67">
        <f>COUNTA(A230)</f>
        <v>1</v>
      </c>
    </row>
    <row r="231">
      <c r="A231" s="38" t="s">
        <v>292</v>
      </c>
      <c r="B231" s="38" t="s">
        <v>293</v>
      </c>
      <c r="C231" s="67"/>
    </row>
    <row r="232">
      <c r="A232" s="38" t="s">
        <v>294</v>
      </c>
      <c r="B232" s="38" t="s">
        <v>293</v>
      </c>
      <c r="C232" s="67">
        <f>COUNTA(A231:A232)</f>
        <v>2</v>
      </c>
    </row>
    <row r="233">
      <c r="A233" s="38" t="s">
        <v>295</v>
      </c>
      <c r="B233" s="38" t="s">
        <v>296</v>
      </c>
      <c r="C233" s="67">
        <f>COUNTA(A233)</f>
        <v>1</v>
      </c>
    </row>
    <row r="234">
      <c r="A234" s="38" t="s">
        <v>297</v>
      </c>
      <c r="B234" s="38" t="s">
        <v>298</v>
      </c>
      <c r="C234" s="67"/>
    </row>
    <row r="235">
      <c r="A235" s="38" t="s">
        <v>299</v>
      </c>
      <c r="B235" s="38" t="s">
        <v>298</v>
      </c>
      <c r="C235" s="67"/>
    </row>
    <row r="236">
      <c r="A236" s="38" t="s">
        <v>300</v>
      </c>
      <c r="B236" s="38" t="s">
        <v>298</v>
      </c>
      <c r="C236" s="67"/>
    </row>
    <row r="237">
      <c r="A237" s="38" t="s">
        <v>301</v>
      </c>
      <c r="B237" s="38" t="s">
        <v>298</v>
      </c>
      <c r="C237" s="67"/>
    </row>
    <row r="238">
      <c r="A238" s="38" t="s">
        <v>302</v>
      </c>
      <c r="B238" s="38" t="s">
        <v>298</v>
      </c>
      <c r="C238" s="67"/>
    </row>
    <row r="239">
      <c r="A239" s="38" t="s">
        <v>303</v>
      </c>
      <c r="B239" s="38" t="s">
        <v>298</v>
      </c>
      <c r="C239" s="67">
        <f>COUNTA(A234:A239)</f>
        <v>6</v>
      </c>
    </row>
    <row r="240">
      <c r="A240" s="38" t="s">
        <v>304</v>
      </c>
      <c r="B240" s="38" t="s">
        <v>305</v>
      </c>
      <c r="C240" s="67"/>
    </row>
    <row r="241">
      <c r="A241" s="38" t="s">
        <v>306</v>
      </c>
      <c r="B241" s="38" t="s">
        <v>305</v>
      </c>
      <c r="C241" s="67"/>
    </row>
    <row r="242">
      <c r="A242" s="38" t="s">
        <v>307</v>
      </c>
      <c r="B242" s="38" t="s">
        <v>305</v>
      </c>
      <c r="C242" s="67"/>
    </row>
    <row r="243">
      <c r="A243" s="38" t="s">
        <v>308</v>
      </c>
      <c r="B243" s="38" t="s">
        <v>305</v>
      </c>
      <c r="C243" s="67"/>
    </row>
    <row r="244">
      <c r="A244" s="38" t="s">
        <v>309</v>
      </c>
      <c r="B244" s="38" t="s">
        <v>305</v>
      </c>
      <c r="C244" s="67"/>
    </row>
    <row r="245">
      <c r="A245" s="38" t="s">
        <v>310</v>
      </c>
      <c r="B245" s="38" t="s">
        <v>305</v>
      </c>
      <c r="C245" s="67"/>
    </row>
    <row r="246">
      <c r="A246" s="38" t="s">
        <v>311</v>
      </c>
      <c r="B246" s="38" t="s">
        <v>305</v>
      </c>
      <c r="C246" s="67"/>
    </row>
    <row r="247">
      <c r="A247" s="38" t="s">
        <v>312</v>
      </c>
      <c r="B247" s="38" t="s">
        <v>305</v>
      </c>
      <c r="C247" s="67"/>
    </row>
    <row r="248">
      <c r="A248" s="38" t="s">
        <v>313</v>
      </c>
      <c r="B248" s="38" t="s">
        <v>305</v>
      </c>
      <c r="C248" s="67"/>
    </row>
    <row r="249">
      <c r="A249" s="38" t="s">
        <v>314</v>
      </c>
      <c r="B249" s="38" t="s">
        <v>305</v>
      </c>
      <c r="C249" s="67"/>
    </row>
    <row r="250">
      <c r="A250" s="38" t="s">
        <v>315</v>
      </c>
      <c r="B250" s="38" t="s">
        <v>305</v>
      </c>
      <c r="C250" s="67"/>
    </row>
    <row r="251">
      <c r="A251" s="38" t="s">
        <v>316</v>
      </c>
      <c r="B251" s="38" t="s">
        <v>305</v>
      </c>
      <c r="C251" s="67"/>
    </row>
    <row r="252">
      <c r="A252" s="38" t="s">
        <v>317</v>
      </c>
      <c r="B252" s="38" t="s">
        <v>305</v>
      </c>
      <c r="C252" s="67"/>
    </row>
    <row r="253">
      <c r="A253" s="38" t="s">
        <v>318</v>
      </c>
      <c r="B253" s="38" t="s">
        <v>305</v>
      </c>
      <c r="C253" s="67"/>
    </row>
    <row r="254">
      <c r="A254" s="38" t="s">
        <v>319</v>
      </c>
      <c r="B254" s="38" t="s">
        <v>305</v>
      </c>
      <c r="C254" s="67"/>
    </row>
    <row r="255">
      <c r="A255" s="38" t="s">
        <v>320</v>
      </c>
      <c r="B255" s="38" t="s">
        <v>305</v>
      </c>
      <c r="C255" s="67"/>
    </row>
    <row r="256">
      <c r="A256" s="38" t="s">
        <v>321</v>
      </c>
      <c r="B256" s="38" t="s">
        <v>305</v>
      </c>
      <c r="C256" s="67"/>
    </row>
    <row r="257">
      <c r="A257" s="38" t="s">
        <v>322</v>
      </c>
      <c r="B257" s="38" t="s">
        <v>305</v>
      </c>
      <c r="C257" s="67"/>
    </row>
    <row r="258">
      <c r="A258" s="38" t="s">
        <v>323</v>
      </c>
      <c r="B258" s="38" t="s">
        <v>305</v>
      </c>
      <c r="C258" s="67"/>
    </row>
    <row r="259">
      <c r="A259" s="38" t="s">
        <v>324</v>
      </c>
      <c r="B259" s="38" t="s">
        <v>305</v>
      </c>
      <c r="C259" s="67"/>
    </row>
    <row r="260">
      <c r="A260" s="38" t="s">
        <v>325</v>
      </c>
      <c r="B260" s="38" t="s">
        <v>305</v>
      </c>
      <c r="C260" s="67"/>
    </row>
    <row r="261">
      <c r="A261" s="38" t="s">
        <v>326</v>
      </c>
      <c r="B261" s="38" t="s">
        <v>305</v>
      </c>
      <c r="C261" s="67"/>
    </row>
    <row r="262">
      <c r="A262" s="38" t="s">
        <v>327</v>
      </c>
      <c r="B262" s="38" t="s">
        <v>305</v>
      </c>
      <c r="C262" s="67"/>
    </row>
    <row r="263">
      <c r="A263" s="38" t="s">
        <v>328</v>
      </c>
      <c r="B263" s="38" t="s">
        <v>305</v>
      </c>
      <c r="C263" s="67"/>
    </row>
    <row r="264">
      <c r="A264" s="38" t="s">
        <v>329</v>
      </c>
      <c r="B264" s="38" t="s">
        <v>305</v>
      </c>
      <c r="C264" s="67"/>
    </row>
    <row r="265">
      <c r="A265" s="38" t="s">
        <v>330</v>
      </c>
      <c r="B265" s="38" t="s">
        <v>305</v>
      </c>
      <c r="C265" s="67"/>
    </row>
    <row r="266">
      <c r="A266" s="38" t="s">
        <v>331</v>
      </c>
      <c r="B266" s="38" t="s">
        <v>305</v>
      </c>
      <c r="C266" s="67"/>
    </row>
    <row r="267">
      <c r="A267" s="38" t="s">
        <v>332</v>
      </c>
      <c r="B267" s="38" t="s">
        <v>305</v>
      </c>
      <c r="C267" s="67"/>
    </row>
    <row r="268">
      <c r="A268" s="38" t="s">
        <v>333</v>
      </c>
      <c r="B268" s="38" t="s">
        <v>305</v>
      </c>
      <c r="C268" s="67"/>
    </row>
    <row r="269">
      <c r="A269" s="39" t="s">
        <v>334</v>
      </c>
      <c r="B269" s="39" t="s">
        <v>305</v>
      </c>
      <c r="C269" s="67"/>
    </row>
    <row r="270">
      <c r="A270" s="38" t="s">
        <v>335</v>
      </c>
      <c r="B270" s="38" t="s">
        <v>305</v>
      </c>
      <c r="C270" s="67"/>
    </row>
    <row r="271">
      <c r="A271" s="38" t="s">
        <v>336</v>
      </c>
      <c r="B271" s="38" t="s">
        <v>305</v>
      </c>
      <c r="C271" s="67"/>
    </row>
    <row r="272">
      <c r="A272" s="38" t="s">
        <v>337</v>
      </c>
      <c r="B272" s="38" t="s">
        <v>305</v>
      </c>
      <c r="C272" s="67"/>
    </row>
    <row r="273">
      <c r="A273" s="39" t="s">
        <v>338</v>
      </c>
      <c r="B273" s="39" t="s">
        <v>305</v>
      </c>
      <c r="C273" s="67"/>
    </row>
    <row r="274">
      <c r="A274" s="38" t="s">
        <v>339</v>
      </c>
      <c r="B274" s="38" t="s">
        <v>305</v>
      </c>
      <c r="C274" s="67"/>
    </row>
    <row r="275">
      <c r="A275" s="38" t="s">
        <v>340</v>
      </c>
      <c r="B275" s="38" t="s">
        <v>305</v>
      </c>
      <c r="C275" s="67"/>
    </row>
    <row r="276">
      <c r="A276" s="38" t="s">
        <v>341</v>
      </c>
      <c r="B276" s="38" t="s">
        <v>305</v>
      </c>
      <c r="C276" s="67"/>
    </row>
    <row r="277">
      <c r="A277" s="38" t="s">
        <v>342</v>
      </c>
      <c r="B277" s="38" t="s">
        <v>305</v>
      </c>
      <c r="C277" s="67"/>
    </row>
    <row r="278">
      <c r="A278" s="38" t="s">
        <v>343</v>
      </c>
      <c r="B278" s="38" t="s">
        <v>305</v>
      </c>
      <c r="C278" s="67"/>
    </row>
    <row r="279">
      <c r="A279" s="38" t="s">
        <v>344</v>
      </c>
      <c r="B279" s="38" t="s">
        <v>305</v>
      </c>
      <c r="C279" s="67"/>
    </row>
    <row r="280">
      <c r="A280" s="38" t="s">
        <v>345</v>
      </c>
      <c r="B280" s="38" t="s">
        <v>305</v>
      </c>
      <c r="C280" s="67"/>
    </row>
    <row r="281">
      <c r="A281" s="38" t="s">
        <v>346</v>
      </c>
      <c r="B281" s="38" t="s">
        <v>305</v>
      </c>
      <c r="C281" s="67"/>
    </row>
    <row r="282">
      <c r="A282" s="38" t="s">
        <v>347</v>
      </c>
      <c r="B282" s="38" t="s">
        <v>305</v>
      </c>
      <c r="C282" s="67"/>
    </row>
    <row r="283">
      <c r="A283" s="38" t="s">
        <v>348</v>
      </c>
      <c r="B283" s="38" t="s">
        <v>305</v>
      </c>
      <c r="C283" s="67"/>
    </row>
    <row r="284">
      <c r="A284" s="38" t="s">
        <v>349</v>
      </c>
      <c r="B284" s="38" t="s">
        <v>305</v>
      </c>
      <c r="C284" s="67"/>
    </row>
    <row r="285">
      <c r="A285" s="38" t="s">
        <v>350</v>
      </c>
      <c r="B285" s="38" t="s">
        <v>305</v>
      </c>
      <c r="C285" s="67"/>
    </row>
    <row r="286">
      <c r="A286" s="38" t="s">
        <v>351</v>
      </c>
      <c r="B286" s="38" t="s">
        <v>305</v>
      </c>
      <c r="C286" s="67"/>
    </row>
    <row r="287">
      <c r="A287" s="38" t="s">
        <v>352</v>
      </c>
      <c r="B287" s="38" t="s">
        <v>305</v>
      </c>
      <c r="C287" s="67"/>
    </row>
    <row r="288">
      <c r="A288" s="38" t="s">
        <v>353</v>
      </c>
      <c r="B288" s="38" t="s">
        <v>305</v>
      </c>
      <c r="C288" s="67"/>
    </row>
    <row r="289">
      <c r="A289" s="38" t="s">
        <v>354</v>
      </c>
      <c r="B289" s="38" t="s">
        <v>305</v>
      </c>
      <c r="C289" s="67"/>
    </row>
    <row r="290">
      <c r="A290" s="38" t="s">
        <v>355</v>
      </c>
      <c r="B290" s="38" t="s">
        <v>305</v>
      </c>
      <c r="C290" s="67">
        <f>COUNTA(A240:A290)</f>
        <v>51</v>
      </c>
    </row>
    <row r="291">
      <c r="A291" s="38" t="s">
        <v>356</v>
      </c>
      <c r="B291" s="38" t="s">
        <v>357</v>
      </c>
      <c r="C291" s="67"/>
    </row>
    <row r="292">
      <c r="A292" s="38" t="s">
        <v>358</v>
      </c>
      <c r="B292" s="38" t="s">
        <v>357</v>
      </c>
      <c r="C292" s="67">
        <f>COUNTA(A291:A292)</f>
        <v>2</v>
      </c>
    </row>
    <row r="293">
      <c r="A293" s="38" t="s">
        <v>359</v>
      </c>
      <c r="B293" s="38" t="s">
        <v>360</v>
      </c>
      <c r="C293" s="67"/>
    </row>
    <row r="294">
      <c r="A294" s="38" t="s">
        <v>361</v>
      </c>
      <c r="B294" s="38" t="s">
        <v>360</v>
      </c>
      <c r="C294" s="67">
        <f>COUNTA(A293:A294)</f>
        <v>2</v>
      </c>
    </row>
    <row r="295">
      <c r="A295" s="72" t="s">
        <v>362</v>
      </c>
      <c r="B295" s="38" t="s">
        <v>363</v>
      </c>
      <c r="C295" s="67">
        <f t="shared" ref="C295:C296" si="2">COUNTA(A295)</f>
        <v>1</v>
      </c>
    </row>
    <row r="296">
      <c r="A296" s="38" t="s">
        <v>364</v>
      </c>
      <c r="B296" s="38" t="s">
        <v>365</v>
      </c>
      <c r="C296" s="67">
        <f t="shared" si="2"/>
        <v>1</v>
      </c>
    </row>
    <row r="297">
      <c r="A297" s="38" t="s">
        <v>366</v>
      </c>
      <c r="B297" s="38" t="s">
        <v>367</v>
      </c>
      <c r="C297" s="67"/>
    </row>
    <row r="298">
      <c r="A298" s="38" t="s">
        <v>368</v>
      </c>
      <c r="B298" s="38" t="s">
        <v>367</v>
      </c>
      <c r="C298" s="67"/>
    </row>
    <row r="299">
      <c r="A299" s="38" t="s">
        <v>369</v>
      </c>
      <c r="B299" s="38" t="s">
        <v>367</v>
      </c>
      <c r="C299" s="67"/>
    </row>
    <row r="300">
      <c r="A300" s="38" t="s">
        <v>370</v>
      </c>
      <c r="B300" s="38" t="s">
        <v>367</v>
      </c>
      <c r="C300" s="67"/>
    </row>
    <row r="301">
      <c r="A301" s="38" t="s">
        <v>371</v>
      </c>
      <c r="B301" s="38" t="s">
        <v>367</v>
      </c>
      <c r="C301" s="67"/>
    </row>
    <row r="302">
      <c r="A302" s="38" t="s">
        <v>372</v>
      </c>
      <c r="B302" s="38" t="s">
        <v>367</v>
      </c>
      <c r="C302" s="67"/>
    </row>
    <row r="303">
      <c r="A303" s="38" t="s">
        <v>373</v>
      </c>
      <c r="B303" s="38" t="s">
        <v>367</v>
      </c>
      <c r="C303" s="67">
        <f>COUNTA(A297:A303)</f>
        <v>7</v>
      </c>
    </row>
    <row r="304">
      <c r="A304" s="38" t="s">
        <v>374</v>
      </c>
      <c r="B304" s="38" t="s">
        <v>375</v>
      </c>
      <c r="C304" s="67">
        <f t="shared" ref="C304:C307" si="3">COUNTA(A304)</f>
        <v>1</v>
      </c>
    </row>
    <row r="305">
      <c r="A305" s="38" t="s">
        <v>376</v>
      </c>
      <c r="B305" s="38" t="s">
        <v>377</v>
      </c>
      <c r="C305" s="67">
        <f t="shared" si="3"/>
        <v>1</v>
      </c>
    </row>
    <row r="306">
      <c r="A306" s="38" t="s">
        <v>378</v>
      </c>
      <c r="B306" s="38" t="s">
        <v>379</v>
      </c>
      <c r="C306" s="67">
        <f t="shared" si="3"/>
        <v>1</v>
      </c>
    </row>
    <row r="307">
      <c r="A307" s="38" t="s">
        <v>380</v>
      </c>
      <c r="B307" s="38" t="s">
        <v>381</v>
      </c>
      <c r="C307" s="67">
        <f t="shared" si="3"/>
        <v>1</v>
      </c>
    </row>
    <row r="308">
      <c r="A308" s="38" t="s">
        <v>382</v>
      </c>
      <c r="B308" s="38" t="s">
        <v>383</v>
      </c>
      <c r="C308" s="67"/>
    </row>
    <row r="309">
      <c r="A309" s="38" t="s">
        <v>384</v>
      </c>
      <c r="B309" s="38" t="s">
        <v>383</v>
      </c>
      <c r="C309" s="67"/>
    </row>
    <row r="310">
      <c r="A310" s="38" t="s">
        <v>385</v>
      </c>
      <c r="B310" s="38" t="s">
        <v>383</v>
      </c>
      <c r="C310" s="67"/>
    </row>
    <row r="311">
      <c r="A311" s="38" t="s">
        <v>386</v>
      </c>
      <c r="B311" s="38" t="s">
        <v>383</v>
      </c>
      <c r="C311" s="67"/>
    </row>
    <row r="312">
      <c r="A312" s="38" t="s">
        <v>387</v>
      </c>
      <c r="B312" s="38" t="s">
        <v>383</v>
      </c>
      <c r="C312" s="67"/>
    </row>
    <row r="313">
      <c r="A313" s="38" t="s">
        <v>388</v>
      </c>
      <c r="B313" s="38" t="s">
        <v>383</v>
      </c>
      <c r="C313" s="67"/>
    </row>
    <row r="314">
      <c r="A314" s="38" t="s">
        <v>389</v>
      </c>
      <c r="B314" s="38" t="s">
        <v>383</v>
      </c>
      <c r="C314" s="67"/>
    </row>
    <row r="315">
      <c r="A315" s="38" t="s">
        <v>390</v>
      </c>
      <c r="B315" s="38" t="s">
        <v>383</v>
      </c>
      <c r="C315" s="67"/>
    </row>
    <row r="316">
      <c r="A316" s="38" t="s">
        <v>391</v>
      </c>
      <c r="B316" s="38" t="s">
        <v>383</v>
      </c>
      <c r="C316" s="67"/>
    </row>
    <row r="317">
      <c r="A317" s="38" t="s">
        <v>392</v>
      </c>
      <c r="B317" s="38" t="s">
        <v>383</v>
      </c>
      <c r="C317" s="67"/>
    </row>
    <row r="318">
      <c r="A318" s="38" t="s">
        <v>393</v>
      </c>
      <c r="B318" s="38" t="s">
        <v>383</v>
      </c>
      <c r="C318" s="67"/>
    </row>
    <row r="319">
      <c r="A319" s="38" t="s">
        <v>394</v>
      </c>
      <c r="B319" s="38" t="s">
        <v>383</v>
      </c>
      <c r="C319" s="67"/>
    </row>
    <row r="320">
      <c r="A320" s="38" t="s">
        <v>395</v>
      </c>
      <c r="B320" s="38" t="s">
        <v>383</v>
      </c>
      <c r="C320" s="67"/>
    </row>
    <row r="321">
      <c r="A321" s="38" t="s">
        <v>396</v>
      </c>
      <c r="B321" s="38" t="s">
        <v>383</v>
      </c>
      <c r="C321" s="67">
        <f>COUNTA(A308:A321)</f>
        <v>14</v>
      </c>
    </row>
    <row r="322">
      <c r="A322" s="38" t="s">
        <v>397</v>
      </c>
      <c r="B322" s="38" t="s">
        <v>398</v>
      </c>
      <c r="C322" s="67">
        <f>COUNTA(A322)</f>
        <v>1</v>
      </c>
    </row>
    <row r="323">
      <c r="A323" s="38" t="s">
        <v>399</v>
      </c>
      <c r="B323" s="73" t="s">
        <v>400</v>
      </c>
      <c r="C323" s="74"/>
    </row>
    <row r="324">
      <c r="A324" s="38" t="s">
        <v>401</v>
      </c>
      <c r="B324" s="73" t="s">
        <v>400</v>
      </c>
      <c r="C324" s="67">
        <f>COUNTA(A323:A324)</f>
        <v>2</v>
      </c>
    </row>
    <row r="325">
      <c r="A325" s="38" t="s">
        <v>402</v>
      </c>
      <c r="B325" s="38" t="s">
        <v>403</v>
      </c>
      <c r="C325" s="67"/>
    </row>
    <row r="326">
      <c r="A326" s="38" t="s">
        <v>404</v>
      </c>
      <c r="B326" s="38" t="s">
        <v>403</v>
      </c>
      <c r="C326" s="67"/>
    </row>
    <row r="327">
      <c r="A327" s="38" t="s">
        <v>405</v>
      </c>
      <c r="B327" s="38" t="s">
        <v>403</v>
      </c>
      <c r="C327" s="67"/>
    </row>
    <row r="328">
      <c r="A328" s="72" t="s">
        <v>406</v>
      </c>
      <c r="B328" s="38" t="s">
        <v>403</v>
      </c>
      <c r="C328" s="67"/>
    </row>
    <row r="329">
      <c r="A329" s="38" t="s">
        <v>407</v>
      </c>
      <c r="B329" s="38" t="s">
        <v>403</v>
      </c>
      <c r="C329" s="67"/>
    </row>
    <row r="330">
      <c r="A330" s="38" t="s">
        <v>408</v>
      </c>
      <c r="B330" s="38" t="s">
        <v>403</v>
      </c>
      <c r="C330" s="67">
        <f>COUNTA(A325:A330)</f>
        <v>6</v>
      </c>
    </row>
    <row r="331">
      <c r="A331" s="38" t="s">
        <v>409</v>
      </c>
      <c r="B331" s="38" t="s">
        <v>410</v>
      </c>
      <c r="C331" s="67"/>
    </row>
    <row r="332">
      <c r="A332" s="38" t="s">
        <v>411</v>
      </c>
      <c r="B332" s="38" t="s">
        <v>410</v>
      </c>
      <c r="C332" s="67"/>
    </row>
    <row r="333">
      <c r="A333" s="38" t="s">
        <v>412</v>
      </c>
      <c r="B333" s="38" t="s">
        <v>410</v>
      </c>
      <c r="C333" s="67"/>
    </row>
    <row r="334">
      <c r="A334" s="38" t="s">
        <v>413</v>
      </c>
      <c r="B334" s="38" t="s">
        <v>410</v>
      </c>
      <c r="C334" s="67">
        <f>COUNTA(A331:A334)</f>
        <v>4</v>
      </c>
    </row>
    <row r="335">
      <c r="A335" s="38" t="s">
        <v>414</v>
      </c>
      <c r="B335" s="38" t="s">
        <v>415</v>
      </c>
      <c r="C335" s="67"/>
    </row>
    <row r="336">
      <c r="A336" s="38" t="s">
        <v>416</v>
      </c>
      <c r="B336" s="38" t="s">
        <v>415</v>
      </c>
      <c r="C336" s="67">
        <f>COUNTA(A335:A336)</f>
        <v>2</v>
      </c>
    </row>
    <row r="337">
      <c r="A337" s="38" t="s">
        <v>417</v>
      </c>
      <c r="B337" s="38" t="s">
        <v>418</v>
      </c>
      <c r="C337" s="67">
        <f t="shared" ref="C337:C338" si="4">COUNTA(A337)</f>
        <v>1</v>
      </c>
    </row>
    <row r="338">
      <c r="A338" s="38" t="s">
        <v>419</v>
      </c>
      <c r="B338" s="38" t="s">
        <v>420</v>
      </c>
      <c r="C338" s="67">
        <f t="shared" si="4"/>
        <v>1</v>
      </c>
    </row>
    <row r="339">
      <c r="A339" s="38" t="s">
        <v>421</v>
      </c>
      <c r="B339" s="38" t="s">
        <v>422</v>
      </c>
      <c r="C339" s="67"/>
    </row>
    <row r="340">
      <c r="A340" s="38" t="s">
        <v>423</v>
      </c>
      <c r="B340" s="38" t="s">
        <v>422</v>
      </c>
      <c r="C340" s="67"/>
    </row>
    <row r="341">
      <c r="A341" s="38" t="s">
        <v>424</v>
      </c>
      <c r="B341" s="38" t="s">
        <v>422</v>
      </c>
      <c r="C341" s="67"/>
    </row>
    <row r="342">
      <c r="A342" s="38" t="s">
        <v>425</v>
      </c>
      <c r="B342" s="38" t="s">
        <v>422</v>
      </c>
      <c r="C342" s="67"/>
    </row>
    <row r="343">
      <c r="A343" s="38" t="s">
        <v>426</v>
      </c>
      <c r="B343" s="38" t="s">
        <v>422</v>
      </c>
      <c r="C343" s="67"/>
    </row>
    <row r="344">
      <c r="A344" s="38" t="s">
        <v>427</v>
      </c>
      <c r="B344" s="38" t="s">
        <v>422</v>
      </c>
      <c r="C344" s="67"/>
    </row>
    <row r="345">
      <c r="A345" s="38" t="s">
        <v>428</v>
      </c>
      <c r="B345" s="38" t="s">
        <v>422</v>
      </c>
      <c r="C345" s="67"/>
    </row>
    <row r="346">
      <c r="A346" s="38" t="s">
        <v>429</v>
      </c>
      <c r="B346" s="38" t="s">
        <v>422</v>
      </c>
      <c r="C346" s="67"/>
    </row>
    <row r="347">
      <c r="A347" s="38" t="s">
        <v>430</v>
      </c>
      <c r="B347" s="38" t="s">
        <v>422</v>
      </c>
      <c r="C347" s="67"/>
    </row>
    <row r="348">
      <c r="A348" s="38" t="s">
        <v>431</v>
      </c>
      <c r="B348" s="38" t="s">
        <v>422</v>
      </c>
      <c r="C348" s="67"/>
    </row>
    <row r="349">
      <c r="A349" s="38" t="s">
        <v>432</v>
      </c>
      <c r="B349" s="38" t="s">
        <v>422</v>
      </c>
      <c r="C349" s="67">
        <f>COUNTA(A339:A349)</f>
        <v>11</v>
      </c>
    </row>
    <row r="350">
      <c r="A350" s="38" t="s">
        <v>433</v>
      </c>
      <c r="B350" s="38" t="s">
        <v>434</v>
      </c>
      <c r="C350" s="67"/>
    </row>
    <row r="351">
      <c r="A351" s="38" t="s">
        <v>435</v>
      </c>
      <c r="B351" s="38" t="s">
        <v>434</v>
      </c>
      <c r="C351" s="67"/>
    </row>
    <row r="352">
      <c r="A352" s="38" t="s">
        <v>436</v>
      </c>
      <c r="B352" s="38" t="s">
        <v>434</v>
      </c>
      <c r="C352" s="67"/>
    </row>
    <row r="353">
      <c r="A353" s="38" t="s">
        <v>437</v>
      </c>
      <c r="B353" s="38" t="s">
        <v>434</v>
      </c>
      <c r="C353" s="67"/>
    </row>
    <row r="354">
      <c r="A354" s="38" t="s">
        <v>438</v>
      </c>
      <c r="B354" s="38" t="s">
        <v>434</v>
      </c>
      <c r="C354" s="67"/>
    </row>
    <row r="355">
      <c r="A355" s="38" t="s">
        <v>439</v>
      </c>
      <c r="B355" s="38" t="s">
        <v>434</v>
      </c>
      <c r="C355" s="67"/>
    </row>
    <row r="356">
      <c r="A356" s="38" t="s">
        <v>440</v>
      </c>
      <c r="B356" s="38" t="s">
        <v>434</v>
      </c>
      <c r="C356" s="67"/>
    </row>
    <row r="357">
      <c r="A357" s="38" t="s">
        <v>441</v>
      </c>
      <c r="B357" s="38" t="s">
        <v>434</v>
      </c>
      <c r="C357" s="67"/>
    </row>
    <row r="358">
      <c r="A358" s="38" t="s">
        <v>442</v>
      </c>
      <c r="B358" s="38" t="s">
        <v>434</v>
      </c>
      <c r="C358" s="67"/>
    </row>
    <row r="359">
      <c r="A359" s="38" t="s">
        <v>443</v>
      </c>
      <c r="B359" s="38" t="s">
        <v>434</v>
      </c>
      <c r="C359" s="67"/>
    </row>
    <row r="360">
      <c r="A360" s="38" t="s">
        <v>444</v>
      </c>
      <c r="B360" s="38" t="s">
        <v>434</v>
      </c>
      <c r="C360" s="67"/>
    </row>
    <row r="361">
      <c r="A361" s="38" t="s">
        <v>445</v>
      </c>
      <c r="B361" s="38" t="s">
        <v>434</v>
      </c>
      <c r="C361" s="67"/>
    </row>
    <row r="362">
      <c r="A362" s="38" t="s">
        <v>446</v>
      </c>
      <c r="B362" s="38" t="s">
        <v>434</v>
      </c>
      <c r="C362" s="67"/>
    </row>
    <row r="363">
      <c r="A363" s="38" t="s">
        <v>447</v>
      </c>
      <c r="B363" s="38" t="s">
        <v>434</v>
      </c>
      <c r="C363" s="67"/>
    </row>
    <row r="364">
      <c r="A364" s="38" t="s">
        <v>448</v>
      </c>
      <c r="B364" s="38" t="s">
        <v>434</v>
      </c>
      <c r="C364" s="67"/>
    </row>
    <row r="365">
      <c r="A365" s="38" t="s">
        <v>449</v>
      </c>
      <c r="B365" s="38" t="s">
        <v>434</v>
      </c>
      <c r="C365" s="67"/>
    </row>
    <row r="366">
      <c r="A366" s="38" t="s">
        <v>450</v>
      </c>
      <c r="B366" s="38" t="s">
        <v>434</v>
      </c>
      <c r="C366" s="67"/>
    </row>
    <row r="367">
      <c r="A367" s="38" t="s">
        <v>451</v>
      </c>
      <c r="B367" s="38" t="s">
        <v>434</v>
      </c>
      <c r="C367" s="67"/>
    </row>
    <row r="368">
      <c r="A368" s="38" t="s">
        <v>452</v>
      </c>
      <c r="B368" s="38" t="s">
        <v>434</v>
      </c>
      <c r="C368" s="67"/>
    </row>
    <row r="369">
      <c r="A369" s="38" t="s">
        <v>453</v>
      </c>
      <c r="B369" s="38" t="s">
        <v>434</v>
      </c>
      <c r="C369" s="67"/>
    </row>
    <row r="370">
      <c r="A370" s="38" t="s">
        <v>454</v>
      </c>
      <c r="B370" s="38" t="s">
        <v>434</v>
      </c>
      <c r="C370" s="67"/>
    </row>
    <row r="371">
      <c r="A371" s="38" t="s">
        <v>455</v>
      </c>
      <c r="B371" s="38" t="s">
        <v>434</v>
      </c>
      <c r="C371" s="67"/>
    </row>
    <row r="372">
      <c r="A372" s="38" t="s">
        <v>456</v>
      </c>
      <c r="B372" s="38" t="s">
        <v>434</v>
      </c>
      <c r="C372" s="67"/>
    </row>
    <row r="373">
      <c r="A373" s="38" t="s">
        <v>457</v>
      </c>
      <c r="B373" s="38" t="s">
        <v>434</v>
      </c>
      <c r="C373" s="67"/>
    </row>
    <row r="374">
      <c r="A374" s="38" t="s">
        <v>458</v>
      </c>
      <c r="B374" s="38" t="s">
        <v>434</v>
      </c>
      <c r="C374" s="67">
        <f>COUNTA(A350:A374)</f>
        <v>25</v>
      </c>
    </row>
    <row r="375">
      <c r="A375" s="38" t="s">
        <v>459</v>
      </c>
      <c r="B375" s="38" t="s">
        <v>460</v>
      </c>
      <c r="C375" s="67">
        <f t="shared" ref="C375:C376" si="5">COUNTA(A375)</f>
        <v>1</v>
      </c>
    </row>
    <row r="376">
      <c r="A376" s="38" t="s">
        <v>461</v>
      </c>
      <c r="B376" s="38" t="s">
        <v>462</v>
      </c>
      <c r="C376" s="67">
        <f t="shared" si="5"/>
        <v>1</v>
      </c>
    </row>
    <row r="377">
      <c r="A377" s="38" t="s">
        <v>463</v>
      </c>
      <c r="B377" s="38" t="s">
        <v>464</v>
      </c>
      <c r="C377" s="67"/>
    </row>
    <row r="378">
      <c r="A378" s="38" t="s">
        <v>465</v>
      </c>
      <c r="B378" s="38" t="s">
        <v>464</v>
      </c>
      <c r="C378" s="67"/>
    </row>
    <row r="379">
      <c r="A379" s="38" t="s">
        <v>466</v>
      </c>
      <c r="B379" s="38" t="s">
        <v>464</v>
      </c>
      <c r="C379" s="67">
        <f>COUNTA(A377:A379)</f>
        <v>3</v>
      </c>
    </row>
    <row r="380">
      <c r="A380" s="38" t="s">
        <v>467</v>
      </c>
      <c r="B380" s="38" t="s">
        <v>468</v>
      </c>
      <c r="C380" s="67"/>
    </row>
    <row r="381">
      <c r="A381" s="38" t="s">
        <v>469</v>
      </c>
      <c r="B381" s="38" t="s">
        <v>468</v>
      </c>
      <c r="C381" s="67"/>
    </row>
    <row r="382">
      <c r="A382" s="38" t="s">
        <v>470</v>
      </c>
      <c r="B382" s="38" t="s">
        <v>468</v>
      </c>
      <c r="C382" s="67"/>
    </row>
    <row r="383">
      <c r="A383" s="38" t="s">
        <v>471</v>
      </c>
      <c r="B383" s="38" t="s">
        <v>468</v>
      </c>
      <c r="C383" s="67"/>
    </row>
    <row r="384">
      <c r="A384" s="38" t="s">
        <v>472</v>
      </c>
      <c r="B384" s="38" t="s">
        <v>468</v>
      </c>
      <c r="C384" s="67"/>
    </row>
    <row r="385">
      <c r="A385" s="38" t="s">
        <v>473</v>
      </c>
      <c r="B385" s="38" t="s">
        <v>468</v>
      </c>
      <c r="C385" s="67"/>
    </row>
    <row r="386">
      <c r="A386" s="38" t="s">
        <v>474</v>
      </c>
      <c r="B386" s="38" t="s">
        <v>468</v>
      </c>
      <c r="C386" s="67"/>
    </row>
    <row r="387">
      <c r="A387" s="38" t="s">
        <v>475</v>
      </c>
      <c r="B387" s="38" t="s">
        <v>468</v>
      </c>
      <c r="C387" s="67"/>
    </row>
    <row r="388">
      <c r="A388" s="38" t="s">
        <v>476</v>
      </c>
      <c r="B388" s="38" t="s">
        <v>468</v>
      </c>
      <c r="C388" s="67"/>
    </row>
    <row r="389">
      <c r="A389" s="38" t="s">
        <v>477</v>
      </c>
      <c r="B389" s="38" t="s">
        <v>468</v>
      </c>
      <c r="C389" s="67"/>
    </row>
    <row r="390">
      <c r="A390" s="38" t="s">
        <v>478</v>
      </c>
      <c r="B390" s="38" t="s">
        <v>468</v>
      </c>
      <c r="C390" s="67"/>
    </row>
    <row r="391">
      <c r="A391" s="38" t="s">
        <v>479</v>
      </c>
      <c r="B391" s="38" t="s">
        <v>468</v>
      </c>
      <c r="C391" s="67"/>
    </row>
    <row r="392">
      <c r="A392" s="38" t="s">
        <v>480</v>
      </c>
      <c r="B392" s="38" t="s">
        <v>468</v>
      </c>
      <c r="C392" s="67"/>
    </row>
    <row r="393">
      <c r="A393" s="38" t="s">
        <v>481</v>
      </c>
      <c r="B393" s="38" t="s">
        <v>468</v>
      </c>
      <c r="C393" s="67"/>
    </row>
    <row r="394">
      <c r="A394" s="38" t="s">
        <v>482</v>
      </c>
      <c r="B394" s="38" t="s">
        <v>468</v>
      </c>
      <c r="C394" s="67"/>
    </row>
    <row r="395">
      <c r="A395" s="38" t="s">
        <v>483</v>
      </c>
      <c r="B395" s="38" t="s">
        <v>468</v>
      </c>
      <c r="C395" s="67"/>
    </row>
    <row r="396">
      <c r="A396" s="38" t="s">
        <v>484</v>
      </c>
      <c r="B396" s="38" t="s">
        <v>468</v>
      </c>
      <c r="C396" s="67"/>
    </row>
    <row r="397">
      <c r="A397" s="38" t="s">
        <v>485</v>
      </c>
      <c r="B397" s="38" t="s">
        <v>468</v>
      </c>
      <c r="C397" s="67"/>
    </row>
    <row r="398">
      <c r="A398" s="38" t="s">
        <v>486</v>
      </c>
      <c r="B398" s="38" t="s">
        <v>468</v>
      </c>
      <c r="C398" s="67"/>
    </row>
    <row r="399">
      <c r="A399" s="38" t="s">
        <v>487</v>
      </c>
      <c r="B399" s="38" t="s">
        <v>468</v>
      </c>
      <c r="C399" s="67"/>
    </row>
    <row r="400">
      <c r="A400" s="38" t="s">
        <v>488</v>
      </c>
      <c r="B400" s="38" t="s">
        <v>468</v>
      </c>
      <c r="C400" s="67"/>
    </row>
    <row r="401">
      <c r="A401" s="39" t="s">
        <v>489</v>
      </c>
      <c r="B401" s="39" t="s">
        <v>468</v>
      </c>
      <c r="C401" s="67"/>
    </row>
    <row r="402">
      <c r="A402" s="38" t="s">
        <v>490</v>
      </c>
      <c r="B402" s="38" t="s">
        <v>468</v>
      </c>
      <c r="C402" s="67"/>
    </row>
    <row r="403">
      <c r="A403" s="38" t="s">
        <v>491</v>
      </c>
      <c r="B403" s="38" t="s">
        <v>468</v>
      </c>
      <c r="C403" s="67"/>
    </row>
    <row r="404">
      <c r="A404" s="38" t="s">
        <v>492</v>
      </c>
      <c r="B404" s="38" t="s">
        <v>468</v>
      </c>
      <c r="C404" s="67"/>
    </row>
    <row r="405">
      <c r="A405" s="38" t="s">
        <v>493</v>
      </c>
      <c r="B405" s="38" t="s">
        <v>468</v>
      </c>
      <c r="C405" s="67"/>
    </row>
    <row r="406">
      <c r="A406" s="38" t="s">
        <v>494</v>
      </c>
      <c r="B406" s="38" t="s">
        <v>468</v>
      </c>
      <c r="C406" s="67"/>
    </row>
    <row r="407">
      <c r="A407" s="38" t="s">
        <v>495</v>
      </c>
      <c r="B407" s="38" t="s">
        <v>468</v>
      </c>
      <c r="C407" s="67"/>
    </row>
    <row r="408">
      <c r="A408" s="38" t="s">
        <v>496</v>
      </c>
      <c r="B408" s="38" t="s">
        <v>468</v>
      </c>
      <c r="C408" s="67"/>
    </row>
    <row r="409">
      <c r="A409" s="38" t="s">
        <v>497</v>
      </c>
      <c r="B409" s="38" t="s">
        <v>468</v>
      </c>
      <c r="C409" s="67"/>
    </row>
    <row r="410">
      <c r="A410" s="38" t="s">
        <v>498</v>
      </c>
      <c r="B410" s="38" t="s">
        <v>468</v>
      </c>
      <c r="C410" s="67"/>
    </row>
    <row r="411">
      <c r="A411" s="38" t="s">
        <v>499</v>
      </c>
      <c r="B411" s="38" t="s">
        <v>468</v>
      </c>
      <c r="C411" s="67"/>
    </row>
    <row r="412">
      <c r="A412" s="38" t="s">
        <v>500</v>
      </c>
      <c r="B412" s="38" t="s">
        <v>468</v>
      </c>
      <c r="C412" s="67"/>
    </row>
    <row r="413">
      <c r="A413" s="38" t="s">
        <v>501</v>
      </c>
      <c r="B413" s="38" t="s">
        <v>468</v>
      </c>
      <c r="C413" s="67"/>
    </row>
    <row r="414">
      <c r="A414" s="38" t="s">
        <v>502</v>
      </c>
      <c r="B414" s="38" t="s">
        <v>468</v>
      </c>
      <c r="C414" s="67"/>
    </row>
    <row r="415">
      <c r="A415" s="38" t="s">
        <v>503</v>
      </c>
      <c r="B415" s="38" t="s">
        <v>468</v>
      </c>
      <c r="C415" s="67"/>
    </row>
    <row r="416">
      <c r="A416" s="38" t="s">
        <v>504</v>
      </c>
      <c r="B416" s="38" t="s">
        <v>468</v>
      </c>
      <c r="C416" s="67"/>
    </row>
    <row r="417">
      <c r="A417" s="38" t="s">
        <v>505</v>
      </c>
      <c r="B417" s="38" t="s">
        <v>468</v>
      </c>
      <c r="C417" s="67"/>
    </row>
    <row r="418">
      <c r="A418" s="38" t="s">
        <v>506</v>
      </c>
      <c r="B418" s="38" t="s">
        <v>468</v>
      </c>
      <c r="C418" s="67"/>
    </row>
    <row r="419">
      <c r="A419" s="38" t="s">
        <v>507</v>
      </c>
      <c r="B419" s="38" t="s">
        <v>468</v>
      </c>
      <c r="C419" s="67"/>
    </row>
    <row r="420">
      <c r="A420" s="38" t="s">
        <v>508</v>
      </c>
      <c r="B420" s="38" t="s">
        <v>468</v>
      </c>
      <c r="C420" s="67"/>
    </row>
    <row r="421">
      <c r="A421" s="38" t="s">
        <v>509</v>
      </c>
      <c r="B421" s="38" t="s">
        <v>468</v>
      </c>
      <c r="C421" s="67"/>
    </row>
    <row r="422">
      <c r="A422" s="38" t="s">
        <v>510</v>
      </c>
      <c r="B422" s="38" t="s">
        <v>468</v>
      </c>
      <c r="C422" s="67"/>
    </row>
    <row r="423">
      <c r="A423" s="38" t="s">
        <v>511</v>
      </c>
      <c r="B423" s="38" t="s">
        <v>468</v>
      </c>
      <c r="C423" s="67"/>
    </row>
    <row r="424">
      <c r="A424" s="38" t="s">
        <v>512</v>
      </c>
      <c r="B424" s="38" t="s">
        <v>468</v>
      </c>
      <c r="C424" s="67"/>
    </row>
    <row r="425">
      <c r="A425" s="38" t="s">
        <v>513</v>
      </c>
      <c r="B425" s="38" t="s">
        <v>468</v>
      </c>
      <c r="C425" s="67"/>
    </row>
    <row r="426">
      <c r="A426" s="38" t="s">
        <v>514</v>
      </c>
      <c r="B426" s="38" t="s">
        <v>468</v>
      </c>
      <c r="C426" s="67"/>
    </row>
    <row r="427">
      <c r="A427" s="38" t="s">
        <v>515</v>
      </c>
      <c r="B427" s="38" t="s">
        <v>468</v>
      </c>
      <c r="C427" s="67"/>
    </row>
    <row r="428">
      <c r="A428" s="38" t="s">
        <v>516</v>
      </c>
      <c r="B428" s="38" t="s">
        <v>468</v>
      </c>
      <c r="C428" s="67"/>
    </row>
    <row r="429">
      <c r="A429" s="38" t="s">
        <v>517</v>
      </c>
      <c r="B429" s="38" t="s">
        <v>468</v>
      </c>
      <c r="C429" s="67"/>
    </row>
    <row r="430">
      <c r="A430" s="38" t="s">
        <v>518</v>
      </c>
      <c r="B430" s="38" t="s">
        <v>468</v>
      </c>
      <c r="C430" s="67"/>
    </row>
    <row r="431">
      <c r="A431" s="38" t="s">
        <v>519</v>
      </c>
      <c r="B431" s="38" t="s">
        <v>468</v>
      </c>
      <c r="C431" s="67"/>
    </row>
    <row r="432">
      <c r="A432" s="38" t="s">
        <v>520</v>
      </c>
      <c r="B432" s="38" t="s">
        <v>468</v>
      </c>
      <c r="C432" s="67"/>
    </row>
    <row r="433">
      <c r="A433" s="38" t="s">
        <v>521</v>
      </c>
      <c r="B433" s="38" t="s">
        <v>468</v>
      </c>
      <c r="C433" s="67"/>
    </row>
    <row r="434">
      <c r="A434" s="38" t="s">
        <v>522</v>
      </c>
      <c r="B434" s="38" t="s">
        <v>468</v>
      </c>
      <c r="C434" s="67"/>
    </row>
    <row r="435">
      <c r="A435" s="38" t="s">
        <v>523</v>
      </c>
      <c r="B435" s="38" t="s">
        <v>468</v>
      </c>
      <c r="C435" s="67"/>
    </row>
    <row r="436">
      <c r="A436" s="38" t="s">
        <v>524</v>
      </c>
      <c r="B436" s="38" t="s">
        <v>468</v>
      </c>
      <c r="C436" s="67"/>
    </row>
    <row r="437">
      <c r="A437" s="38" t="s">
        <v>525</v>
      </c>
      <c r="B437" s="38" t="s">
        <v>468</v>
      </c>
      <c r="C437" s="67"/>
    </row>
    <row r="438">
      <c r="A438" s="38" t="s">
        <v>526</v>
      </c>
      <c r="B438" s="38" t="s">
        <v>468</v>
      </c>
      <c r="C438" s="67"/>
    </row>
    <row r="439">
      <c r="A439" s="38" t="s">
        <v>527</v>
      </c>
      <c r="B439" s="38" t="s">
        <v>468</v>
      </c>
      <c r="C439" s="67"/>
    </row>
    <row r="440">
      <c r="A440" s="38" t="s">
        <v>528</v>
      </c>
      <c r="B440" s="38" t="s">
        <v>468</v>
      </c>
      <c r="C440" s="67"/>
    </row>
    <row r="441">
      <c r="A441" s="38" t="s">
        <v>529</v>
      </c>
      <c r="B441" s="38" t="s">
        <v>468</v>
      </c>
      <c r="C441" s="67"/>
    </row>
    <row r="442">
      <c r="A442" s="38" t="s">
        <v>530</v>
      </c>
      <c r="B442" s="38" t="s">
        <v>468</v>
      </c>
      <c r="C442" s="67"/>
    </row>
    <row r="443">
      <c r="A443" s="38" t="s">
        <v>531</v>
      </c>
      <c r="B443" s="38" t="s">
        <v>468</v>
      </c>
      <c r="C443" s="67"/>
    </row>
    <row r="444">
      <c r="A444" s="38" t="s">
        <v>532</v>
      </c>
      <c r="B444" s="38" t="s">
        <v>468</v>
      </c>
      <c r="C444" s="67"/>
    </row>
    <row r="445">
      <c r="A445" s="38" t="s">
        <v>533</v>
      </c>
      <c r="B445" s="38" t="s">
        <v>468</v>
      </c>
      <c r="C445" s="67"/>
    </row>
    <row r="446">
      <c r="A446" s="38" t="s">
        <v>534</v>
      </c>
      <c r="B446" s="38" t="s">
        <v>468</v>
      </c>
      <c r="C446" s="67"/>
    </row>
    <row r="447">
      <c r="A447" s="38" t="s">
        <v>535</v>
      </c>
      <c r="B447" s="38" t="s">
        <v>468</v>
      </c>
      <c r="C447" s="67"/>
    </row>
    <row r="448">
      <c r="A448" s="38" t="s">
        <v>536</v>
      </c>
      <c r="B448" s="38" t="s">
        <v>468</v>
      </c>
      <c r="C448" s="67"/>
    </row>
    <row r="449">
      <c r="A449" s="38" t="s">
        <v>537</v>
      </c>
      <c r="B449" s="38" t="s">
        <v>468</v>
      </c>
      <c r="C449" s="67"/>
    </row>
    <row r="450">
      <c r="A450" s="38" t="s">
        <v>538</v>
      </c>
      <c r="B450" s="38" t="s">
        <v>468</v>
      </c>
      <c r="C450" s="67"/>
    </row>
    <row r="451">
      <c r="A451" s="38" t="s">
        <v>539</v>
      </c>
      <c r="B451" s="38" t="s">
        <v>468</v>
      </c>
      <c r="C451" s="67"/>
    </row>
    <row r="452">
      <c r="A452" s="38" t="s">
        <v>540</v>
      </c>
      <c r="B452" s="38" t="s">
        <v>468</v>
      </c>
      <c r="C452" s="67"/>
    </row>
    <row r="453">
      <c r="A453" s="38" t="s">
        <v>541</v>
      </c>
      <c r="B453" s="38" t="s">
        <v>468</v>
      </c>
      <c r="C453" s="67"/>
    </row>
    <row r="454">
      <c r="A454" s="38" t="s">
        <v>542</v>
      </c>
      <c r="B454" s="38" t="s">
        <v>468</v>
      </c>
      <c r="C454" s="67"/>
    </row>
    <row r="455">
      <c r="A455" s="38" t="s">
        <v>543</v>
      </c>
      <c r="B455" s="38" t="s">
        <v>468</v>
      </c>
      <c r="C455" s="67"/>
    </row>
    <row r="456">
      <c r="A456" s="38" t="s">
        <v>544</v>
      </c>
      <c r="B456" s="38" t="s">
        <v>468</v>
      </c>
      <c r="C456" s="67"/>
    </row>
    <row r="457">
      <c r="A457" s="38" t="s">
        <v>545</v>
      </c>
      <c r="B457" s="38" t="s">
        <v>468</v>
      </c>
      <c r="C457" s="67"/>
    </row>
    <row r="458">
      <c r="A458" s="38" t="s">
        <v>546</v>
      </c>
      <c r="B458" s="38" t="s">
        <v>468</v>
      </c>
      <c r="C458" s="67"/>
    </row>
    <row r="459">
      <c r="A459" s="38" t="s">
        <v>547</v>
      </c>
      <c r="B459" s="38" t="s">
        <v>468</v>
      </c>
      <c r="C459" s="67"/>
    </row>
    <row r="460">
      <c r="A460" s="38" t="s">
        <v>548</v>
      </c>
      <c r="B460" s="38" t="s">
        <v>468</v>
      </c>
      <c r="C460" s="67"/>
    </row>
    <row r="461">
      <c r="A461" s="38" t="s">
        <v>549</v>
      </c>
      <c r="B461" s="38" t="s">
        <v>468</v>
      </c>
      <c r="C461" s="67"/>
    </row>
    <row r="462">
      <c r="A462" s="38" t="s">
        <v>550</v>
      </c>
      <c r="B462" s="38" t="s">
        <v>468</v>
      </c>
      <c r="C462" s="67"/>
    </row>
    <row r="463">
      <c r="A463" s="38" t="s">
        <v>551</v>
      </c>
      <c r="B463" s="38" t="s">
        <v>468</v>
      </c>
      <c r="C463" s="67"/>
    </row>
    <row r="464">
      <c r="A464" s="38" t="s">
        <v>552</v>
      </c>
      <c r="B464" s="38" t="s">
        <v>468</v>
      </c>
      <c r="C464" s="67"/>
    </row>
    <row r="465">
      <c r="A465" s="38" t="s">
        <v>553</v>
      </c>
      <c r="B465" s="38" t="s">
        <v>468</v>
      </c>
      <c r="C465" s="67"/>
    </row>
    <row r="466">
      <c r="A466" s="38" t="s">
        <v>554</v>
      </c>
      <c r="B466" s="38" t="s">
        <v>468</v>
      </c>
      <c r="C466" s="67"/>
    </row>
    <row r="467">
      <c r="A467" s="38" t="s">
        <v>555</v>
      </c>
      <c r="B467" s="38" t="s">
        <v>468</v>
      </c>
      <c r="C467" s="67"/>
    </row>
    <row r="468">
      <c r="A468" s="38" t="s">
        <v>556</v>
      </c>
      <c r="B468" s="38" t="s">
        <v>468</v>
      </c>
      <c r="C468" s="67"/>
    </row>
    <row r="469">
      <c r="A469" s="38" t="s">
        <v>557</v>
      </c>
      <c r="B469" s="38" t="s">
        <v>468</v>
      </c>
      <c r="C469" s="67"/>
    </row>
    <row r="470">
      <c r="A470" s="38" t="s">
        <v>558</v>
      </c>
      <c r="B470" s="38" t="s">
        <v>468</v>
      </c>
      <c r="C470" s="67"/>
    </row>
    <row r="471">
      <c r="A471" s="39" t="s">
        <v>559</v>
      </c>
      <c r="B471" s="39" t="s">
        <v>468</v>
      </c>
      <c r="C471" s="67"/>
    </row>
    <row r="472">
      <c r="A472" s="38" t="s">
        <v>560</v>
      </c>
      <c r="B472" s="38" t="s">
        <v>468</v>
      </c>
      <c r="C472" s="67"/>
    </row>
    <row r="473">
      <c r="A473" s="38" t="s">
        <v>561</v>
      </c>
      <c r="B473" s="38" t="s">
        <v>468</v>
      </c>
      <c r="C473" s="67"/>
    </row>
    <row r="474">
      <c r="A474" s="38" t="s">
        <v>562</v>
      </c>
      <c r="B474" s="38" t="s">
        <v>468</v>
      </c>
      <c r="C474" s="67"/>
    </row>
    <row r="475">
      <c r="A475" s="38" t="s">
        <v>563</v>
      </c>
      <c r="B475" s="38" t="s">
        <v>468</v>
      </c>
      <c r="C475" s="67"/>
    </row>
    <row r="476">
      <c r="A476" s="38" t="s">
        <v>564</v>
      </c>
      <c r="B476" s="38" t="s">
        <v>468</v>
      </c>
      <c r="C476" s="67"/>
    </row>
    <row r="477">
      <c r="A477" s="38" t="s">
        <v>565</v>
      </c>
      <c r="B477" s="38" t="s">
        <v>468</v>
      </c>
      <c r="C477" s="67"/>
    </row>
    <row r="478">
      <c r="A478" s="38" t="s">
        <v>566</v>
      </c>
      <c r="B478" s="38" t="s">
        <v>468</v>
      </c>
      <c r="C478" s="67"/>
    </row>
    <row r="479">
      <c r="A479" s="38" t="s">
        <v>567</v>
      </c>
      <c r="B479" s="38" t="s">
        <v>468</v>
      </c>
      <c r="C479" s="67"/>
    </row>
    <row r="480">
      <c r="A480" s="38" t="s">
        <v>568</v>
      </c>
      <c r="B480" s="38" t="s">
        <v>468</v>
      </c>
      <c r="C480" s="67"/>
    </row>
    <row r="481">
      <c r="A481" s="38" t="s">
        <v>569</v>
      </c>
      <c r="B481" s="38" t="s">
        <v>468</v>
      </c>
      <c r="C481" s="67"/>
    </row>
    <row r="482">
      <c r="A482" s="38" t="s">
        <v>570</v>
      </c>
      <c r="B482" s="38" t="s">
        <v>468</v>
      </c>
      <c r="C482" s="67"/>
    </row>
    <row r="483">
      <c r="A483" s="38" t="s">
        <v>571</v>
      </c>
      <c r="B483" s="38" t="s">
        <v>468</v>
      </c>
      <c r="C483" s="67"/>
    </row>
    <row r="484">
      <c r="A484" s="38" t="s">
        <v>572</v>
      </c>
      <c r="B484" s="38" t="s">
        <v>468</v>
      </c>
      <c r="C484" s="67"/>
    </row>
    <row r="485">
      <c r="A485" s="38" t="s">
        <v>573</v>
      </c>
      <c r="B485" s="38" t="s">
        <v>468</v>
      </c>
      <c r="C485" s="67"/>
    </row>
    <row r="486">
      <c r="A486" s="38" t="s">
        <v>574</v>
      </c>
      <c r="B486" s="38" t="s">
        <v>468</v>
      </c>
      <c r="C486" s="67"/>
    </row>
    <row r="487">
      <c r="A487" s="38" t="s">
        <v>575</v>
      </c>
      <c r="B487" s="38" t="s">
        <v>468</v>
      </c>
      <c r="C487" s="67"/>
    </row>
    <row r="488">
      <c r="A488" s="38" t="s">
        <v>576</v>
      </c>
      <c r="B488" s="38" t="s">
        <v>468</v>
      </c>
      <c r="C488" s="67"/>
    </row>
    <row r="489">
      <c r="A489" s="38" t="s">
        <v>577</v>
      </c>
      <c r="B489" s="38" t="s">
        <v>468</v>
      </c>
      <c r="C489" s="67"/>
    </row>
    <row r="490">
      <c r="A490" s="38" t="s">
        <v>578</v>
      </c>
      <c r="B490" s="38" t="s">
        <v>468</v>
      </c>
      <c r="C490" s="67"/>
    </row>
    <row r="491">
      <c r="A491" s="38" t="s">
        <v>579</v>
      </c>
      <c r="B491" s="38" t="s">
        <v>468</v>
      </c>
      <c r="C491" s="67"/>
    </row>
    <row r="492">
      <c r="A492" s="38" t="s">
        <v>580</v>
      </c>
      <c r="B492" s="38" t="s">
        <v>468</v>
      </c>
      <c r="C492" s="67"/>
    </row>
    <row r="493">
      <c r="A493" s="38" t="s">
        <v>581</v>
      </c>
      <c r="B493" s="38" t="s">
        <v>468</v>
      </c>
      <c r="C493" s="67"/>
    </row>
    <row r="494">
      <c r="A494" s="38" t="s">
        <v>582</v>
      </c>
      <c r="B494" s="38" t="s">
        <v>468</v>
      </c>
      <c r="C494" s="67"/>
    </row>
    <row r="495">
      <c r="A495" s="38" t="s">
        <v>583</v>
      </c>
      <c r="B495" s="38" t="s">
        <v>468</v>
      </c>
      <c r="C495" s="67"/>
    </row>
    <row r="496">
      <c r="A496" s="38" t="s">
        <v>584</v>
      </c>
      <c r="B496" s="38" t="s">
        <v>468</v>
      </c>
      <c r="C496" s="67"/>
    </row>
    <row r="497">
      <c r="A497" s="38" t="s">
        <v>585</v>
      </c>
      <c r="B497" s="38" t="s">
        <v>468</v>
      </c>
      <c r="C497" s="67"/>
    </row>
    <row r="498">
      <c r="A498" s="38" t="s">
        <v>586</v>
      </c>
      <c r="B498" s="38" t="s">
        <v>468</v>
      </c>
      <c r="C498" s="67"/>
    </row>
    <row r="499">
      <c r="A499" s="39" t="s">
        <v>587</v>
      </c>
      <c r="B499" s="38" t="s">
        <v>468</v>
      </c>
      <c r="C499" s="67"/>
    </row>
    <row r="500">
      <c r="A500" s="38" t="s">
        <v>588</v>
      </c>
      <c r="B500" s="38" t="s">
        <v>468</v>
      </c>
      <c r="C500" s="67"/>
    </row>
    <row r="501">
      <c r="A501" s="38" t="s">
        <v>589</v>
      </c>
      <c r="B501" s="38" t="s">
        <v>468</v>
      </c>
      <c r="C501" s="67"/>
    </row>
    <row r="502">
      <c r="A502" s="38" t="s">
        <v>590</v>
      </c>
      <c r="B502" s="38" t="s">
        <v>468</v>
      </c>
      <c r="C502" s="67"/>
    </row>
    <row r="503">
      <c r="A503" s="38" t="s">
        <v>591</v>
      </c>
      <c r="B503" s="38" t="s">
        <v>468</v>
      </c>
      <c r="C503" s="67"/>
    </row>
    <row r="504">
      <c r="A504" s="38" t="s">
        <v>592</v>
      </c>
      <c r="B504" s="38" t="s">
        <v>468</v>
      </c>
      <c r="C504" s="67"/>
    </row>
    <row r="505">
      <c r="A505" s="38" t="s">
        <v>593</v>
      </c>
      <c r="B505" s="38" t="s">
        <v>468</v>
      </c>
      <c r="C505" s="67"/>
    </row>
    <row r="506">
      <c r="A506" s="38" t="s">
        <v>594</v>
      </c>
      <c r="B506" s="38" t="s">
        <v>468</v>
      </c>
      <c r="C506" s="67"/>
    </row>
    <row r="507">
      <c r="A507" s="38" t="s">
        <v>595</v>
      </c>
      <c r="B507" s="38" t="s">
        <v>468</v>
      </c>
      <c r="C507" s="67"/>
    </row>
    <row r="508">
      <c r="A508" s="38" t="s">
        <v>596</v>
      </c>
      <c r="B508" s="38" t="s">
        <v>468</v>
      </c>
      <c r="C508" s="67"/>
    </row>
    <row r="509">
      <c r="A509" s="38" t="s">
        <v>597</v>
      </c>
      <c r="B509" s="38" t="s">
        <v>468</v>
      </c>
      <c r="C509" s="67"/>
    </row>
    <row r="510">
      <c r="A510" s="38" t="s">
        <v>598</v>
      </c>
      <c r="B510" s="38" t="s">
        <v>468</v>
      </c>
      <c r="C510" s="67"/>
    </row>
    <row r="511">
      <c r="A511" s="38" t="s">
        <v>599</v>
      </c>
      <c r="B511" s="38" t="s">
        <v>468</v>
      </c>
      <c r="C511" s="67"/>
    </row>
    <row r="512">
      <c r="A512" s="38" t="s">
        <v>600</v>
      </c>
      <c r="B512" s="38" t="s">
        <v>468</v>
      </c>
      <c r="C512" s="67"/>
    </row>
    <row r="513">
      <c r="A513" s="38" t="s">
        <v>601</v>
      </c>
      <c r="B513" s="38" t="s">
        <v>468</v>
      </c>
      <c r="C513" s="67"/>
    </row>
    <row r="514">
      <c r="A514" s="38" t="s">
        <v>602</v>
      </c>
      <c r="B514" s="38" t="s">
        <v>468</v>
      </c>
      <c r="C514" s="67"/>
    </row>
    <row r="515">
      <c r="A515" s="38" t="s">
        <v>603</v>
      </c>
      <c r="B515" s="38" t="s">
        <v>468</v>
      </c>
      <c r="C515" s="67"/>
    </row>
    <row r="516">
      <c r="A516" s="38" t="s">
        <v>604</v>
      </c>
      <c r="B516" s="38" t="s">
        <v>468</v>
      </c>
      <c r="C516" s="67"/>
    </row>
    <row r="517">
      <c r="A517" s="38" t="s">
        <v>605</v>
      </c>
      <c r="B517" s="38" t="s">
        <v>468</v>
      </c>
      <c r="C517" s="67"/>
    </row>
    <row r="518">
      <c r="A518" s="38" t="s">
        <v>606</v>
      </c>
      <c r="B518" s="38" t="s">
        <v>468</v>
      </c>
      <c r="C518" s="67"/>
    </row>
    <row r="519">
      <c r="A519" s="38" t="s">
        <v>607</v>
      </c>
      <c r="B519" s="38" t="s">
        <v>468</v>
      </c>
      <c r="C519" s="67"/>
    </row>
    <row r="520">
      <c r="A520" s="38" t="s">
        <v>608</v>
      </c>
      <c r="B520" s="38" t="s">
        <v>468</v>
      </c>
      <c r="C520" s="67"/>
    </row>
    <row r="521">
      <c r="A521" s="38" t="s">
        <v>609</v>
      </c>
      <c r="B521" s="38" t="s">
        <v>468</v>
      </c>
      <c r="C521" s="67"/>
    </row>
    <row r="522">
      <c r="A522" s="38" t="s">
        <v>610</v>
      </c>
      <c r="B522" s="38" t="s">
        <v>468</v>
      </c>
      <c r="C522" s="67"/>
    </row>
    <row r="523">
      <c r="A523" s="38" t="s">
        <v>611</v>
      </c>
      <c r="B523" s="38" t="s">
        <v>468</v>
      </c>
      <c r="C523" s="67"/>
    </row>
    <row r="524">
      <c r="A524" s="38" t="s">
        <v>612</v>
      </c>
      <c r="B524" s="38" t="s">
        <v>468</v>
      </c>
      <c r="C524" s="67"/>
    </row>
    <row r="525">
      <c r="A525" s="38" t="s">
        <v>613</v>
      </c>
      <c r="B525" s="38" t="s">
        <v>468</v>
      </c>
      <c r="C525" s="67"/>
    </row>
    <row r="526">
      <c r="A526" s="38" t="s">
        <v>614</v>
      </c>
      <c r="B526" s="38" t="s">
        <v>468</v>
      </c>
      <c r="C526" s="67"/>
    </row>
    <row r="527">
      <c r="A527" s="38" t="s">
        <v>615</v>
      </c>
      <c r="B527" s="38" t="s">
        <v>468</v>
      </c>
      <c r="C527" s="67"/>
    </row>
    <row r="528">
      <c r="A528" s="38" t="s">
        <v>616</v>
      </c>
      <c r="B528" s="38" t="s">
        <v>468</v>
      </c>
      <c r="C528" s="67">
        <f>COUNTA(A380:A528)</f>
        <v>149</v>
      </c>
    </row>
    <row r="529">
      <c r="A529" s="38" t="s">
        <v>617</v>
      </c>
      <c r="B529" s="38" t="s">
        <v>618</v>
      </c>
      <c r="C529" s="67"/>
    </row>
    <row r="530">
      <c r="A530" s="38" t="s">
        <v>619</v>
      </c>
      <c r="B530" s="38" t="s">
        <v>618</v>
      </c>
      <c r="C530" s="67">
        <f>COUNTA(A529:A530)</f>
        <v>2</v>
      </c>
    </row>
  </sheetData>
  <autoFilter ref="$A$1:$B$530"/>
  <hyperlinks>
    <hyperlink r:id="rId1" ref="A295"/>
    <hyperlink r:id="rId2" ref="A328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91.75"/>
    <col customWidth="1" min="3" max="3" width="10.25"/>
    <col customWidth="1" min="4" max="4" width="15.13"/>
    <col customWidth="1" min="5" max="5" width="16.75"/>
    <col customWidth="1" min="6" max="7" width="14.13"/>
    <col customWidth="1" min="8" max="8" width="14.0"/>
    <col customWidth="1" min="9" max="9" width="13.5"/>
    <col customWidth="1" min="10" max="10" width="10.63"/>
    <col customWidth="1" min="11" max="11" width="8.75"/>
    <col customWidth="1" min="12" max="12" width="8.38"/>
    <col customWidth="1" min="13" max="13" width="61.5"/>
    <col customWidth="1" min="14" max="14" width="20.5"/>
  </cols>
  <sheetData>
    <row r="1">
      <c r="A1" s="26" t="s">
        <v>18</v>
      </c>
      <c r="B1" s="25" t="s">
        <v>19</v>
      </c>
      <c r="C1" s="25" t="s">
        <v>20</v>
      </c>
      <c r="D1" s="75" t="s">
        <v>21</v>
      </c>
      <c r="E1" s="75" t="s">
        <v>22</v>
      </c>
      <c r="F1" s="25" t="s">
        <v>23</v>
      </c>
      <c r="G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s="26" t="s">
        <v>12</v>
      </c>
      <c r="N1" s="26" t="s">
        <v>13</v>
      </c>
    </row>
    <row r="2">
      <c r="A2" s="76">
        <v>197.0</v>
      </c>
      <c r="B2" s="76" t="s">
        <v>620</v>
      </c>
      <c r="C2" s="76" t="s">
        <v>39</v>
      </c>
      <c r="D2" s="77">
        <v>41929.0</v>
      </c>
      <c r="E2" s="77">
        <v>42072.0</v>
      </c>
      <c r="F2" s="77">
        <v>42072.0</v>
      </c>
      <c r="G2" s="77">
        <v>45446.0</v>
      </c>
      <c r="H2" s="78">
        <v>54.99</v>
      </c>
      <c r="I2" s="78">
        <v>31.49</v>
      </c>
      <c r="J2" s="78">
        <f t="shared" ref="J2:J24" si="1">H2-I2</f>
        <v>23.5</v>
      </c>
      <c r="K2" s="76">
        <v>65.0</v>
      </c>
      <c r="L2" s="78">
        <f t="shared" ref="L2:L24" si="2">I2/K2</f>
        <v>0.4844615385</v>
      </c>
      <c r="M2" s="76" t="s">
        <v>47</v>
      </c>
      <c r="N2" s="76" t="s">
        <v>48</v>
      </c>
    </row>
    <row r="3">
      <c r="A3" s="76">
        <v>645.0</v>
      </c>
      <c r="B3" s="76" t="s">
        <v>621</v>
      </c>
      <c r="C3" s="76" t="s">
        <v>31</v>
      </c>
      <c r="D3" s="77">
        <v>44537.0</v>
      </c>
      <c r="E3" s="77">
        <v>44867.0</v>
      </c>
      <c r="F3" s="77">
        <v>44867.0</v>
      </c>
      <c r="G3" s="77">
        <v>44867.0</v>
      </c>
      <c r="H3" s="78">
        <v>20.99</v>
      </c>
      <c r="I3" s="78">
        <v>0.0</v>
      </c>
      <c r="J3" s="78">
        <f t="shared" si="1"/>
        <v>20.99</v>
      </c>
      <c r="K3" s="76">
        <v>1.0</v>
      </c>
      <c r="L3" s="78">
        <f t="shared" si="2"/>
        <v>0</v>
      </c>
      <c r="M3" s="76" t="s">
        <v>49</v>
      </c>
      <c r="N3" s="76" t="s">
        <v>48</v>
      </c>
    </row>
    <row r="4">
      <c r="A4" s="76">
        <v>838.0</v>
      </c>
      <c r="B4" s="76" t="s">
        <v>622</v>
      </c>
      <c r="C4" s="76" t="s">
        <v>31</v>
      </c>
      <c r="D4" s="77">
        <v>43942.0</v>
      </c>
      <c r="E4" s="77">
        <v>44335.0</v>
      </c>
      <c r="F4" s="77">
        <v>44336.0</v>
      </c>
      <c r="G4" s="77">
        <v>44336.0</v>
      </c>
      <c r="H4" s="78">
        <v>19.99</v>
      </c>
      <c r="I4" s="78">
        <v>0.0</v>
      </c>
      <c r="J4" s="78">
        <f t="shared" si="1"/>
        <v>19.99</v>
      </c>
      <c r="K4" s="76">
        <v>2.0</v>
      </c>
      <c r="L4" s="78">
        <f t="shared" si="2"/>
        <v>0</v>
      </c>
      <c r="M4" s="76" t="s">
        <v>50</v>
      </c>
      <c r="N4" s="76" t="s">
        <v>48</v>
      </c>
    </row>
    <row r="5">
      <c r="A5" s="76">
        <v>863.0</v>
      </c>
      <c r="B5" s="76" t="s">
        <v>623</v>
      </c>
      <c r="C5" s="76" t="s">
        <v>31</v>
      </c>
      <c r="D5" s="77">
        <v>44096.0</v>
      </c>
      <c r="E5" s="77">
        <v>44411.0</v>
      </c>
      <c r="F5" s="77">
        <v>44411.0</v>
      </c>
      <c r="G5" s="77">
        <v>44411.0</v>
      </c>
      <c r="H5" s="78">
        <v>49.99</v>
      </c>
      <c r="I5" s="78">
        <v>0.0</v>
      </c>
      <c r="J5" s="78">
        <f t="shared" si="1"/>
        <v>49.99</v>
      </c>
      <c r="K5" s="76">
        <v>1.0</v>
      </c>
      <c r="L5" s="78">
        <f t="shared" si="2"/>
        <v>0</v>
      </c>
      <c r="M5" s="76" t="s">
        <v>51</v>
      </c>
      <c r="N5" s="76" t="s">
        <v>48</v>
      </c>
    </row>
    <row r="6">
      <c r="A6" s="76">
        <v>1023.0</v>
      </c>
      <c r="B6" s="76" t="s">
        <v>624</v>
      </c>
      <c r="C6" s="76" t="s">
        <v>625</v>
      </c>
      <c r="D6" s="77">
        <v>44474.0</v>
      </c>
      <c r="E6" s="77">
        <v>44474.0</v>
      </c>
      <c r="F6" s="77">
        <v>45412.0</v>
      </c>
      <c r="G6" s="77">
        <v>45412.0</v>
      </c>
      <c r="H6" s="79">
        <v>39.99</v>
      </c>
      <c r="I6" s="79">
        <v>0.0</v>
      </c>
      <c r="J6" s="78">
        <f t="shared" si="1"/>
        <v>39.99</v>
      </c>
      <c r="K6" s="76">
        <v>1.0</v>
      </c>
      <c r="L6" s="78">
        <f t="shared" si="2"/>
        <v>0</v>
      </c>
      <c r="M6" s="76" t="s">
        <v>52</v>
      </c>
      <c r="N6" s="76" t="s">
        <v>48</v>
      </c>
    </row>
    <row r="7">
      <c r="A7" s="76">
        <v>564.0</v>
      </c>
      <c r="B7" s="76" t="s">
        <v>626</v>
      </c>
      <c r="C7" s="76" t="s">
        <v>31</v>
      </c>
      <c r="D7" s="77">
        <v>43053.0</v>
      </c>
      <c r="E7" s="77">
        <v>45256.0</v>
      </c>
      <c r="F7" s="77">
        <v>45256.0</v>
      </c>
      <c r="G7" s="77">
        <v>45256.0</v>
      </c>
      <c r="H7" s="78">
        <v>19.99</v>
      </c>
      <c r="I7" s="78">
        <v>3.99</v>
      </c>
      <c r="J7" s="78">
        <f t="shared" si="1"/>
        <v>16</v>
      </c>
      <c r="K7" s="76">
        <v>1.0</v>
      </c>
      <c r="L7" s="78">
        <f t="shared" si="2"/>
        <v>3.99</v>
      </c>
      <c r="M7" s="76" t="s">
        <v>53</v>
      </c>
      <c r="N7" s="76" t="s">
        <v>48</v>
      </c>
    </row>
    <row r="8">
      <c r="A8" s="76">
        <v>662.0</v>
      </c>
      <c r="B8" s="76" t="s">
        <v>627</v>
      </c>
      <c r="C8" s="76" t="s">
        <v>31</v>
      </c>
      <c r="D8" s="77">
        <v>43391.0</v>
      </c>
      <c r="E8" s="77">
        <v>44351.0</v>
      </c>
      <c r="F8" s="77">
        <v>44472.0</v>
      </c>
      <c r="G8" s="77">
        <v>44473.0</v>
      </c>
      <c r="H8" s="78">
        <v>17.99</v>
      </c>
      <c r="I8" s="78">
        <v>8.99</v>
      </c>
      <c r="J8" s="78">
        <f t="shared" si="1"/>
        <v>9</v>
      </c>
      <c r="K8" s="76">
        <v>5.0</v>
      </c>
      <c r="L8" s="78">
        <f t="shared" si="2"/>
        <v>1.798</v>
      </c>
      <c r="M8" s="76" t="s">
        <v>54</v>
      </c>
      <c r="N8" s="76" t="s">
        <v>48</v>
      </c>
    </row>
    <row r="9">
      <c r="A9" s="80">
        <v>824.0</v>
      </c>
      <c r="B9" s="81" t="s">
        <v>628</v>
      </c>
      <c r="C9" s="81" t="s">
        <v>31</v>
      </c>
      <c r="D9" s="82">
        <v>42962.0</v>
      </c>
      <c r="E9" s="82">
        <v>42939.0</v>
      </c>
      <c r="F9" s="82">
        <v>42962.0</v>
      </c>
      <c r="G9" s="82">
        <v>43008.0</v>
      </c>
      <c r="H9" s="78">
        <v>24.98</v>
      </c>
      <c r="I9" s="78">
        <v>24.98</v>
      </c>
      <c r="J9" s="78">
        <f t="shared" si="1"/>
        <v>0</v>
      </c>
      <c r="K9" s="76">
        <v>20.0</v>
      </c>
      <c r="L9" s="78">
        <f t="shared" si="2"/>
        <v>1.249</v>
      </c>
      <c r="M9" s="76" t="s">
        <v>55</v>
      </c>
      <c r="N9" s="76" t="s">
        <v>48</v>
      </c>
    </row>
    <row r="10">
      <c r="A10" s="76">
        <v>163.0</v>
      </c>
      <c r="B10" s="76" t="s">
        <v>629</v>
      </c>
      <c r="C10" s="76" t="s">
        <v>630</v>
      </c>
      <c r="D10" s="77">
        <v>41234.0</v>
      </c>
      <c r="E10" s="77">
        <v>42766.0</v>
      </c>
      <c r="F10" s="77">
        <v>43059.0</v>
      </c>
      <c r="G10" s="77">
        <v>44872.0</v>
      </c>
      <c r="H10" s="78">
        <v>5.58</v>
      </c>
      <c r="I10" s="78">
        <v>3.98</v>
      </c>
      <c r="J10" s="78">
        <f t="shared" si="1"/>
        <v>1.6</v>
      </c>
      <c r="K10" s="76">
        <v>10.0</v>
      </c>
      <c r="L10" s="78">
        <f t="shared" si="2"/>
        <v>0.398</v>
      </c>
      <c r="M10" s="76" t="s">
        <v>56</v>
      </c>
      <c r="N10" s="76" t="s">
        <v>48</v>
      </c>
    </row>
    <row r="11">
      <c r="A11" s="76">
        <v>965.0</v>
      </c>
      <c r="B11" s="76" t="s">
        <v>631</v>
      </c>
      <c r="C11" s="76" t="s">
        <v>632</v>
      </c>
      <c r="D11" s="77">
        <v>42724.0</v>
      </c>
      <c r="E11" s="77">
        <v>43475.0</v>
      </c>
      <c r="F11" s="77">
        <v>43476.0</v>
      </c>
      <c r="G11" s="77">
        <v>44014.0</v>
      </c>
      <c r="H11" s="78">
        <v>16.99</v>
      </c>
      <c r="I11" s="78">
        <v>16.99</v>
      </c>
      <c r="J11" s="78">
        <f t="shared" si="1"/>
        <v>0</v>
      </c>
      <c r="K11" s="76">
        <v>3.0</v>
      </c>
      <c r="L11" s="78">
        <f t="shared" si="2"/>
        <v>5.663333333</v>
      </c>
      <c r="M11" s="76"/>
      <c r="N11" s="76" t="s">
        <v>48</v>
      </c>
    </row>
    <row r="12">
      <c r="A12" s="76">
        <v>769.0</v>
      </c>
      <c r="B12" s="76" t="s">
        <v>633</v>
      </c>
      <c r="C12" s="76" t="s">
        <v>31</v>
      </c>
      <c r="D12" s="77">
        <v>42542.0</v>
      </c>
      <c r="E12" s="77">
        <v>42650.0</v>
      </c>
      <c r="F12" s="77">
        <v>42650.0</v>
      </c>
      <c r="G12" s="77">
        <v>44388.0</v>
      </c>
      <c r="H12" s="78">
        <v>4.99</v>
      </c>
      <c r="I12" s="78">
        <v>4.99</v>
      </c>
      <c r="J12" s="78">
        <f t="shared" si="1"/>
        <v>0</v>
      </c>
      <c r="K12" s="76">
        <v>24.0</v>
      </c>
      <c r="L12" s="78">
        <f t="shared" si="2"/>
        <v>0.2079166667</v>
      </c>
      <c r="M12" s="76" t="s">
        <v>57</v>
      </c>
      <c r="N12" s="76" t="s">
        <v>48</v>
      </c>
    </row>
    <row r="13">
      <c r="A13" s="76">
        <v>918.0</v>
      </c>
      <c r="B13" s="76" t="s">
        <v>634</v>
      </c>
      <c r="C13" s="76" t="s">
        <v>31</v>
      </c>
      <c r="D13" s="77">
        <v>43816.0</v>
      </c>
      <c r="E13" s="77">
        <v>43816.0</v>
      </c>
      <c r="F13" s="77">
        <v>43816.0</v>
      </c>
      <c r="G13" s="77">
        <v>43824.0</v>
      </c>
      <c r="H13" s="78">
        <v>19.99</v>
      </c>
      <c r="I13" s="78">
        <v>14.99</v>
      </c>
      <c r="J13" s="78">
        <f t="shared" si="1"/>
        <v>5</v>
      </c>
      <c r="K13" s="76">
        <v>20.0</v>
      </c>
      <c r="L13" s="78">
        <f t="shared" si="2"/>
        <v>0.7495</v>
      </c>
      <c r="M13" s="76" t="s">
        <v>58</v>
      </c>
      <c r="N13" s="76" t="s">
        <v>48</v>
      </c>
    </row>
    <row r="14">
      <c r="A14" s="76">
        <v>893.0</v>
      </c>
      <c r="B14" s="76" t="s">
        <v>635</v>
      </c>
      <c r="C14" s="76" t="s">
        <v>31</v>
      </c>
      <c r="D14" s="77">
        <v>43368.0</v>
      </c>
      <c r="E14" s="77">
        <v>44431.0</v>
      </c>
      <c r="F14" s="77">
        <v>44432.0</v>
      </c>
      <c r="G14" s="77">
        <v>44432.0</v>
      </c>
      <c r="H14" s="78">
        <v>12.99</v>
      </c>
      <c r="I14" s="78">
        <v>2.59</v>
      </c>
      <c r="J14" s="78">
        <f t="shared" si="1"/>
        <v>10.4</v>
      </c>
      <c r="K14" s="76">
        <v>2.0</v>
      </c>
      <c r="L14" s="78">
        <f t="shared" si="2"/>
        <v>1.295</v>
      </c>
      <c r="M14" s="76" t="s">
        <v>59</v>
      </c>
      <c r="N14" s="76" t="s">
        <v>48</v>
      </c>
    </row>
    <row r="15">
      <c r="A15" s="76">
        <v>1049.0</v>
      </c>
      <c r="B15" s="76" t="s">
        <v>636</v>
      </c>
      <c r="C15" s="76" t="s">
        <v>637</v>
      </c>
      <c r="D15" s="77">
        <v>37582.0</v>
      </c>
      <c r="E15" s="77">
        <v>45651.0</v>
      </c>
      <c r="F15" s="77">
        <v>45653.0</v>
      </c>
      <c r="G15" s="77">
        <v>45654.0</v>
      </c>
      <c r="H15" s="79">
        <v>26.99</v>
      </c>
      <c r="I15" s="79">
        <v>0.0</v>
      </c>
      <c r="J15" s="78">
        <f t="shared" si="1"/>
        <v>26.99</v>
      </c>
      <c r="K15" s="76">
        <v>15.0</v>
      </c>
      <c r="L15" s="78">
        <f t="shared" si="2"/>
        <v>0</v>
      </c>
      <c r="M15" s="76" t="s">
        <v>60</v>
      </c>
      <c r="N15" s="76" t="s">
        <v>48</v>
      </c>
    </row>
    <row r="16">
      <c r="A16" s="76">
        <v>1052.0</v>
      </c>
      <c r="B16" s="76" t="s">
        <v>638</v>
      </c>
      <c r="C16" s="76" t="s">
        <v>637</v>
      </c>
      <c r="D16" s="77">
        <v>38296.0</v>
      </c>
      <c r="E16" s="77">
        <v>45662.0</v>
      </c>
      <c r="F16" s="77">
        <v>45663.0</v>
      </c>
      <c r="G16" s="77">
        <v>45677.0</v>
      </c>
      <c r="H16" s="79">
        <v>26.99</v>
      </c>
      <c r="I16" s="79">
        <v>2.85</v>
      </c>
      <c r="J16" s="78">
        <f t="shared" si="1"/>
        <v>24.14</v>
      </c>
      <c r="K16" s="76">
        <v>10.0</v>
      </c>
      <c r="L16" s="78">
        <f t="shared" si="2"/>
        <v>0.285</v>
      </c>
      <c r="M16" s="76"/>
      <c r="N16" s="76" t="s">
        <v>48</v>
      </c>
    </row>
    <row r="17">
      <c r="A17" s="76">
        <v>503.0</v>
      </c>
      <c r="B17" s="76" t="s">
        <v>639</v>
      </c>
      <c r="C17" s="76" t="s">
        <v>31</v>
      </c>
      <c r="D17" s="77">
        <v>42248.0</v>
      </c>
      <c r="E17" s="77">
        <v>42951.0</v>
      </c>
      <c r="F17" s="77">
        <v>42951.0</v>
      </c>
      <c r="G17" s="77">
        <v>42951.0</v>
      </c>
      <c r="H17" s="78">
        <v>19.99</v>
      </c>
      <c r="I17" s="78">
        <v>7.99</v>
      </c>
      <c r="J17" s="78">
        <f t="shared" si="1"/>
        <v>12</v>
      </c>
      <c r="K17" s="76">
        <v>1.0</v>
      </c>
      <c r="L17" s="78">
        <f t="shared" si="2"/>
        <v>7.99</v>
      </c>
      <c r="M17" s="76" t="s">
        <v>61</v>
      </c>
      <c r="N17" s="76" t="s">
        <v>48</v>
      </c>
    </row>
    <row r="18">
      <c r="A18" s="76">
        <v>555.0</v>
      </c>
      <c r="B18" s="76" t="s">
        <v>640</v>
      </c>
      <c r="C18" s="76" t="s">
        <v>31</v>
      </c>
      <c r="D18" s="77">
        <v>44784.0</v>
      </c>
      <c r="E18" s="77">
        <v>44894.0</v>
      </c>
      <c r="F18" s="77">
        <v>44894.0</v>
      </c>
      <c r="G18" s="77">
        <v>44896.0</v>
      </c>
      <c r="H18" s="78">
        <v>29.99</v>
      </c>
      <c r="I18" s="78">
        <v>23.99</v>
      </c>
      <c r="J18" s="78">
        <f t="shared" si="1"/>
        <v>6</v>
      </c>
      <c r="K18" s="76">
        <v>24.0</v>
      </c>
      <c r="L18" s="78">
        <f t="shared" si="2"/>
        <v>0.9995833333</v>
      </c>
      <c r="M18" s="76" t="s">
        <v>62</v>
      </c>
      <c r="N18" s="76" t="s">
        <v>48</v>
      </c>
    </row>
    <row r="19">
      <c r="A19" s="76">
        <v>996.0</v>
      </c>
      <c r="B19" s="76" t="s">
        <v>641</v>
      </c>
      <c r="C19" s="76" t="s">
        <v>632</v>
      </c>
      <c r="D19" s="77">
        <v>43173.0</v>
      </c>
      <c r="E19" s="77">
        <v>43564.0</v>
      </c>
      <c r="F19" s="77">
        <v>43565.0</v>
      </c>
      <c r="G19" s="77">
        <v>45151.0</v>
      </c>
      <c r="H19" s="78">
        <v>19.99</v>
      </c>
      <c r="I19" s="78">
        <v>7.99</v>
      </c>
      <c r="J19" s="78">
        <f t="shared" si="1"/>
        <v>12</v>
      </c>
      <c r="K19" s="76">
        <v>4.0</v>
      </c>
      <c r="L19" s="78">
        <f t="shared" si="2"/>
        <v>1.9975</v>
      </c>
      <c r="M19" s="76" t="s">
        <v>63</v>
      </c>
      <c r="N19" s="76" t="s">
        <v>48</v>
      </c>
    </row>
    <row r="20">
      <c r="A20" s="76">
        <v>569.0</v>
      </c>
      <c r="B20" s="76" t="s">
        <v>642</v>
      </c>
      <c r="C20" s="76" t="s">
        <v>31</v>
      </c>
      <c r="D20" s="77">
        <v>42808.0</v>
      </c>
      <c r="E20" s="77">
        <v>43079.0</v>
      </c>
      <c r="F20" s="77">
        <v>43079.0</v>
      </c>
      <c r="G20" s="77">
        <v>43407.0</v>
      </c>
      <c r="H20" s="78">
        <v>13.99</v>
      </c>
      <c r="I20" s="78">
        <v>6.99</v>
      </c>
      <c r="J20" s="78">
        <f t="shared" si="1"/>
        <v>7</v>
      </c>
      <c r="K20" s="76">
        <v>6.0</v>
      </c>
      <c r="L20" s="78">
        <f t="shared" si="2"/>
        <v>1.165</v>
      </c>
      <c r="M20" s="76" t="s">
        <v>64</v>
      </c>
      <c r="N20" s="76" t="s">
        <v>48</v>
      </c>
    </row>
    <row r="21">
      <c r="A21" s="76">
        <v>271.0</v>
      </c>
      <c r="B21" s="76" t="s">
        <v>643</v>
      </c>
      <c r="C21" s="76" t="s">
        <v>39</v>
      </c>
      <c r="D21" s="77">
        <v>40683.0</v>
      </c>
      <c r="E21" s="77">
        <v>41559.0</v>
      </c>
      <c r="F21" s="77">
        <v>41559.0</v>
      </c>
      <c r="G21" s="77">
        <v>44790.0</v>
      </c>
      <c r="H21" s="78">
        <v>29.99</v>
      </c>
      <c r="I21" s="78">
        <v>29.99</v>
      </c>
      <c r="J21" s="78">
        <f t="shared" si="1"/>
        <v>0</v>
      </c>
      <c r="K21" s="76">
        <v>55.0</v>
      </c>
      <c r="L21" s="78">
        <f t="shared" si="2"/>
        <v>0.5452727273</v>
      </c>
      <c r="M21" s="76" t="s">
        <v>65</v>
      </c>
      <c r="N21" s="76" t="s">
        <v>48</v>
      </c>
    </row>
    <row r="22">
      <c r="A22" s="76">
        <v>648.0</v>
      </c>
      <c r="B22" s="76" t="s">
        <v>644</v>
      </c>
      <c r="C22" s="76" t="s">
        <v>31</v>
      </c>
      <c r="D22" s="77">
        <v>43368.0</v>
      </c>
      <c r="E22" s="77">
        <v>44138.0</v>
      </c>
      <c r="F22" s="77">
        <v>44145.0</v>
      </c>
      <c r="G22" s="77">
        <v>44178.0</v>
      </c>
      <c r="H22" s="78">
        <v>14.49</v>
      </c>
      <c r="I22" s="78">
        <v>0.0</v>
      </c>
      <c r="J22" s="78">
        <f t="shared" si="1"/>
        <v>14.49</v>
      </c>
      <c r="K22" s="76">
        <v>10.0</v>
      </c>
      <c r="L22" s="78">
        <f t="shared" si="2"/>
        <v>0</v>
      </c>
      <c r="M22" s="76" t="s">
        <v>66</v>
      </c>
      <c r="N22" s="76" t="s">
        <v>48</v>
      </c>
    </row>
    <row r="23">
      <c r="A23" s="76">
        <v>967.0</v>
      </c>
      <c r="B23" s="76" t="s">
        <v>645</v>
      </c>
      <c r="C23" s="76" t="s">
        <v>632</v>
      </c>
      <c r="D23" s="77">
        <v>43452.0</v>
      </c>
      <c r="E23" s="77">
        <v>43717.0</v>
      </c>
      <c r="F23" s="77">
        <v>43717.0</v>
      </c>
      <c r="G23" s="77">
        <v>43717.0</v>
      </c>
      <c r="H23" s="78">
        <v>24.99</v>
      </c>
      <c r="I23" s="78">
        <v>12.49</v>
      </c>
      <c r="J23" s="78">
        <f t="shared" si="1"/>
        <v>12.5</v>
      </c>
      <c r="K23" s="76">
        <v>1.0</v>
      </c>
      <c r="L23" s="78">
        <f t="shared" si="2"/>
        <v>12.49</v>
      </c>
      <c r="M23" s="76" t="s">
        <v>67</v>
      </c>
      <c r="N23" s="76" t="s">
        <v>48</v>
      </c>
    </row>
    <row r="24">
      <c r="A24" s="76">
        <v>508.0</v>
      </c>
      <c r="B24" s="76" t="s">
        <v>646</v>
      </c>
      <c r="C24" s="76" t="s">
        <v>31</v>
      </c>
      <c r="D24" s="77">
        <v>42437.0</v>
      </c>
      <c r="E24" s="77">
        <v>43268.0</v>
      </c>
      <c r="F24" s="77">
        <v>43268.0</v>
      </c>
      <c r="G24" s="77">
        <v>44355.0</v>
      </c>
      <c r="H24" s="78">
        <v>14.49</v>
      </c>
      <c r="I24" s="78">
        <v>3.99</v>
      </c>
      <c r="J24" s="78">
        <f t="shared" si="1"/>
        <v>10.5</v>
      </c>
      <c r="K24" s="76">
        <v>4.0</v>
      </c>
      <c r="L24" s="78">
        <f t="shared" si="2"/>
        <v>0.9975</v>
      </c>
      <c r="M24" s="76" t="s">
        <v>68</v>
      </c>
      <c r="N24" s="76" t="s">
        <v>48</v>
      </c>
    </row>
    <row r="25">
      <c r="A25" s="83"/>
      <c r="B25" s="84"/>
      <c r="C25" s="84"/>
      <c r="D25" s="85"/>
      <c r="E25" s="85"/>
      <c r="F25" s="85"/>
      <c r="G25" s="85"/>
      <c r="H25" s="86">
        <f t="shared" ref="H25:K25" si="3">SUM(H2:H24)</f>
        <v>531.35</v>
      </c>
      <c r="I25" s="86">
        <f t="shared" si="3"/>
        <v>209.27</v>
      </c>
      <c r="J25" s="86">
        <f t="shared" si="3"/>
        <v>322.08</v>
      </c>
      <c r="K25" s="84">
        <f t="shared" si="3"/>
        <v>285</v>
      </c>
      <c r="L25" s="86">
        <f>SUM(L2:L24)/K25</f>
        <v>0.1484388337</v>
      </c>
      <c r="M25" s="83">
        <f t="shared" ref="M25:N25" si="4">COUNTA(M2:M24)</f>
        <v>21</v>
      </c>
      <c r="N25" s="83">
        <f t="shared" si="4"/>
        <v>23</v>
      </c>
    </row>
    <row r="26">
      <c r="A26" s="87"/>
      <c r="B26" s="88"/>
      <c r="C26" s="88"/>
      <c r="D26" s="89"/>
      <c r="E26" s="89"/>
      <c r="F26" s="89"/>
      <c r="G26" s="89"/>
      <c r="H26" s="22"/>
      <c r="I26" s="22"/>
      <c r="J26" s="22"/>
      <c r="K26" s="22"/>
      <c r="L26" s="22"/>
      <c r="M26" s="68"/>
      <c r="N26" s="68"/>
    </row>
    <row r="27">
      <c r="A27" s="90">
        <v>870.0</v>
      </c>
      <c r="B27" s="90" t="s">
        <v>647</v>
      </c>
      <c r="C27" s="90" t="s">
        <v>31</v>
      </c>
      <c r="D27" s="91">
        <v>42205.0</v>
      </c>
      <c r="E27" s="91">
        <v>42859.0</v>
      </c>
      <c r="F27" s="91">
        <v>42860.0</v>
      </c>
      <c r="G27" s="91">
        <v>45183.0</v>
      </c>
      <c r="H27" s="92">
        <v>9.99</v>
      </c>
      <c r="I27" s="92">
        <v>4.99</v>
      </c>
      <c r="J27" s="92">
        <f t="shared" ref="J27:J31" si="5">H27-I27</f>
        <v>5</v>
      </c>
      <c r="K27" s="90">
        <v>2.0</v>
      </c>
      <c r="L27" s="92">
        <f t="shared" ref="L27:L31" si="6">I27/K27</f>
        <v>2.495</v>
      </c>
      <c r="M27" s="90" t="s">
        <v>69</v>
      </c>
      <c r="N27" s="90" t="s">
        <v>70</v>
      </c>
    </row>
    <row r="28">
      <c r="A28" s="90">
        <v>423.0</v>
      </c>
      <c r="B28" s="90" t="s">
        <v>648</v>
      </c>
      <c r="C28" s="90" t="s">
        <v>649</v>
      </c>
      <c r="D28" s="91">
        <v>40878.0</v>
      </c>
      <c r="E28" s="91">
        <v>43548.0</v>
      </c>
      <c r="F28" s="91">
        <v>43575.0</v>
      </c>
      <c r="G28" s="91">
        <v>45051.0</v>
      </c>
      <c r="H28" s="92">
        <v>9.99</v>
      </c>
      <c r="I28" s="92">
        <v>3.99</v>
      </c>
      <c r="J28" s="92">
        <f t="shared" si="5"/>
        <v>6</v>
      </c>
      <c r="K28" s="90">
        <v>2.0</v>
      </c>
      <c r="L28" s="92">
        <f t="shared" si="6"/>
        <v>1.995</v>
      </c>
      <c r="M28" s="90" t="s">
        <v>71</v>
      </c>
      <c r="N28" s="90" t="s">
        <v>70</v>
      </c>
    </row>
    <row r="29">
      <c r="A29" s="90">
        <v>829.0</v>
      </c>
      <c r="B29" s="90" t="s">
        <v>650</v>
      </c>
      <c r="C29" s="90" t="s">
        <v>31</v>
      </c>
      <c r="D29" s="91">
        <v>44005.0</v>
      </c>
      <c r="E29" s="91">
        <v>44431.0</v>
      </c>
      <c r="F29" s="91">
        <v>44443.0</v>
      </c>
      <c r="G29" s="91">
        <v>44447.0</v>
      </c>
      <c r="H29" s="92">
        <v>29.99</v>
      </c>
      <c r="I29" s="92">
        <v>17.99</v>
      </c>
      <c r="J29" s="92">
        <f t="shared" si="5"/>
        <v>12</v>
      </c>
      <c r="K29" s="90">
        <v>15.0</v>
      </c>
      <c r="L29" s="92">
        <f t="shared" si="6"/>
        <v>1.199333333</v>
      </c>
      <c r="M29" s="90" t="s">
        <v>72</v>
      </c>
      <c r="N29" s="90" t="s">
        <v>70</v>
      </c>
    </row>
    <row r="30">
      <c r="A30" s="90">
        <v>830.0</v>
      </c>
      <c r="B30" s="90" t="s">
        <v>651</v>
      </c>
      <c r="C30" s="90" t="s">
        <v>31</v>
      </c>
      <c r="D30" s="91">
        <v>44957.0</v>
      </c>
      <c r="E30" s="91">
        <v>45331.0</v>
      </c>
      <c r="F30" s="91">
        <v>45337.0</v>
      </c>
      <c r="G30" s="91">
        <v>45341.0</v>
      </c>
      <c r="H30" s="92">
        <v>39.99</v>
      </c>
      <c r="I30" s="92">
        <v>22.99</v>
      </c>
      <c r="J30" s="92">
        <f t="shared" si="5"/>
        <v>17</v>
      </c>
      <c r="K30" s="90">
        <v>17.0</v>
      </c>
      <c r="L30" s="92">
        <f t="shared" si="6"/>
        <v>1.352352941</v>
      </c>
      <c r="M30" s="90"/>
      <c r="N30" s="90" t="s">
        <v>70</v>
      </c>
    </row>
    <row r="31">
      <c r="A31" s="90">
        <v>1053.0</v>
      </c>
      <c r="B31" s="90" t="s">
        <v>652</v>
      </c>
      <c r="C31" s="90" t="s">
        <v>31</v>
      </c>
      <c r="D31" s="91">
        <v>45558.0</v>
      </c>
      <c r="E31" s="91">
        <v>45662.0</v>
      </c>
      <c r="F31" s="91">
        <v>45676.0</v>
      </c>
      <c r="G31" s="91">
        <v>45676.0</v>
      </c>
      <c r="H31" s="93">
        <v>59.99</v>
      </c>
      <c r="I31" s="93">
        <v>29.99</v>
      </c>
      <c r="J31" s="92">
        <f t="shared" si="5"/>
        <v>30</v>
      </c>
      <c r="K31" s="90">
        <v>1.0</v>
      </c>
      <c r="L31" s="92">
        <f t="shared" si="6"/>
        <v>29.99</v>
      </c>
      <c r="M31" s="90"/>
      <c r="N31" s="90" t="s">
        <v>70</v>
      </c>
    </row>
    <row r="32">
      <c r="A32" s="94"/>
      <c r="B32" s="95"/>
      <c r="C32" s="94"/>
      <c r="D32" s="96"/>
      <c r="E32" s="96"/>
      <c r="F32" s="96"/>
      <c r="G32" s="96"/>
      <c r="H32" s="97">
        <f t="shared" ref="H32:K32" si="7">SUM(H27:H31)</f>
        <v>149.95</v>
      </c>
      <c r="I32" s="97">
        <f t="shared" si="7"/>
        <v>79.95</v>
      </c>
      <c r="J32" s="97">
        <f t="shared" si="7"/>
        <v>70</v>
      </c>
      <c r="K32" s="95">
        <f t="shared" si="7"/>
        <v>37</v>
      </c>
      <c r="L32" s="97">
        <f>SUM(L27:L31)/K32</f>
        <v>1.000856386</v>
      </c>
      <c r="M32" s="94">
        <f t="shared" ref="M32:N32" si="8">COUNTA(M27:M31)</f>
        <v>3</v>
      </c>
      <c r="N32" s="94">
        <f t="shared" si="8"/>
        <v>5</v>
      </c>
    </row>
    <row r="33">
      <c r="A33" s="98"/>
      <c r="B33" s="99"/>
      <c r="C33" s="98"/>
      <c r="D33" s="100"/>
      <c r="E33" s="100"/>
      <c r="F33" s="100"/>
      <c r="G33" s="100"/>
      <c r="H33" s="1"/>
      <c r="I33" s="1"/>
      <c r="J33" s="1"/>
      <c r="K33" s="1"/>
      <c r="L33" s="1"/>
      <c r="M33" s="98"/>
      <c r="N33" s="98"/>
    </row>
    <row r="34">
      <c r="A34" s="101">
        <v>635.0</v>
      </c>
      <c r="B34" s="101" t="s">
        <v>653</v>
      </c>
      <c r="C34" s="101" t="s">
        <v>31</v>
      </c>
      <c r="D34" s="102">
        <v>44672.0</v>
      </c>
      <c r="E34" s="102">
        <v>45048.0</v>
      </c>
      <c r="F34" s="102">
        <v>45048.0</v>
      </c>
      <c r="G34" s="102">
        <v>45048.0</v>
      </c>
      <c r="H34" s="103">
        <v>19.99</v>
      </c>
      <c r="I34" s="103">
        <v>7.99</v>
      </c>
      <c r="J34" s="103">
        <f t="shared" ref="J34:J35" si="9">H34-I34</f>
        <v>12</v>
      </c>
      <c r="K34" s="101">
        <v>1.0</v>
      </c>
      <c r="L34" s="103">
        <f t="shared" ref="L34:L35" si="10">I34/K34</f>
        <v>7.99</v>
      </c>
      <c r="M34" s="101" t="s">
        <v>73</v>
      </c>
      <c r="N34" s="101" t="s">
        <v>74</v>
      </c>
    </row>
    <row r="35">
      <c r="A35" s="101">
        <v>894.0</v>
      </c>
      <c r="B35" s="101" t="s">
        <v>654</v>
      </c>
      <c r="C35" s="101" t="s">
        <v>31</v>
      </c>
      <c r="D35" s="102">
        <v>42816.0</v>
      </c>
      <c r="E35" s="102">
        <v>43275.0</v>
      </c>
      <c r="F35" s="102">
        <v>43275.0</v>
      </c>
      <c r="G35" s="102">
        <v>43275.0</v>
      </c>
      <c r="H35" s="103">
        <v>19.99</v>
      </c>
      <c r="I35" s="103">
        <v>2.99</v>
      </c>
      <c r="J35" s="103">
        <f t="shared" si="9"/>
        <v>17</v>
      </c>
      <c r="K35" s="101">
        <v>1.0</v>
      </c>
      <c r="L35" s="103">
        <f t="shared" si="10"/>
        <v>2.99</v>
      </c>
      <c r="M35" s="101" t="s">
        <v>75</v>
      </c>
      <c r="N35" s="101" t="s">
        <v>74</v>
      </c>
    </row>
    <row r="36">
      <c r="A36" s="104"/>
      <c r="B36" s="105"/>
      <c r="C36" s="105"/>
      <c r="D36" s="106"/>
      <c r="E36" s="106"/>
      <c r="F36" s="105"/>
      <c r="G36" s="105"/>
      <c r="H36" s="107">
        <f t="shared" ref="H36:K36" si="11">SUM(H34:H35)</f>
        <v>39.98</v>
      </c>
      <c r="I36" s="107">
        <f t="shared" si="11"/>
        <v>10.98</v>
      </c>
      <c r="J36" s="107">
        <f t="shared" si="11"/>
        <v>29</v>
      </c>
      <c r="K36" s="105">
        <f t="shared" si="11"/>
        <v>2</v>
      </c>
      <c r="L36" s="107">
        <f>SUM(L34:L35)/K36</f>
        <v>5.49</v>
      </c>
      <c r="M36" s="104">
        <f t="shared" ref="M36:N36" si="12">COUNTA(M34:M35)</f>
        <v>2</v>
      </c>
      <c r="N36" s="104">
        <f t="shared" si="12"/>
        <v>2</v>
      </c>
    </row>
    <row r="37">
      <c r="A37" s="104"/>
      <c r="B37" s="105"/>
      <c r="C37" s="105"/>
      <c r="D37" s="106"/>
      <c r="E37" s="106"/>
      <c r="F37" s="105"/>
      <c r="G37" s="105"/>
      <c r="H37" s="107"/>
      <c r="I37" s="107"/>
      <c r="J37" s="107"/>
      <c r="K37" s="105"/>
      <c r="L37" s="107"/>
      <c r="M37" s="104"/>
      <c r="N37" s="104"/>
    </row>
    <row r="38">
      <c r="A38" s="108">
        <v>992.0</v>
      </c>
      <c r="B38" s="108" t="s">
        <v>655</v>
      </c>
      <c r="C38" s="108" t="s">
        <v>632</v>
      </c>
      <c r="D38" s="109">
        <v>43020.0</v>
      </c>
      <c r="E38" s="109">
        <v>43468.0</v>
      </c>
      <c r="F38" s="109">
        <v>43468.0</v>
      </c>
      <c r="G38" s="109">
        <v>43468.0</v>
      </c>
      <c r="H38" s="110">
        <v>14.49</v>
      </c>
      <c r="I38" s="110">
        <v>11.59</v>
      </c>
      <c r="J38" s="110">
        <f>H38-I38</f>
        <v>2.9</v>
      </c>
      <c r="K38" s="108">
        <v>1.0</v>
      </c>
      <c r="L38" s="110">
        <f>I38/K38</f>
        <v>11.59</v>
      </c>
      <c r="M38" s="108" t="s">
        <v>76</v>
      </c>
      <c r="N38" s="108" t="s">
        <v>77</v>
      </c>
    </row>
    <row r="39">
      <c r="A39" s="66"/>
      <c r="B39" s="69"/>
      <c r="C39" s="69"/>
      <c r="D39" s="111"/>
      <c r="E39" s="111"/>
      <c r="F39" s="69"/>
      <c r="G39" s="69"/>
      <c r="H39" s="112">
        <f t="shared" ref="H39:K39" si="13">SUM(H38)</f>
        <v>14.49</v>
      </c>
      <c r="I39" s="112">
        <f t="shared" si="13"/>
        <v>11.59</v>
      </c>
      <c r="J39" s="112">
        <f t="shared" si="13"/>
        <v>2.9</v>
      </c>
      <c r="K39" s="69">
        <f t="shared" si="13"/>
        <v>1</v>
      </c>
      <c r="L39" s="112">
        <f>SUM(L38)/K39</f>
        <v>11.59</v>
      </c>
      <c r="M39" s="66">
        <f t="shared" ref="M39:N39" si="14">COUNTA(M38)</f>
        <v>1</v>
      </c>
      <c r="N39" s="66">
        <f t="shared" si="14"/>
        <v>1</v>
      </c>
    </row>
    <row r="40">
      <c r="A40" s="113"/>
      <c r="B40" s="114"/>
      <c r="C40" s="114"/>
      <c r="D40" s="115"/>
      <c r="E40" s="115"/>
      <c r="F40" s="114"/>
      <c r="G40" s="114"/>
      <c r="H40" s="116"/>
      <c r="I40" s="116"/>
      <c r="J40" s="116"/>
      <c r="K40" s="114"/>
      <c r="L40" s="116"/>
      <c r="M40" s="113"/>
      <c r="N40" s="113"/>
    </row>
    <row r="41">
      <c r="A41" s="117">
        <v>946.0</v>
      </c>
      <c r="B41" s="117" t="s">
        <v>656</v>
      </c>
      <c r="C41" s="117" t="s">
        <v>632</v>
      </c>
      <c r="D41" s="118">
        <v>43901.0</v>
      </c>
      <c r="E41" s="118">
        <v>43903.0</v>
      </c>
      <c r="F41" s="118">
        <v>44019.0</v>
      </c>
      <c r="G41" s="118">
        <v>44020.0</v>
      </c>
      <c r="H41" s="119">
        <v>5.99</v>
      </c>
      <c r="I41" s="119">
        <v>5.99</v>
      </c>
      <c r="J41" s="119">
        <f>H41-I41</f>
        <v>0</v>
      </c>
      <c r="K41" s="117">
        <v>3.0</v>
      </c>
      <c r="L41" s="119">
        <f>I41/K41</f>
        <v>1.996666667</v>
      </c>
      <c r="M41" s="117" t="s">
        <v>78</v>
      </c>
      <c r="N41" s="117" t="s">
        <v>79</v>
      </c>
    </row>
    <row r="42">
      <c r="A42" s="120"/>
      <c r="B42" s="120"/>
      <c r="C42" s="121"/>
      <c r="D42" s="122"/>
      <c r="E42" s="122"/>
      <c r="F42" s="122"/>
      <c r="G42" s="122"/>
      <c r="H42" s="123">
        <f t="shared" ref="H42:K42" si="15">SUM(H41)</f>
        <v>5.99</v>
      </c>
      <c r="I42" s="123">
        <f t="shared" si="15"/>
        <v>5.99</v>
      </c>
      <c r="J42" s="123">
        <f t="shared" si="15"/>
        <v>0</v>
      </c>
      <c r="K42" s="121">
        <f t="shared" si="15"/>
        <v>3</v>
      </c>
      <c r="L42" s="123">
        <f>SUM(L41)/K42</f>
        <v>0.6655555556</v>
      </c>
      <c r="M42" s="120">
        <f t="shared" ref="M42:N42" si="16">COUNTA(M41)</f>
        <v>1</v>
      </c>
      <c r="N42" s="120">
        <f t="shared" si="16"/>
        <v>1</v>
      </c>
    </row>
    <row r="43">
      <c r="A43" s="87"/>
      <c r="B43" s="87"/>
      <c r="C43" s="88"/>
      <c r="D43" s="89"/>
      <c r="E43" s="89"/>
      <c r="F43" s="89"/>
      <c r="G43" s="89"/>
      <c r="H43" s="124"/>
      <c r="I43" s="124"/>
      <c r="J43" s="124"/>
      <c r="K43" s="88"/>
      <c r="L43" s="124"/>
      <c r="M43" s="87"/>
      <c r="N43" s="87"/>
    </row>
    <row r="44">
      <c r="A44" s="125">
        <v>906.0</v>
      </c>
      <c r="B44" s="125" t="s">
        <v>657</v>
      </c>
      <c r="C44" s="125" t="s">
        <v>31</v>
      </c>
      <c r="D44" s="126">
        <v>42118.0</v>
      </c>
      <c r="E44" s="126">
        <v>42969.0</v>
      </c>
      <c r="F44" s="126">
        <v>42969.0</v>
      </c>
      <c r="G44" s="126">
        <v>42969.0</v>
      </c>
      <c r="H44" s="127">
        <v>24.99</v>
      </c>
      <c r="I44" s="127">
        <v>9.99</v>
      </c>
      <c r="J44" s="127">
        <f>H44-I44</f>
        <v>15</v>
      </c>
      <c r="K44" s="125">
        <v>1.0</v>
      </c>
      <c r="L44" s="127">
        <f>I44/K44</f>
        <v>9.99</v>
      </c>
      <c r="M44" s="125" t="s">
        <v>80</v>
      </c>
      <c r="N44" s="125" t="s">
        <v>81</v>
      </c>
    </row>
    <row r="45">
      <c r="A45" s="128"/>
      <c r="B45" s="129"/>
      <c r="C45" s="129"/>
      <c r="D45" s="130"/>
      <c r="E45" s="130"/>
      <c r="F45" s="129"/>
      <c r="G45" s="129"/>
      <c r="H45" s="131">
        <f t="shared" ref="H45:K45" si="17">SUM(H44)</f>
        <v>24.99</v>
      </c>
      <c r="I45" s="131">
        <f t="shared" si="17"/>
        <v>9.99</v>
      </c>
      <c r="J45" s="131">
        <f t="shared" si="17"/>
        <v>15</v>
      </c>
      <c r="K45" s="129">
        <f t="shared" si="17"/>
        <v>1</v>
      </c>
      <c r="L45" s="131">
        <f>SUM(L44)/K45</f>
        <v>9.99</v>
      </c>
      <c r="M45" s="128">
        <f t="shared" ref="M45:N45" si="18">COUNTA(M44)</f>
        <v>1</v>
      </c>
      <c r="N45" s="128">
        <f t="shared" si="18"/>
        <v>1</v>
      </c>
    </row>
    <row r="46">
      <c r="A46" s="98"/>
      <c r="B46" s="99"/>
      <c r="C46" s="99"/>
      <c r="D46" s="100"/>
      <c r="E46" s="100"/>
      <c r="F46" s="99"/>
      <c r="G46" s="99"/>
      <c r="H46" s="132"/>
      <c r="I46" s="132"/>
      <c r="J46" s="132"/>
      <c r="K46" s="99"/>
      <c r="L46" s="132"/>
      <c r="M46" s="98"/>
      <c r="N46" s="98"/>
    </row>
    <row r="47">
      <c r="A47" s="90">
        <v>700.0</v>
      </c>
      <c r="B47" s="90" t="s">
        <v>658</v>
      </c>
      <c r="C47" s="90" t="s">
        <v>31</v>
      </c>
      <c r="D47" s="91">
        <v>42409.0</v>
      </c>
      <c r="E47" s="91">
        <v>42875.0</v>
      </c>
      <c r="F47" s="91">
        <v>42882.0</v>
      </c>
      <c r="G47" s="91">
        <v>44085.0</v>
      </c>
      <c r="H47" s="92">
        <v>14.99</v>
      </c>
      <c r="I47" s="92">
        <v>4.99</v>
      </c>
      <c r="J47" s="92">
        <f t="shared" ref="J47:J133" si="19">H47-I47</f>
        <v>10</v>
      </c>
      <c r="K47" s="90">
        <v>16.0</v>
      </c>
      <c r="L47" s="92">
        <f t="shared" ref="L47:L133" si="20">I47/K47</f>
        <v>0.311875</v>
      </c>
      <c r="M47" s="90" t="s">
        <v>82</v>
      </c>
      <c r="N47" s="90" t="s">
        <v>83</v>
      </c>
    </row>
    <row r="48">
      <c r="A48" s="133">
        <v>553.0</v>
      </c>
      <c r="B48" s="134" t="s">
        <v>659</v>
      </c>
      <c r="C48" s="134" t="s">
        <v>31</v>
      </c>
      <c r="D48" s="135">
        <v>43637.0</v>
      </c>
      <c r="E48" s="135">
        <v>43441.0</v>
      </c>
      <c r="F48" s="135">
        <v>43637.0</v>
      </c>
      <c r="G48" s="135">
        <v>44129.0</v>
      </c>
      <c r="H48" s="92">
        <v>59.99</v>
      </c>
      <c r="I48" s="92">
        <v>59.99</v>
      </c>
      <c r="J48" s="92">
        <f t="shared" si="19"/>
        <v>0</v>
      </c>
      <c r="K48" s="90">
        <v>168.0</v>
      </c>
      <c r="L48" s="92">
        <f t="shared" si="20"/>
        <v>0.3570833333</v>
      </c>
      <c r="M48" s="90" t="s">
        <v>84</v>
      </c>
      <c r="N48" s="90" t="s">
        <v>83</v>
      </c>
    </row>
    <row r="49">
      <c r="A49" s="90">
        <v>377.0</v>
      </c>
      <c r="B49" s="90" t="s">
        <v>660</v>
      </c>
      <c r="C49" s="90" t="s">
        <v>39</v>
      </c>
      <c r="D49" s="91">
        <v>41089.0</v>
      </c>
      <c r="E49" s="91">
        <v>44115.0</v>
      </c>
      <c r="F49" s="91">
        <v>45090.0</v>
      </c>
      <c r="G49" s="91">
        <v>45096.0</v>
      </c>
      <c r="H49" s="92">
        <v>49.99</v>
      </c>
      <c r="I49" s="92">
        <v>15.0</v>
      </c>
      <c r="J49" s="92">
        <f t="shared" si="19"/>
        <v>34.99</v>
      </c>
      <c r="K49" s="90">
        <v>40.0</v>
      </c>
      <c r="L49" s="92">
        <f t="shared" si="20"/>
        <v>0.375</v>
      </c>
      <c r="M49" s="90"/>
      <c r="N49" s="90" t="s">
        <v>83</v>
      </c>
    </row>
    <row r="50">
      <c r="A50" s="90">
        <v>711.0</v>
      </c>
      <c r="B50" s="90" t="s">
        <v>661</v>
      </c>
      <c r="C50" s="90" t="s">
        <v>31</v>
      </c>
      <c r="D50" s="91">
        <v>45020.0</v>
      </c>
      <c r="E50" s="91">
        <v>45020.0</v>
      </c>
      <c r="F50" s="91">
        <v>45020.0</v>
      </c>
      <c r="G50" s="91">
        <v>45020.0</v>
      </c>
      <c r="H50" s="92">
        <v>0.0</v>
      </c>
      <c r="I50" s="92">
        <v>0.0</v>
      </c>
      <c r="J50" s="92">
        <f t="shared" si="19"/>
        <v>0</v>
      </c>
      <c r="K50" s="90">
        <v>1.0</v>
      </c>
      <c r="L50" s="92">
        <f t="shared" si="20"/>
        <v>0</v>
      </c>
      <c r="M50" s="90" t="s">
        <v>85</v>
      </c>
      <c r="N50" s="90" t="s">
        <v>83</v>
      </c>
    </row>
    <row r="51">
      <c r="A51" s="90">
        <v>35.0</v>
      </c>
      <c r="B51" s="90" t="s">
        <v>662</v>
      </c>
      <c r="C51" s="90" t="s">
        <v>663</v>
      </c>
      <c r="D51" s="91">
        <v>37288.0</v>
      </c>
      <c r="E51" s="91">
        <v>42877.0</v>
      </c>
      <c r="F51" s="91">
        <v>42877.0</v>
      </c>
      <c r="G51" s="91">
        <v>42877.0</v>
      </c>
      <c r="H51" s="92">
        <v>1.49</v>
      </c>
      <c r="I51" s="92">
        <v>1.49</v>
      </c>
      <c r="J51" s="92">
        <f t="shared" si="19"/>
        <v>0</v>
      </c>
      <c r="K51" s="90">
        <v>20.0</v>
      </c>
      <c r="L51" s="92">
        <f t="shared" si="20"/>
        <v>0.0745</v>
      </c>
      <c r="M51" s="90"/>
      <c r="N51" s="90" t="s">
        <v>83</v>
      </c>
    </row>
    <row r="52">
      <c r="A52" s="90">
        <v>305.0</v>
      </c>
      <c r="B52" s="90" t="s">
        <v>664</v>
      </c>
      <c r="C52" s="90" t="s">
        <v>39</v>
      </c>
      <c r="D52" s="91">
        <v>40354.0</v>
      </c>
      <c r="E52" s="91">
        <v>44115.0</v>
      </c>
      <c r="F52" s="91">
        <v>44178.0</v>
      </c>
      <c r="G52" s="91">
        <v>44178.0</v>
      </c>
      <c r="H52" s="92">
        <v>14.99</v>
      </c>
      <c r="I52" s="92">
        <v>5.0</v>
      </c>
      <c r="J52" s="92">
        <f t="shared" si="19"/>
        <v>9.99</v>
      </c>
      <c r="K52" s="90">
        <v>5.0</v>
      </c>
      <c r="L52" s="92">
        <f t="shared" si="20"/>
        <v>1</v>
      </c>
      <c r="M52" s="90"/>
      <c r="N52" s="90" t="s">
        <v>83</v>
      </c>
    </row>
    <row r="53">
      <c r="A53" s="90">
        <v>440.0</v>
      </c>
      <c r="B53" s="90" t="s">
        <v>665</v>
      </c>
      <c r="C53" s="90" t="s">
        <v>649</v>
      </c>
      <c r="D53" s="91">
        <v>41061.0</v>
      </c>
      <c r="E53" s="91">
        <v>42666.0</v>
      </c>
      <c r="F53" s="91">
        <v>42666.0</v>
      </c>
      <c r="G53" s="91">
        <v>42666.0</v>
      </c>
      <c r="H53" s="92">
        <v>4.99</v>
      </c>
      <c r="I53" s="92">
        <v>1.99</v>
      </c>
      <c r="J53" s="92">
        <f t="shared" si="19"/>
        <v>3</v>
      </c>
      <c r="K53" s="90">
        <v>1.0</v>
      </c>
      <c r="L53" s="92">
        <f t="shared" si="20"/>
        <v>1.99</v>
      </c>
      <c r="M53" s="90" t="s">
        <v>86</v>
      </c>
      <c r="N53" s="90" t="s">
        <v>83</v>
      </c>
    </row>
    <row r="54">
      <c r="A54" s="90">
        <v>289.0</v>
      </c>
      <c r="B54" s="90" t="s">
        <v>666</v>
      </c>
      <c r="C54" s="90" t="s">
        <v>39</v>
      </c>
      <c r="D54" s="91">
        <v>41250.0</v>
      </c>
      <c r="E54" s="91">
        <v>44521.0</v>
      </c>
      <c r="F54" s="91">
        <v>44718.0</v>
      </c>
      <c r="G54" s="91">
        <v>44718.0</v>
      </c>
      <c r="H54" s="92">
        <v>24.0</v>
      </c>
      <c r="I54" s="92">
        <v>14.93</v>
      </c>
      <c r="J54" s="92">
        <f t="shared" si="19"/>
        <v>9.07</v>
      </c>
      <c r="K54" s="90">
        <v>1.0</v>
      </c>
      <c r="L54" s="92">
        <f t="shared" si="20"/>
        <v>14.93</v>
      </c>
      <c r="M54" s="90" t="s">
        <v>87</v>
      </c>
      <c r="N54" s="90" t="s">
        <v>83</v>
      </c>
    </row>
    <row r="55">
      <c r="A55" s="90">
        <v>290.0</v>
      </c>
      <c r="B55" s="90" t="s">
        <v>667</v>
      </c>
      <c r="C55" s="90" t="s">
        <v>39</v>
      </c>
      <c r="D55" s="91">
        <v>40564.0</v>
      </c>
      <c r="E55" s="91">
        <v>44521.0</v>
      </c>
      <c r="F55" s="91">
        <v>44521.0</v>
      </c>
      <c r="G55" s="91">
        <v>44521.0</v>
      </c>
      <c r="H55" s="92">
        <v>23.0</v>
      </c>
      <c r="I55" s="92">
        <v>14.93</v>
      </c>
      <c r="J55" s="92">
        <f t="shared" si="19"/>
        <v>8.07</v>
      </c>
      <c r="K55" s="90">
        <v>1.0</v>
      </c>
      <c r="L55" s="92">
        <f t="shared" si="20"/>
        <v>14.93</v>
      </c>
      <c r="M55" s="90"/>
      <c r="N55" s="90" t="s">
        <v>83</v>
      </c>
    </row>
    <row r="56">
      <c r="A56" s="90">
        <v>291.0</v>
      </c>
      <c r="B56" s="90" t="s">
        <v>668</v>
      </c>
      <c r="C56" s="90" t="s">
        <v>39</v>
      </c>
      <c r="D56" s="91">
        <v>40977.0</v>
      </c>
      <c r="E56" s="91">
        <v>41374.0</v>
      </c>
      <c r="F56" s="91">
        <v>41374.0</v>
      </c>
      <c r="G56" s="91">
        <v>41374.0</v>
      </c>
      <c r="H56" s="92">
        <v>22.99</v>
      </c>
      <c r="I56" s="92">
        <v>14.93</v>
      </c>
      <c r="J56" s="92">
        <f t="shared" si="19"/>
        <v>8.06</v>
      </c>
      <c r="K56" s="90">
        <v>1.0</v>
      </c>
      <c r="L56" s="92">
        <f t="shared" si="20"/>
        <v>14.93</v>
      </c>
      <c r="M56" s="90"/>
      <c r="N56" s="90" t="s">
        <v>83</v>
      </c>
    </row>
    <row r="57">
      <c r="A57" s="90">
        <v>354.0</v>
      </c>
      <c r="B57" s="90" t="s">
        <v>669</v>
      </c>
      <c r="C57" s="90" t="s">
        <v>39</v>
      </c>
      <c r="D57" s="91">
        <v>41906.0</v>
      </c>
      <c r="E57" s="91">
        <v>44139.0</v>
      </c>
      <c r="F57" s="91">
        <v>44139.0</v>
      </c>
      <c r="G57" s="91">
        <v>44139.0</v>
      </c>
      <c r="H57" s="92">
        <v>9.99</v>
      </c>
      <c r="I57" s="92">
        <v>1.49</v>
      </c>
      <c r="J57" s="92">
        <f t="shared" si="19"/>
        <v>8.5</v>
      </c>
      <c r="K57" s="90">
        <v>1.0</v>
      </c>
      <c r="L57" s="92">
        <f t="shared" si="20"/>
        <v>1.49</v>
      </c>
      <c r="M57" s="90" t="s">
        <v>88</v>
      </c>
      <c r="N57" s="90" t="s">
        <v>83</v>
      </c>
    </row>
    <row r="58">
      <c r="A58" s="90">
        <v>510.0</v>
      </c>
      <c r="B58" s="90" t="s">
        <v>670</v>
      </c>
      <c r="C58" s="90" t="s">
        <v>31</v>
      </c>
      <c r="D58" s="91">
        <v>44467.0</v>
      </c>
      <c r="E58" s="91">
        <v>44467.0</v>
      </c>
      <c r="F58" s="91">
        <v>44468.0</v>
      </c>
      <c r="G58" s="91">
        <v>44468.0</v>
      </c>
      <c r="H58" s="92">
        <v>29.99</v>
      </c>
      <c r="I58" s="92">
        <v>0.0</v>
      </c>
      <c r="J58" s="92">
        <f t="shared" si="19"/>
        <v>29.99</v>
      </c>
      <c r="K58" s="90">
        <v>2.0</v>
      </c>
      <c r="L58" s="92">
        <f t="shared" si="20"/>
        <v>0</v>
      </c>
      <c r="M58" s="90" t="s">
        <v>89</v>
      </c>
      <c r="N58" s="90" t="s">
        <v>83</v>
      </c>
    </row>
    <row r="59">
      <c r="A59" s="90">
        <v>214.0</v>
      </c>
      <c r="B59" s="90" t="s">
        <v>671</v>
      </c>
      <c r="C59" s="90" t="s">
        <v>39</v>
      </c>
      <c r="D59" s="91">
        <v>40445.0</v>
      </c>
      <c r="E59" s="91">
        <v>41856.0</v>
      </c>
      <c r="F59" s="91">
        <v>41856.0</v>
      </c>
      <c r="G59" s="91">
        <v>44811.0</v>
      </c>
      <c r="H59" s="92">
        <v>14.99</v>
      </c>
      <c r="I59" s="92">
        <v>3.5</v>
      </c>
      <c r="J59" s="92">
        <f t="shared" si="19"/>
        <v>11.49</v>
      </c>
      <c r="K59" s="90">
        <v>5.0</v>
      </c>
      <c r="L59" s="92">
        <f t="shared" si="20"/>
        <v>0.7</v>
      </c>
      <c r="M59" s="90" t="s">
        <v>90</v>
      </c>
      <c r="N59" s="90" t="s">
        <v>83</v>
      </c>
    </row>
    <row r="60">
      <c r="A60" s="90">
        <v>641.0</v>
      </c>
      <c r="B60" s="90" t="s">
        <v>672</v>
      </c>
      <c r="C60" s="90" t="s">
        <v>31</v>
      </c>
      <c r="D60" s="91">
        <v>45049.0</v>
      </c>
      <c r="E60" s="91">
        <v>45177.0</v>
      </c>
      <c r="F60" s="91">
        <v>45177.0</v>
      </c>
      <c r="G60" s="91">
        <v>45177.0</v>
      </c>
      <c r="H60" s="92">
        <v>19.99</v>
      </c>
      <c r="I60" s="92">
        <v>0.0</v>
      </c>
      <c r="J60" s="92">
        <f t="shared" si="19"/>
        <v>19.99</v>
      </c>
      <c r="K60" s="90">
        <v>1.0</v>
      </c>
      <c r="L60" s="92">
        <f t="shared" si="20"/>
        <v>0</v>
      </c>
      <c r="M60" s="90" t="s">
        <v>91</v>
      </c>
      <c r="N60" s="90" t="s">
        <v>83</v>
      </c>
    </row>
    <row r="61">
      <c r="A61" s="90">
        <v>342.0</v>
      </c>
      <c r="B61" s="90" t="s">
        <v>673</v>
      </c>
      <c r="C61" s="90" t="s">
        <v>39</v>
      </c>
      <c r="D61" s="91">
        <v>41850.0</v>
      </c>
      <c r="E61" s="91">
        <v>42750.0</v>
      </c>
      <c r="F61" s="91">
        <v>42822.0</v>
      </c>
      <c r="G61" s="91">
        <v>45422.0</v>
      </c>
      <c r="H61" s="92">
        <v>12.99</v>
      </c>
      <c r="I61" s="92">
        <v>4.99</v>
      </c>
      <c r="J61" s="92">
        <f t="shared" si="19"/>
        <v>8</v>
      </c>
      <c r="K61" s="90">
        <v>15.0</v>
      </c>
      <c r="L61" s="92">
        <f t="shared" si="20"/>
        <v>0.3326666667</v>
      </c>
      <c r="M61" s="90" t="s">
        <v>92</v>
      </c>
      <c r="N61" s="90" t="s">
        <v>83</v>
      </c>
    </row>
    <row r="62">
      <c r="A62" s="90">
        <v>381.0</v>
      </c>
      <c r="B62" s="90" t="s">
        <v>674</v>
      </c>
      <c r="C62" s="90" t="s">
        <v>39</v>
      </c>
      <c r="D62" s="91">
        <v>40949.0</v>
      </c>
      <c r="E62" s="91">
        <v>44091.0</v>
      </c>
      <c r="F62" s="91">
        <v>45117.0</v>
      </c>
      <c r="G62" s="91">
        <v>45119.0</v>
      </c>
      <c r="H62" s="92">
        <v>29.99</v>
      </c>
      <c r="I62" s="92">
        <v>2.5</v>
      </c>
      <c r="J62" s="92">
        <f t="shared" si="19"/>
        <v>27.49</v>
      </c>
      <c r="K62" s="90">
        <v>25.0</v>
      </c>
      <c r="L62" s="92">
        <f t="shared" si="20"/>
        <v>0.1</v>
      </c>
      <c r="M62" s="90" t="s">
        <v>93</v>
      </c>
      <c r="N62" s="90" t="s">
        <v>83</v>
      </c>
    </row>
    <row r="63">
      <c r="A63" s="90">
        <v>921.0</v>
      </c>
      <c r="B63" s="90" t="s">
        <v>675</v>
      </c>
      <c r="C63" s="90" t="s">
        <v>31</v>
      </c>
      <c r="D63" s="91">
        <v>41607.0</v>
      </c>
      <c r="E63" s="91">
        <v>44334.0</v>
      </c>
      <c r="F63" s="91">
        <v>44334.0</v>
      </c>
      <c r="G63" s="91">
        <v>44334.0</v>
      </c>
      <c r="H63" s="92">
        <v>0.0</v>
      </c>
      <c r="I63" s="92">
        <v>0.0</v>
      </c>
      <c r="J63" s="92">
        <f t="shared" si="19"/>
        <v>0</v>
      </c>
      <c r="K63" s="90">
        <v>1.0</v>
      </c>
      <c r="L63" s="92">
        <f t="shared" si="20"/>
        <v>0</v>
      </c>
      <c r="M63" s="90"/>
      <c r="N63" s="90" t="s">
        <v>83</v>
      </c>
    </row>
    <row r="64">
      <c r="A64" s="90">
        <v>436.0</v>
      </c>
      <c r="B64" s="90" t="s">
        <v>676</v>
      </c>
      <c r="C64" s="90" t="s">
        <v>649</v>
      </c>
      <c r="D64" s="91">
        <v>41955.0</v>
      </c>
      <c r="E64" s="91">
        <v>42045.0</v>
      </c>
      <c r="F64" s="91">
        <v>45044.0</v>
      </c>
      <c r="G64" s="91">
        <v>45048.0</v>
      </c>
      <c r="H64" s="92">
        <v>0.0</v>
      </c>
      <c r="I64" s="92">
        <v>0.0</v>
      </c>
      <c r="J64" s="92">
        <f t="shared" si="19"/>
        <v>0</v>
      </c>
      <c r="K64" s="90">
        <v>10.0</v>
      </c>
      <c r="L64" s="92">
        <f t="shared" si="20"/>
        <v>0</v>
      </c>
      <c r="M64" s="90" t="s">
        <v>94</v>
      </c>
      <c r="N64" s="90" t="s">
        <v>83</v>
      </c>
    </row>
    <row r="65">
      <c r="A65" s="90">
        <v>755.0</v>
      </c>
      <c r="B65" s="90" t="s">
        <v>677</v>
      </c>
      <c r="C65" s="90" t="s">
        <v>31</v>
      </c>
      <c r="D65" s="91">
        <v>44665.0</v>
      </c>
      <c r="E65" s="91">
        <v>45304.0</v>
      </c>
      <c r="F65" s="91">
        <v>45487.0</v>
      </c>
      <c r="G65" s="91">
        <v>45499.0</v>
      </c>
      <c r="H65" s="92">
        <v>24.99</v>
      </c>
      <c r="I65" s="92">
        <v>0.0</v>
      </c>
      <c r="J65" s="92">
        <f t="shared" si="19"/>
        <v>24.99</v>
      </c>
      <c r="K65" s="90">
        <v>37.0</v>
      </c>
      <c r="L65" s="92">
        <f t="shared" si="20"/>
        <v>0</v>
      </c>
      <c r="M65" s="90" t="s">
        <v>95</v>
      </c>
      <c r="N65" s="90" t="s">
        <v>83</v>
      </c>
    </row>
    <row r="66">
      <c r="A66" s="90">
        <v>520.0</v>
      </c>
      <c r="B66" s="90" t="s">
        <v>678</v>
      </c>
      <c r="C66" s="90" t="s">
        <v>31</v>
      </c>
      <c r="D66" s="91">
        <v>45349.0</v>
      </c>
      <c r="E66" s="91">
        <v>45482.0</v>
      </c>
      <c r="F66" s="91">
        <v>45484.0</v>
      </c>
      <c r="G66" s="91">
        <v>45484.0</v>
      </c>
      <c r="H66" s="92">
        <v>14.99</v>
      </c>
      <c r="I66" s="92">
        <v>9.89</v>
      </c>
      <c r="J66" s="92">
        <f t="shared" si="19"/>
        <v>5.1</v>
      </c>
      <c r="K66" s="90">
        <v>2.0</v>
      </c>
      <c r="L66" s="92">
        <f t="shared" si="20"/>
        <v>4.945</v>
      </c>
      <c r="M66" s="90" t="s">
        <v>96</v>
      </c>
      <c r="N66" s="90" t="s">
        <v>83</v>
      </c>
    </row>
    <row r="67">
      <c r="A67" s="90">
        <v>352.0</v>
      </c>
      <c r="B67" s="90" t="s">
        <v>679</v>
      </c>
      <c r="C67" s="90" t="s">
        <v>39</v>
      </c>
      <c r="D67" s="91">
        <v>39836.0</v>
      </c>
      <c r="E67" s="91">
        <v>40338.0</v>
      </c>
      <c r="F67" s="91">
        <v>40338.0</v>
      </c>
      <c r="G67" s="91">
        <v>40338.0</v>
      </c>
      <c r="H67" s="92">
        <v>19.99</v>
      </c>
      <c r="I67" s="92">
        <v>12.0</v>
      </c>
      <c r="J67" s="92">
        <f t="shared" si="19"/>
        <v>7.99</v>
      </c>
      <c r="K67" s="90">
        <v>10.0</v>
      </c>
      <c r="L67" s="92">
        <f t="shared" si="20"/>
        <v>1.2</v>
      </c>
      <c r="M67" s="90" t="s">
        <v>97</v>
      </c>
      <c r="N67" s="90" t="s">
        <v>83</v>
      </c>
    </row>
    <row r="68">
      <c r="A68" s="90">
        <v>307.0</v>
      </c>
      <c r="B68" s="90" t="s">
        <v>680</v>
      </c>
      <c r="C68" s="90" t="s">
        <v>39</v>
      </c>
      <c r="D68" s="91">
        <v>40865.0</v>
      </c>
      <c r="E68" s="91">
        <v>40885.0</v>
      </c>
      <c r="F68" s="91">
        <v>40885.0</v>
      </c>
      <c r="G68" s="91">
        <v>44750.0</v>
      </c>
      <c r="H68" s="92">
        <v>19.99</v>
      </c>
      <c r="I68" s="92">
        <v>4.0</v>
      </c>
      <c r="J68" s="92">
        <f t="shared" si="19"/>
        <v>15.99</v>
      </c>
      <c r="K68" s="90">
        <v>15.0</v>
      </c>
      <c r="L68" s="92">
        <f t="shared" si="20"/>
        <v>0.2666666667</v>
      </c>
      <c r="M68" s="90"/>
      <c r="N68" s="90" t="s">
        <v>83</v>
      </c>
    </row>
    <row r="69">
      <c r="A69" s="90">
        <v>181.0</v>
      </c>
      <c r="B69" s="90" t="s">
        <v>681</v>
      </c>
      <c r="C69" s="90" t="s">
        <v>39</v>
      </c>
      <c r="D69" s="91">
        <v>39514.0</v>
      </c>
      <c r="E69" s="91">
        <v>44091.0</v>
      </c>
      <c r="F69" s="91">
        <v>44091.0</v>
      </c>
      <c r="G69" s="91">
        <v>44091.0</v>
      </c>
      <c r="H69" s="92">
        <v>14.99</v>
      </c>
      <c r="I69" s="92">
        <v>2.0</v>
      </c>
      <c r="J69" s="92">
        <f t="shared" si="19"/>
        <v>12.99</v>
      </c>
      <c r="K69" s="90">
        <v>2.0</v>
      </c>
      <c r="L69" s="92">
        <f t="shared" si="20"/>
        <v>1</v>
      </c>
      <c r="M69" s="90" t="s">
        <v>98</v>
      </c>
      <c r="N69" s="90" t="s">
        <v>83</v>
      </c>
    </row>
    <row r="70">
      <c r="A70" s="90">
        <v>235.0</v>
      </c>
      <c r="B70" s="90" t="s">
        <v>682</v>
      </c>
      <c r="C70" s="90" t="s">
        <v>39</v>
      </c>
      <c r="D70" s="91">
        <v>42272.0</v>
      </c>
      <c r="E70" s="91">
        <v>42272.0</v>
      </c>
      <c r="F70" s="91">
        <v>42272.0</v>
      </c>
      <c r="G70" s="91">
        <v>42272.0</v>
      </c>
      <c r="H70" s="92">
        <v>69.99</v>
      </c>
      <c r="I70" s="92">
        <v>69.99</v>
      </c>
      <c r="J70" s="92">
        <f t="shared" si="19"/>
        <v>0</v>
      </c>
      <c r="K70" s="90">
        <v>11.0</v>
      </c>
      <c r="L70" s="92">
        <f t="shared" si="20"/>
        <v>6.362727273</v>
      </c>
      <c r="M70" s="90" t="s">
        <v>99</v>
      </c>
      <c r="N70" s="90" t="s">
        <v>83</v>
      </c>
    </row>
    <row r="71">
      <c r="A71" s="90">
        <v>236.0</v>
      </c>
      <c r="B71" s="90" t="s">
        <v>683</v>
      </c>
      <c r="C71" s="90" t="s">
        <v>39</v>
      </c>
      <c r="D71" s="91">
        <v>42642.0</v>
      </c>
      <c r="E71" s="91">
        <v>42658.0</v>
      </c>
      <c r="F71" s="91">
        <v>42658.0</v>
      </c>
      <c r="G71" s="91">
        <v>42792.0</v>
      </c>
      <c r="H71" s="92">
        <v>69.99</v>
      </c>
      <c r="I71" s="92">
        <v>69.99</v>
      </c>
      <c r="J71" s="92">
        <f t="shared" si="19"/>
        <v>0</v>
      </c>
      <c r="K71" s="90">
        <v>18.0</v>
      </c>
      <c r="L71" s="92">
        <f t="shared" si="20"/>
        <v>3.888333333</v>
      </c>
      <c r="M71" s="90"/>
      <c r="N71" s="90" t="s">
        <v>83</v>
      </c>
    </row>
    <row r="72">
      <c r="A72" s="90">
        <v>237.0</v>
      </c>
      <c r="B72" s="90" t="s">
        <v>684</v>
      </c>
      <c r="C72" s="90" t="s">
        <v>39</v>
      </c>
      <c r="D72" s="91">
        <v>43007.0</v>
      </c>
      <c r="E72" s="91">
        <v>43007.0</v>
      </c>
      <c r="F72" s="91">
        <v>43008.0</v>
      </c>
      <c r="G72" s="91">
        <v>43073.0</v>
      </c>
      <c r="H72" s="92">
        <v>69.99</v>
      </c>
      <c r="I72" s="92">
        <v>69.99</v>
      </c>
      <c r="J72" s="92">
        <f t="shared" si="19"/>
        <v>0</v>
      </c>
      <c r="K72" s="90">
        <v>14.0</v>
      </c>
      <c r="L72" s="92">
        <f t="shared" si="20"/>
        <v>4.999285714</v>
      </c>
      <c r="M72" s="90"/>
      <c r="N72" s="90" t="s">
        <v>83</v>
      </c>
    </row>
    <row r="73">
      <c r="A73" s="90">
        <v>238.0</v>
      </c>
      <c r="B73" s="90" t="s">
        <v>685</v>
      </c>
      <c r="C73" s="90" t="s">
        <v>39</v>
      </c>
      <c r="D73" s="91">
        <v>43371.0</v>
      </c>
      <c r="E73" s="91">
        <v>43430.0</v>
      </c>
      <c r="F73" s="91">
        <v>43432.0</v>
      </c>
      <c r="G73" s="91">
        <v>43439.0</v>
      </c>
      <c r="H73" s="92">
        <v>69.99</v>
      </c>
      <c r="I73" s="92">
        <v>39.89</v>
      </c>
      <c r="J73" s="92">
        <f t="shared" si="19"/>
        <v>30.1</v>
      </c>
      <c r="K73" s="90">
        <v>21.0</v>
      </c>
      <c r="L73" s="92">
        <f t="shared" si="20"/>
        <v>1.89952381</v>
      </c>
      <c r="M73" s="90"/>
      <c r="N73" s="90" t="s">
        <v>83</v>
      </c>
    </row>
    <row r="74">
      <c r="A74" s="90">
        <v>239.0</v>
      </c>
      <c r="B74" s="90" t="s">
        <v>686</v>
      </c>
      <c r="C74" s="90" t="s">
        <v>39</v>
      </c>
      <c r="D74" s="91">
        <v>40984.0</v>
      </c>
      <c r="E74" s="91">
        <v>42138.0</v>
      </c>
      <c r="F74" s="91">
        <v>42138.0</v>
      </c>
      <c r="G74" s="91">
        <v>42138.0</v>
      </c>
      <c r="H74" s="92">
        <v>29.99</v>
      </c>
      <c r="I74" s="92">
        <v>4.0</v>
      </c>
      <c r="J74" s="92">
        <f t="shared" si="19"/>
        <v>25.99</v>
      </c>
      <c r="K74" s="90">
        <v>1.0</v>
      </c>
      <c r="L74" s="92">
        <f t="shared" si="20"/>
        <v>4</v>
      </c>
      <c r="M74" s="90"/>
      <c r="N74" s="90" t="s">
        <v>83</v>
      </c>
    </row>
    <row r="75">
      <c r="A75" s="90">
        <v>240.0</v>
      </c>
      <c r="B75" s="90" t="s">
        <v>687</v>
      </c>
      <c r="C75" s="90" t="s">
        <v>39</v>
      </c>
      <c r="D75" s="91">
        <v>40606.0</v>
      </c>
      <c r="E75" s="91">
        <v>40732.0</v>
      </c>
      <c r="F75" s="91">
        <v>40732.0</v>
      </c>
      <c r="G75" s="91">
        <v>44750.0</v>
      </c>
      <c r="H75" s="92">
        <v>29.99</v>
      </c>
      <c r="I75" s="92">
        <v>15.0</v>
      </c>
      <c r="J75" s="92">
        <f t="shared" si="19"/>
        <v>14.99</v>
      </c>
      <c r="K75" s="90">
        <v>15.0</v>
      </c>
      <c r="L75" s="92">
        <f t="shared" si="20"/>
        <v>1</v>
      </c>
      <c r="M75" s="90"/>
      <c r="N75" s="90" t="s">
        <v>83</v>
      </c>
    </row>
    <row r="76">
      <c r="A76" s="90">
        <v>592.0</v>
      </c>
      <c r="B76" s="90" t="s">
        <v>688</v>
      </c>
      <c r="C76" s="90" t="s">
        <v>31</v>
      </c>
      <c r="D76" s="91">
        <v>45198.0</v>
      </c>
      <c r="E76" s="91">
        <v>45377.0</v>
      </c>
      <c r="F76" s="91">
        <v>45385.0</v>
      </c>
      <c r="G76" s="91">
        <v>45467.0</v>
      </c>
      <c r="H76" s="92">
        <v>79.99</v>
      </c>
      <c r="I76" s="92">
        <v>15.99</v>
      </c>
      <c r="J76" s="92">
        <f t="shared" si="19"/>
        <v>64</v>
      </c>
      <c r="K76" s="90">
        <v>8.0</v>
      </c>
      <c r="L76" s="92">
        <f t="shared" si="20"/>
        <v>1.99875</v>
      </c>
      <c r="M76" s="90"/>
      <c r="N76" s="90" t="s">
        <v>83</v>
      </c>
    </row>
    <row r="77">
      <c r="A77" s="90">
        <v>593.0</v>
      </c>
      <c r="B77" s="90" t="s">
        <v>689</v>
      </c>
      <c r="C77" s="90" t="s">
        <v>31</v>
      </c>
      <c r="D77" s="91">
        <v>44057.0</v>
      </c>
      <c r="E77" s="91">
        <v>44593.0</v>
      </c>
      <c r="F77" s="91">
        <v>44593.0</v>
      </c>
      <c r="G77" s="91">
        <v>44593.0</v>
      </c>
      <c r="H77" s="92">
        <v>69.99</v>
      </c>
      <c r="I77" s="92">
        <v>0.0</v>
      </c>
      <c r="J77" s="92">
        <f t="shared" si="19"/>
        <v>69.99</v>
      </c>
      <c r="K77" s="90">
        <v>1.0</v>
      </c>
      <c r="L77" s="92">
        <f t="shared" si="20"/>
        <v>0</v>
      </c>
      <c r="M77" s="90"/>
      <c r="N77" s="90" t="s">
        <v>83</v>
      </c>
    </row>
    <row r="78">
      <c r="A78" s="90">
        <v>749.0</v>
      </c>
      <c r="B78" s="90" t="s">
        <v>690</v>
      </c>
      <c r="C78" s="90" t="s">
        <v>31</v>
      </c>
      <c r="D78" s="91">
        <v>45205.0</v>
      </c>
      <c r="E78" s="91">
        <v>45475.0</v>
      </c>
      <c r="F78" s="91">
        <v>45475.0</v>
      </c>
      <c r="G78" s="91">
        <v>45475.0</v>
      </c>
      <c r="H78" s="92">
        <v>79.99</v>
      </c>
      <c r="I78" s="92">
        <v>0.0</v>
      </c>
      <c r="J78" s="92">
        <f t="shared" si="19"/>
        <v>79.99</v>
      </c>
      <c r="K78" s="90">
        <v>1.0</v>
      </c>
      <c r="L78" s="92">
        <f t="shared" si="20"/>
        <v>0</v>
      </c>
      <c r="M78" s="90"/>
      <c r="N78" s="90" t="s">
        <v>83</v>
      </c>
    </row>
    <row r="79">
      <c r="A79" s="90">
        <v>615.0</v>
      </c>
      <c r="B79" s="90" t="s">
        <v>691</v>
      </c>
      <c r="C79" s="90" t="s">
        <v>31</v>
      </c>
      <c r="D79" s="91">
        <v>43735.0</v>
      </c>
      <c r="E79" s="91">
        <v>43922.0</v>
      </c>
      <c r="F79" s="91">
        <v>43974.0</v>
      </c>
      <c r="G79" s="91">
        <v>43981.0</v>
      </c>
      <c r="H79" s="92">
        <v>69.99</v>
      </c>
      <c r="I79" s="92">
        <v>27.99</v>
      </c>
      <c r="J79" s="92">
        <f t="shared" si="19"/>
        <v>42</v>
      </c>
      <c r="K79" s="90">
        <v>28.0</v>
      </c>
      <c r="L79" s="92">
        <f t="shared" si="20"/>
        <v>0.9996428571</v>
      </c>
      <c r="M79" s="90"/>
      <c r="N79" s="90" t="s">
        <v>83</v>
      </c>
    </row>
    <row r="80">
      <c r="A80" s="90">
        <v>616.0</v>
      </c>
      <c r="B80" s="90" t="s">
        <v>692</v>
      </c>
      <c r="C80" s="90" t="s">
        <v>31</v>
      </c>
      <c r="D80" s="91">
        <v>44113.0</v>
      </c>
      <c r="E80" s="91">
        <v>44334.0</v>
      </c>
      <c r="F80" s="91">
        <v>44339.0</v>
      </c>
      <c r="G80" s="91">
        <v>44339.0</v>
      </c>
      <c r="H80" s="92">
        <v>89.99</v>
      </c>
      <c r="I80" s="92">
        <v>24.29</v>
      </c>
      <c r="J80" s="92">
        <f t="shared" si="19"/>
        <v>65.7</v>
      </c>
      <c r="K80" s="90">
        <v>4.0</v>
      </c>
      <c r="L80" s="92">
        <f t="shared" si="20"/>
        <v>6.0725</v>
      </c>
      <c r="M80" s="90"/>
      <c r="N80" s="90" t="s">
        <v>83</v>
      </c>
    </row>
    <row r="81">
      <c r="A81" s="90">
        <v>617.0</v>
      </c>
      <c r="B81" s="90" t="s">
        <v>693</v>
      </c>
      <c r="C81" s="90" t="s">
        <v>31</v>
      </c>
      <c r="D81" s="91">
        <v>44470.0</v>
      </c>
      <c r="E81" s="91">
        <v>44684.0</v>
      </c>
      <c r="F81" s="91">
        <v>44694.0</v>
      </c>
      <c r="G81" s="91">
        <v>44694.0</v>
      </c>
      <c r="H81" s="92">
        <v>79.99</v>
      </c>
      <c r="I81" s="92">
        <v>0.0</v>
      </c>
      <c r="J81" s="92">
        <f t="shared" si="19"/>
        <v>79.99</v>
      </c>
      <c r="K81" s="90">
        <v>25.0</v>
      </c>
      <c r="L81" s="92">
        <f t="shared" si="20"/>
        <v>0</v>
      </c>
      <c r="M81" s="90"/>
      <c r="N81" s="90" t="s">
        <v>83</v>
      </c>
    </row>
    <row r="82">
      <c r="A82" s="90">
        <v>618.0</v>
      </c>
      <c r="B82" s="90" t="s">
        <v>694</v>
      </c>
      <c r="C82" s="90" t="s">
        <v>31</v>
      </c>
      <c r="D82" s="91">
        <v>44834.0</v>
      </c>
      <c r="E82" s="91">
        <v>45070.0</v>
      </c>
      <c r="F82" s="91">
        <v>45070.0</v>
      </c>
      <c r="G82" s="91">
        <v>45070.0</v>
      </c>
      <c r="H82" s="92">
        <v>79.99</v>
      </c>
      <c r="I82" s="92">
        <v>31.99</v>
      </c>
      <c r="J82" s="92">
        <f t="shared" si="19"/>
        <v>48</v>
      </c>
      <c r="K82" s="90">
        <v>2.0</v>
      </c>
      <c r="L82" s="92">
        <f t="shared" si="20"/>
        <v>15.995</v>
      </c>
      <c r="M82" s="90"/>
      <c r="N82" s="90" t="s">
        <v>83</v>
      </c>
    </row>
    <row r="83">
      <c r="A83" s="90">
        <v>812.0</v>
      </c>
      <c r="B83" s="90" t="s">
        <v>695</v>
      </c>
      <c r="C83" s="90" t="s">
        <v>31</v>
      </c>
      <c r="D83" s="91">
        <v>43357.0</v>
      </c>
      <c r="E83" s="91">
        <v>45014.0</v>
      </c>
      <c r="F83" s="91">
        <v>45264.0</v>
      </c>
      <c r="G83" s="91">
        <v>45316.0</v>
      </c>
      <c r="H83" s="92">
        <v>39.99</v>
      </c>
      <c r="I83" s="92">
        <v>6.98</v>
      </c>
      <c r="J83" s="92">
        <f t="shared" si="19"/>
        <v>33.01</v>
      </c>
      <c r="K83" s="90">
        <v>44.0</v>
      </c>
      <c r="L83" s="92">
        <f t="shared" si="20"/>
        <v>0.1586363636</v>
      </c>
      <c r="M83" s="90" t="s">
        <v>100</v>
      </c>
      <c r="N83" s="90" t="s">
        <v>83</v>
      </c>
    </row>
    <row r="84">
      <c r="A84" s="90">
        <v>219.0</v>
      </c>
      <c r="B84" s="90" t="s">
        <v>696</v>
      </c>
      <c r="C84" s="90" t="s">
        <v>39</v>
      </c>
      <c r="D84" s="91">
        <v>40781.0</v>
      </c>
      <c r="E84" s="91">
        <v>44091.0</v>
      </c>
      <c r="F84" s="91">
        <v>44404.0</v>
      </c>
      <c r="G84" s="91">
        <v>44405.0</v>
      </c>
      <c r="H84" s="92">
        <v>14.99</v>
      </c>
      <c r="I84" s="92">
        <v>6.0</v>
      </c>
      <c r="J84" s="92">
        <f t="shared" si="19"/>
        <v>8.99</v>
      </c>
      <c r="K84" s="90">
        <v>10.0</v>
      </c>
      <c r="L84" s="92">
        <f t="shared" si="20"/>
        <v>0.6</v>
      </c>
      <c r="M84" s="90"/>
      <c r="N84" s="90" t="s">
        <v>83</v>
      </c>
    </row>
    <row r="85">
      <c r="A85" s="90">
        <v>420.0</v>
      </c>
      <c r="B85" s="90" t="s">
        <v>697</v>
      </c>
      <c r="C85" s="90" t="s">
        <v>39</v>
      </c>
      <c r="D85" s="91">
        <v>41395.0</v>
      </c>
      <c r="E85" s="91">
        <v>43345.0</v>
      </c>
      <c r="F85" s="91">
        <v>44284.0</v>
      </c>
      <c r="G85" s="91">
        <v>44294.0</v>
      </c>
      <c r="H85" s="92">
        <v>6.19</v>
      </c>
      <c r="I85" s="92">
        <v>6.19</v>
      </c>
      <c r="J85" s="92">
        <f t="shared" si="19"/>
        <v>0</v>
      </c>
      <c r="K85" s="90">
        <v>5.0</v>
      </c>
      <c r="L85" s="92">
        <f t="shared" si="20"/>
        <v>1.238</v>
      </c>
      <c r="M85" s="90" t="s">
        <v>101</v>
      </c>
      <c r="N85" s="90" t="s">
        <v>83</v>
      </c>
    </row>
    <row r="86">
      <c r="A86" s="90">
        <v>493.0</v>
      </c>
      <c r="B86" s="90" t="s">
        <v>698</v>
      </c>
      <c r="C86" s="90" t="s">
        <v>31</v>
      </c>
      <c r="D86" s="91">
        <v>42611.0</v>
      </c>
      <c r="E86" s="91">
        <v>42766.0</v>
      </c>
      <c r="F86" s="91">
        <v>42850.0</v>
      </c>
      <c r="G86" s="91">
        <v>44671.0</v>
      </c>
      <c r="H86" s="92">
        <v>11.99</v>
      </c>
      <c r="I86" s="92">
        <v>7.99</v>
      </c>
      <c r="J86" s="92">
        <f t="shared" si="19"/>
        <v>4</v>
      </c>
      <c r="K86" s="90">
        <v>9.0</v>
      </c>
      <c r="L86" s="92">
        <f t="shared" si="20"/>
        <v>0.8877777778</v>
      </c>
      <c r="M86" s="90" t="s">
        <v>102</v>
      </c>
      <c r="N86" s="90" t="s">
        <v>83</v>
      </c>
    </row>
    <row r="87">
      <c r="A87" s="90">
        <v>506.0</v>
      </c>
      <c r="B87" s="90" t="s">
        <v>699</v>
      </c>
      <c r="C87" s="90" t="s">
        <v>31</v>
      </c>
      <c r="D87" s="91">
        <v>44475.0</v>
      </c>
      <c r="E87" s="91">
        <v>44623.0</v>
      </c>
      <c r="F87" s="91">
        <v>44664.0</v>
      </c>
      <c r="G87" s="91">
        <v>44684.0</v>
      </c>
      <c r="H87" s="92">
        <v>20.99</v>
      </c>
      <c r="I87" s="92">
        <v>13.64</v>
      </c>
      <c r="J87" s="92">
        <f t="shared" si="19"/>
        <v>7.35</v>
      </c>
      <c r="K87" s="90">
        <v>42.0</v>
      </c>
      <c r="L87" s="92">
        <f t="shared" si="20"/>
        <v>0.3247619048</v>
      </c>
      <c r="M87" s="90"/>
      <c r="N87" s="90" t="s">
        <v>83</v>
      </c>
    </row>
    <row r="88">
      <c r="A88" s="90">
        <v>582.0</v>
      </c>
      <c r="B88" s="90" t="s">
        <v>700</v>
      </c>
      <c r="C88" s="90" t="s">
        <v>31</v>
      </c>
      <c r="D88" s="91">
        <v>44810.0</v>
      </c>
      <c r="E88" s="91">
        <v>44883.0</v>
      </c>
      <c r="F88" s="91">
        <v>44901.0</v>
      </c>
      <c r="G88" s="91">
        <v>45263.0</v>
      </c>
      <c r="H88" s="92">
        <v>29.99</v>
      </c>
      <c r="I88" s="92">
        <v>23.99</v>
      </c>
      <c r="J88" s="92">
        <f t="shared" si="19"/>
        <v>6</v>
      </c>
      <c r="K88" s="90">
        <v>182.0</v>
      </c>
      <c r="L88" s="92">
        <f t="shared" si="20"/>
        <v>0.1318131868</v>
      </c>
      <c r="M88" s="90" t="s">
        <v>103</v>
      </c>
      <c r="N88" s="90" t="s">
        <v>83</v>
      </c>
    </row>
    <row r="89">
      <c r="A89" s="90">
        <v>748.0</v>
      </c>
      <c r="B89" s="90" t="s">
        <v>701</v>
      </c>
      <c r="C89" s="90" t="s">
        <v>31</v>
      </c>
      <c r="D89" s="91">
        <v>44855.0</v>
      </c>
      <c r="E89" s="91">
        <v>45058.0</v>
      </c>
      <c r="F89" s="91">
        <v>45242.0</v>
      </c>
      <c r="G89" s="91">
        <v>45243.0</v>
      </c>
      <c r="H89" s="92">
        <v>39.99</v>
      </c>
      <c r="I89" s="92">
        <v>19.99</v>
      </c>
      <c r="J89" s="92">
        <f t="shared" si="19"/>
        <v>20</v>
      </c>
      <c r="K89" s="90">
        <v>13.0</v>
      </c>
      <c r="L89" s="92">
        <f t="shared" si="20"/>
        <v>1.537692308</v>
      </c>
      <c r="M89" s="90" t="s">
        <v>104</v>
      </c>
      <c r="N89" s="90" t="s">
        <v>83</v>
      </c>
    </row>
    <row r="90">
      <c r="A90" s="90">
        <v>773.0</v>
      </c>
      <c r="B90" s="90" t="s">
        <v>702</v>
      </c>
      <c r="C90" s="90" t="s">
        <v>31</v>
      </c>
      <c r="D90" s="91">
        <v>44064.0</v>
      </c>
      <c r="E90" s="91">
        <v>44474.0</v>
      </c>
      <c r="F90" s="91">
        <v>44474.0</v>
      </c>
      <c r="G90" s="91">
        <v>44474.0</v>
      </c>
      <c r="H90" s="92">
        <v>59.99</v>
      </c>
      <c r="I90" s="92">
        <v>0.0</v>
      </c>
      <c r="J90" s="92">
        <f t="shared" si="19"/>
        <v>59.99</v>
      </c>
      <c r="K90" s="90">
        <v>1.0</v>
      </c>
      <c r="L90" s="92">
        <f t="shared" si="20"/>
        <v>0</v>
      </c>
      <c r="M90" s="90" t="s">
        <v>105</v>
      </c>
      <c r="N90" s="90" t="s">
        <v>83</v>
      </c>
    </row>
    <row r="91">
      <c r="A91" s="90">
        <v>218.0</v>
      </c>
      <c r="B91" s="90" t="s">
        <v>703</v>
      </c>
      <c r="C91" s="90" t="s">
        <v>39</v>
      </c>
      <c r="D91" s="91">
        <v>40786.0</v>
      </c>
      <c r="E91" s="91">
        <v>44292.0</v>
      </c>
      <c r="F91" s="91">
        <v>45072.0</v>
      </c>
      <c r="G91" s="91">
        <v>45075.0</v>
      </c>
      <c r="H91" s="92">
        <v>12.99</v>
      </c>
      <c r="I91" s="92">
        <v>12.99</v>
      </c>
      <c r="J91" s="92">
        <f t="shared" si="19"/>
        <v>0</v>
      </c>
      <c r="K91" s="90">
        <v>30.0</v>
      </c>
      <c r="L91" s="92">
        <f t="shared" si="20"/>
        <v>0.433</v>
      </c>
      <c r="M91" s="90" t="s">
        <v>106</v>
      </c>
      <c r="N91" s="90" t="s">
        <v>83</v>
      </c>
    </row>
    <row r="92">
      <c r="A92" s="90">
        <v>908.0</v>
      </c>
      <c r="B92" s="90" t="s">
        <v>704</v>
      </c>
      <c r="C92" s="90" t="s">
        <v>31</v>
      </c>
      <c r="D92" s="91">
        <v>44831.0</v>
      </c>
      <c r="E92" s="91">
        <v>45050.0</v>
      </c>
      <c r="F92" s="91">
        <v>45511.0</v>
      </c>
      <c r="G92" s="91">
        <v>45511.0</v>
      </c>
      <c r="H92" s="92">
        <v>29.99</v>
      </c>
      <c r="I92" s="92">
        <v>0.0</v>
      </c>
      <c r="J92" s="92">
        <f t="shared" si="19"/>
        <v>29.99</v>
      </c>
      <c r="K92" s="90">
        <v>2.0</v>
      </c>
      <c r="L92" s="92">
        <f t="shared" si="20"/>
        <v>0</v>
      </c>
      <c r="M92" s="90" t="s">
        <v>107</v>
      </c>
      <c r="N92" s="90" t="s">
        <v>83</v>
      </c>
    </row>
    <row r="93">
      <c r="A93" s="90">
        <v>583.0</v>
      </c>
      <c r="B93" s="90" t="s">
        <v>705</v>
      </c>
      <c r="C93" s="90" t="s">
        <v>31</v>
      </c>
      <c r="D93" s="91">
        <v>41647.0</v>
      </c>
      <c r="E93" s="91">
        <v>45048.0</v>
      </c>
      <c r="F93" s="91">
        <v>45048.0</v>
      </c>
      <c r="G93" s="91">
        <v>45048.0</v>
      </c>
      <c r="H93" s="92">
        <v>13.99</v>
      </c>
      <c r="I93" s="92">
        <v>3.49</v>
      </c>
      <c r="J93" s="92">
        <f t="shared" si="19"/>
        <v>10.5</v>
      </c>
      <c r="K93" s="90">
        <v>1.0</v>
      </c>
      <c r="L93" s="92">
        <f t="shared" si="20"/>
        <v>3.49</v>
      </c>
      <c r="M93" s="90" t="s">
        <v>108</v>
      </c>
      <c r="N93" s="90" t="s">
        <v>83</v>
      </c>
    </row>
    <row r="94">
      <c r="A94" s="90">
        <v>535.0</v>
      </c>
      <c r="B94" s="90" t="s">
        <v>706</v>
      </c>
      <c r="C94" s="90" t="s">
        <v>31</v>
      </c>
      <c r="D94" s="91">
        <v>43125.0</v>
      </c>
      <c r="E94" s="91">
        <v>43335.0</v>
      </c>
      <c r="F94" s="91">
        <v>43338.0</v>
      </c>
      <c r="G94" s="91">
        <v>43338.0</v>
      </c>
      <c r="H94" s="92">
        <v>19.99</v>
      </c>
      <c r="I94" s="92">
        <v>11.99</v>
      </c>
      <c r="J94" s="92">
        <f t="shared" si="19"/>
        <v>8</v>
      </c>
      <c r="K94" s="90">
        <v>2.0</v>
      </c>
      <c r="L94" s="92">
        <f t="shared" si="20"/>
        <v>5.995</v>
      </c>
      <c r="M94" s="90" t="s">
        <v>109</v>
      </c>
      <c r="N94" s="90" t="s">
        <v>83</v>
      </c>
    </row>
    <row r="95">
      <c r="A95" s="90">
        <v>1017.0</v>
      </c>
      <c r="B95" s="90" t="s">
        <v>707</v>
      </c>
      <c r="C95" s="90" t="s">
        <v>625</v>
      </c>
      <c r="D95" s="91">
        <v>44953.0</v>
      </c>
      <c r="E95" s="91">
        <v>45520.0</v>
      </c>
      <c r="F95" s="91">
        <v>45531.0</v>
      </c>
      <c r="G95" s="91">
        <v>45535.0</v>
      </c>
      <c r="H95" s="93">
        <v>79.99</v>
      </c>
      <c r="I95" s="93">
        <v>27.99</v>
      </c>
      <c r="J95" s="92">
        <f t="shared" si="19"/>
        <v>52</v>
      </c>
      <c r="K95" s="90">
        <v>5.0</v>
      </c>
      <c r="L95" s="92">
        <f t="shared" si="20"/>
        <v>5.598</v>
      </c>
      <c r="M95" s="90" t="s">
        <v>110</v>
      </c>
      <c r="N95" s="90" t="s">
        <v>83</v>
      </c>
    </row>
    <row r="96">
      <c r="A96" s="90">
        <v>666.0</v>
      </c>
      <c r="B96" s="90" t="s">
        <v>708</v>
      </c>
      <c r="C96" s="90" t="s">
        <v>31</v>
      </c>
      <c r="D96" s="91">
        <v>42633.0</v>
      </c>
      <c r="E96" s="91">
        <v>42951.0</v>
      </c>
      <c r="F96" s="91">
        <v>42974.0</v>
      </c>
      <c r="G96" s="91">
        <v>44844.0</v>
      </c>
      <c r="H96" s="92">
        <v>17.99</v>
      </c>
      <c r="I96" s="92">
        <v>4.99</v>
      </c>
      <c r="J96" s="92">
        <f t="shared" si="19"/>
        <v>13</v>
      </c>
      <c r="K96" s="90">
        <v>4.0</v>
      </c>
      <c r="L96" s="92">
        <f t="shared" si="20"/>
        <v>1.2475</v>
      </c>
      <c r="M96" s="90" t="s">
        <v>111</v>
      </c>
      <c r="N96" s="90" t="s">
        <v>83</v>
      </c>
    </row>
    <row r="97">
      <c r="A97" s="90">
        <v>903.0</v>
      </c>
      <c r="B97" s="90" t="s">
        <v>709</v>
      </c>
      <c r="C97" s="90" t="s">
        <v>31</v>
      </c>
      <c r="D97" s="91">
        <v>44404.0</v>
      </c>
      <c r="E97" s="91">
        <v>44684.0</v>
      </c>
      <c r="F97" s="91">
        <v>44684.0</v>
      </c>
      <c r="G97" s="91">
        <v>44684.0</v>
      </c>
      <c r="H97" s="92">
        <v>19.99</v>
      </c>
      <c r="I97" s="92">
        <v>0.0</v>
      </c>
      <c r="J97" s="92">
        <f t="shared" si="19"/>
        <v>19.99</v>
      </c>
      <c r="K97" s="90">
        <v>1.0</v>
      </c>
      <c r="L97" s="92">
        <f t="shared" si="20"/>
        <v>0</v>
      </c>
      <c r="M97" s="90" t="s">
        <v>112</v>
      </c>
      <c r="N97" s="90" t="s">
        <v>83</v>
      </c>
    </row>
    <row r="98">
      <c r="A98" s="90">
        <v>419.0</v>
      </c>
      <c r="B98" s="90" t="s">
        <v>710</v>
      </c>
      <c r="C98" s="90" t="s">
        <v>39</v>
      </c>
      <c r="D98" s="91">
        <v>41752.0</v>
      </c>
      <c r="E98" s="91">
        <v>41769.0</v>
      </c>
      <c r="F98" s="91">
        <v>41769.0</v>
      </c>
      <c r="G98" s="91">
        <v>41985.0</v>
      </c>
      <c r="H98" s="92">
        <v>9.99</v>
      </c>
      <c r="I98" s="92">
        <v>9.99</v>
      </c>
      <c r="J98" s="92">
        <f t="shared" si="19"/>
        <v>0</v>
      </c>
      <c r="K98" s="90">
        <v>30.0</v>
      </c>
      <c r="L98" s="92">
        <f t="shared" si="20"/>
        <v>0.333</v>
      </c>
      <c r="M98" s="90" t="s">
        <v>113</v>
      </c>
      <c r="N98" s="90" t="s">
        <v>83</v>
      </c>
    </row>
    <row r="99">
      <c r="A99" s="90">
        <v>940.0</v>
      </c>
      <c r="B99" s="90" t="s">
        <v>711</v>
      </c>
      <c r="C99" s="90" t="s">
        <v>31</v>
      </c>
      <c r="D99" s="91">
        <v>42216.0</v>
      </c>
      <c r="E99" s="91">
        <v>42257.0</v>
      </c>
      <c r="F99" s="91">
        <v>42258.0</v>
      </c>
      <c r="G99" s="91">
        <v>44094.0</v>
      </c>
      <c r="H99" s="92">
        <v>19.99</v>
      </c>
      <c r="I99" s="92">
        <v>19.99</v>
      </c>
      <c r="J99" s="92">
        <f t="shared" si="19"/>
        <v>0</v>
      </c>
      <c r="K99" s="90">
        <v>40.0</v>
      </c>
      <c r="L99" s="92">
        <f t="shared" si="20"/>
        <v>0.49975</v>
      </c>
      <c r="M99" s="90"/>
      <c r="N99" s="90" t="s">
        <v>83</v>
      </c>
    </row>
    <row r="100">
      <c r="A100" s="90">
        <v>978.0</v>
      </c>
      <c r="B100" s="90" t="s">
        <v>712</v>
      </c>
      <c r="C100" s="90" t="s">
        <v>632</v>
      </c>
      <c r="D100" s="91">
        <v>43270.0</v>
      </c>
      <c r="E100" s="91">
        <v>43804.0</v>
      </c>
      <c r="F100" s="91">
        <v>43804.0</v>
      </c>
      <c r="G100" s="91">
        <v>43804.0</v>
      </c>
      <c r="H100" s="92">
        <v>19.99</v>
      </c>
      <c r="I100" s="92">
        <v>3.99</v>
      </c>
      <c r="J100" s="92">
        <f t="shared" si="19"/>
        <v>16</v>
      </c>
      <c r="K100" s="90">
        <v>1.0</v>
      </c>
      <c r="L100" s="92">
        <f t="shared" si="20"/>
        <v>3.99</v>
      </c>
      <c r="M100" s="90" t="s">
        <v>114</v>
      </c>
      <c r="N100" s="90" t="s">
        <v>83</v>
      </c>
    </row>
    <row r="101">
      <c r="A101" s="90">
        <v>234.0</v>
      </c>
      <c r="B101" s="90" t="s">
        <v>713</v>
      </c>
      <c r="C101" s="90" t="s">
        <v>39</v>
      </c>
      <c r="D101" s="91">
        <v>41723.0</v>
      </c>
      <c r="E101" s="91">
        <v>42939.0</v>
      </c>
      <c r="F101" s="91">
        <v>42945.0</v>
      </c>
      <c r="G101" s="91">
        <v>44871.0</v>
      </c>
      <c r="H101" s="92">
        <v>9.99</v>
      </c>
      <c r="I101" s="92">
        <v>1.99</v>
      </c>
      <c r="J101" s="92">
        <f t="shared" si="19"/>
        <v>8</v>
      </c>
      <c r="K101" s="90">
        <v>2.0</v>
      </c>
      <c r="L101" s="92">
        <f t="shared" si="20"/>
        <v>0.995</v>
      </c>
      <c r="M101" s="90" t="s">
        <v>115</v>
      </c>
      <c r="N101" s="90" t="s">
        <v>83</v>
      </c>
    </row>
    <row r="102">
      <c r="A102" s="90">
        <v>82.0</v>
      </c>
      <c r="B102" s="90" t="s">
        <v>714</v>
      </c>
      <c r="C102" s="90" t="s">
        <v>637</v>
      </c>
      <c r="D102" s="91">
        <v>37602.0</v>
      </c>
      <c r="E102" s="91">
        <v>42875.0</v>
      </c>
      <c r="F102" s="91">
        <v>43681.0</v>
      </c>
      <c r="G102" s="91">
        <v>45006.0</v>
      </c>
      <c r="H102" s="92">
        <v>13.98</v>
      </c>
      <c r="I102" s="92">
        <v>7.98</v>
      </c>
      <c r="J102" s="92">
        <f t="shared" si="19"/>
        <v>6</v>
      </c>
      <c r="K102" s="90">
        <v>10.0</v>
      </c>
      <c r="L102" s="92">
        <f t="shared" si="20"/>
        <v>0.798</v>
      </c>
      <c r="M102" s="90" t="s">
        <v>116</v>
      </c>
      <c r="N102" s="90" t="s">
        <v>83</v>
      </c>
    </row>
    <row r="103">
      <c r="A103" s="90">
        <v>359.0</v>
      </c>
      <c r="B103" s="90" t="s">
        <v>715</v>
      </c>
      <c r="C103" s="90" t="s">
        <v>39</v>
      </c>
      <c r="D103" s="91">
        <v>41136.0</v>
      </c>
      <c r="E103" s="91">
        <v>42925.0</v>
      </c>
      <c r="F103" s="91">
        <v>45054.0</v>
      </c>
      <c r="G103" s="91">
        <v>45054.0</v>
      </c>
      <c r="H103" s="92">
        <v>14.99</v>
      </c>
      <c r="I103" s="92">
        <v>3.99</v>
      </c>
      <c r="J103" s="92">
        <f t="shared" si="19"/>
        <v>11</v>
      </c>
      <c r="K103" s="90">
        <v>5.0</v>
      </c>
      <c r="L103" s="92">
        <f t="shared" si="20"/>
        <v>0.798</v>
      </c>
      <c r="M103" s="90" t="s">
        <v>117</v>
      </c>
      <c r="N103" s="90" t="s">
        <v>83</v>
      </c>
    </row>
    <row r="104">
      <c r="A104" s="90">
        <v>320.0</v>
      </c>
      <c r="B104" s="90" t="s">
        <v>716</v>
      </c>
      <c r="C104" s="90" t="s">
        <v>39</v>
      </c>
      <c r="D104" s="91">
        <v>39976.0</v>
      </c>
      <c r="E104" s="91">
        <v>41553.0</v>
      </c>
      <c r="F104" s="91">
        <v>41553.0</v>
      </c>
      <c r="G104" s="91">
        <v>41745.0</v>
      </c>
      <c r="H104" s="92">
        <v>24.99</v>
      </c>
      <c r="I104" s="92">
        <v>7.99</v>
      </c>
      <c r="J104" s="92">
        <f t="shared" si="19"/>
        <v>17</v>
      </c>
      <c r="K104" s="90">
        <v>1.0</v>
      </c>
      <c r="L104" s="92">
        <f t="shared" si="20"/>
        <v>7.99</v>
      </c>
      <c r="M104" s="90" t="s">
        <v>118</v>
      </c>
      <c r="N104" s="90" t="s">
        <v>83</v>
      </c>
    </row>
    <row r="105">
      <c r="A105" s="90">
        <v>321.0</v>
      </c>
      <c r="B105" s="90" t="s">
        <v>717</v>
      </c>
      <c r="C105" s="90" t="s">
        <v>39</v>
      </c>
      <c r="D105" s="91">
        <v>41026.0</v>
      </c>
      <c r="E105" s="91">
        <v>42969.0</v>
      </c>
      <c r="F105" s="91">
        <v>42969.0</v>
      </c>
      <c r="G105" s="91">
        <v>42969.0</v>
      </c>
      <c r="H105" s="92">
        <v>24.99</v>
      </c>
      <c r="I105" s="92">
        <v>7.99</v>
      </c>
      <c r="J105" s="92">
        <f t="shared" si="19"/>
        <v>17</v>
      </c>
      <c r="K105" s="90">
        <v>1.0</v>
      </c>
      <c r="L105" s="92">
        <f t="shared" si="20"/>
        <v>7.99</v>
      </c>
      <c r="M105" s="90"/>
      <c r="N105" s="90" t="s">
        <v>83</v>
      </c>
    </row>
    <row r="106">
      <c r="A106" s="90">
        <v>763.0</v>
      </c>
      <c r="B106" s="90" t="s">
        <v>718</v>
      </c>
      <c r="C106" s="90" t="s">
        <v>31</v>
      </c>
      <c r="D106" s="91">
        <v>41675.0</v>
      </c>
      <c r="E106" s="91">
        <v>44071.0</v>
      </c>
      <c r="F106" s="91">
        <v>44071.0</v>
      </c>
      <c r="G106" s="91">
        <v>44071.0</v>
      </c>
      <c r="H106" s="92">
        <v>18.99</v>
      </c>
      <c r="I106" s="92">
        <v>3.79</v>
      </c>
      <c r="J106" s="92">
        <f t="shared" si="19"/>
        <v>15.2</v>
      </c>
      <c r="K106" s="90">
        <v>1.0</v>
      </c>
      <c r="L106" s="92">
        <f t="shared" si="20"/>
        <v>3.79</v>
      </c>
      <c r="M106" s="90" t="s">
        <v>119</v>
      </c>
      <c r="N106" s="90" t="s">
        <v>83</v>
      </c>
    </row>
    <row r="107">
      <c r="A107" s="90">
        <v>144.0</v>
      </c>
      <c r="B107" s="90" t="s">
        <v>719</v>
      </c>
      <c r="C107" s="90" t="s">
        <v>637</v>
      </c>
      <c r="D107" s="91">
        <v>38646.0</v>
      </c>
      <c r="E107" s="91">
        <v>42950.0</v>
      </c>
      <c r="F107" s="91">
        <v>44687.0</v>
      </c>
      <c r="G107" s="91">
        <v>44694.0</v>
      </c>
      <c r="H107" s="92">
        <v>13.99</v>
      </c>
      <c r="I107" s="92">
        <v>5.99</v>
      </c>
      <c r="J107" s="92">
        <f t="shared" si="19"/>
        <v>8</v>
      </c>
      <c r="K107" s="90">
        <v>36.0</v>
      </c>
      <c r="L107" s="92">
        <f t="shared" si="20"/>
        <v>0.1663888889</v>
      </c>
      <c r="M107" s="90" t="s">
        <v>120</v>
      </c>
      <c r="N107" s="90" t="s">
        <v>83</v>
      </c>
    </row>
    <row r="108">
      <c r="A108" s="90">
        <v>81.0</v>
      </c>
      <c r="B108" s="90" t="s">
        <v>720</v>
      </c>
      <c r="C108" s="90" t="s">
        <v>637</v>
      </c>
      <c r="D108" s="91">
        <v>39015.0</v>
      </c>
      <c r="E108" s="91">
        <v>42950.0</v>
      </c>
      <c r="F108" s="91">
        <v>43240.0</v>
      </c>
      <c r="G108" s="91">
        <v>43336.0</v>
      </c>
      <c r="H108" s="92">
        <v>23.98</v>
      </c>
      <c r="I108" s="92">
        <v>15.98</v>
      </c>
      <c r="J108" s="92">
        <f t="shared" si="19"/>
        <v>8</v>
      </c>
      <c r="K108" s="90">
        <v>29.0</v>
      </c>
      <c r="L108" s="92">
        <f t="shared" si="20"/>
        <v>0.5510344828</v>
      </c>
      <c r="M108" s="90" t="s">
        <v>121</v>
      </c>
      <c r="N108" s="90" t="s">
        <v>83</v>
      </c>
    </row>
    <row r="109">
      <c r="A109" s="90">
        <v>919.0</v>
      </c>
      <c r="B109" s="90" t="s">
        <v>721</v>
      </c>
      <c r="C109" s="90" t="s">
        <v>31</v>
      </c>
      <c r="D109" s="91">
        <v>42647.0</v>
      </c>
      <c r="E109" s="91">
        <v>42648.0</v>
      </c>
      <c r="F109" s="91">
        <v>42648.0</v>
      </c>
      <c r="G109" s="91">
        <v>42648.0</v>
      </c>
      <c r="H109" s="92">
        <v>14.99</v>
      </c>
      <c r="I109" s="92">
        <v>5.99</v>
      </c>
      <c r="J109" s="92">
        <f t="shared" si="19"/>
        <v>9</v>
      </c>
      <c r="K109" s="90">
        <v>1.0</v>
      </c>
      <c r="L109" s="92">
        <f t="shared" si="20"/>
        <v>5.99</v>
      </c>
      <c r="M109" s="90" t="s">
        <v>122</v>
      </c>
      <c r="N109" s="90" t="s">
        <v>83</v>
      </c>
    </row>
    <row r="110">
      <c r="A110" s="90">
        <v>975.0</v>
      </c>
      <c r="B110" s="90" t="s">
        <v>722</v>
      </c>
      <c r="C110" s="90" t="s">
        <v>632</v>
      </c>
      <c r="D110" s="91">
        <v>42656.0</v>
      </c>
      <c r="E110" s="91">
        <v>44623.0</v>
      </c>
      <c r="F110" s="91">
        <v>44623.0</v>
      </c>
      <c r="G110" s="91">
        <v>44623.0</v>
      </c>
      <c r="H110" s="92">
        <v>14.99</v>
      </c>
      <c r="I110" s="92">
        <v>7.49</v>
      </c>
      <c r="J110" s="92">
        <f t="shared" si="19"/>
        <v>7.5</v>
      </c>
      <c r="K110" s="90">
        <v>1.0</v>
      </c>
      <c r="L110" s="92">
        <f t="shared" si="20"/>
        <v>7.49</v>
      </c>
      <c r="M110" s="90" t="s">
        <v>123</v>
      </c>
      <c r="N110" s="90" t="s">
        <v>83</v>
      </c>
    </row>
    <row r="111">
      <c r="A111" s="90">
        <v>443.0</v>
      </c>
      <c r="B111" s="90" t="s">
        <v>723</v>
      </c>
      <c r="C111" s="90" t="s">
        <v>649</v>
      </c>
      <c r="D111" s="91">
        <v>42423.0</v>
      </c>
      <c r="E111" s="91">
        <v>42832.0</v>
      </c>
      <c r="F111" s="91">
        <v>42832.0</v>
      </c>
      <c r="G111" s="91">
        <v>42832.0</v>
      </c>
      <c r="H111" s="92">
        <v>5.99</v>
      </c>
      <c r="I111" s="92">
        <v>1.99</v>
      </c>
      <c r="J111" s="92">
        <f t="shared" si="19"/>
        <v>4</v>
      </c>
      <c r="K111" s="90">
        <v>1.0</v>
      </c>
      <c r="L111" s="92">
        <f t="shared" si="20"/>
        <v>1.99</v>
      </c>
      <c r="M111" s="90" t="s">
        <v>124</v>
      </c>
      <c r="N111" s="90" t="s">
        <v>83</v>
      </c>
    </row>
    <row r="112">
      <c r="A112" s="90">
        <v>412.0</v>
      </c>
      <c r="B112" s="90" t="s">
        <v>724</v>
      </c>
      <c r="C112" s="90" t="s">
        <v>39</v>
      </c>
      <c r="D112" s="91">
        <v>41786.0</v>
      </c>
      <c r="E112" s="91">
        <v>42818.0</v>
      </c>
      <c r="F112" s="91">
        <v>42818.0</v>
      </c>
      <c r="G112" s="91">
        <v>45635.0</v>
      </c>
      <c r="H112" s="92">
        <v>19.99</v>
      </c>
      <c r="I112" s="92">
        <v>7.99</v>
      </c>
      <c r="J112" s="92">
        <f t="shared" si="19"/>
        <v>12</v>
      </c>
      <c r="K112" s="90">
        <v>71.0</v>
      </c>
      <c r="L112" s="92">
        <f t="shared" si="20"/>
        <v>0.1125352113</v>
      </c>
      <c r="M112" s="90" t="s">
        <v>125</v>
      </c>
      <c r="N112" s="90" t="s">
        <v>83</v>
      </c>
    </row>
    <row r="113">
      <c r="A113" s="90">
        <v>507.0</v>
      </c>
      <c r="B113" s="90" t="s">
        <v>725</v>
      </c>
      <c r="C113" s="90" t="s">
        <v>31</v>
      </c>
      <c r="D113" s="91">
        <v>44145.0</v>
      </c>
      <c r="E113" s="91">
        <v>44521.0</v>
      </c>
      <c r="F113" s="91">
        <v>44927.0</v>
      </c>
      <c r="G113" s="91">
        <v>44936.0</v>
      </c>
      <c r="H113" s="92">
        <v>119.99</v>
      </c>
      <c r="I113" s="92">
        <v>59.99</v>
      </c>
      <c r="J113" s="92">
        <f t="shared" si="19"/>
        <v>60</v>
      </c>
      <c r="K113" s="90">
        <v>22.0</v>
      </c>
      <c r="L113" s="92">
        <f t="shared" si="20"/>
        <v>2.726818182</v>
      </c>
      <c r="M113" s="90"/>
      <c r="N113" s="90" t="s">
        <v>83</v>
      </c>
    </row>
    <row r="114">
      <c r="A114" s="90">
        <v>609.0</v>
      </c>
      <c r="B114" s="90" t="s">
        <v>726</v>
      </c>
      <c r="C114" s="90" t="s">
        <v>31</v>
      </c>
      <c r="D114" s="91">
        <v>42423.0</v>
      </c>
      <c r="E114" s="91">
        <v>43519.0</v>
      </c>
      <c r="F114" s="91">
        <v>45392.0</v>
      </c>
      <c r="G114" s="91">
        <v>45404.0</v>
      </c>
      <c r="H114" s="92">
        <v>24.99</v>
      </c>
      <c r="I114" s="92">
        <v>7.99</v>
      </c>
      <c r="J114" s="92">
        <f t="shared" si="19"/>
        <v>17</v>
      </c>
      <c r="K114" s="90">
        <v>30.0</v>
      </c>
      <c r="L114" s="92">
        <f t="shared" si="20"/>
        <v>0.2663333333</v>
      </c>
      <c r="M114" s="90"/>
      <c r="N114" s="90" t="s">
        <v>83</v>
      </c>
    </row>
    <row r="115">
      <c r="A115" s="90">
        <v>610.0</v>
      </c>
      <c r="B115" s="90" t="s">
        <v>727</v>
      </c>
      <c r="C115" s="90" t="s">
        <v>31</v>
      </c>
      <c r="D115" s="91">
        <v>43186.0</v>
      </c>
      <c r="E115" s="91">
        <v>43372.0</v>
      </c>
      <c r="F115" s="91">
        <v>43373.0</v>
      </c>
      <c r="G115" s="91">
        <v>43987.0</v>
      </c>
      <c r="H115" s="92">
        <v>99.98</v>
      </c>
      <c r="I115" s="92">
        <v>49.98</v>
      </c>
      <c r="J115" s="92">
        <f t="shared" si="19"/>
        <v>50</v>
      </c>
      <c r="K115" s="90">
        <v>103.0</v>
      </c>
      <c r="L115" s="92">
        <f t="shared" si="20"/>
        <v>0.4852427184</v>
      </c>
      <c r="M115" s="90"/>
      <c r="N115" s="90" t="s">
        <v>83</v>
      </c>
    </row>
    <row r="116">
      <c r="A116" s="90">
        <v>611.0</v>
      </c>
      <c r="B116" s="90" t="s">
        <v>728</v>
      </c>
      <c r="C116" s="90" t="s">
        <v>31</v>
      </c>
      <c r="D116" s="91">
        <v>43511.0</v>
      </c>
      <c r="E116" s="91">
        <v>43548.0</v>
      </c>
      <c r="F116" s="91">
        <v>43618.0</v>
      </c>
      <c r="G116" s="91">
        <v>45310.0</v>
      </c>
      <c r="H116" s="92">
        <v>54.99</v>
      </c>
      <c r="I116" s="92">
        <v>27.49</v>
      </c>
      <c r="J116" s="92">
        <f t="shared" si="19"/>
        <v>27.5</v>
      </c>
      <c r="K116" s="90">
        <v>51.0</v>
      </c>
      <c r="L116" s="92">
        <f t="shared" si="20"/>
        <v>0.5390196078</v>
      </c>
      <c r="M116" s="90"/>
      <c r="N116" s="90" t="s">
        <v>83</v>
      </c>
    </row>
    <row r="117">
      <c r="A117" s="90">
        <v>206.0</v>
      </c>
      <c r="B117" s="90" t="s">
        <v>729</v>
      </c>
      <c r="C117" s="90" t="s">
        <v>39</v>
      </c>
      <c r="D117" s="91">
        <v>41759.0</v>
      </c>
      <c r="E117" s="91">
        <v>42635.0</v>
      </c>
      <c r="F117" s="91">
        <v>43331.0</v>
      </c>
      <c r="G117" s="91">
        <v>43334.0</v>
      </c>
      <c r="H117" s="92">
        <v>14.99</v>
      </c>
      <c r="I117" s="92">
        <v>4.99</v>
      </c>
      <c r="J117" s="92">
        <f t="shared" si="19"/>
        <v>10</v>
      </c>
      <c r="K117" s="90">
        <v>7.0</v>
      </c>
      <c r="L117" s="92">
        <f t="shared" si="20"/>
        <v>0.7128571429</v>
      </c>
      <c r="M117" s="90"/>
      <c r="N117" s="90" t="s">
        <v>83</v>
      </c>
    </row>
    <row r="118">
      <c r="A118" s="90">
        <v>120.0</v>
      </c>
      <c r="B118" s="90" t="s">
        <v>730</v>
      </c>
      <c r="C118" s="90" t="s">
        <v>637</v>
      </c>
      <c r="D118" s="91">
        <v>37946.0</v>
      </c>
      <c r="E118" s="91">
        <v>44285.0</v>
      </c>
      <c r="F118" s="91">
        <v>45061.0</v>
      </c>
      <c r="G118" s="91">
        <v>45061.0</v>
      </c>
      <c r="H118" s="92">
        <v>5.0</v>
      </c>
      <c r="I118" s="92">
        <v>5.0</v>
      </c>
      <c r="J118" s="92">
        <f t="shared" si="19"/>
        <v>0</v>
      </c>
      <c r="K118" s="90">
        <v>5.0</v>
      </c>
      <c r="L118" s="92">
        <f t="shared" si="20"/>
        <v>1</v>
      </c>
      <c r="M118" s="90"/>
      <c r="N118" s="90" t="s">
        <v>83</v>
      </c>
    </row>
    <row r="119">
      <c r="A119" s="90">
        <v>121.0</v>
      </c>
      <c r="B119" s="90" t="s">
        <v>731</v>
      </c>
      <c r="C119" s="90" t="s">
        <v>637</v>
      </c>
      <c r="D119" s="91">
        <v>38324.0</v>
      </c>
      <c r="E119" s="91">
        <v>44285.0</v>
      </c>
      <c r="F119" s="91">
        <v>44285.0</v>
      </c>
      <c r="G119" s="91">
        <v>44285.0</v>
      </c>
      <c r="H119" s="92">
        <v>5.0</v>
      </c>
      <c r="I119" s="92">
        <v>5.0</v>
      </c>
      <c r="J119" s="92">
        <f t="shared" si="19"/>
        <v>0</v>
      </c>
      <c r="K119" s="90">
        <v>1.0</v>
      </c>
      <c r="L119" s="92">
        <f t="shared" si="20"/>
        <v>5</v>
      </c>
      <c r="M119" s="90"/>
      <c r="N119" s="90" t="s">
        <v>83</v>
      </c>
    </row>
    <row r="120">
      <c r="A120" s="90">
        <v>122.0</v>
      </c>
      <c r="B120" s="90" t="s">
        <v>732</v>
      </c>
      <c r="C120" s="90" t="s">
        <v>637</v>
      </c>
      <c r="D120" s="91">
        <v>38688.0</v>
      </c>
      <c r="E120" s="91">
        <v>44285.0</v>
      </c>
      <c r="F120" s="91">
        <v>44285.0</v>
      </c>
      <c r="G120" s="91">
        <v>44285.0</v>
      </c>
      <c r="H120" s="92">
        <v>4.99</v>
      </c>
      <c r="I120" s="92">
        <v>4.99</v>
      </c>
      <c r="J120" s="92">
        <f t="shared" si="19"/>
        <v>0</v>
      </c>
      <c r="K120" s="90">
        <v>1.0</v>
      </c>
      <c r="L120" s="92">
        <f t="shared" si="20"/>
        <v>4.99</v>
      </c>
      <c r="M120" s="90"/>
      <c r="N120" s="90" t="s">
        <v>83</v>
      </c>
    </row>
    <row r="121">
      <c r="A121" s="90">
        <v>230.0</v>
      </c>
      <c r="B121" s="90" t="s">
        <v>733</v>
      </c>
      <c r="C121" s="90" t="s">
        <v>39</v>
      </c>
      <c r="D121" s="91">
        <v>39745.0</v>
      </c>
      <c r="E121" s="91">
        <v>41448.0</v>
      </c>
      <c r="F121" s="91">
        <v>41448.0</v>
      </c>
      <c r="G121" s="91">
        <v>44141.0</v>
      </c>
      <c r="H121" s="92">
        <v>14.99</v>
      </c>
      <c r="I121" s="92">
        <v>2.0</v>
      </c>
      <c r="J121" s="92">
        <f t="shared" si="19"/>
        <v>12.99</v>
      </c>
      <c r="K121" s="90">
        <v>50.0</v>
      </c>
      <c r="L121" s="92">
        <f t="shared" si="20"/>
        <v>0.04</v>
      </c>
      <c r="M121" s="90"/>
      <c r="N121" s="90" t="s">
        <v>83</v>
      </c>
    </row>
    <row r="122">
      <c r="A122" s="90">
        <v>231.0</v>
      </c>
      <c r="B122" s="90" t="s">
        <v>734</v>
      </c>
      <c r="C122" s="90" t="s">
        <v>39</v>
      </c>
      <c r="D122" s="91">
        <v>41242.0</v>
      </c>
      <c r="E122" s="91">
        <v>43519.0</v>
      </c>
      <c r="F122" s="91">
        <v>43540.0</v>
      </c>
      <c r="G122" s="91">
        <v>43552.0</v>
      </c>
      <c r="H122" s="92">
        <v>29.99</v>
      </c>
      <c r="I122" s="92">
        <v>17.99</v>
      </c>
      <c r="J122" s="92">
        <f t="shared" si="19"/>
        <v>12</v>
      </c>
      <c r="K122" s="90">
        <v>36.0</v>
      </c>
      <c r="L122" s="92">
        <f t="shared" si="20"/>
        <v>0.4997222222</v>
      </c>
      <c r="M122" s="90"/>
      <c r="N122" s="90" t="s">
        <v>83</v>
      </c>
    </row>
    <row r="123">
      <c r="A123" s="90">
        <v>232.0</v>
      </c>
      <c r="B123" s="90" t="s">
        <v>735</v>
      </c>
      <c r="C123" s="90" t="s">
        <v>39</v>
      </c>
      <c r="D123" s="91">
        <v>41961.0</v>
      </c>
      <c r="E123" s="91">
        <v>43519.0</v>
      </c>
      <c r="F123" s="91">
        <v>43915.0</v>
      </c>
      <c r="G123" s="91">
        <v>43922.0</v>
      </c>
      <c r="H123" s="92">
        <v>24.99</v>
      </c>
      <c r="I123" s="92">
        <v>7.99</v>
      </c>
      <c r="J123" s="92">
        <f t="shared" si="19"/>
        <v>17</v>
      </c>
      <c r="K123" s="90">
        <v>42.0</v>
      </c>
      <c r="L123" s="92">
        <f t="shared" si="20"/>
        <v>0.1902380952</v>
      </c>
      <c r="M123" s="90"/>
      <c r="N123" s="90" t="s">
        <v>83</v>
      </c>
    </row>
    <row r="124">
      <c r="A124" s="90">
        <v>349.0</v>
      </c>
      <c r="B124" s="90" t="s">
        <v>736</v>
      </c>
      <c r="C124" s="90" t="s">
        <v>39</v>
      </c>
      <c r="D124" s="91">
        <v>40401.0</v>
      </c>
      <c r="E124" s="91">
        <v>44431.0</v>
      </c>
      <c r="F124" s="91">
        <v>45310.0</v>
      </c>
      <c r="G124" s="91">
        <v>45316.0</v>
      </c>
      <c r="H124" s="92">
        <v>14.99</v>
      </c>
      <c r="I124" s="92">
        <v>8.99</v>
      </c>
      <c r="J124" s="92">
        <f t="shared" si="19"/>
        <v>6</v>
      </c>
      <c r="K124" s="90">
        <v>2.0</v>
      </c>
      <c r="L124" s="92">
        <f t="shared" si="20"/>
        <v>4.495</v>
      </c>
      <c r="M124" s="90"/>
      <c r="N124" s="90" t="s">
        <v>83</v>
      </c>
    </row>
    <row r="125">
      <c r="A125" s="90">
        <v>961.0</v>
      </c>
      <c r="B125" s="90" t="s">
        <v>737</v>
      </c>
      <c r="C125" s="90" t="s">
        <v>632</v>
      </c>
      <c r="D125" s="91">
        <v>42682.0</v>
      </c>
      <c r="E125" s="91">
        <v>43466.0</v>
      </c>
      <c r="F125" s="91">
        <v>43467.0</v>
      </c>
      <c r="G125" s="91">
        <v>43467.0</v>
      </c>
      <c r="H125" s="92">
        <v>39.99</v>
      </c>
      <c r="I125" s="92">
        <v>12.99</v>
      </c>
      <c r="J125" s="92">
        <f t="shared" si="19"/>
        <v>27</v>
      </c>
      <c r="K125" s="90">
        <v>1.0</v>
      </c>
      <c r="L125" s="92">
        <f t="shared" si="20"/>
        <v>12.99</v>
      </c>
      <c r="M125" s="90"/>
      <c r="N125" s="90" t="s">
        <v>83</v>
      </c>
    </row>
    <row r="126">
      <c r="A126" s="90">
        <v>922.0</v>
      </c>
      <c r="B126" s="90" t="s">
        <v>738</v>
      </c>
      <c r="C126" s="90" t="s">
        <v>31</v>
      </c>
      <c r="D126" s="91">
        <v>42689.0</v>
      </c>
      <c r="E126" s="91">
        <v>43668.0</v>
      </c>
      <c r="F126" s="91">
        <v>43675.0</v>
      </c>
      <c r="G126" s="91">
        <v>45636.0</v>
      </c>
      <c r="H126" s="92">
        <v>69.99</v>
      </c>
      <c r="I126" s="92">
        <v>14.99</v>
      </c>
      <c r="J126" s="92">
        <f t="shared" si="19"/>
        <v>55</v>
      </c>
      <c r="K126" s="90">
        <v>56.0</v>
      </c>
      <c r="L126" s="92">
        <f t="shared" si="20"/>
        <v>0.2676785714</v>
      </c>
      <c r="M126" s="90"/>
      <c r="N126" s="90" t="s">
        <v>83</v>
      </c>
    </row>
    <row r="127">
      <c r="A127" s="90">
        <v>923.0</v>
      </c>
      <c r="B127" s="90" t="s">
        <v>739</v>
      </c>
      <c r="C127" s="90" t="s">
        <v>31</v>
      </c>
      <c r="D127" s="91">
        <v>44133.0</v>
      </c>
      <c r="E127" s="91">
        <v>44349.0</v>
      </c>
      <c r="F127" s="91">
        <v>44351.0</v>
      </c>
      <c r="G127" s="91">
        <v>45641.0</v>
      </c>
      <c r="H127" s="92">
        <v>69.99</v>
      </c>
      <c r="I127" s="92">
        <v>34.99</v>
      </c>
      <c r="J127" s="92">
        <f t="shared" si="19"/>
        <v>35</v>
      </c>
      <c r="K127" s="90">
        <v>79.0</v>
      </c>
      <c r="L127" s="92">
        <f t="shared" si="20"/>
        <v>0.4429113924</v>
      </c>
      <c r="M127" s="90" t="s">
        <v>126</v>
      </c>
      <c r="N127" s="90" t="s">
        <v>83</v>
      </c>
    </row>
    <row r="128">
      <c r="A128" s="90">
        <v>612.0</v>
      </c>
      <c r="B128" s="90" t="s">
        <v>740</v>
      </c>
      <c r="C128" s="90" t="s">
        <v>31</v>
      </c>
      <c r="D128" s="91">
        <v>44476.0</v>
      </c>
      <c r="E128" s="91">
        <v>44594.0</v>
      </c>
      <c r="F128" s="91">
        <v>44598.0</v>
      </c>
      <c r="G128" s="91">
        <v>44607.0</v>
      </c>
      <c r="H128" s="92">
        <v>99.99</v>
      </c>
      <c r="I128" s="92">
        <v>59.99</v>
      </c>
      <c r="J128" s="92">
        <f t="shared" si="19"/>
        <v>40</v>
      </c>
      <c r="K128" s="90">
        <v>55.0</v>
      </c>
      <c r="L128" s="92">
        <f t="shared" si="20"/>
        <v>1.090727273</v>
      </c>
      <c r="M128" s="90"/>
      <c r="N128" s="90" t="s">
        <v>83</v>
      </c>
    </row>
    <row r="129">
      <c r="A129" s="90">
        <v>353.0</v>
      </c>
      <c r="B129" s="90" t="s">
        <v>741</v>
      </c>
      <c r="C129" s="90" t="s">
        <v>39</v>
      </c>
      <c r="D129" s="91">
        <v>41138.0</v>
      </c>
      <c r="E129" s="91">
        <v>43652.0</v>
      </c>
      <c r="F129" s="91">
        <v>43659.0</v>
      </c>
      <c r="G129" s="91">
        <v>45203.0</v>
      </c>
      <c r="H129" s="92">
        <v>29.99</v>
      </c>
      <c r="I129" s="92">
        <v>4.49</v>
      </c>
      <c r="J129" s="92">
        <f t="shared" si="19"/>
        <v>25.5</v>
      </c>
      <c r="K129" s="90">
        <v>42.0</v>
      </c>
      <c r="L129" s="92">
        <f t="shared" si="20"/>
        <v>0.1069047619</v>
      </c>
      <c r="M129" s="90" t="s">
        <v>127</v>
      </c>
      <c r="N129" s="90" t="s">
        <v>83</v>
      </c>
    </row>
    <row r="130">
      <c r="A130" s="90">
        <v>284.0</v>
      </c>
      <c r="B130" s="90" t="s">
        <v>742</v>
      </c>
      <c r="C130" s="90" t="s">
        <v>39</v>
      </c>
      <c r="D130" s="91">
        <v>41220.0</v>
      </c>
      <c r="E130" s="91">
        <v>41458.0</v>
      </c>
      <c r="F130" s="91">
        <v>41458.0</v>
      </c>
      <c r="G130" s="91">
        <v>44775.0</v>
      </c>
      <c r="H130" s="92">
        <v>19.99</v>
      </c>
      <c r="I130" s="92">
        <v>14.99</v>
      </c>
      <c r="J130" s="92">
        <f t="shared" si="19"/>
        <v>5</v>
      </c>
      <c r="K130" s="90">
        <v>25.0</v>
      </c>
      <c r="L130" s="92">
        <f t="shared" si="20"/>
        <v>0.5996</v>
      </c>
      <c r="M130" s="90"/>
      <c r="N130" s="90" t="s">
        <v>83</v>
      </c>
    </row>
    <row r="131">
      <c r="A131" s="90">
        <v>296.0</v>
      </c>
      <c r="B131" s="90" t="s">
        <v>743</v>
      </c>
      <c r="C131" s="90" t="s">
        <v>39</v>
      </c>
      <c r="D131" s="91">
        <v>40319.0</v>
      </c>
      <c r="E131" s="91">
        <v>40335.0</v>
      </c>
      <c r="F131" s="91">
        <v>40335.0</v>
      </c>
      <c r="G131" s="91">
        <v>44739.0</v>
      </c>
      <c r="H131" s="92">
        <v>14.99</v>
      </c>
      <c r="I131" s="92">
        <v>6.0</v>
      </c>
      <c r="J131" s="92">
        <f t="shared" si="19"/>
        <v>8.99</v>
      </c>
      <c r="K131" s="90">
        <v>50.0</v>
      </c>
      <c r="L131" s="92">
        <f t="shared" si="20"/>
        <v>0.12</v>
      </c>
      <c r="M131" s="90"/>
      <c r="N131" s="90" t="s">
        <v>83</v>
      </c>
    </row>
    <row r="132">
      <c r="A132" s="90">
        <v>340.0</v>
      </c>
      <c r="B132" s="90" t="s">
        <v>744</v>
      </c>
      <c r="C132" s="90" t="s">
        <v>39</v>
      </c>
      <c r="D132" s="91">
        <v>41290.0</v>
      </c>
      <c r="E132" s="91">
        <v>42623.0</v>
      </c>
      <c r="F132" s="91">
        <v>42715.0</v>
      </c>
      <c r="G132" s="91">
        <v>44185.0</v>
      </c>
      <c r="H132" s="92">
        <v>9.99</v>
      </c>
      <c r="I132" s="92">
        <v>4.99</v>
      </c>
      <c r="J132" s="92">
        <f t="shared" si="19"/>
        <v>5</v>
      </c>
      <c r="K132" s="90">
        <v>3.0</v>
      </c>
      <c r="L132" s="92">
        <f t="shared" si="20"/>
        <v>1.663333333</v>
      </c>
      <c r="M132" s="90" t="s">
        <v>128</v>
      </c>
      <c r="N132" s="90" t="s">
        <v>83</v>
      </c>
    </row>
    <row r="133">
      <c r="A133" s="90">
        <v>981.0</v>
      </c>
      <c r="B133" s="90" t="s">
        <v>745</v>
      </c>
      <c r="C133" s="90" t="s">
        <v>632</v>
      </c>
      <c r="D133" s="91">
        <v>42787.0</v>
      </c>
      <c r="E133" s="91">
        <v>43466.0</v>
      </c>
      <c r="F133" s="91">
        <v>43543.0</v>
      </c>
      <c r="G133" s="91">
        <v>43543.0</v>
      </c>
      <c r="H133" s="92">
        <v>15.99</v>
      </c>
      <c r="I133" s="92">
        <v>4.99</v>
      </c>
      <c r="J133" s="92">
        <f t="shared" si="19"/>
        <v>11</v>
      </c>
      <c r="K133" s="90">
        <v>1.0</v>
      </c>
      <c r="L133" s="92">
        <f t="shared" si="20"/>
        <v>4.99</v>
      </c>
      <c r="M133" s="90" t="s">
        <v>129</v>
      </c>
      <c r="N133" s="90" t="s">
        <v>83</v>
      </c>
    </row>
    <row r="134">
      <c r="A134" s="94"/>
      <c r="B134" s="95"/>
      <c r="C134" s="95"/>
      <c r="D134" s="96"/>
      <c r="E134" s="96"/>
      <c r="F134" s="96"/>
      <c r="G134" s="96"/>
      <c r="H134" s="97">
        <f t="shared" ref="H134:K134" si="21">SUM(H47:H133)</f>
        <v>2775.87</v>
      </c>
      <c r="I134" s="97">
        <f t="shared" si="21"/>
        <v>1162.92</v>
      </c>
      <c r="J134" s="97">
        <f t="shared" si="21"/>
        <v>1612.95</v>
      </c>
      <c r="K134" s="95">
        <f t="shared" si="21"/>
        <v>1772</v>
      </c>
      <c r="L134" s="97">
        <f>SUM(L47:L133)/K134</f>
        <v>0.1210444873</v>
      </c>
      <c r="M134" s="94">
        <f t="shared" ref="M134:N134" si="22">COUNTA(M47:M133)</f>
        <v>47</v>
      </c>
      <c r="N134" s="94">
        <f t="shared" si="22"/>
        <v>87</v>
      </c>
    </row>
    <row r="135">
      <c r="A135" s="136"/>
      <c r="B135" s="137"/>
      <c r="C135" s="137"/>
      <c r="D135" s="138"/>
      <c r="E135" s="138"/>
      <c r="F135" s="138"/>
      <c r="G135" s="138"/>
      <c r="H135" s="1"/>
      <c r="I135" s="1"/>
      <c r="J135" s="1"/>
      <c r="K135" s="1"/>
      <c r="L135" s="1"/>
      <c r="M135" s="136"/>
      <c r="N135" s="136"/>
    </row>
    <row r="136">
      <c r="A136" s="139">
        <v>944.0</v>
      </c>
      <c r="B136" s="139" t="s">
        <v>746</v>
      </c>
      <c r="C136" s="139" t="s">
        <v>632</v>
      </c>
      <c r="D136" s="140">
        <v>43242.0</v>
      </c>
      <c r="E136" s="140">
        <v>43912.0</v>
      </c>
      <c r="F136" s="140">
        <v>44019.0</v>
      </c>
      <c r="G136" s="140">
        <v>44019.0</v>
      </c>
      <c r="H136" s="141">
        <v>14.99</v>
      </c>
      <c r="I136" s="141">
        <v>4.99</v>
      </c>
      <c r="J136" s="141">
        <f t="shared" ref="J136:J140" si="23">H136-I136</f>
        <v>10</v>
      </c>
      <c r="K136" s="139">
        <v>2.0</v>
      </c>
      <c r="L136" s="141">
        <f t="shared" ref="L136:L140" si="24">I136/K136</f>
        <v>2.495</v>
      </c>
      <c r="M136" s="139" t="s">
        <v>130</v>
      </c>
      <c r="N136" s="139" t="s">
        <v>131</v>
      </c>
    </row>
    <row r="137">
      <c r="A137" s="139">
        <v>629.0</v>
      </c>
      <c r="B137" s="139" t="s">
        <v>747</v>
      </c>
      <c r="C137" s="139" t="s">
        <v>31</v>
      </c>
      <c r="D137" s="140">
        <v>44102.0</v>
      </c>
      <c r="E137" s="140">
        <v>44334.0</v>
      </c>
      <c r="F137" s="140">
        <v>44334.0</v>
      </c>
      <c r="G137" s="140">
        <v>44334.0</v>
      </c>
      <c r="H137" s="141">
        <v>0.0</v>
      </c>
      <c r="I137" s="141">
        <v>0.0</v>
      </c>
      <c r="J137" s="141">
        <f t="shared" si="23"/>
        <v>0</v>
      </c>
      <c r="K137" s="139">
        <v>1.0</v>
      </c>
      <c r="L137" s="141">
        <f t="shared" si="24"/>
        <v>0</v>
      </c>
      <c r="M137" s="139" t="s">
        <v>132</v>
      </c>
      <c r="N137" s="139" t="s">
        <v>131</v>
      </c>
    </row>
    <row r="138">
      <c r="A138" s="139">
        <v>176.0</v>
      </c>
      <c r="B138" s="139" t="s">
        <v>748</v>
      </c>
      <c r="C138" s="139" t="s">
        <v>39</v>
      </c>
      <c r="D138" s="140">
        <v>40710.0</v>
      </c>
      <c r="E138" s="140">
        <v>44237.0</v>
      </c>
      <c r="F138" s="140">
        <v>44244.0</v>
      </c>
      <c r="G138" s="140">
        <v>44261.0</v>
      </c>
      <c r="H138" s="141">
        <v>19.99</v>
      </c>
      <c r="I138" s="141">
        <v>19.99</v>
      </c>
      <c r="J138" s="141">
        <f t="shared" si="23"/>
        <v>0</v>
      </c>
      <c r="K138" s="139">
        <v>30.0</v>
      </c>
      <c r="L138" s="141">
        <f t="shared" si="24"/>
        <v>0.6663333333</v>
      </c>
      <c r="M138" s="139" t="s">
        <v>133</v>
      </c>
      <c r="N138" s="139" t="s">
        <v>131</v>
      </c>
    </row>
    <row r="139">
      <c r="A139" s="139">
        <v>410.0</v>
      </c>
      <c r="B139" s="139" t="s">
        <v>749</v>
      </c>
      <c r="C139" s="139" t="s">
        <v>39</v>
      </c>
      <c r="D139" s="140">
        <v>40087.0</v>
      </c>
      <c r="E139" s="140">
        <v>44539.0</v>
      </c>
      <c r="F139" s="140">
        <v>44539.0</v>
      </c>
      <c r="G139" s="140">
        <v>44539.0</v>
      </c>
      <c r="H139" s="141">
        <v>19.99</v>
      </c>
      <c r="I139" s="141">
        <v>7.99</v>
      </c>
      <c r="J139" s="141">
        <f t="shared" si="23"/>
        <v>12</v>
      </c>
      <c r="K139" s="139">
        <v>1.0</v>
      </c>
      <c r="L139" s="141">
        <f t="shared" si="24"/>
        <v>7.99</v>
      </c>
      <c r="M139" s="139" t="s">
        <v>134</v>
      </c>
      <c r="N139" s="139" t="s">
        <v>131</v>
      </c>
    </row>
    <row r="140">
      <c r="A140" s="139">
        <v>44.0</v>
      </c>
      <c r="B140" s="139" t="s">
        <v>750</v>
      </c>
      <c r="C140" s="139" t="s">
        <v>663</v>
      </c>
      <c r="D140" s="140">
        <v>36777.0</v>
      </c>
      <c r="E140" s="140">
        <v>41763.0</v>
      </c>
      <c r="F140" s="140">
        <v>41763.0</v>
      </c>
      <c r="G140" s="140">
        <v>41763.0</v>
      </c>
      <c r="H140" s="141">
        <v>4.99</v>
      </c>
      <c r="I140" s="141">
        <v>4.99</v>
      </c>
      <c r="J140" s="141">
        <f t="shared" si="23"/>
        <v>0</v>
      </c>
      <c r="K140" s="139">
        <v>35.0</v>
      </c>
      <c r="L140" s="141">
        <f t="shared" si="24"/>
        <v>0.1425714286</v>
      </c>
      <c r="M140" s="139" t="s">
        <v>135</v>
      </c>
      <c r="N140" s="139" t="s">
        <v>131</v>
      </c>
    </row>
    <row r="141">
      <c r="A141" s="136"/>
      <c r="B141" s="136"/>
      <c r="C141" s="137"/>
      <c r="D141" s="138"/>
      <c r="E141" s="138"/>
      <c r="F141" s="137"/>
      <c r="G141" s="137"/>
      <c r="H141" s="142">
        <f t="shared" ref="H141:K141" si="25">SUM(H136:H140)</f>
        <v>59.96</v>
      </c>
      <c r="I141" s="142">
        <f t="shared" si="25"/>
        <v>37.96</v>
      </c>
      <c r="J141" s="142">
        <f t="shared" si="25"/>
        <v>22</v>
      </c>
      <c r="K141" s="143">
        <f t="shared" si="25"/>
        <v>69</v>
      </c>
      <c r="L141" s="142">
        <f>SUM(L136:L140)/K141</f>
        <v>0.1636797792</v>
      </c>
      <c r="M141" s="144">
        <f t="shared" ref="M141:N141" si="26">COUNTA(M136:M140)</f>
        <v>5</v>
      </c>
      <c r="N141" s="144">
        <f t="shared" si="26"/>
        <v>5</v>
      </c>
    </row>
    <row r="142">
      <c r="A142" s="136"/>
      <c r="B142" s="136"/>
      <c r="C142" s="137"/>
      <c r="D142" s="138"/>
      <c r="E142" s="138"/>
      <c r="F142" s="137"/>
      <c r="G142" s="137"/>
      <c r="H142" s="145"/>
      <c r="I142" s="145"/>
      <c r="J142" s="145"/>
      <c r="K142" s="137"/>
      <c r="L142" s="145"/>
      <c r="M142" s="136"/>
      <c r="N142" s="146"/>
    </row>
    <row r="143">
      <c r="A143" s="147">
        <v>450.0</v>
      </c>
      <c r="B143" s="147" t="s">
        <v>751</v>
      </c>
      <c r="C143" s="147" t="s">
        <v>649</v>
      </c>
      <c r="D143" s="148">
        <v>42206.0</v>
      </c>
      <c r="E143" s="148">
        <v>42887.0</v>
      </c>
      <c r="F143" s="148">
        <v>42904.0</v>
      </c>
      <c r="G143" s="148">
        <v>44841.0</v>
      </c>
      <c r="H143" s="149">
        <v>7.99</v>
      </c>
      <c r="I143" s="149">
        <v>2.99</v>
      </c>
      <c r="J143" s="149">
        <f>H143-I143</f>
        <v>5</v>
      </c>
      <c r="K143" s="147">
        <v>6.0</v>
      </c>
      <c r="L143" s="149">
        <f>I143/K143</f>
        <v>0.4983333333</v>
      </c>
      <c r="M143" s="147" t="s">
        <v>136</v>
      </c>
      <c r="N143" s="147" t="s">
        <v>137</v>
      </c>
    </row>
    <row r="144">
      <c r="A144" s="150"/>
      <c r="B144" s="151"/>
      <c r="C144" s="150"/>
      <c r="D144" s="152"/>
      <c r="E144" s="152"/>
      <c r="F144" s="152"/>
      <c r="G144" s="152"/>
      <c r="H144" s="153">
        <f t="shared" ref="H144:K144" si="27">SUM(H143)</f>
        <v>7.99</v>
      </c>
      <c r="I144" s="153">
        <f t="shared" si="27"/>
        <v>2.99</v>
      </c>
      <c r="J144" s="153">
        <f t="shared" si="27"/>
        <v>5</v>
      </c>
      <c r="K144" s="151">
        <f t="shared" si="27"/>
        <v>6</v>
      </c>
      <c r="L144" s="153">
        <f>SUM(L143)/K144</f>
        <v>0.08305555556</v>
      </c>
      <c r="M144" s="150">
        <f t="shared" ref="M144:N144" si="28">COUNTA(M143)</f>
        <v>1</v>
      </c>
      <c r="N144" s="150">
        <f t="shared" si="28"/>
        <v>1</v>
      </c>
    </row>
    <row r="145">
      <c r="A145" s="154"/>
      <c r="B145" s="51"/>
      <c r="C145" s="154"/>
      <c r="D145" s="155"/>
      <c r="E145" s="155"/>
      <c r="F145" s="155"/>
      <c r="G145" s="155"/>
      <c r="H145" s="50"/>
      <c r="I145" s="50"/>
      <c r="J145" s="50"/>
      <c r="K145" s="51"/>
      <c r="L145" s="50"/>
      <c r="M145" s="154"/>
      <c r="N145" s="154"/>
    </row>
    <row r="146">
      <c r="A146" s="156">
        <v>1058.0</v>
      </c>
      <c r="B146" s="52" t="s">
        <v>36</v>
      </c>
      <c r="C146" s="156" t="s">
        <v>31</v>
      </c>
      <c r="D146" s="53">
        <v>43893.0</v>
      </c>
      <c r="E146" s="53">
        <v>45700.0</v>
      </c>
      <c r="F146" s="53">
        <v>45700.0</v>
      </c>
      <c r="G146" s="53">
        <v>45700.0</v>
      </c>
      <c r="H146" s="157">
        <v>10.0</v>
      </c>
      <c r="I146" s="157">
        <v>1.5</v>
      </c>
      <c r="J146" s="157">
        <f t="shared" ref="J146:J150" si="29">H146-I146</f>
        <v>8.5</v>
      </c>
      <c r="K146" s="52">
        <v>1.0</v>
      </c>
      <c r="L146" s="157">
        <f t="shared" ref="L146:L150" si="30">I146/K146</f>
        <v>1.5</v>
      </c>
      <c r="M146" s="156" t="s">
        <v>15</v>
      </c>
      <c r="N146" s="156" t="s">
        <v>16</v>
      </c>
    </row>
    <row r="147">
      <c r="A147" s="156">
        <v>1059.0</v>
      </c>
      <c r="B147" s="52" t="s">
        <v>37</v>
      </c>
      <c r="C147" s="156" t="s">
        <v>31</v>
      </c>
      <c r="D147" s="53">
        <v>43893.0</v>
      </c>
      <c r="E147" s="53">
        <v>45700.0</v>
      </c>
      <c r="F147" s="53">
        <v>45700.0</v>
      </c>
      <c r="G147" s="53">
        <v>45700.0</v>
      </c>
      <c r="H147" s="157">
        <v>10.0</v>
      </c>
      <c r="I147" s="157">
        <v>1.5</v>
      </c>
      <c r="J147" s="157">
        <f t="shared" si="29"/>
        <v>8.5</v>
      </c>
      <c r="K147" s="52">
        <v>1.0</v>
      </c>
      <c r="L147" s="157">
        <f t="shared" si="30"/>
        <v>1.5</v>
      </c>
      <c r="M147" s="156"/>
      <c r="N147" s="156" t="s">
        <v>16</v>
      </c>
    </row>
    <row r="148">
      <c r="A148" s="156">
        <v>1060.0</v>
      </c>
      <c r="B148" s="52" t="s">
        <v>38</v>
      </c>
      <c r="C148" s="156" t="s">
        <v>39</v>
      </c>
      <c r="D148" s="53">
        <v>41772.0</v>
      </c>
      <c r="E148" s="53">
        <v>45700.0</v>
      </c>
      <c r="F148" s="53">
        <v>45700.0</v>
      </c>
      <c r="G148" s="53">
        <v>45700.0</v>
      </c>
      <c r="H148" s="157">
        <v>9.99</v>
      </c>
      <c r="I148" s="157">
        <v>1.49</v>
      </c>
      <c r="J148" s="157">
        <f t="shared" si="29"/>
        <v>8.5</v>
      </c>
      <c r="K148" s="52">
        <v>1.0</v>
      </c>
      <c r="L148" s="157">
        <f t="shared" si="30"/>
        <v>1.49</v>
      </c>
      <c r="M148" s="156"/>
      <c r="N148" s="156" t="s">
        <v>16</v>
      </c>
    </row>
    <row r="149">
      <c r="A149" s="27">
        <v>1061.0</v>
      </c>
      <c r="B149" s="28" t="s">
        <v>30</v>
      </c>
      <c r="C149" s="28" t="s">
        <v>31</v>
      </c>
      <c r="D149" s="29">
        <v>42290.0</v>
      </c>
      <c r="E149" s="29">
        <v>45707.0</v>
      </c>
      <c r="F149" s="29">
        <v>45707.0</v>
      </c>
      <c r="G149" s="29">
        <v>45707.0</v>
      </c>
      <c r="H149" s="30">
        <v>29.99</v>
      </c>
      <c r="I149" s="30">
        <v>4.49</v>
      </c>
      <c r="J149" s="30">
        <f t="shared" si="29"/>
        <v>25.5</v>
      </c>
      <c r="K149" s="28">
        <v>1.0</v>
      </c>
      <c r="L149" s="30">
        <f t="shared" si="30"/>
        <v>4.49</v>
      </c>
      <c r="M149" s="28"/>
      <c r="N149" s="28" t="s">
        <v>16</v>
      </c>
    </row>
    <row r="150">
      <c r="A150" s="23">
        <v>517.0</v>
      </c>
      <c r="B150" s="23" t="s">
        <v>40</v>
      </c>
      <c r="C150" s="23" t="s">
        <v>31</v>
      </c>
      <c r="D150" s="158">
        <v>43655.0</v>
      </c>
      <c r="E150" s="158">
        <v>43867.0</v>
      </c>
      <c r="F150" s="158">
        <v>43867.0</v>
      </c>
      <c r="G150" s="158">
        <v>43867.0</v>
      </c>
      <c r="H150" s="159">
        <v>14.99</v>
      </c>
      <c r="I150" s="159">
        <v>7.49</v>
      </c>
      <c r="J150" s="159">
        <f t="shared" si="29"/>
        <v>7.5</v>
      </c>
      <c r="K150" s="23">
        <v>2.0</v>
      </c>
      <c r="L150" s="157">
        <f t="shared" si="30"/>
        <v>3.745</v>
      </c>
      <c r="M150" s="23" t="s">
        <v>42</v>
      </c>
      <c r="N150" s="23" t="s">
        <v>16</v>
      </c>
    </row>
    <row r="151">
      <c r="A151" s="136"/>
      <c r="B151" s="137"/>
      <c r="C151" s="137"/>
      <c r="D151" s="138"/>
      <c r="E151" s="138"/>
      <c r="F151" s="137"/>
      <c r="G151" s="137"/>
      <c r="H151" s="50">
        <f t="shared" ref="H151:K151" si="31">SUM(H146:H150)</f>
        <v>74.97</v>
      </c>
      <c r="I151" s="50">
        <f t="shared" si="31"/>
        <v>16.47</v>
      </c>
      <c r="J151" s="50">
        <f t="shared" si="31"/>
        <v>58.5</v>
      </c>
      <c r="K151" s="51">
        <f t="shared" si="31"/>
        <v>6</v>
      </c>
      <c r="L151" s="50">
        <f>SUM(L146:L150)/K151</f>
        <v>2.120833333</v>
      </c>
      <c r="M151" s="154">
        <f t="shared" ref="M151:N151" si="32">COUNTA(M146:M150)</f>
        <v>2</v>
      </c>
      <c r="N151" s="154">
        <f t="shared" si="32"/>
        <v>5</v>
      </c>
    </row>
    <row r="152">
      <c r="A152" s="136"/>
      <c r="B152" s="137"/>
      <c r="C152" s="137"/>
      <c r="D152" s="138"/>
      <c r="E152" s="138"/>
      <c r="F152" s="137"/>
      <c r="G152" s="67"/>
      <c r="H152" s="1"/>
      <c r="I152" s="1"/>
      <c r="J152" s="1"/>
      <c r="K152" s="1"/>
      <c r="L152" s="1"/>
      <c r="M152" s="136"/>
      <c r="N152" s="136"/>
    </row>
    <row r="153">
      <c r="A153" s="154">
        <v>950.0</v>
      </c>
      <c r="B153" s="154" t="s">
        <v>752</v>
      </c>
      <c r="C153" s="154" t="s">
        <v>632</v>
      </c>
      <c r="D153" s="160">
        <v>43221.0</v>
      </c>
      <c r="E153" s="160">
        <v>43475.0</v>
      </c>
      <c r="F153" s="160">
        <v>43479.0</v>
      </c>
      <c r="G153" s="160">
        <v>43481.0</v>
      </c>
      <c r="H153" s="161">
        <v>29.99</v>
      </c>
      <c r="I153" s="161">
        <v>29.99</v>
      </c>
      <c r="J153" s="161">
        <f t="shared" ref="J153:J155" si="33">H153-I153</f>
        <v>0</v>
      </c>
      <c r="K153" s="154">
        <v>1.0</v>
      </c>
      <c r="L153" s="161">
        <f t="shared" ref="L153:L155" si="34">I153/K153</f>
        <v>29.99</v>
      </c>
      <c r="M153" s="154" t="s">
        <v>138</v>
      </c>
      <c r="N153" s="154" t="s">
        <v>139</v>
      </c>
    </row>
    <row r="154">
      <c r="A154" s="154">
        <v>578.0</v>
      </c>
      <c r="B154" s="154" t="s">
        <v>753</v>
      </c>
      <c r="C154" s="154" t="s">
        <v>31</v>
      </c>
      <c r="D154" s="160">
        <v>42563.0</v>
      </c>
      <c r="E154" s="160">
        <v>42844.0</v>
      </c>
      <c r="F154" s="160">
        <v>44846.0</v>
      </c>
      <c r="G154" s="160">
        <v>44847.0</v>
      </c>
      <c r="H154" s="161">
        <v>19.99</v>
      </c>
      <c r="I154" s="161">
        <v>9.99</v>
      </c>
      <c r="J154" s="161">
        <f t="shared" si="33"/>
        <v>10</v>
      </c>
      <c r="K154" s="154">
        <v>17.0</v>
      </c>
      <c r="L154" s="161">
        <f t="shared" si="34"/>
        <v>0.5876470588</v>
      </c>
      <c r="M154" s="154" t="s">
        <v>140</v>
      </c>
      <c r="N154" s="154" t="s">
        <v>139</v>
      </c>
    </row>
    <row r="155">
      <c r="A155" s="154">
        <v>262.0</v>
      </c>
      <c r="B155" s="154" t="s">
        <v>754</v>
      </c>
      <c r="C155" s="154" t="s">
        <v>39</v>
      </c>
      <c r="D155" s="160">
        <v>41919.0</v>
      </c>
      <c r="E155" s="160">
        <v>43295.0</v>
      </c>
      <c r="F155" s="160">
        <v>43423.0</v>
      </c>
      <c r="G155" s="160">
        <v>44872.0</v>
      </c>
      <c r="H155" s="161">
        <v>6.99</v>
      </c>
      <c r="I155" s="161">
        <v>6.99</v>
      </c>
      <c r="J155" s="161">
        <f t="shared" si="33"/>
        <v>0</v>
      </c>
      <c r="K155" s="154">
        <v>3.0</v>
      </c>
      <c r="L155" s="161">
        <f t="shared" si="34"/>
        <v>2.33</v>
      </c>
      <c r="M155" s="154" t="s">
        <v>141</v>
      </c>
      <c r="N155" s="154" t="s">
        <v>139</v>
      </c>
    </row>
    <row r="156">
      <c r="A156" s="23"/>
      <c r="B156" s="52"/>
      <c r="C156" s="23"/>
      <c r="D156" s="53"/>
      <c r="E156" s="53"/>
      <c r="F156" s="53"/>
      <c r="G156" s="53"/>
      <c r="H156" s="54">
        <f t="shared" ref="H156:K156" si="35">SUM(H153:H155)</f>
        <v>56.97</v>
      </c>
      <c r="I156" s="54">
        <f t="shared" si="35"/>
        <v>46.97</v>
      </c>
      <c r="J156" s="54">
        <f t="shared" si="35"/>
        <v>10</v>
      </c>
      <c r="K156" s="52">
        <f t="shared" si="35"/>
        <v>21</v>
      </c>
      <c r="L156" s="54">
        <f>SUM(L153:L155)/K156</f>
        <v>1.567030812</v>
      </c>
      <c r="M156" s="23">
        <f t="shared" ref="M156:N156" si="36">COUNTA(M153:M155)</f>
        <v>3</v>
      </c>
      <c r="N156" s="23">
        <f t="shared" si="36"/>
        <v>3</v>
      </c>
    </row>
    <row r="157">
      <c r="A157" s="154"/>
      <c r="B157" s="51"/>
      <c r="C157" s="51"/>
      <c r="D157" s="155"/>
      <c r="E157" s="155"/>
      <c r="F157" s="155"/>
      <c r="G157" s="155"/>
      <c r="H157" s="50"/>
      <c r="I157" s="50"/>
      <c r="J157" s="50"/>
      <c r="K157" s="51"/>
      <c r="L157" s="50"/>
      <c r="M157" s="154"/>
      <c r="N157" s="51"/>
    </row>
    <row r="158">
      <c r="A158" s="90">
        <v>17.0</v>
      </c>
      <c r="B158" s="90" t="s">
        <v>755</v>
      </c>
      <c r="C158" s="90" t="s">
        <v>663</v>
      </c>
      <c r="D158" s="91">
        <v>35765.0</v>
      </c>
      <c r="E158" s="91">
        <v>42363.0</v>
      </c>
      <c r="F158" s="91">
        <v>43123.0</v>
      </c>
      <c r="G158" s="91">
        <v>44022.0</v>
      </c>
      <c r="H158" s="92">
        <v>22.98</v>
      </c>
      <c r="I158" s="92">
        <v>8.98</v>
      </c>
      <c r="J158" s="92">
        <f t="shared" ref="J158:J166" si="37">H158-I158</f>
        <v>14</v>
      </c>
      <c r="K158" s="90">
        <v>1.0</v>
      </c>
      <c r="L158" s="92">
        <f t="shared" ref="L158:L166" si="38">I158/K158</f>
        <v>8.98</v>
      </c>
      <c r="M158" s="90" t="s">
        <v>142</v>
      </c>
      <c r="N158" s="90" t="s">
        <v>143</v>
      </c>
    </row>
    <row r="159">
      <c r="A159" s="90">
        <v>837.0</v>
      </c>
      <c r="B159" s="90" t="s">
        <v>756</v>
      </c>
      <c r="C159" s="90" t="s">
        <v>31</v>
      </c>
      <c r="D159" s="91">
        <v>42465.0</v>
      </c>
      <c r="E159" s="91">
        <v>43964.0</v>
      </c>
      <c r="F159" s="91">
        <v>44039.0</v>
      </c>
      <c r="G159" s="91">
        <v>44039.0</v>
      </c>
      <c r="H159" s="92">
        <v>9.99</v>
      </c>
      <c r="I159" s="92">
        <v>4.49</v>
      </c>
      <c r="J159" s="92">
        <f t="shared" si="37"/>
        <v>5.5</v>
      </c>
      <c r="K159" s="90">
        <v>2.0</v>
      </c>
      <c r="L159" s="92">
        <f t="shared" si="38"/>
        <v>2.245</v>
      </c>
      <c r="M159" s="90" t="s">
        <v>144</v>
      </c>
      <c r="N159" s="90" t="s">
        <v>143</v>
      </c>
    </row>
    <row r="160">
      <c r="A160" s="90">
        <v>572.0</v>
      </c>
      <c r="B160" s="90" t="s">
        <v>757</v>
      </c>
      <c r="C160" s="90" t="s">
        <v>31</v>
      </c>
      <c r="D160" s="91">
        <v>44565.0</v>
      </c>
      <c r="E160" s="91">
        <v>44565.0</v>
      </c>
      <c r="F160" s="91">
        <v>44565.0</v>
      </c>
      <c r="G160" s="91">
        <v>44565.0</v>
      </c>
      <c r="H160" s="92">
        <v>29.99</v>
      </c>
      <c r="I160" s="92">
        <v>0.0</v>
      </c>
      <c r="J160" s="92">
        <f t="shared" si="37"/>
        <v>29.99</v>
      </c>
      <c r="K160" s="90">
        <v>1.0</v>
      </c>
      <c r="L160" s="92">
        <f t="shared" si="38"/>
        <v>0</v>
      </c>
      <c r="M160" s="90" t="s">
        <v>145</v>
      </c>
      <c r="N160" s="90" t="s">
        <v>143</v>
      </c>
    </row>
    <row r="161">
      <c r="A161" s="90">
        <v>621.0</v>
      </c>
      <c r="B161" s="90" t="s">
        <v>758</v>
      </c>
      <c r="C161" s="90" t="s">
        <v>31</v>
      </c>
      <c r="D161" s="91">
        <v>44502.0</v>
      </c>
      <c r="E161" s="91">
        <v>44502.0</v>
      </c>
      <c r="F161" s="91">
        <v>44502.0</v>
      </c>
      <c r="G161" s="91">
        <v>44502.0</v>
      </c>
      <c r="H161" s="92">
        <v>19.99</v>
      </c>
      <c r="I161" s="92">
        <v>0.0</v>
      </c>
      <c r="J161" s="92">
        <f t="shared" si="37"/>
        <v>19.99</v>
      </c>
      <c r="K161" s="90">
        <v>1.0</v>
      </c>
      <c r="L161" s="92">
        <f t="shared" si="38"/>
        <v>0</v>
      </c>
      <c r="M161" s="90" t="s">
        <v>146</v>
      </c>
      <c r="N161" s="90" t="s">
        <v>143</v>
      </c>
    </row>
    <row r="162">
      <c r="A162" s="90">
        <v>647.0</v>
      </c>
      <c r="B162" s="90" t="s">
        <v>759</v>
      </c>
      <c r="C162" s="90" t="s">
        <v>31</v>
      </c>
      <c r="D162" s="91">
        <v>43417.0</v>
      </c>
      <c r="E162" s="91">
        <v>44461.0</v>
      </c>
      <c r="F162" s="91">
        <v>44461.0</v>
      </c>
      <c r="G162" s="91">
        <v>44461.0</v>
      </c>
      <c r="H162" s="92">
        <v>69.99</v>
      </c>
      <c r="I162" s="92">
        <v>0.0</v>
      </c>
      <c r="J162" s="92">
        <f t="shared" si="37"/>
        <v>69.99</v>
      </c>
      <c r="K162" s="90">
        <v>1.0</v>
      </c>
      <c r="L162" s="92">
        <f t="shared" si="38"/>
        <v>0</v>
      </c>
      <c r="M162" s="90" t="s">
        <v>147</v>
      </c>
      <c r="N162" s="90" t="s">
        <v>143</v>
      </c>
    </row>
    <row r="163">
      <c r="A163" s="90">
        <v>254.0</v>
      </c>
      <c r="B163" s="90" t="s">
        <v>760</v>
      </c>
      <c r="C163" s="90" t="s">
        <v>39</v>
      </c>
      <c r="D163" s="91">
        <v>41233.0</v>
      </c>
      <c r="E163" s="91">
        <v>44115.0</v>
      </c>
      <c r="F163" s="91">
        <v>45134.0</v>
      </c>
      <c r="G163" s="91">
        <v>45134.0</v>
      </c>
      <c r="H163" s="92">
        <v>19.99</v>
      </c>
      <c r="I163" s="92">
        <v>5.0</v>
      </c>
      <c r="J163" s="92">
        <f t="shared" si="37"/>
        <v>14.99</v>
      </c>
      <c r="K163" s="90">
        <v>5.0</v>
      </c>
      <c r="L163" s="92">
        <f t="shared" si="38"/>
        <v>1</v>
      </c>
      <c r="M163" s="90"/>
      <c r="N163" s="90" t="s">
        <v>143</v>
      </c>
    </row>
    <row r="164">
      <c r="A164" s="90">
        <v>266.0</v>
      </c>
      <c r="B164" s="90" t="s">
        <v>761</v>
      </c>
      <c r="C164" s="90" t="s">
        <v>39</v>
      </c>
      <c r="D164" s="91">
        <v>39409.0</v>
      </c>
      <c r="E164" s="91">
        <v>44091.0</v>
      </c>
      <c r="F164" s="91">
        <v>44091.0</v>
      </c>
      <c r="G164" s="91">
        <v>44091.0</v>
      </c>
      <c r="H164" s="92">
        <v>19.99</v>
      </c>
      <c r="I164" s="92">
        <v>2.0</v>
      </c>
      <c r="J164" s="92">
        <f t="shared" si="37"/>
        <v>17.99</v>
      </c>
      <c r="K164" s="90">
        <v>1.0</v>
      </c>
      <c r="L164" s="92">
        <f t="shared" si="38"/>
        <v>2</v>
      </c>
      <c r="M164" s="90"/>
      <c r="N164" s="90" t="s">
        <v>143</v>
      </c>
    </row>
    <row r="165">
      <c r="A165" s="90">
        <v>267.0</v>
      </c>
      <c r="B165" s="90" t="s">
        <v>762</v>
      </c>
      <c r="C165" s="90" t="s">
        <v>39</v>
      </c>
      <c r="D165" s="91">
        <v>40410.0</v>
      </c>
      <c r="E165" s="91">
        <v>44091.0</v>
      </c>
      <c r="F165" s="91">
        <v>44091.0</v>
      </c>
      <c r="G165" s="91">
        <v>44091.0</v>
      </c>
      <c r="H165" s="92">
        <v>21.99</v>
      </c>
      <c r="I165" s="92">
        <v>2.0</v>
      </c>
      <c r="J165" s="92">
        <f t="shared" si="37"/>
        <v>19.99</v>
      </c>
      <c r="K165" s="90">
        <v>1.0</v>
      </c>
      <c r="L165" s="92">
        <f t="shared" si="38"/>
        <v>2</v>
      </c>
      <c r="M165" s="90"/>
      <c r="N165" s="90" t="s">
        <v>143</v>
      </c>
    </row>
    <row r="166">
      <c r="A166" s="90">
        <v>633.0</v>
      </c>
      <c r="B166" s="90" t="s">
        <v>763</v>
      </c>
      <c r="C166" s="90" t="s">
        <v>31</v>
      </c>
      <c r="D166" s="91">
        <v>44131.0</v>
      </c>
      <c r="E166" s="91">
        <v>44621.0</v>
      </c>
      <c r="F166" s="91">
        <v>44621.0</v>
      </c>
      <c r="G166" s="91">
        <v>44621.0</v>
      </c>
      <c r="H166" s="92">
        <v>29.99</v>
      </c>
      <c r="I166" s="92">
        <v>0.0</v>
      </c>
      <c r="J166" s="92">
        <f t="shared" si="37"/>
        <v>29.99</v>
      </c>
      <c r="K166" s="90">
        <v>2.0</v>
      </c>
      <c r="L166" s="92">
        <f t="shared" si="38"/>
        <v>0</v>
      </c>
      <c r="M166" s="90" t="s">
        <v>148</v>
      </c>
      <c r="N166" s="90" t="s">
        <v>143</v>
      </c>
    </row>
    <row r="167">
      <c r="A167" s="94"/>
      <c r="B167" s="95"/>
      <c r="C167" s="94"/>
      <c r="D167" s="96"/>
      <c r="E167" s="96"/>
      <c r="F167" s="95"/>
      <c r="G167" s="95"/>
      <c r="H167" s="97">
        <f t="shared" ref="H167:K167" si="39">SUM(H158:H166)</f>
        <v>244.9</v>
      </c>
      <c r="I167" s="97">
        <f t="shared" si="39"/>
        <v>22.47</v>
      </c>
      <c r="J167" s="97">
        <f t="shared" si="39"/>
        <v>222.43</v>
      </c>
      <c r="K167" s="95">
        <f t="shared" si="39"/>
        <v>15</v>
      </c>
      <c r="L167" s="97">
        <f>SUM(L158:L166)/K167</f>
        <v>1.081666667</v>
      </c>
      <c r="M167" s="94">
        <f t="shared" ref="M167:N167" si="40">COUNTA(M158:M166)</f>
        <v>6</v>
      </c>
      <c r="N167" s="94">
        <f t="shared" si="40"/>
        <v>9</v>
      </c>
    </row>
    <row r="168">
      <c r="A168" s="98"/>
      <c r="B168" s="99"/>
      <c r="C168" s="98"/>
      <c r="D168" s="100"/>
      <c r="E168" s="100"/>
      <c r="F168" s="99"/>
      <c r="G168" s="99"/>
      <c r="H168" s="132"/>
      <c r="I168" s="132"/>
      <c r="J168" s="132"/>
      <c r="K168" s="99"/>
      <c r="L168" s="132"/>
      <c r="M168" s="98"/>
      <c r="N168" s="98"/>
    </row>
    <row r="169">
      <c r="A169" s="23">
        <v>426.0</v>
      </c>
      <c r="B169" s="23" t="s">
        <v>764</v>
      </c>
      <c r="C169" s="23" t="s">
        <v>649</v>
      </c>
      <c r="D169" s="158">
        <v>43732.0</v>
      </c>
      <c r="E169" s="158">
        <v>43912.0</v>
      </c>
      <c r="F169" s="158">
        <v>44911.0</v>
      </c>
      <c r="G169" s="158">
        <v>44912.0</v>
      </c>
      <c r="H169" s="159">
        <v>1.99</v>
      </c>
      <c r="I169" s="159">
        <v>1.99</v>
      </c>
      <c r="J169" s="159">
        <f>H169-I169</f>
        <v>0</v>
      </c>
      <c r="K169" s="23">
        <v>2.0</v>
      </c>
      <c r="L169" s="159">
        <f>I169/K169</f>
        <v>0.995</v>
      </c>
      <c r="M169" s="23" t="s">
        <v>149</v>
      </c>
      <c r="N169" s="23" t="s">
        <v>150</v>
      </c>
    </row>
    <row r="170">
      <c r="A170" s="154"/>
      <c r="B170" s="51"/>
      <c r="C170" s="51"/>
      <c r="D170" s="155"/>
      <c r="E170" s="155"/>
      <c r="F170" s="155"/>
      <c r="G170" s="155"/>
      <c r="H170" s="50">
        <f t="shared" ref="H170:K170" si="41">SUM(H169)</f>
        <v>1.99</v>
      </c>
      <c r="I170" s="50">
        <f t="shared" si="41"/>
        <v>1.99</v>
      </c>
      <c r="J170" s="50">
        <f t="shared" si="41"/>
        <v>0</v>
      </c>
      <c r="K170" s="51">
        <f t="shared" si="41"/>
        <v>2</v>
      </c>
      <c r="L170" s="50">
        <f>SUM(L169)/K170</f>
        <v>0.4975</v>
      </c>
      <c r="M170" s="154">
        <f t="shared" ref="M170:N170" si="42">COUNTA(M169)</f>
        <v>1</v>
      </c>
      <c r="N170" s="154">
        <f t="shared" si="42"/>
        <v>1</v>
      </c>
    </row>
    <row r="171">
      <c r="A171" s="154"/>
      <c r="B171" s="51"/>
      <c r="C171" s="51"/>
      <c r="D171" s="155"/>
      <c r="E171" s="155"/>
      <c r="F171" s="155"/>
      <c r="G171" s="155"/>
      <c r="H171" s="50"/>
      <c r="I171" s="50"/>
      <c r="J171" s="50"/>
      <c r="K171" s="51"/>
      <c r="L171" s="50"/>
      <c r="M171" s="154"/>
      <c r="N171" s="154"/>
    </row>
    <row r="172">
      <c r="A172" s="94">
        <v>570.0</v>
      </c>
      <c r="B172" s="94" t="s">
        <v>765</v>
      </c>
      <c r="C172" s="94" t="s">
        <v>31</v>
      </c>
      <c r="D172" s="162">
        <v>44523.0</v>
      </c>
      <c r="E172" s="162">
        <v>45140.0</v>
      </c>
      <c r="F172" s="162">
        <v>45140.0</v>
      </c>
      <c r="G172" s="162">
        <v>45140.0</v>
      </c>
      <c r="H172" s="163">
        <v>19.99</v>
      </c>
      <c r="I172" s="163">
        <v>0.0</v>
      </c>
      <c r="J172" s="163">
        <f t="shared" ref="J172:J343" si="43">H172-I172</f>
        <v>19.99</v>
      </c>
      <c r="K172" s="94">
        <v>1.0</v>
      </c>
      <c r="L172" s="163">
        <f t="shared" ref="L172:L343" si="44">I172/K172</f>
        <v>0</v>
      </c>
      <c r="M172" s="94" t="s">
        <v>151</v>
      </c>
      <c r="N172" s="94" t="s">
        <v>152</v>
      </c>
    </row>
    <row r="173">
      <c r="A173" s="164">
        <v>1033.0</v>
      </c>
      <c r="B173" s="94" t="s">
        <v>766</v>
      </c>
      <c r="C173" s="94" t="s">
        <v>625</v>
      </c>
      <c r="D173" s="162">
        <v>45552.0</v>
      </c>
      <c r="E173" s="162">
        <v>45554.0</v>
      </c>
      <c r="F173" s="162">
        <v>45555.0</v>
      </c>
      <c r="G173" s="162">
        <v>45559.0</v>
      </c>
      <c r="H173" s="165">
        <v>29.99</v>
      </c>
      <c r="I173" s="165">
        <v>0.0</v>
      </c>
      <c r="J173" s="163">
        <f t="shared" si="43"/>
        <v>29.99</v>
      </c>
      <c r="K173" s="94">
        <v>10.0</v>
      </c>
      <c r="L173" s="163">
        <f t="shared" si="44"/>
        <v>0</v>
      </c>
      <c r="M173" s="94" t="s">
        <v>153</v>
      </c>
      <c r="N173" s="94" t="s">
        <v>152</v>
      </c>
    </row>
    <row r="174">
      <c r="A174" s="94">
        <v>527.0</v>
      </c>
      <c r="B174" s="94" t="s">
        <v>767</v>
      </c>
      <c r="C174" s="94" t="s">
        <v>31</v>
      </c>
      <c r="D174" s="162">
        <v>44165.0</v>
      </c>
      <c r="E174" s="162">
        <v>45070.0</v>
      </c>
      <c r="F174" s="162">
        <v>45070.0</v>
      </c>
      <c r="G174" s="162">
        <v>45070.0</v>
      </c>
      <c r="H174" s="163">
        <v>10.99</v>
      </c>
      <c r="I174" s="163">
        <v>0.54</v>
      </c>
      <c r="J174" s="163">
        <f t="shared" si="43"/>
        <v>10.45</v>
      </c>
      <c r="K174" s="94">
        <v>1.0</v>
      </c>
      <c r="L174" s="163">
        <f t="shared" si="44"/>
        <v>0.54</v>
      </c>
      <c r="M174" s="94" t="s">
        <v>154</v>
      </c>
      <c r="N174" s="94" t="s">
        <v>152</v>
      </c>
    </row>
    <row r="175">
      <c r="A175" s="94">
        <v>468.0</v>
      </c>
      <c r="B175" s="94" t="s">
        <v>768</v>
      </c>
      <c r="C175" s="94" t="s">
        <v>649</v>
      </c>
      <c r="D175" s="162">
        <v>41990.0</v>
      </c>
      <c r="E175" s="162">
        <v>42363.0</v>
      </c>
      <c r="F175" s="162">
        <v>42363.0</v>
      </c>
      <c r="G175" s="162">
        <v>42363.0</v>
      </c>
      <c r="H175" s="163">
        <v>10.99</v>
      </c>
      <c r="I175" s="163">
        <v>3.99</v>
      </c>
      <c r="J175" s="163">
        <f t="shared" si="43"/>
        <v>7</v>
      </c>
      <c r="K175" s="94">
        <v>1.0</v>
      </c>
      <c r="L175" s="163">
        <f t="shared" si="44"/>
        <v>3.99</v>
      </c>
      <c r="M175" s="94" t="s">
        <v>155</v>
      </c>
      <c r="N175" s="94" t="s">
        <v>152</v>
      </c>
    </row>
    <row r="176">
      <c r="A176" s="94">
        <v>394.0</v>
      </c>
      <c r="B176" s="94" t="s">
        <v>769</v>
      </c>
      <c r="C176" s="94" t="s">
        <v>39</v>
      </c>
      <c r="D176" s="162">
        <v>41388.0</v>
      </c>
      <c r="E176" s="162">
        <v>41410.0</v>
      </c>
      <c r="F176" s="162">
        <v>41410.0</v>
      </c>
      <c r="G176" s="162">
        <v>44764.0</v>
      </c>
      <c r="H176" s="163">
        <v>7.99</v>
      </c>
      <c r="I176" s="163">
        <v>0.0</v>
      </c>
      <c r="J176" s="163">
        <f t="shared" si="43"/>
        <v>7.99</v>
      </c>
      <c r="K176" s="94">
        <v>2.0</v>
      </c>
      <c r="L176" s="163">
        <f t="shared" si="44"/>
        <v>0</v>
      </c>
      <c r="M176" s="94" t="s">
        <v>156</v>
      </c>
      <c r="N176" s="94" t="s">
        <v>152</v>
      </c>
    </row>
    <row r="177">
      <c r="A177" s="94">
        <v>920.0</v>
      </c>
      <c r="B177" s="94" t="s">
        <v>770</v>
      </c>
      <c r="C177" s="94" t="s">
        <v>31</v>
      </c>
      <c r="D177" s="162">
        <v>42234.0</v>
      </c>
      <c r="E177" s="162">
        <v>42950.0</v>
      </c>
      <c r="F177" s="162">
        <v>43082.0</v>
      </c>
      <c r="G177" s="162">
        <v>44957.0</v>
      </c>
      <c r="H177" s="163">
        <v>17.99</v>
      </c>
      <c r="I177" s="163">
        <v>4.99</v>
      </c>
      <c r="J177" s="163">
        <f t="shared" si="43"/>
        <v>13</v>
      </c>
      <c r="K177" s="94">
        <v>5.0</v>
      </c>
      <c r="L177" s="163">
        <f t="shared" si="44"/>
        <v>0.998</v>
      </c>
      <c r="M177" s="94"/>
      <c r="N177" s="94" t="s">
        <v>152</v>
      </c>
    </row>
    <row r="178">
      <c r="A178" s="94">
        <v>195.0</v>
      </c>
      <c r="B178" s="94" t="s">
        <v>771</v>
      </c>
      <c r="C178" s="94" t="s">
        <v>39</v>
      </c>
      <c r="D178" s="162">
        <v>40326.0</v>
      </c>
      <c r="E178" s="162">
        <v>40327.0</v>
      </c>
      <c r="F178" s="162">
        <v>40327.0</v>
      </c>
      <c r="G178" s="162">
        <v>40331.0</v>
      </c>
      <c r="H178" s="163">
        <v>19.99</v>
      </c>
      <c r="I178" s="163">
        <v>18.0</v>
      </c>
      <c r="J178" s="163">
        <f t="shared" si="43"/>
        <v>1.99</v>
      </c>
      <c r="K178" s="94">
        <v>25.0</v>
      </c>
      <c r="L178" s="163">
        <f t="shared" si="44"/>
        <v>0.72</v>
      </c>
      <c r="M178" s="94" t="s">
        <v>157</v>
      </c>
      <c r="N178" s="94" t="s">
        <v>152</v>
      </c>
    </row>
    <row r="179">
      <c r="A179" s="94">
        <v>658.0</v>
      </c>
      <c r="B179" s="94" t="s">
        <v>772</v>
      </c>
      <c r="C179" s="94" t="s">
        <v>31</v>
      </c>
      <c r="D179" s="162">
        <v>42241.0</v>
      </c>
      <c r="E179" s="162">
        <v>44640.0</v>
      </c>
      <c r="F179" s="162">
        <v>44837.0</v>
      </c>
      <c r="G179" s="162">
        <v>44837.0</v>
      </c>
      <c r="H179" s="163">
        <v>12.99</v>
      </c>
      <c r="I179" s="163">
        <v>2.59</v>
      </c>
      <c r="J179" s="163">
        <f t="shared" si="43"/>
        <v>10.4</v>
      </c>
      <c r="K179" s="94">
        <v>1.0</v>
      </c>
      <c r="L179" s="163">
        <f t="shared" si="44"/>
        <v>2.59</v>
      </c>
      <c r="M179" s="94" t="s">
        <v>158</v>
      </c>
      <c r="N179" s="94" t="s">
        <v>152</v>
      </c>
    </row>
    <row r="180">
      <c r="A180" s="94">
        <v>854.0</v>
      </c>
      <c r="B180" s="94" t="s">
        <v>773</v>
      </c>
      <c r="C180" s="94" t="s">
        <v>31</v>
      </c>
      <c r="D180" s="162">
        <v>41864.0</v>
      </c>
      <c r="E180" s="162">
        <v>43804.0</v>
      </c>
      <c r="F180" s="162">
        <v>43809.0</v>
      </c>
      <c r="G180" s="162">
        <v>43809.0</v>
      </c>
      <c r="H180" s="163">
        <v>30.98</v>
      </c>
      <c r="I180" s="163">
        <v>24.98</v>
      </c>
      <c r="J180" s="163">
        <f t="shared" si="43"/>
        <v>6</v>
      </c>
      <c r="K180" s="94">
        <v>5.0</v>
      </c>
      <c r="L180" s="163">
        <f t="shared" si="44"/>
        <v>4.996</v>
      </c>
      <c r="M180" s="94"/>
      <c r="N180" s="94" t="s">
        <v>152</v>
      </c>
    </row>
    <row r="181">
      <c r="A181" s="94">
        <v>778.0</v>
      </c>
      <c r="B181" s="94" t="s">
        <v>774</v>
      </c>
      <c r="C181" s="94" t="s">
        <v>31</v>
      </c>
      <c r="D181" s="162">
        <v>43921.0</v>
      </c>
      <c r="E181" s="162">
        <v>44609.0</v>
      </c>
      <c r="F181" s="162">
        <v>44610.0</v>
      </c>
      <c r="G181" s="162">
        <v>45631.0</v>
      </c>
      <c r="H181" s="163">
        <v>17.99</v>
      </c>
      <c r="I181" s="163">
        <v>8.99</v>
      </c>
      <c r="J181" s="163">
        <f t="shared" si="43"/>
        <v>9</v>
      </c>
      <c r="K181" s="94">
        <v>11.0</v>
      </c>
      <c r="L181" s="163">
        <f t="shared" si="44"/>
        <v>0.8172727273</v>
      </c>
      <c r="M181" s="94" t="s">
        <v>159</v>
      </c>
      <c r="N181" s="94" t="s">
        <v>152</v>
      </c>
    </row>
    <row r="182">
      <c r="A182" s="94">
        <v>413.0</v>
      </c>
      <c r="B182" s="94" t="s">
        <v>775</v>
      </c>
      <c r="C182" s="94" t="s">
        <v>39</v>
      </c>
      <c r="D182" s="162">
        <v>41219.0</v>
      </c>
      <c r="E182" s="162">
        <v>44422.0</v>
      </c>
      <c r="F182" s="162">
        <v>45060.0</v>
      </c>
      <c r="G182" s="162">
        <v>45068.0</v>
      </c>
      <c r="H182" s="163">
        <v>4.99</v>
      </c>
      <c r="I182" s="163">
        <v>4.99</v>
      </c>
      <c r="J182" s="163">
        <f t="shared" si="43"/>
        <v>0</v>
      </c>
      <c r="K182" s="94">
        <v>5.0</v>
      </c>
      <c r="L182" s="163">
        <f t="shared" si="44"/>
        <v>0.998</v>
      </c>
      <c r="M182" s="94" t="s">
        <v>160</v>
      </c>
      <c r="N182" s="94" t="s">
        <v>152</v>
      </c>
    </row>
    <row r="183">
      <c r="A183" s="94">
        <v>850.0</v>
      </c>
      <c r="B183" s="94" t="s">
        <v>776</v>
      </c>
      <c r="C183" s="94" t="s">
        <v>31</v>
      </c>
      <c r="D183" s="162">
        <v>44273.0</v>
      </c>
      <c r="E183" s="162">
        <v>44335.0</v>
      </c>
      <c r="F183" s="162">
        <v>44424.0</v>
      </c>
      <c r="G183" s="162">
        <v>44427.0</v>
      </c>
      <c r="H183" s="163">
        <v>5.99</v>
      </c>
      <c r="I183" s="163">
        <v>4.19</v>
      </c>
      <c r="J183" s="163">
        <f t="shared" si="43"/>
        <v>1.8</v>
      </c>
      <c r="K183" s="94">
        <v>5.0</v>
      </c>
      <c r="L183" s="163">
        <f t="shared" si="44"/>
        <v>0.838</v>
      </c>
      <c r="M183" s="94" t="s">
        <v>161</v>
      </c>
      <c r="N183" s="94" t="s">
        <v>152</v>
      </c>
    </row>
    <row r="184">
      <c r="A184" s="94">
        <v>603.0</v>
      </c>
      <c r="B184" s="94" t="s">
        <v>777</v>
      </c>
      <c r="C184" s="94" t="s">
        <v>31</v>
      </c>
      <c r="D184" s="162">
        <v>44393.0</v>
      </c>
      <c r="E184" s="162">
        <v>44446.0</v>
      </c>
      <c r="F184" s="162">
        <v>44448.0</v>
      </c>
      <c r="G184" s="162">
        <v>44469.0</v>
      </c>
      <c r="H184" s="163">
        <v>69.99</v>
      </c>
      <c r="I184" s="163">
        <v>0.0</v>
      </c>
      <c r="J184" s="163">
        <f t="shared" si="43"/>
        <v>69.99</v>
      </c>
      <c r="K184" s="94">
        <v>103.0</v>
      </c>
      <c r="L184" s="163">
        <f t="shared" si="44"/>
        <v>0</v>
      </c>
      <c r="M184" s="94" t="s">
        <v>162</v>
      </c>
      <c r="N184" s="94" t="s">
        <v>152</v>
      </c>
    </row>
    <row r="185">
      <c r="A185" s="94">
        <v>604.0</v>
      </c>
      <c r="B185" s="94" t="s">
        <v>778</v>
      </c>
      <c r="C185" s="94" t="s">
        <v>31</v>
      </c>
      <c r="D185" s="162">
        <v>45093.0</v>
      </c>
      <c r="E185" s="162">
        <v>45356.0</v>
      </c>
      <c r="F185" s="162">
        <v>45356.0</v>
      </c>
      <c r="G185" s="162">
        <v>45369.0</v>
      </c>
      <c r="H185" s="163">
        <v>79.99</v>
      </c>
      <c r="I185" s="163">
        <v>0.0</v>
      </c>
      <c r="J185" s="163">
        <f t="shared" si="43"/>
        <v>79.99</v>
      </c>
      <c r="K185" s="94">
        <v>82.0</v>
      </c>
      <c r="L185" s="163">
        <f t="shared" si="44"/>
        <v>0</v>
      </c>
      <c r="M185" s="94"/>
      <c r="N185" s="94" t="s">
        <v>152</v>
      </c>
    </row>
    <row r="186">
      <c r="A186" s="94">
        <v>580.0</v>
      </c>
      <c r="B186" s="94" t="s">
        <v>779</v>
      </c>
      <c r="C186" s="94" t="s">
        <v>31</v>
      </c>
      <c r="D186" s="162">
        <v>44141.0</v>
      </c>
      <c r="E186" s="162">
        <v>44565.0</v>
      </c>
      <c r="F186" s="162">
        <v>44565.0</v>
      </c>
      <c r="G186" s="162">
        <v>44565.0</v>
      </c>
      <c r="H186" s="163">
        <v>69.99</v>
      </c>
      <c r="I186" s="163">
        <v>0.0</v>
      </c>
      <c r="J186" s="163">
        <f t="shared" si="43"/>
        <v>69.99</v>
      </c>
      <c r="K186" s="94">
        <v>1.0</v>
      </c>
      <c r="L186" s="163">
        <f t="shared" si="44"/>
        <v>0</v>
      </c>
      <c r="M186" s="94"/>
      <c r="N186" s="94" t="s">
        <v>152</v>
      </c>
    </row>
    <row r="187">
      <c r="A187" s="94">
        <v>640.0</v>
      </c>
      <c r="B187" s="94" t="s">
        <v>780</v>
      </c>
      <c r="C187" s="94" t="s">
        <v>31</v>
      </c>
      <c r="D187" s="162">
        <v>44617.0</v>
      </c>
      <c r="E187" s="162">
        <v>45048.0</v>
      </c>
      <c r="F187" s="162">
        <v>45236.0</v>
      </c>
      <c r="G187" s="162">
        <v>45246.0</v>
      </c>
      <c r="H187" s="163">
        <v>69.99</v>
      </c>
      <c r="I187" s="163">
        <v>0.0</v>
      </c>
      <c r="J187" s="163">
        <f t="shared" si="43"/>
        <v>69.99</v>
      </c>
      <c r="K187" s="94">
        <v>60.0</v>
      </c>
      <c r="L187" s="163">
        <f t="shared" si="44"/>
        <v>0</v>
      </c>
      <c r="M187" s="94"/>
      <c r="N187" s="94" t="s">
        <v>152</v>
      </c>
    </row>
    <row r="188">
      <c r="A188" s="166">
        <v>732.0</v>
      </c>
      <c r="B188" s="167" t="s">
        <v>781</v>
      </c>
      <c r="C188" s="167" t="s">
        <v>31</v>
      </c>
      <c r="D188" s="168">
        <v>42916.0</v>
      </c>
      <c r="E188" s="168">
        <v>42810.0</v>
      </c>
      <c r="F188" s="168">
        <v>42916.0</v>
      </c>
      <c r="G188" s="168">
        <v>42916.0</v>
      </c>
      <c r="H188" s="163">
        <v>39.99</v>
      </c>
      <c r="I188" s="163">
        <v>26.99</v>
      </c>
      <c r="J188" s="163">
        <f t="shared" si="43"/>
        <v>13</v>
      </c>
      <c r="K188" s="94">
        <v>1.0</v>
      </c>
      <c r="L188" s="163">
        <f t="shared" si="44"/>
        <v>26.99</v>
      </c>
      <c r="M188" s="94"/>
      <c r="N188" s="94" t="s">
        <v>152</v>
      </c>
    </row>
    <row r="189">
      <c r="A189" s="94">
        <v>7.0</v>
      </c>
      <c r="B189" s="94" t="s">
        <v>782</v>
      </c>
      <c r="C189" s="94" t="s">
        <v>663</v>
      </c>
      <c r="D189" s="162">
        <v>35991.0</v>
      </c>
      <c r="E189" s="162">
        <v>40538.0</v>
      </c>
      <c r="F189" s="162">
        <v>40538.0</v>
      </c>
      <c r="G189" s="162">
        <v>40538.0</v>
      </c>
      <c r="H189" s="163">
        <v>9.99</v>
      </c>
      <c r="I189" s="163">
        <v>9.99</v>
      </c>
      <c r="J189" s="163">
        <f t="shared" si="43"/>
        <v>0</v>
      </c>
      <c r="K189" s="94">
        <v>70.0</v>
      </c>
      <c r="L189" s="163">
        <f t="shared" si="44"/>
        <v>0.1427142857</v>
      </c>
      <c r="M189" s="94"/>
      <c r="N189" s="94" t="s">
        <v>152</v>
      </c>
    </row>
    <row r="190">
      <c r="A190" s="94">
        <v>227.0</v>
      </c>
      <c r="B190" s="94" t="s">
        <v>783</v>
      </c>
      <c r="C190" s="94" t="s">
        <v>39</v>
      </c>
      <c r="D190" s="162">
        <v>41229.0</v>
      </c>
      <c r="E190" s="162">
        <v>41374.0</v>
      </c>
      <c r="F190" s="162">
        <v>41375.0</v>
      </c>
      <c r="G190" s="162">
        <v>44764.0</v>
      </c>
      <c r="H190" s="163">
        <v>24.99</v>
      </c>
      <c r="I190" s="163">
        <v>9.99</v>
      </c>
      <c r="J190" s="163">
        <f t="shared" si="43"/>
        <v>15</v>
      </c>
      <c r="K190" s="94">
        <v>25.0</v>
      </c>
      <c r="L190" s="163">
        <f t="shared" si="44"/>
        <v>0.3996</v>
      </c>
      <c r="M190" s="94" t="s">
        <v>163</v>
      </c>
      <c r="N190" s="94" t="s">
        <v>152</v>
      </c>
    </row>
    <row r="191">
      <c r="A191" s="94">
        <v>189.0</v>
      </c>
      <c r="B191" s="94" t="s">
        <v>784</v>
      </c>
      <c r="C191" s="94" t="s">
        <v>39</v>
      </c>
      <c r="D191" s="162">
        <v>40834.0</v>
      </c>
      <c r="E191" s="162">
        <v>40944.0</v>
      </c>
      <c r="F191" s="162">
        <v>40944.0</v>
      </c>
      <c r="G191" s="162">
        <v>44762.0</v>
      </c>
      <c r="H191" s="163">
        <v>6.99</v>
      </c>
      <c r="I191" s="163">
        <v>6.99</v>
      </c>
      <c r="J191" s="163">
        <f t="shared" si="43"/>
        <v>0</v>
      </c>
      <c r="K191" s="94">
        <v>20.0</v>
      </c>
      <c r="L191" s="163">
        <f t="shared" si="44"/>
        <v>0.3495</v>
      </c>
      <c r="M191" s="94" t="s">
        <v>164</v>
      </c>
      <c r="N191" s="94" t="s">
        <v>152</v>
      </c>
    </row>
    <row r="192">
      <c r="A192" s="94">
        <v>201.0</v>
      </c>
      <c r="B192" s="94" t="s">
        <v>785</v>
      </c>
      <c r="C192" s="94" t="s">
        <v>39</v>
      </c>
      <c r="D192" s="162">
        <v>39472.0</v>
      </c>
      <c r="E192" s="162">
        <v>40705.0</v>
      </c>
      <c r="F192" s="162">
        <v>40705.0</v>
      </c>
      <c r="G192" s="162">
        <v>45675.0</v>
      </c>
      <c r="H192" s="163">
        <v>59.98</v>
      </c>
      <c r="I192" s="163">
        <v>9.99</v>
      </c>
      <c r="J192" s="163">
        <f t="shared" si="43"/>
        <v>49.99</v>
      </c>
      <c r="K192" s="94">
        <v>17.0</v>
      </c>
      <c r="L192" s="163">
        <f t="shared" si="44"/>
        <v>0.5876470588</v>
      </c>
      <c r="M192" s="94" t="s">
        <v>165</v>
      </c>
      <c r="N192" s="94" t="s">
        <v>152</v>
      </c>
    </row>
    <row r="193">
      <c r="A193" s="94">
        <v>308.0</v>
      </c>
      <c r="B193" s="94" t="s">
        <v>786</v>
      </c>
      <c r="C193" s="94" t="s">
        <v>39</v>
      </c>
      <c r="D193" s="162">
        <v>41215.0</v>
      </c>
      <c r="E193" s="162">
        <v>41493.0</v>
      </c>
      <c r="F193" s="162">
        <v>41494.0</v>
      </c>
      <c r="G193" s="162">
        <v>44783.0</v>
      </c>
      <c r="H193" s="163">
        <v>19.99</v>
      </c>
      <c r="I193" s="163">
        <v>0.0</v>
      </c>
      <c r="J193" s="163">
        <f t="shared" si="43"/>
        <v>19.99</v>
      </c>
      <c r="K193" s="94">
        <v>25.0</v>
      </c>
      <c r="L193" s="163">
        <f t="shared" si="44"/>
        <v>0</v>
      </c>
      <c r="M193" s="94"/>
      <c r="N193" s="94" t="s">
        <v>152</v>
      </c>
    </row>
    <row r="194">
      <c r="A194" s="94">
        <v>149.0</v>
      </c>
      <c r="B194" s="94" t="s">
        <v>787</v>
      </c>
      <c r="C194" s="94" t="s">
        <v>630</v>
      </c>
      <c r="D194" s="162">
        <v>38611.0</v>
      </c>
      <c r="E194" s="162">
        <v>43373.0</v>
      </c>
      <c r="F194" s="162">
        <v>43373.0</v>
      </c>
      <c r="G194" s="162">
        <v>43373.0</v>
      </c>
      <c r="H194" s="165">
        <v>9.99</v>
      </c>
      <c r="I194" s="165">
        <v>9.99</v>
      </c>
      <c r="J194" s="163">
        <f t="shared" si="43"/>
        <v>0</v>
      </c>
      <c r="K194" s="94">
        <v>1.0</v>
      </c>
      <c r="L194" s="163">
        <f t="shared" si="44"/>
        <v>9.99</v>
      </c>
      <c r="M194" s="94"/>
      <c r="N194" s="94" t="s">
        <v>152</v>
      </c>
    </row>
    <row r="195">
      <c r="A195" s="94">
        <v>1054.0</v>
      </c>
      <c r="B195" s="94" t="s">
        <v>788</v>
      </c>
      <c r="C195" s="94" t="s">
        <v>39</v>
      </c>
      <c r="D195" s="162">
        <v>40501.0</v>
      </c>
      <c r="E195" s="162">
        <v>45664.0</v>
      </c>
      <c r="F195" s="162">
        <v>45664.0</v>
      </c>
      <c r="G195" s="162">
        <v>45664.0</v>
      </c>
      <c r="H195" s="163">
        <v>39.99</v>
      </c>
      <c r="I195" s="163">
        <v>0.0</v>
      </c>
      <c r="J195" s="163">
        <f t="shared" si="43"/>
        <v>39.99</v>
      </c>
      <c r="K195" s="94">
        <v>1.0</v>
      </c>
      <c r="L195" s="163">
        <f t="shared" si="44"/>
        <v>0</v>
      </c>
      <c r="M195" s="94"/>
      <c r="N195" s="94" t="s">
        <v>152</v>
      </c>
    </row>
    <row r="196">
      <c r="A196" s="94">
        <v>363.0</v>
      </c>
      <c r="B196" s="94" t="s">
        <v>789</v>
      </c>
      <c r="C196" s="94" t="s">
        <v>39</v>
      </c>
      <c r="D196" s="162">
        <v>41479.0</v>
      </c>
      <c r="E196" s="162">
        <v>41522.0</v>
      </c>
      <c r="F196" s="162">
        <v>41522.0</v>
      </c>
      <c r="G196" s="162">
        <v>44791.0</v>
      </c>
      <c r="H196" s="163">
        <v>8.49</v>
      </c>
      <c r="I196" s="163">
        <v>2.49</v>
      </c>
      <c r="J196" s="163">
        <f t="shared" si="43"/>
        <v>6</v>
      </c>
      <c r="K196" s="94">
        <v>5.0</v>
      </c>
      <c r="L196" s="163">
        <f t="shared" si="44"/>
        <v>0.498</v>
      </c>
      <c r="M196" s="94" t="s">
        <v>166</v>
      </c>
      <c r="N196" s="94" t="s">
        <v>152</v>
      </c>
    </row>
    <row r="197">
      <c r="A197" s="94">
        <v>364.0</v>
      </c>
      <c r="B197" s="94" t="s">
        <v>790</v>
      </c>
      <c r="C197" s="94" t="s">
        <v>39</v>
      </c>
      <c r="D197" s="162">
        <v>42102.0</v>
      </c>
      <c r="E197" s="162">
        <v>42811.0</v>
      </c>
      <c r="F197" s="162">
        <v>43189.0</v>
      </c>
      <c r="G197" s="162">
        <v>44791.0</v>
      </c>
      <c r="H197" s="163">
        <v>8.49</v>
      </c>
      <c r="I197" s="163">
        <v>2.49</v>
      </c>
      <c r="J197" s="163">
        <f t="shared" si="43"/>
        <v>6</v>
      </c>
      <c r="K197" s="94">
        <v>1.0</v>
      </c>
      <c r="L197" s="163">
        <f t="shared" si="44"/>
        <v>2.49</v>
      </c>
      <c r="M197" s="94"/>
      <c r="N197" s="94" t="s">
        <v>152</v>
      </c>
    </row>
    <row r="198">
      <c r="A198" s="164">
        <v>567.0</v>
      </c>
      <c r="B198" s="94" t="s">
        <v>791</v>
      </c>
      <c r="C198" s="94" t="s">
        <v>31</v>
      </c>
      <c r="D198" s="162">
        <v>45037.0</v>
      </c>
      <c r="E198" s="162">
        <v>45491.0</v>
      </c>
      <c r="F198" s="162">
        <v>45496.0</v>
      </c>
      <c r="G198" s="162">
        <v>45514.0</v>
      </c>
      <c r="H198" s="163">
        <v>69.99</v>
      </c>
      <c r="I198" s="163">
        <v>34.99</v>
      </c>
      <c r="J198" s="163">
        <f t="shared" si="43"/>
        <v>35</v>
      </c>
      <c r="K198" s="94">
        <v>42.0</v>
      </c>
      <c r="L198" s="163">
        <f t="shared" si="44"/>
        <v>0.8330952381</v>
      </c>
      <c r="M198" s="94" t="s">
        <v>167</v>
      </c>
      <c r="N198" s="94" t="s">
        <v>152</v>
      </c>
    </row>
    <row r="199">
      <c r="A199" s="94">
        <v>12.0</v>
      </c>
      <c r="B199" s="94" t="s">
        <v>792</v>
      </c>
      <c r="C199" s="94" t="s">
        <v>663</v>
      </c>
      <c r="D199" s="162">
        <v>36859.0</v>
      </c>
      <c r="E199" s="162">
        <v>40538.0</v>
      </c>
      <c r="F199" s="162">
        <v>40538.0</v>
      </c>
      <c r="G199" s="162">
        <v>40538.0</v>
      </c>
      <c r="H199" s="163">
        <v>9.99</v>
      </c>
      <c r="I199" s="163">
        <v>9.99</v>
      </c>
      <c r="J199" s="163">
        <f t="shared" si="43"/>
        <v>0</v>
      </c>
      <c r="K199" s="94">
        <v>45.0</v>
      </c>
      <c r="L199" s="163">
        <f t="shared" si="44"/>
        <v>0.222</v>
      </c>
      <c r="M199" s="94" t="s">
        <v>168</v>
      </c>
      <c r="N199" s="94" t="s">
        <v>152</v>
      </c>
    </row>
    <row r="200">
      <c r="A200" s="94">
        <v>28.0</v>
      </c>
      <c r="B200" s="94" t="s">
        <v>793</v>
      </c>
      <c r="C200" s="94" t="s">
        <v>663</v>
      </c>
      <c r="D200" s="162">
        <v>35748.0</v>
      </c>
      <c r="E200" s="162">
        <v>42655.0</v>
      </c>
      <c r="F200" s="162">
        <v>42655.0</v>
      </c>
      <c r="G200" s="162">
        <v>42655.0</v>
      </c>
      <c r="H200" s="163">
        <v>1.99</v>
      </c>
      <c r="I200" s="163">
        <v>1.99</v>
      </c>
      <c r="J200" s="163">
        <f t="shared" si="43"/>
        <v>0</v>
      </c>
      <c r="K200" s="94">
        <v>1.0</v>
      </c>
      <c r="L200" s="163">
        <f t="shared" si="44"/>
        <v>1.99</v>
      </c>
      <c r="M200" s="94"/>
      <c r="N200" s="94" t="s">
        <v>152</v>
      </c>
    </row>
    <row r="201">
      <c r="A201" s="94">
        <v>302.0</v>
      </c>
      <c r="B201" s="94" t="s">
        <v>794</v>
      </c>
      <c r="C201" s="94" t="s">
        <v>39</v>
      </c>
      <c r="D201" s="162">
        <v>39759.0</v>
      </c>
      <c r="E201" s="162">
        <v>40302.0</v>
      </c>
      <c r="F201" s="162">
        <v>40302.0</v>
      </c>
      <c r="G201" s="162">
        <v>44735.0</v>
      </c>
      <c r="H201" s="163">
        <v>5.0</v>
      </c>
      <c r="I201" s="163">
        <v>5.0</v>
      </c>
      <c r="J201" s="163">
        <f t="shared" si="43"/>
        <v>0</v>
      </c>
      <c r="K201" s="94">
        <v>20.0</v>
      </c>
      <c r="L201" s="163">
        <f t="shared" si="44"/>
        <v>0.25</v>
      </c>
      <c r="M201" s="94" t="s">
        <v>169</v>
      </c>
      <c r="N201" s="94" t="s">
        <v>152</v>
      </c>
    </row>
    <row r="202">
      <c r="A202" s="94">
        <v>303.0</v>
      </c>
      <c r="B202" s="94" t="s">
        <v>795</v>
      </c>
      <c r="C202" s="94" t="s">
        <v>39</v>
      </c>
      <c r="D202" s="162">
        <v>40633.0</v>
      </c>
      <c r="E202" s="162">
        <v>41392.0</v>
      </c>
      <c r="F202" s="162">
        <v>41392.0</v>
      </c>
      <c r="G202" s="162">
        <v>44778.0</v>
      </c>
      <c r="H202" s="163">
        <v>14.99</v>
      </c>
      <c r="I202" s="163">
        <v>14.99</v>
      </c>
      <c r="J202" s="163">
        <f t="shared" si="43"/>
        <v>0</v>
      </c>
      <c r="K202" s="94">
        <v>10.0</v>
      </c>
      <c r="L202" s="163">
        <f t="shared" si="44"/>
        <v>1.499</v>
      </c>
      <c r="M202" s="94"/>
      <c r="N202" s="94" t="s">
        <v>152</v>
      </c>
    </row>
    <row r="203">
      <c r="A203" s="94">
        <v>304.0</v>
      </c>
      <c r="B203" s="94" t="s">
        <v>796</v>
      </c>
      <c r="C203" s="94" t="s">
        <v>39</v>
      </c>
      <c r="D203" s="162">
        <v>40961.0</v>
      </c>
      <c r="E203" s="162">
        <v>43014.0</v>
      </c>
      <c r="F203" s="162">
        <v>44110.0</v>
      </c>
      <c r="G203" s="162">
        <v>44872.0</v>
      </c>
      <c r="H203" s="163">
        <v>8.99</v>
      </c>
      <c r="I203" s="163">
        <v>3.99</v>
      </c>
      <c r="J203" s="163">
        <f t="shared" si="43"/>
        <v>5</v>
      </c>
      <c r="K203" s="94">
        <v>25.0</v>
      </c>
      <c r="L203" s="163">
        <f t="shared" si="44"/>
        <v>0.1596</v>
      </c>
      <c r="M203" s="94"/>
      <c r="N203" s="94" t="s">
        <v>152</v>
      </c>
    </row>
    <row r="204">
      <c r="A204" s="94">
        <v>959.0</v>
      </c>
      <c r="B204" s="94" t="s">
        <v>797</v>
      </c>
      <c r="C204" s="94" t="s">
        <v>632</v>
      </c>
      <c r="D204" s="162">
        <v>42656.0</v>
      </c>
      <c r="E204" s="162">
        <v>43475.0</v>
      </c>
      <c r="F204" s="162">
        <v>43537.0</v>
      </c>
      <c r="G204" s="162">
        <v>43537.0</v>
      </c>
      <c r="H204" s="163">
        <v>19.99</v>
      </c>
      <c r="I204" s="163">
        <v>19.99</v>
      </c>
      <c r="J204" s="163">
        <f t="shared" si="43"/>
        <v>0</v>
      </c>
      <c r="K204" s="94">
        <v>2.0</v>
      </c>
      <c r="L204" s="163">
        <f t="shared" si="44"/>
        <v>9.995</v>
      </c>
      <c r="M204" s="94"/>
      <c r="N204" s="94" t="s">
        <v>152</v>
      </c>
    </row>
    <row r="205">
      <c r="A205" s="94">
        <v>451.0</v>
      </c>
      <c r="B205" s="94" t="s">
        <v>798</v>
      </c>
      <c r="C205" s="94" t="s">
        <v>649</v>
      </c>
      <c r="D205" s="162">
        <v>41365.0</v>
      </c>
      <c r="E205" s="162">
        <v>42840.0</v>
      </c>
      <c r="F205" s="162">
        <v>42868.0</v>
      </c>
      <c r="G205" s="162">
        <v>44871.0</v>
      </c>
      <c r="H205" s="163">
        <v>3.59</v>
      </c>
      <c r="I205" s="163">
        <v>3.59</v>
      </c>
      <c r="J205" s="163">
        <f t="shared" si="43"/>
        <v>0</v>
      </c>
      <c r="K205" s="94">
        <v>5.0</v>
      </c>
      <c r="L205" s="163">
        <f t="shared" si="44"/>
        <v>0.718</v>
      </c>
      <c r="M205" s="94" t="s">
        <v>170</v>
      </c>
      <c r="N205" s="94" t="s">
        <v>152</v>
      </c>
    </row>
    <row r="206">
      <c r="A206" s="94">
        <v>656.0</v>
      </c>
      <c r="B206" s="94" t="s">
        <v>799</v>
      </c>
      <c r="C206" s="94" t="s">
        <v>31</v>
      </c>
      <c r="D206" s="162">
        <v>42612.0</v>
      </c>
      <c r="E206" s="162">
        <v>42811.0</v>
      </c>
      <c r="F206" s="162">
        <v>42822.0</v>
      </c>
      <c r="G206" s="162">
        <v>42824.0</v>
      </c>
      <c r="H206" s="163">
        <v>14.99</v>
      </c>
      <c r="I206" s="163">
        <v>4.99</v>
      </c>
      <c r="J206" s="163">
        <f t="shared" si="43"/>
        <v>10</v>
      </c>
      <c r="K206" s="94">
        <v>10.0</v>
      </c>
      <c r="L206" s="163">
        <f t="shared" si="44"/>
        <v>0.499</v>
      </c>
      <c r="M206" s="94" t="s">
        <v>171</v>
      </c>
      <c r="N206" s="94" t="s">
        <v>152</v>
      </c>
    </row>
    <row r="207">
      <c r="A207" s="94">
        <v>883.0</v>
      </c>
      <c r="B207" s="94" t="s">
        <v>800</v>
      </c>
      <c r="C207" s="94" t="s">
        <v>31</v>
      </c>
      <c r="D207" s="162">
        <v>43305.0</v>
      </c>
      <c r="E207" s="162">
        <v>44590.0</v>
      </c>
      <c r="F207" s="162">
        <v>44590.0</v>
      </c>
      <c r="G207" s="162">
        <v>44590.0</v>
      </c>
      <c r="H207" s="163">
        <v>29.99</v>
      </c>
      <c r="I207" s="163">
        <v>0.0</v>
      </c>
      <c r="J207" s="163">
        <f t="shared" si="43"/>
        <v>29.99</v>
      </c>
      <c r="K207" s="94">
        <v>1.0</v>
      </c>
      <c r="L207" s="163">
        <f t="shared" si="44"/>
        <v>0</v>
      </c>
      <c r="M207" s="94" t="s">
        <v>172</v>
      </c>
      <c r="N207" s="94" t="s">
        <v>152</v>
      </c>
    </row>
    <row r="208">
      <c r="A208" s="94">
        <v>491.0</v>
      </c>
      <c r="B208" s="94" t="s">
        <v>801</v>
      </c>
      <c r="C208" s="94" t="s">
        <v>31</v>
      </c>
      <c r="D208" s="162">
        <v>42451.0</v>
      </c>
      <c r="E208" s="162">
        <v>42932.0</v>
      </c>
      <c r="F208" s="162">
        <v>42932.0</v>
      </c>
      <c r="G208" s="162">
        <v>42932.0</v>
      </c>
      <c r="H208" s="163">
        <v>9.99</v>
      </c>
      <c r="I208" s="163">
        <v>4.99</v>
      </c>
      <c r="J208" s="163">
        <f t="shared" si="43"/>
        <v>5</v>
      </c>
      <c r="K208" s="94">
        <v>1.0</v>
      </c>
      <c r="L208" s="163">
        <f t="shared" si="44"/>
        <v>4.99</v>
      </c>
      <c r="M208" s="94" t="s">
        <v>173</v>
      </c>
      <c r="N208" s="94" t="s">
        <v>152</v>
      </c>
    </row>
    <row r="209">
      <c r="A209" s="94">
        <v>1039.0</v>
      </c>
      <c r="B209" s="94" t="s">
        <v>802</v>
      </c>
      <c r="C209" s="94" t="s">
        <v>637</v>
      </c>
      <c r="D209" s="162">
        <v>36854.0</v>
      </c>
      <c r="E209" s="162">
        <v>45586.0</v>
      </c>
      <c r="F209" s="162">
        <v>45586.0</v>
      </c>
      <c r="G209" s="162">
        <v>45586.0</v>
      </c>
      <c r="H209" s="165">
        <v>9.99</v>
      </c>
      <c r="I209" s="165">
        <v>6.99</v>
      </c>
      <c r="J209" s="163">
        <f t="shared" si="43"/>
        <v>3</v>
      </c>
      <c r="K209" s="94">
        <v>1.0</v>
      </c>
      <c r="L209" s="163">
        <f t="shared" si="44"/>
        <v>6.99</v>
      </c>
      <c r="M209" s="94" t="s">
        <v>174</v>
      </c>
      <c r="N209" s="94" t="s">
        <v>152</v>
      </c>
    </row>
    <row r="210">
      <c r="A210" s="94">
        <v>1040.0</v>
      </c>
      <c r="B210" s="94" t="s">
        <v>803</v>
      </c>
      <c r="C210" s="94" t="s">
        <v>637</v>
      </c>
      <c r="D210" s="162">
        <v>37547.0</v>
      </c>
      <c r="E210" s="162">
        <v>45586.0</v>
      </c>
      <c r="F210" s="162">
        <v>45586.0</v>
      </c>
      <c r="G210" s="162">
        <v>45586.0</v>
      </c>
      <c r="H210" s="165">
        <v>9.99</v>
      </c>
      <c r="I210" s="165">
        <v>6.99</v>
      </c>
      <c r="J210" s="163">
        <f t="shared" si="43"/>
        <v>3</v>
      </c>
      <c r="K210" s="94">
        <v>1.0</v>
      </c>
      <c r="L210" s="163">
        <f t="shared" si="44"/>
        <v>6.99</v>
      </c>
      <c r="M210" s="94"/>
      <c r="N210" s="94" t="s">
        <v>152</v>
      </c>
    </row>
    <row r="211">
      <c r="A211" s="94">
        <v>1041.0</v>
      </c>
      <c r="B211" s="94" t="s">
        <v>804</v>
      </c>
      <c r="C211" s="94" t="s">
        <v>637</v>
      </c>
      <c r="D211" s="162">
        <v>38435.0</v>
      </c>
      <c r="E211" s="162">
        <v>45586.0</v>
      </c>
      <c r="F211" s="162">
        <v>45586.0</v>
      </c>
      <c r="G211" s="162">
        <v>45586.0</v>
      </c>
      <c r="H211" s="165">
        <v>9.99</v>
      </c>
      <c r="I211" s="165">
        <v>6.99</v>
      </c>
      <c r="J211" s="163">
        <f t="shared" si="43"/>
        <v>3</v>
      </c>
      <c r="K211" s="94">
        <v>1.0</v>
      </c>
      <c r="L211" s="163">
        <f t="shared" si="44"/>
        <v>6.99</v>
      </c>
      <c r="M211" s="94"/>
      <c r="N211" s="94" t="s">
        <v>152</v>
      </c>
    </row>
    <row r="212">
      <c r="A212" s="94">
        <v>1027.0</v>
      </c>
      <c r="B212" s="94" t="s">
        <v>805</v>
      </c>
      <c r="C212" s="94" t="s">
        <v>625</v>
      </c>
      <c r="D212" s="162">
        <v>45377.0</v>
      </c>
      <c r="E212" s="162">
        <v>45445.0</v>
      </c>
      <c r="F212" s="162">
        <v>45445.0</v>
      </c>
      <c r="G212" s="162">
        <v>45445.0</v>
      </c>
      <c r="H212" s="163">
        <v>74.98</v>
      </c>
      <c r="I212" s="163">
        <v>65.48</v>
      </c>
      <c r="J212" s="163">
        <f t="shared" si="43"/>
        <v>9.5</v>
      </c>
      <c r="K212" s="94">
        <v>1.0</v>
      </c>
      <c r="L212" s="163">
        <f t="shared" si="44"/>
        <v>65.48</v>
      </c>
      <c r="M212" s="94" t="s">
        <v>175</v>
      </c>
      <c r="N212" s="94" t="s">
        <v>152</v>
      </c>
    </row>
    <row r="213">
      <c r="A213" s="94">
        <v>605.0</v>
      </c>
      <c r="B213" s="94" t="s">
        <v>806</v>
      </c>
      <c r="C213" s="94" t="s">
        <v>31</v>
      </c>
      <c r="D213" s="162">
        <v>44803.0</v>
      </c>
      <c r="E213" s="162">
        <v>44922.0</v>
      </c>
      <c r="F213" s="162">
        <v>45357.0</v>
      </c>
      <c r="G213" s="162">
        <v>45357.0</v>
      </c>
      <c r="H213" s="163">
        <v>54.99</v>
      </c>
      <c r="I213" s="163">
        <v>0.0</v>
      </c>
      <c r="J213" s="163">
        <f t="shared" si="43"/>
        <v>54.99</v>
      </c>
      <c r="K213" s="94">
        <v>2.0</v>
      </c>
      <c r="L213" s="163">
        <f t="shared" si="44"/>
        <v>0</v>
      </c>
      <c r="M213" s="94"/>
      <c r="N213" s="94" t="s">
        <v>152</v>
      </c>
    </row>
    <row r="214">
      <c r="A214" s="94">
        <v>774.0</v>
      </c>
      <c r="B214" s="94" t="s">
        <v>807</v>
      </c>
      <c r="C214" s="94" t="s">
        <v>31</v>
      </c>
      <c r="D214" s="162">
        <v>44145.0</v>
      </c>
      <c r="E214" s="162">
        <v>44593.0</v>
      </c>
      <c r="F214" s="162">
        <v>44593.0</v>
      </c>
      <c r="G214" s="162">
        <v>44593.0</v>
      </c>
      <c r="H214" s="163">
        <v>44.99</v>
      </c>
      <c r="I214" s="163">
        <v>0.0</v>
      </c>
      <c r="J214" s="163">
        <f t="shared" si="43"/>
        <v>44.99</v>
      </c>
      <c r="K214" s="94">
        <v>1.0</v>
      </c>
      <c r="L214" s="163">
        <f t="shared" si="44"/>
        <v>0</v>
      </c>
      <c r="M214" s="94"/>
      <c r="N214" s="94" t="s">
        <v>152</v>
      </c>
    </row>
    <row r="215">
      <c r="A215" s="94">
        <v>668.0</v>
      </c>
      <c r="B215" s="94" t="s">
        <v>808</v>
      </c>
      <c r="C215" s="94" t="s">
        <v>31</v>
      </c>
      <c r="D215" s="162">
        <v>44509.0</v>
      </c>
      <c r="E215" s="162">
        <v>45083.0</v>
      </c>
      <c r="F215" s="162">
        <v>45083.0</v>
      </c>
      <c r="G215" s="162">
        <v>45083.0</v>
      </c>
      <c r="H215" s="165">
        <v>59.99</v>
      </c>
      <c r="I215" s="165">
        <v>0.0</v>
      </c>
      <c r="J215" s="163">
        <f t="shared" si="43"/>
        <v>59.99</v>
      </c>
      <c r="K215" s="94">
        <v>1.0</v>
      </c>
      <c r="L215" s="163">
        <f t="shared" si="44"/>
        <v>0</v>
      </c>
      <c r="M215" s="94"/>
      <c r="N215" s="94" t="s">
        <v>152</v>
      </c>
    </row>
    <row r="216">
      <c r="A216" s="94">
        <v>379.0</v>
      </c>
      <c r="B216" s="94" t="s">
        <v>809</v>
      </c>
      <c r="C216" s="94" t="s">
        <v>39</v>
      </c>
      <c r="D216" s="162">
        <v>41229.0</v>
      </c>
      <c r="E216" s="162">
        <v>44299.0</v>
      </c>
      <c r="F216" s="162">
        <v>44377.0</v>
      </c>
      <c r="G216" s="162">
        <v>44377.0</v>
      </c>
      <c r="H216" s="163">
        <v>9.99</v>
      </c>
      <c r="I216" s="163">
        <v>9.99</v>
      </c>
      <c r="J216" s="163">
        <f t="shared" si="43"/>
        <v>0</v>
      </c>
      <c r="K216" s="94">
        <v>2.0</v>
      </c>
      <c r="L216" s="163">
        <f t="shared" si="44"/>
        <v>4.995</v>
      </c>
      <c r="M216" s="94" t="s">
        <v>176</v>
      </c>
      <c r="N216" s="94" t="s">
        <v>152</v>
      </c>
    </row>
    <row r="217">
      <c r="A217" s="94">
        <v>782.0</v>
      </c>
      <c r="B217" s="94" t="s">
        <v>810</v>
      </c>
      <c r="C217" s="94" t="s">
        <v>31</v>
      </c>
      <c r="D217" s="162">
        <v>44957.0</v>
      </c>
      <c r="E217" s="162">
        <v>45265.0</v>
      </c>
      <c r="F217" s="162">
        <v>45265.0</v>
      </c>
      <c r="G217" s="162">
        <v>45506.0</v>
      </c>
      <c r="H217" s="163">
        <v>32.98</v>
      </c>
      <c r="I217" s="163">
        <v>2.99</v>
      </c>
      <c r="J217" s="163">
        <f t="shared" si="43"/>
        <v>29.99</v>
      </c>
      <c r="K217" s="94">
        <v>76.0</v>
      </c>
      <c r="L217" s="163">
        <f t="shared" si="44"/>
        <v>0.03934210526</v>
      </c>
      <c r="M217" s="94" t="s">
        <v>177</v>
      </c>
      <c r="N217" s="94" t="s">
        <v>152</v>
      </c>
    </row>
    <row r="218">
      <c r="A218" s="94">
        <v>467.0</v>
      </c>
      <c r="B218" s="94" t="s">
        <v>811</v>
      </c>
      <c r="C218" s="94" t="s">
        <v>649</v>
      </c>
      <c r="D218" s="162">
        <v>41675.0</v>
      </c>
      <c r="E218" s="162">
        <v>43373.0</v>
      </c>
      <c r="F218" s="162">
        <v>43423.0</v>
      </c>
      <c r="G218" s="162">
        <v>44948.0</v>
      </c>
      <c r="H218" s="163">
        <v>4.99</v>
      </c>
      <c r="I218" s="163">
        <v>4.99</v>
      </c>
      <c r="J218" s="163">
        <f t="shared" si="43"/>
        <v>0</v>
      </c>
      <c r="K218" s="94">
        <v>5.0</v>
      </c>
      <c r="L218" s="163">
        <f t="shared" si="44"/>
        <v>0.998</v>
      </c>
      <c r="M218" s="94"/>
      <c r="N218" s="94" t="s">
        <v>152</v>
      </c>
    </row>
    <row r="219">
      <c r="A219" s="94">
        <v>481.0</v>
      </c>
      <c r="B219" s="94" t="s">
        <v>812</v>
      </c>
      <c r="C219" s="94" t="s">
        <v>649</v>
      </c>
      <c r="D219" s="162">
        <v>41409.0</v>
      </c>
      <c r="E219" s="162">
        <v>42224.0</v>
      </c>
      <c r="F219" s="162">
        <v>42224.0</v>
      </c>
      <c r="G219" s="162">
        <v>44866.0</v>
      </c>
      <c r="H219" s="163">
        <v>7.99</v>
      </c>
      <c r="I219" s="163">
        <v>7.99</v>
      </c>
      <c r="J219" s="163">
        <f t="shared" si="43"/>
        <v>0</v>
      </c>
      <c r="K219" s="94">
        <v>5.0</v>
      </c>
      <c r="L219" s="163">
        <f t="shared" si="44"/>
        <v>1.598</v>
      </c>
      <c r="M219" s="94"/>
      <c r="N219" s="94" t="s">
        <v>152</v>
      </c>
    </row>
    <row r="220">
      <c r="A220" s="164">
        <v>482.0</v>
      </c>
      <c r="B220" s="94" t="s">
        <v>813</v>
      </c>
      <c r="C220" s="94" t="s">
        <v>649</v>
      </c>
      <c r="D220" s="162">
        <v>41885.0</v>
      </c>
      <c r="E220" s="162">
        <v>42326.0</v>
      </c>
      <c r="F220" s="162">
        <v>42326.0</v>
      </c>
      <c r="G220" s="162">
        <v>42326.0</v>
      </c>
      <c r="H220" s="163">
        <v>15.99</v>
      </c>
      <c r="I220" s="163">
        <v>6.4</v>
      </c>
      <c r="J220" s="163">
        <f t="shared" si="43"/>
        <v>9.59</v>
      </c>
      <c r="K220" s="94">
        <v>5.0</v>
      </c>
      <c r="L220" s="163">
        <f t="shared" si="44"/>
        <v>1.28</v>
      </c>
      <c r="M220" s="94"/>
      <c r="N220" s="94" t="s">
        <v>152</v>
      </c>
    </row>
    <row r="221">
      <c r="A221" s="94">
        <v>1001.0</v>
      </c>
      <c r="B221" s="94" t="s">
        <v>814</v>
      </c>
      <c r="C221" s="94" t="s">
        <v>632</v>
      </c>
      <c r="D221" s="162">
        <v>42941.0</v>
      </c>
      <c r="E221" s="162">
        <v>43475.0</v>
      </c>
      <c r="F221" s="162">
        <v>43543.0</v>
      </c>
      <c r="G221" s="162">
        <v>43543.0</v>
      </c>
      <c r="H221" s="163">
        <v>15.99</v>
      </c>
      <c r="I221" s="163">
        <v>15.99</v>
      </c>
      <c r="J221" s="163">
        <f t="shared" si="43"/>
        <v>0</v>
      </c>
      <c r="K221" s="94">
        <v>1.0</v>
      </c>
      <c r="L221" s="163">
        <f t="shared" si="44"/>
        <v>15.99</v>
      </c>
      <c r="M221" s="94"/>
      <c r="N221" s="94" t="s">
        <v>152</v>
      </c>
    </row>
    <row r="222">
      <c r="A222" s="94">
        <v>764.0</v>
      </c>
      <c r="B222" s="94" t="s">
        <v>815</v>
      </c>
      <c r="C222" s="94" t="s">
        <v>31</v>
      </c>
      <c r="D222" s="162">
        <v>42584.0</v>
      </c>
      <c r="E222" s="162">
        <v>42859.0</v>
      </c>
      <c r="F222" s="162">
        <v>42862.0</v>
      </c>
      <c r="G222" s="162">
        <v>44345.0</v>
      </c>
      <c r="H222" s="163">
        <v>64.22</v>
      </c>
      <c r="I222" s="163">
        <v>47.43</v>
      </c>
      <c r="J222" s="163">
        <f t="shared" si="43"/>
        <v>16.79</v>
      </c>
      <c r="K222" s="94">
        <v>7.0</v>
      </c>
      <c r="L222" s="163">
        <f t="shared" si="44"/>
        <v>6.775714286</v>
      </c>
      <c r="M222" s="94" t="s">
        <v>178</v>
      </c>
      <c r="N222" s="94" t="s">
        <v>152</v>
      </c>
    </row>
    <row r="223">
      <c r="A223" s="166">
        <v>765.0</v>
      </c>
      <c r="B223" s="167" t="s">
        <v>816</v>
      </c>
      <c r="C223" s="167" t="s">
        <v>31</v>
      </c>
      <c r="D223" s="168">
        <v>43319.0</v>
      </c>
      <c r="E223" s="168">
        <v>43268.0</v>
      </c>
      <c r="F223" s="168">
        <v>43323.0</v>
      </c>
      <c r="G223" s="168">
        <v>44345.0</v>
      </c>
      <c r="H223" s="163">
        <v>64.22</v>
      </c>
      <c r="I223" s="163">
        <v>47.42</v>
      </c>
      <c r="J223" s="163">
        <f t="shared" si="43"/>
        <v>16.8</v>
      </c>
      <c r="K223" s="94">
        <v>4.0</v>
      </c>
      <c r="L223" s="163">
        <f t="shared" si="44"/>
        <v>11.855</v>
      </c>
      <c r="M223" s="94"/>
      <c r="N223" s="94" t="s">
        <v>152</v>
      </c>
    </row>
    <row r="224">
      <c r="A224" s="164">
        <v>33.0</v>
      </c>
      <c r="B224" s="94" t="s">
        <v>817</v>
      </c>
      <c r="C224" s="94" t="s">
        <v>663</v>
      </c>
      <c r="D224" s="162">
        <v>36077.0</v>
      </c>
      <c r="E224" s="162">
        <v>41551.0</v>
      </c>
      <c r="F224" s="162">
        <v>45479.0</v>
      </c>
      <c r="G224" s="162">
        <v>45483.0</v>
      </c>
      <c r="H224" s="163">
        <v>4.99</v>
      </c>
      <c r="I224" s="163">
        <v>4.99</v>
      </c>
      <c r="J224" s="163">
        <f t="shared" si="43"/>
        <v>0</v>
      </c>
      <c r="K224" s="94">
        <v>15.0</v>
      </c>
      <c r="L224" s="163">
        <f t="shared" si="44"/>
        <v>0.3326666667</v>
      </c>
      <c r="M224" s="94" t="s">
        <v>179</v>
      </c>
      <c r="N224" s="94" t="s">
        <v>152</v>
      </c>
    </row>
    <row r="225">
      <c r="A225" s="94">
        <v>119.0</v>
      </c>
      <c r="B225" s="94" t="s">
        <v>818</v>
      </c>
      <c r="C225" s="94" t="s">
        <v>637</v>
      </c>
      <c r="D225" s="162">
        <v>37722.0</v>
      </c>
      <c r="E225" s="162">
        <v>45177.0</v>
      </c>
      <c r="F225" s="162">
        <v>45177.0</v>
      </c>
      <c r="G225" s="162">
        <v>45177.0</v>
      </c>
      <c r="H225" s="163">
        <v>9.99</v>
      </c>
      <c r="I225" s="163">
        <v>0.0</v>
      </c>
      <c r="J225" s="163">
        <f t="shared" si="43"/>
        <v>9.99</v>
      </c>
      <c r="K225" s="94">
        <v>1.0</v>
      </c>
      <c r="L225" s="163">
        <f t="shared" si="44"/>
        <v>0</v>
      </c>
      <c r="M225" s="94"/>
      <c r="N225" s="94" t="s">
        <v>152</v>
      </c>
    </row>
    <row r="226">
      <c r="A226" s="94">
        <v>988.0</v>
      </c>
      <c r="B226" s="94" t="s">
        <v>819</v>
      </c>
      <c r="C226" s="94" t="s">
        <v>632</v>
      </c>
      <c r="D226" s="162">
        <v>42656.0</v>
      </c>
      <c r="E226" s="162">
        <v>43466.0</v>
      </c>
      <c r="F226" s="162">
        <v>43480.0</v>
      </c>
      <c r="G226" s="162">
        <v>43480.0</v>
      </c>
      <c r="H226" s="163">
        <v>19.99</v>
      </c>
      <c r="I226" s="163">
        <v>9.99</v>
      </c>
      <c r="J226" s="163">
        <f t="shared" si="43"/>
        <v>10</v>
      </c>
      <c r="K226" s="94">
        <v>1.0</v>
      </c>
      <c r="L226" s="163">
        <f t="shared" si="44"/>
        <v>9.99</v>
      </c>
      <c r="M226" s="94"/>
      <c r="N226" s="94" t="s">
        <v>152</v>
      </c>
    </row>
    <row r="227">
      <c r="A227" s="94">
        <v>264.0</v>
      </c>
      <c r="B227" s="94" t="s">
        <v>820</v>
      </c>
      <c r="C227" s="94" t="s">
        <v>39</v>
      </c>
      <c r="D227" s="162">
        <v>41192.0</v>
      </c>
      <c r="E227" s="162">
        <v>41373.0</v>
      </c>
      <c r="F227" s="162">
        <v>41373.0</v>
      </c>
      <c r="G227" s="162">
        <v>44754.0</v>
      </c>
      <c r="H227" s="163">
        <v>12.99</v>
      </c>
      <c r="I227" s="163">
        <v>12.99</v>
      </c>
      <c r="J227" s="163">
        <f t="shared" si="43"/>
        <v>0</v>
      </c>
      <c r="K227" s="94">
        <v>7.0</v>
      </c>
      <c r="L227" s="163">
        <f t="shared" si="44"/>
        <v>1.855714286</v>
      </c>
      <c r="M227" s="94" t="s">
        <v>180</v>
      </c>
      <c r="N227" s="94" t="s">
        <v>152</v>
      </c>
    </row>
    <row r="228">
      <c r="A228" s="94">
        <v>754.0</v>
      </c>
      <c r="B228" s="94" t="s">
        <v>821</v>
      </c>
      <c r="C228" s="94" t="s">
        <v>31</v>
      </c>
      <c r="D228" s="162">
        <v>42592.0</v>
      </c>
      <c r="E228" s="162">
        <v>44349.0</v>
      </c>
      <c r="F228" s="162">
        <v>44350.0</v>
      </c>
      <c r="G228" s="162">
        <v>44350.0</v>
      </c>
      <c r="H228" s="163">
        <v>49.99</v>
      </c>
      <c r="I228" s="163">
        <v>24.99</v>
      </c>
      <c r="J228" s="163">
        <f t="shared" si="43"/>
        <v>25</v>
      </c>
      <c r="K228" s="94">
        <v>5.0</v>
      </c>
      <c r="L228" s="163">
        <f t="shared" si="44"/>
        <v>4.998</v>
      </c>
      <c r="M228" s="94"/>
      <c r="N228" s="94" t="s">
        <v>152</v>
      </c>
    </row>
    <row r="229">
      <c r="A229" s="94">
        <v>255.0</v>
      </c>
      <c r="B229" s="94" t="s">
        <v>822</v>
      </c>
      <c r="C229" s="94" t="s">
        <v>39</v>
      </c>
      <c r="D229" s="162">
        <v>41864.0</v>
      </c>
      <c r="E229" s="162">
        <v>42925.0</v>
      </c>
      <c r="F229" s="162">
        <v>42925.0</v>
      </c>
      <c r="G229" s="162">
        <v>42925.0</v>
      </c>
      <c r="H229" s="163">
        <v>12.99</v>
      </c>
      <c r="I229" s="163">
        <v>3.99</v>
      </c>
      <c r="J229" s="163">
        <f t="shared" si="43"/>
        <v>9</v>
      </c>
      <c r="K229" s="94">
        <v>1.0</v>
      </c>
      <c r="L229" s="163">
        <f t="shared" si="44"/>
        <v>3.99</v>
      </c>
      <c r="M229" s="94" t="s">
        <v>181</v>
      </c>
      <c r="N229" s="94" t="s">
        <v>152</v>
      </c>
    </row>
    <row r="230">
      <c r="A230" s="94">
        <v>29.0</v>
      </c>
      <c r="B230" s="94" t="s">
        <v>823</v>
      </c>
      <c r="C230" s="94" t="s">
        <v>663</v>
      </c>
      <c r="D230" s="162">
        <v>36763.0</v>
      </c>
      <c r="E230" s="162">
        <v>40538.0</v>
      </c>
      <c r="F230" s="162">
        <v>40538.0</v>
      </c>
      <c r="G230" s="162">
        <v>40538.0</v>
      </c>
      <c r="H230" s="163">
        <v>9.99</v>
      </c>
      <c r="I230" s="163">
        <v>9.99</v>
      </c>
      <c r="J230" s="163">
        <f t="shared" si="43"/>
        <v>0</v>
      </c>
      <c r="K230" s="94">
        <v>70.0</v>
      </c>
      <c r="L230" s="163">
        <f t="shared" si="44"/>
        <v>0.1427142857</v>
      </c>
      <c r="M230" s="94" t="s">
        <v>182</v>
      </c>
      <c r="N230" s="94" t="s">
        <v>152</v>
      </c>
    </row>
    <row r="231">
      <c r="A231" s="94">
        <v>457.0</v>
      </c>
      <c r="B231" s="94" t="s">
        <v>824</v>
      </c>
      <c r="C231" s="94" t="s">
        <v>649</v>
      </c>
      <c r="D231" s="162">
        <v>41829.0</v>
      </c>
      <c r="E231" s="162">
        <v>42832.0</v>
      </c>
      <c r="F231" s="162">
        <v>42832.0</v>
      </c>
      <c r="G231" s="162">
        <v>43574.0</v>
      </c>
      <c r="H231" s="163">
        <v>3.99</v>
      </c>
      <c r="I231" s="163">
        <v>3.99</v>
      </c>
      <c r="J231" s="163">
        <f t="shared" si="43"/>
        <v>0</v>
      </c>
      <c r="K231" s="94">
        <v>2.0</v>
      </c>
      <c r="L231" s="163">
        <f t="shared" si="44"/>
        <v>1.995</v>
      </c>
      <c r="M231" s="94" t="s">
        <v>183</v>
      </c>
      <c r="N231" s="94" t="s">
        <v>152</v>
      </c>
    </row>
    <row r="232">
      <c r="A232" s="94">
        <v>758.0</v>
      </c>
      <c r="B232" s="94" t="s">
        <v>825</v>
      </c>
      <c r="C232" s="94" t="s">
        <v>31</v>
      </c>
      <c r="D232" s="162">
        <v>41843.0</v>
      </c>
      <c r="E232" s="162">
        <v>42123.0</v>
      </c>
      <c r="F232" s="162">
        <v>42123.0</v>
      </c>
      <c r="G232" s="162">
        <v>44140.0</v>
      </c>
      <c r="H232" s="163">
        <v>23.58</v>
      </c>
      <c r="I232" s="163">
        <v>20.98</v>
      </c>
      <c r="J232" s="163">
        <f t="shared" si="43"/>
        <v>2.6</v>
      </c>
      <c r="K232" s="94">
        <v>58.0</v>
      </c>
      <c r="L232" s="163">
        <f t="shared" si="44"/>
        <v>0.3617241379</v>
      </c>
      <c r="M232" s="94" t="s">
        <v>184</v>
      </c>
      <c r="N232" s="94" t="s">
        <v>152</v>
      </c>
    </row>
    <row r="233">
      <c r="A233" s="94">
        <v>252.0</v>
      </c>
      <c r="B233" s="94" t="s">
        <v>826</v>
      </c>
      <c r="C233" s="94" t="s">
        <v>39</v>
      </c>
      <c r="D233" s="162">
        <v>40141.0</v>
      </c>
      <c r="E233" s="162">
        <v>42236.0</v>
      </c>
      <c r="F233" s="162">
        <v>45062.0</v>
      </c>
      <c r="G233" s="162">
        <v>45066.0</v>
      </c>
      <c r="H233" s="163">
        <v>3.99</v>
      </c>
      <c r="I233" s="163">
        <v>3.99</v>
      </c>
      <c r="J233" s="163">
        <f t="shared" si="43"/>
        <v>0</v>
      </c>
      <c r="K233" s="94">
        <v>10.0</v>
      </c>
      <c r="L233" s="163">
        <f t="shared" si="44"/>
        <v>0.399</v>
      </c>
      <c r="M233" s="94"/>
      <c r="N233" s="94" t="s">
        <v>152</v>
      </c>
    </row>
    <row r="234">
      <c r="A234" s="94">
        <v>991.0</v>
      </c>
      <c r="B234" s="94" t="s">
        <v>827</v>
      </c>
      <c r="C234" s="94" t="s">
        <v>632</v>
      </c>
      <c r="D234" s="162">
        <v>44385.0</v>
      </c>
      <c r="E234" s="162">
        <v>44708.0</v>
      </c>
      <c r="F234" s="162">
        <v>44708.0</v>
      </c>
      <c r="G234" s="162">
        <v>44708.0</v>
      </c>
      <c r="H234" s="163">
        <v>29.99</v>
      </c>
      <c r="I234" s="163">
        <v>13.49</v>
      </c>
      <c r="J234" s="163">
        <f t="shared" si="43"/>
        <v>16.5</v>
      </c>
      <c r="K234" s="94">
        <v>1.0</v>
      </c>
      <c r="L234" s="163">
        <f t="shared" si="44"/>
        <v>13.49</v>
      </c>
      <c r="M234" s="94"/>
      <c r="N234" s="94" t="s">
        <v>152</v>
      </c>
    </row>
    <row r="235">
      <c r="A235" s="94">
        <v>62.0</v>
      </c>
      <c r="B235" s="94" t="s">
        <v>828</v>
      </c>
      <c r="C235" s="94" t="s">
        <v>663</v>
      </c>
      <c r="D235" s="162">
        <v>35827.0</v>
      </c>
      <c r="E235" s="162">
        <v>40696.0</v>
      </c>
      <c r="F235" s="162">
        <v>40696.0</v>
      </c>
      <c r="G235" s="162">
        <v>40696.0</v>
      </c>
      <c r="H235" s="163">
        <v>4.99</v>
      </c>
      <c r="I235" s="163">
        <v>4.99</v>
      </c>
      <c r="J235" s="163">
        <f t="shared" si="43"/>
        <v>0</v>
      </c>
      <c r="K235" s="94">
        <v>1.0</v>
      </c>
      <c r="L235" s="163">
        <f t="shared" si="44"/>
        <v>4.99</v>
      </c>
      <c r="M235" s="94" t="s">
        <v>185</v>
      </c>
      <c r="N235" s="94" t="s">
        <v>152</v>
      </c>
    </row>
    <row r="236">
      <c r="A236" s="94">
        <v>652.0</v>
      </c>
      <c r="B236" s="94" t="s">
        <v>829</v>
      </c>
      <c r="C236" s="94" t="s">
        <v>31</v>
      </c>
      <c r="D236" s="162">
        <v>42263.0</v>
      </c>
      <c r="E236" s="162">
        <v>42859.0</v>
      </c>
      <c r="F236" s="162">
        <v>43060.0</v>
      </c>
      <c r="G236" s="162">
        <v>45425.0</v>
      </c>
      <c r="H236" s="163">
        <v>6.99</v>
      </c>
      <c r="I236" s="163">
        <v>1.99</v>
      </c>
      <c r="J236" s="163">
        <f t="shared" si="43"/>
        <v>5</v>
      </c>
      <c r="K236" s="94">
        <v>1.0</v>
      </c>
      <c r="L236" s="163">
        <f t="shared" si="44"/>
        <v>1.99</v>
      </c>
      <c r="M236" s="94" t="s">
        <v>186</v>
      </c>
      <c r="N236" s="94" t="s">
        <v>152</v>
      </c>
    </row>
    <row r="237">
      <c r="A237" s="94">
        <v>432.0</v>
      </c>
      <c r="B237" s="94" t="s">
        <v>830</v>
      </c>
      <c r="C237" s="94" t="s">
        <v>649</v>
      </c>
      <c r="D237" s="162">
        <v>42074.0</v>
      </c>
      <c r="E237" s="162">
        <v>43373.0</v>
      </c>
      <c r="F237" s="162">
        <v>43373.0</v>
      </c>
      <c r="G237" s="162">
        <v>43373.0</v>
      </c>
      <c r="H237" s="163">
        <v>9.99</v>
      </c>
      <c r="I237" s="163">
        <v>9.99</v>
      </c>
      <c r="J237" s="163">
        <f t="shared" si="43"/>
        <v>0</v>
      </c>
      <c r="K237" s="94">
        <v>1.0</v>
      </c>
      <c r="L237" s="163">
        <f t="shared" si="44"/>
        <v>9.99</v>
      </c>
      <c r="M237" s="94" t="s">
        <v>187</v>
      </c>
      <c r="N237" s="94" t="s">
        <v>152</v>
      </c>
    </row>
    <row r="238">
      <c r="A238" s="94">
        <v>448.0</v>
      </c>
      <c r="B238" s="94" t="s">
        <v>831</v>
      </c>
      <c r="C238" s="94" t="s">
        <v>649</v>
      </c>
      <c r="D238" s="162">
        <v>43214.0</v>
      </c>
      <c r="E238" s="162">
        <v>43414.0</v>
      </c>
      <c r="F238" s="162">
        <v>43427.0</v>
      </c>
      <c r="G238" s="162">
        <v>44952.0</v>
      </c>
      <c r="H238" s="163">
        <v>7.99</v>
      </c>
      <c r="I238" s="163">
        <v>3.99</v>
      </c>
      <c r="J238" s="163">
        <f t="shared" si="43"/>
        <v>4</v>
      </c>
      <c r="K238" s="94">
        <v>15.0</v>
      </c>
      <c r="L238" s="163">
        <f t="shared" si="44"/>
        <v>0.266</v>
      </c>
      <c r="M238" s="94" t="s">
        <v>188</v>
      </c>
      <c r="N238" s="94" t="s">
        <v>152</v>
      </c>
    </row>
    <row r="239">
      <c r="A239" s="94">
        <v>476.0</v>
      </c>
      <c r="B239" s="94" t="s">
        <v>832</v>
      </c>
      <c r="C239" s="94" t="s">
        <v>649</v>
      </c>
      <c r="D239" s="162">
        <v>41682.0</v>
      </c>
      <c r="E239" s="162">
        <v>42363.0</v>
      </c>
      <c r="F239" s="162">
        <v>42363.0</v>
      </c>
      <c r="G239" s="162">
        <v>42363.0</v>
      </c>
      <c r="H239" s="163">
        <v>6.99</v>
      </c>
      <c r="I239" s="163">
        <v>6.99</v>
      </c>
      <c r="J239" s="163">
        <f t="shared" si="43"/>
        <v>0</v>
      </c>
      <c r="K239" s="94">
        <v>1.0</v>
      </c>
      <c r="L239" s="163">
        <f t="shared" si="44"/>
        <v>6.99</v>
      </c>
      <c r="M239" s="94" t="s">
        <v>189</v>
      </c>
      <c r="N239" s="94" t="s">
        <v>152</v>
      </c>
    </row>
    <row r="240">
      <c r="A240" s="94">
        <v>777.0</v>
      </c>
      <c r="B240" s="94" t="s">
        <v>833</v>
      </c>
      <c r="C240" s="94" t="s">
        <v>31</v>
      </c>
      <c r="D240" s="162">
        <v>42864.0</v>
      </c>
      <c r="E240" s="162">
        <v>43155.0</v>
      </c>
      <c r="F240" s="162">
        <v>43189.0</v>
      </c>
      <c r="G240" s="162">
        <v>43468.0</v>
      </c>
      <c r="H240" s="163">
        <v>16.99</v>
      </c>
      <c r="I240" s="163">
        <v>4.99</v>
      </c>
      <c r="J240" s="163">
        <f t="shared" si="43"/>
        <v>12</v>
      </c>
      <c r="K240" s="94">
        <v>1.0</v>
      </c>
      <c r="L240" s="163">
        <f t="shared" si="44"/>
        <v>4.99</v>
      </c>
      <c r="M240" s="94"/>
      <c r="N240" s="94" t="s">
        <v>152</v>
      </c>
    </row>
    <row r="241">
      <c r="A241" s="94">
        <v>984.0</v>
      </c>
      <c r="B241" s="94" t="s">
        <v>834</v>
      </c>
      <c r="C241" s="94" t="s">
        <v>632</v>
      </c>
      <c r="D241" s="162">
        <v>42653.0</v>
      </c>
      <c r="E241" s="162">
        <v>43463.0</v>
      </c>
      <c r="F241" s="162">
        <v>43463.0</v>
      </c>
      <c r="G241" s="162">
        <v>45150.0</v>
      </c>
      <c r="H241" s="163">
        <v>29.99</v>
      </c>
      <c r="I241" s="163">
        <v>0.0</v>
      </c>
      <c r="J241" s="163">
        <f t="shared" si="43"/>
        <v>29.99</v>
      </c>
      <c r="K241" s="94">
        <v>11.0</v>
      </c>
      <c r="L241" s="163">
        <f t="shared" si="44"/>
        <v>0</v>
      </c>
      <c r="M241" s="94" t="s">
        <v>190</v>
      </c>
      <c r="N241" s="94" t="s">
        <v>152</v>
      </c>
    </row>
    <row r="242">
      <c r="A242" s="94">
        <v>245.0</v>
      </c>
      <c r="B242" s="94" t="s">
        <v>835</v>
      </c>
      <c r="C242" s="94" t="s">
        <v>39</v>
      </c>
      <c r="D242" s="162">
        <v>41968.0</v>
      </c>
      <c r="E242" s="162">
        <v>42887.0</v>
      </c>
      <c r="F242" s="162">
        <v>42904.0</v>
      </c>
      <c r="G242" s="162">
        <v>45426.0</v>
      </c>
      <c r="H242" s="163">
        <v>14.99</v>
      </c>
      <c r="I242" s="163">
        <v>3.99</v>
      </c>
      <c r="J242" s="163">
        <f t="shared" si="43"/>
        <v>11</v>
      </c>
      <c r="K242" s="94">
        <v>5.0</v>
      </c>
      <c r="L242" s="163">
        <f t="shared" si="44"/>
        <v>0.798</v>
      </c>
      <c r="M242" s="94" t="s">
        <v>191</v>
      </c>
      <c r="N242" s="94" t="s">
        <v>152</v>
      </c>
    </row>
    <row r="243">
      <c r="A243" s="94">
        <v>281.0</v>
      </c>
      <c r="B243" s="94" t="s">
        <v>836</v>
      </c>
      <c r="C243" s="94" t="s">
        <v>39</v>
      </c>
      <c r="D243" s="162">
        <v>39757.0</v>
      </c>
      <c r="E243" s="162">
        <v>40178.0</v>
      </c>
      <c r="F243" s="162">
        <v>40178.0</v>
      </c>
      <c r="G243" s="162">
        <v>44777.0</v>
      </c>
      <c r="H243" s="163">
        <v>14.99</v>
      </c>
      <c r="I243" s="163">
        <v>10.5</v>
      </c>
      <c r="J243" s="163">
        <f t="shared" si="43"/>
        <v>4.49</v>
      </c>
      <c r="K243" s="94">
        <v>20.0</v>
      </c>
      <c r="L243" s="163">
        <f t="shared" si="44"/>
        <v>0.525</v>
      </c>
      <c r="M243" s="94" t="s">
        <v>192</v>
      </c>
      <c r="N243" s="94" t="s">
        <v>152</v>
      </c>
    </row>
    <row r="244">
      <c r="A244" s="94">
        <v>282.0</v>
      </c>
      <c r="B244" s="94" t="s">
        <v>837</v>
      </c>
      <c r="C244" s="94" t="s">
        <v>39</v>
      </c>
      <c r="D244" s="162">
        <v>40562.0</v>
      </c>
      <c r="E244" s="162">
        <v>40895.0</v>
      </c>
      <c r="F244" s="162">
        <v>40895.0</v>
      </c>
      <c r="G244" s="162">
        <v>44777.0</v>
      </c>
      <c r="H244" s="163">
        <v>29.99</v>
      </c>
      <c r="I244" s="163">
        <v>19.49</v>
      </c>
      <c r="J244" s="163">
        <f t="shared" si="43"/>
        <v>10.5</v>
      </c>
      <c r="K244" s="94">
        <v>20.0</v>
      </c>
      <c r="L244" s="163">
        <f t="shared" si="44"/>
        <v>0.9745</v>
      </c>
      <c r="M244" s="94"/>
      <c r="N244" s="94" t="s">
        <v>152</v>
      </c>
    </row>
    <row r="245">
      <c r="A245" s="94">
        <v>860.0</v>
      </c>
      <c r="B245" s="94" t="s">
        <v>838</v>
      </c>
      <c r="C245" s="94" t="s">
        <v>31</v>
      </c>
      <c r="D245" s="162">
        <v>42256.0</v>
      </c>
      <c r="E245" s="162">
        <v>42954.0</v>
      </c>
      <c r="F245" s="162">
        <v>42954.0</v>
      </c>
      <c r="G245" s="162">
        <v>42954.0</v>
      </c>
      <c r="H245" s="163">
        <v>19.99</v>
      </c>
      <c r="I245" s="163">
        <v>11.99</v>
      </c>
      <c r="J245" s="163">
        <f t="shared" si="43"/>
        <v>8</v>
      </c>
      <c r="K245" s="94">
        <v>1.0</v>
      </c>
      <c r="L245" s="163">
        <f t="shared" si="44"/>
        <v>11.99</v>
      </c>
      <c r="M245" s="94"/>
      <c r="N245" s="94" t="s">
        <v>152</v>
      </c>
    </row>
    <row r="246">
      <c r="A246" s="94">
        <v>588.0</v>
      </c>
      <c r="B246" s="94" t="s">
        <v>839</v>
      </c>
      <c r="C246" s="94" t="s">
        <v>31</v>
      </c>
      <c r="D246" s="162">
        <v>43875.0</v>
      </c>
      <c r="E246" s="162">
        <v>43907.0</v>
      </c>
      <c r="F246" s="162">
        <v>43907.0</v>
      </c>
      <c r="G246" s="162">
        <v>43907.0</v>
      </c>
      <c r="H246" s="163">
        <v>39.99</v>
      </c>
      <c r="I246" s="163">
        <v>29.99</v>
      </c>
      <c r="J246" s="163">
        <f t="shared" si="43"/>
        <v>10</v>
      </c>
      <c r="K246" s="94">
        <v>1.0</v>
      </c>
      <c r="L246" s="163">
        <f t="shared" si="44"/>
        <v>29.99</v>
      </c>
      <c r="M246" s="94"/>
      <c r="N246" s="94" t="s">
        <v>152</v>
      </c>
    </row>
    <row r="247">
      <c r="A247" s="94">
        <v>606.0</v>
      </c>
      <c r="B247" s="94" t="s">
        <v>840</v>
      </c>
      <c r="C247" s="94" t="s">
        <v>31</v>
      </c>
      <c r="D247" s="162">
        <v>44047.0</v>
      </c>
      <c r="E247" s="162">
        <v>44058.0</v>
      </c>
      <c r="F247" s="162">
        <v>44058.0</v>
      </c>
      <c r="G247" s="162">
        <v>44349.0</v>
      </c>
      <c r="H247" s="163">
        <v>19.99</v>
      </c>
      <c r="I247" s="163">
        <v>0.0</v>
      </c>
      <c r="J247" s="163">
        <f t="shared" si="43"/>
        <v>19.99</v>
      </c>
      <c r="K247" s="94">
        <v>45.0</v>
      </c>
      <c r="L247" s="163">
        <f t="shared" si="44"/>
        <v>0</v>
      </c>
      <c r="M247" s="94" t="s">
        <v>193</v>
      </c>
      <c r="N247" s="94" t="s">
        <v>152</v>
      </c>
    </row>
    <row r="248">
      <c r="A248" s="94">
        <v>439.0</v>
      </c>
      <c r="B248" s="94" t="s">
        <v>841</v>
      </c>
      <c r="C248" s="94" t="s">
        <v>649</v>
      </c>
      <c r="D248" s="162">
        <v>42207.0</v>
      </c>
      <c r="E248" s="162">
        <v>42875.0</v>
      </c>
      <c r="F248" s="162">
        <v>42875.0</v>
      </c>
      <c r="G248" s="162">
        <v>42875.0</v>
      </c>
      <c r="H248" s="163">
        <v>9.99</v>
      </c>
      <c r="I248" s="163">
        <v>2.99</v>
      </c>
      <c r="J248" s="163">
        <f t="shared" si="43"/>
        <v>7</v>
      </c>
      <c r="K248" s="94">
        <v>1.0</v>
      </c>
      <c r="L248" s="163">
        <f t="shared" si="44"/>
        <v>2.99</v>
      </c>
      <c r="M248" s="94"/>
      <c r="N248" s="94" t="s">
        <v>152</v>
      </c>
    </row>
    <row r="249">
      <c r="A249" s="94">
        <v>681.0</v>
      </c>
      <c r="B249" s="94" t="s">
        <v>842</v>
      </c>
      <c r="C249" s="94" t="s">
        <v>31</v>
      </c>
      <c r="D249" s="162">
        <v>42116.0</v>
      </c>
      <c r="E249" s="162">
        <v>42811.0</v>
      </c>
      <c r="F249" s="162">
        <v>45623.0</v>
      </c>
      <c r="G249" s="162">
        <v>45624.0</v>
      </c>
      <c r="H249" s="163">
        <v>13.99</v>
      </c>
      <c r="I249" s="163">
        <v>2.99</v>
      </c>
      <c r="J249" s="163">
        <f t="shared" si="43"/>
        <v>11</v>
      </c>
      <c r="K249" s="94">
        <v>6.0</v>
      </c>
      <c r="L249" s="163">
        <f t="shared" si="44"/>
        <v>0.4983333333</v>
      </c>
      <c r="M249" s="94" t="s">
        <v>194</v>
      </c>
      <c r="N249" s="94" t="s">
        <v>152</v>
      </c>
    </row>
    <row r="250">
      <c r="A250" s="94">
        <v>888.0</v>
      </c>
      <c r="B250" s="94" t="s">
        <v>843</v>
      </c>
      <c r="C250" s="94" t="s">
        <v>31</v>
      </c>
      <c r="D250" s="162">
        <v>44196.0</v>
      </c>
      <c r="E250" s="162">
        <v>45382.0</v>
      </c>
      <c r="F250" s="162">
        <v>45382.0</v>
      </c>
      <c r="G250" s="162">
        <v>45382.0</v>
      </c>
      <c r="H250" s="163">
        <v>26.48</v>
      </c>
      <c r="I250" s="163">
        <v>0.0</v>
      </c>
      <c r="J250" s="163">
        <f t="shared" si="43"/>
        <v>26.48</v>
      </c>
      <c r="K250" s="94">
        <v>1.0</v>
      </c>
      <c r="L250" s="163">
        <f t="shared" si="44"/>
        <v>0</v>
      </c>
      <c r="M250" s="94" t="s">
        <v>195</v>
      </c>
      <c r="N250" s="94" t="s">
        <v>152</v>
      </c>
    </row>
    <row r="251">
      <c r="A251" s="94">
        <v>876.0</v>
      </c>
      <c r="B251" s="94" t="s">
        <v>844</v>
      </c>
      <c r="C251" s="94" t="s">
        <v>31</v>
      </c>
      <c r="D251" s="162">
        <v>42153.0</v>
      </c>
      <c r="E251" s="162">
        <v>42754.0</v>
      </c>
      <c r="F251" s="162">
        <v>43080.0</v>
      </c>
      <c r="G251" s="162">
        <v>45172.0</v>
      </c>
      <c r="H251" s="163">
        <v>17.99</v>
      </c>
      <c r="I251" s="163">
        <v>6.99</v>
      </c>
      <c r="J251" s="163">
        <f t="shared" si="43"/>
        <v>11</v>
      </c>
      <c r="K251" s="94">
        <v>9.0</v>
      </c>
      <c r="L251" s="163">
        <f t="shared" si="44"/>
        <v>0.7766666667</v>
      </c>
      <c r="M251" s="94"/>
      <c r="N251" s="94" t="s">
        <v>152</v>
      </c>
    </row>
    <row r="252">
      <c r="A252" s="94">
        <v>990.0</v>
      </c>
      <c r="B252" s="94" t="s">
        <v>845</v>
      </c>
      <c r="C252" s="94" t="s">
        <v>632</v>
      </c>
      <c r="D252" s="162">
        <v>43119.0</v>
      </c>
      <c r="E252" s="162">
        <v>43468.0</v>
      </c>
      <c r="F252" s="162">
        <v>43543.0</v>
      </c>
      <c r="G252" s="162">
        <v>44027.0</v>
      </c>
      <c r="H252" s="163">
        <v>19.99</v>
      </c>
      <c r="I252" s="163">
        <v>11.99</v>
      </c>
      <c r="J252" s="163">
        <f t="shared" si="43"/>
        <v>8</v>
      </c>
      <c r="K252" s="94">
        <v>18.0</v>
      </c>
      <c r="L252" s="163">
        <f t="shared" si="44"/>
        <v>0.6661111111</v>
      </c>
      <c r="M252" s="94" t="s">
        <v>196</v>
      </c>
      <c r="N252" s="94" t="s">
        <v>152</v>
      </c>
    </row>
    <row r="253">
      <c r="A253" s="94">
        <v>856.0</v>
      </c>
      <c r="B253" s="94" t="s">
        <v>846</v>
      </c>
      <c r="C253" s="94" t="s">
        <v>31</v>
      </c>
      <c r="D253" s="162">
        <v>44456.0</v>
      </c>
      <c r="E253" s="162">
        <v>45020.0</v>
      </c>
      <c r="F253" s="162">
        <v>45020.0</v>
      </c>
      <c r="G253" s="162">
        <v>45020.0</v>
      </c>
      <c r="H253" s="163">
        <v>24.99</v>
      </c>
      <c r="I253" s="163">
        <v>0.0</v>
      </c>
      <c r="J253" s="163">
        <f t="shared" si="43"/>
        <v>24.99</v>
      </c>
      <c r="K253" s="94">
        <v>1.0</v>
      </c>
      <c r="L253" s="163">
        <f t="shared" si="44"/>
        <v>0</v>
      </c>
      <c r="M253" s="94" t="s">
        <v>197</v>
      </c>
      <c r="N253" s="94" t="s">
        <v>152</v>
      </c>
    </row>
    <row r="254">
      <c r="A254" s="94">
        <v>855.0</v>
      </c>
      <c r="B254" s="94" t="s">
        <v>847</v>
      </c>
      <c r="C254" s="94" t="s">
        <v>31</v>
      </c>
      <c r="D254" s="162">
        <v>42493.0</v>
      </c>
      <c r="E254" s="162">
        <v>43749.0</v>
      </c>
      <c r="F254" s="162">
        <v>44035.0</v>
      </c>
      <c r="G254" s="162">
        <v>44037.0</v>
      </c>
      <c r="H254" s="163">
        <v>12.98</v>
      </c>
      <c r="I254" s="163">
        <v>12.98</v>
      </c>
      <c r="J254" s="163">
        <f t="shared" si="43"/>
        <v>0</v>
      </c>
      <c r="K254" s="94">
        <v>14.0</v>
      </c>
      <c r="L254" s="163">
        <f t="shared" si="44"/>
        <v>0.9271428571</v>
      </c>
      <c r="M254" s="94" t="s">
        <v>198</v>
      </c>
      <c r="N254" s="94" t="s">
        <v>152</v>
      </c>
    </row>
    <row r="255">
      <c r="A255" s="94">
        <v>471.0</v>
      </c>
      <c r="B255" s="94" t="s">
        <v>848</v>
      </c>
      <c r="C255" s="94" t="s">
        <v>649</v>
      </c>
      <c r="D255" s="162">
        <v>41856.0</v>
      </c>
      <c r="E255" s="162">
        <v>43749.0</v>
      </c>
      <c r="F255" s="162">
        <v>43749.0</v>
      </c>
      <c r="G255" s="162">
        <v>45007.0</v>
      </c>
      <c r="H255" s="163">
        <v>2.99</v>
      </c>
      <c r="I255" s="163">
        <v>2.99</v>
      </c>
      <c r="J255" s="163">
        <f t="shared" si="43"/>
        <v>0</v>
      </c>
      <c r="K255" s="94">
        <v>25.0</v>
      </c>
      <c r="L255" s="163">
        <f t="shared" si="44"/>
        <v>0.1196</v>
      </c>
      <c r="M255" s="94"/>
      <c r="N255" s="94" t="s">
        <v>152</v>
      </c>
    </row>
    <row r="256">
      <c r="A256" s="94">
        <v>938.0</v>
      </c>
      <c r="B256" s="94" t="s">
        <v>849</v>
      </c>
      <c r="C256" s="94" t="s">
        <v>31</v>
      </c>
      <c r="D256" s="162">
        <v>42836.0</v>
      </c>
      <c r="E256" s="162">
        <v>43519.0</v>
      </c>
      <c r="F256" s="162">
        <v>43521.0</v>
      </c>
      <c r="G256" s="162">
        <v>43847.0</v>
      </c>
      <c r="H256" s="163">
        <v>39.99</v>
      </c>
      <c r="I256" s="163">
        <v>11.99</v>
      </c>
      <c r="J256" s="163">
        <f t="shared" si="43"/>
        <v>28</v>
      </c>
      <c r="K256" s="94">
        <v>3.0</v>
      </c>
      <c r="L256" s="163">
        <f t="shared" si="44"/>
        <v>3.996666667</v>
      </c>
      <c r="M256" s="94" t="s">
        <v>199</v>
      </c>
      <c r="N256" s="94" t="s">
        <v>152</v>
      </c>
    </row>
    <row r="257">
      <c r="A257" s="94">
        <v>939.0</v>
      </c>
      <c r="B257" s="94" t="s">
        <v>850</v>
      </c>
      <c r="C257" s="94" t="s">
        <v>31</v>
      </c>
      <c r="D257" s="162">
        <v>43746.0</v>
      </c>
      <c r="E257" s="162">
        <v>43824.0</v>
      </c>
      <c r="F257" s="162">
        <v>43831.0</v>
      </c>
      <c r="G257" s="162">
        <v>43834.0</v>
      </c>
      <c r="H257" s="163">
        <v>29.99</v>
      </c>
      <c r="I257" s="163">
        <v>0.0</v>
      </c>
      <c r="J257" s="163">
        <f t="shared" si="43"/>
        <v>29.99</v>
      </c>
      <c r="K257" s="94">
        <v>21.0</v>
      </c>
      <c r="L257" s="163">
        <f t="shared" si="44"/>
        <v>0</v>
      </c>
      <c r="M257" s="94"/>
      <c r="N257" s="94" t="s">
        <v>152</v>
      </c>
    </row>
    <row r="258">
      <c r="A258" s="94">
        <v>913.0</v>
      </c>
      <c r="B258" s="94" t="s">
        <v>851</v>
      </c>
      <c r="C258" s="94" t="s">
        <v>31</v>
      </c>
      <c r="D258" s="162">
        <v>42618.0</v>
      </c>
      <c r="E258" s="162">
        <v>44708.0</v>
      </c>
      <c r="F258" s="162">
        <v>44713.0</v>
      </c>
      <c r="G258" s="162">
        <v>44719.0</v>
      </c>
      <c r="H258" s="163">
        <v>24.99</v>
      </c>
      <c r="I258" s="163">
        <v>4.99</v>
      </c>
      <c r="J258" s="163">
        <f t="shared" si="43"/>
        <v>20</v>
      </c>
      <c r="K258" s="94">
        <v>2.0</v>
      </c>
      <c r="L258" s="163">
        <f t="shared" si="44"/>
        <v>2.495</v>
      </c>
      <c r="M258" s="94" t="s">
        <v>200</v>
      </c>
      <c r="N258" s="94" t="s">
        <v>152</v>
      </c>
    </row>
    <row r="259">
      <c r="A259" s="94">
        <v>396.0</v>
      </c>
      <c r="B259" s="94" t="s">
        <v>852</v>
      </c>
      <c r="C259" s="94" t="s">
        <v>39</v>
      </c>
      <c r="D259" s="162">
        <v>38789.0</v>
      </c>
      <c r="E259" s="162">
        <v>42811.0</v>
      </c>
      <c r="F259" s="162">
        <v>42837.0</v>
      </c>
      <c r="G259" s="162">
        <v>45406.0</v>
      </c>
      <c r="H259" s="163">
        <v>9.99</v>
      </c>
      <c r="I259" s="163">
        <v>9.99</v>
      </c>
      <c r="J259" s="163">
        <f t="shared" si="43"/>
        <v>0</v>
      </c>
      <c r="K259" s="94">
        <v>3.0</v>
      </c>
      <c r="L259" s="163">
        <f t="shared" si="44"/>
        <v>3.33</v>
      </c>
      <c r="M259" s="94" t="s">
        <v>201</v>
      </c>
      <c r="N259" s="94" t="s">
        <v>152</v>
      </c>
    </row>
    <row r="260">
      <c r="A260" s="94">
        <v>406.0</v>
      </c>
      <c r="B260" s="94" t="s">
        <v>853</v>
      </c>
      <c r="C260" s="94" t="s">
        <v>39</v>
      </c>
      <c r="D260" s="162">
        <v>41351.0</v>
      </c>
      <c r="E260" s="162">
        <v>42811.0</v>
      </c>
      <c r="F260" s="162">
        <v>42828.0</v>
      </c>
      <c r="G260" s="162">
        <v>45408.0</v>
      </c>
      <c r="H260" s="163">
        <v>9.99</v>
      </c>
      <c r="I260" s="163">
        <v>9.99</v>
      </c>
      <c r="J260" s="163">
        <f t="shared" si="43"/>
        <v>0</v>
      </c>
      <c r="K260" s="94">
        <v>5.0</v>
      </c>
      <c r="L260" s="163">
        <f t="shared" si="44"/>
        <v>1.998</v>
      </c>
      <c r="M260" s="94"/>
      <c r="N260" s="94" t="s">
        <v>152</v>
      </c>
    </row>
    <row r="261">
      <c r="A261" s="94">
        <v>356.0</v>
      </c>
      <c r="B261" s="94" t="s">
        <v>854</v>
      </c>
      <c r="C261" s="94" t="s">
        <v>39</v>
      </c>
      <c r="D261" s="162">
        <v>41033.0</v>
      </c>
      <c r="E261" s="162">
        <v>44708.0</v>
      </c>
      <c r="F261" s="162">
        <v>44708.0</v>
      </c>
      <c r="G261" s="162">
        <v>44708.0</v>
      </c>
      <c r="H261" s="163">
        <v>34.99</v>
      </c>
      <c r="I261" s="163">
        <v>3.49</v>
      </c>
      <c r="J261" s="163">
        <f t="shared" si="43"/>
        <v>31.5</v>
      </c>
      <c r="K261" s="94">
        <v>1.0</v>
      </c>
      <c r="L261" s="163">
        <f t="shared" si="44"/>
        <v>3.49</v>
      </c>
      <c r="M261" s="94" t="s">
        <v>202</v>
      </c>
      <c r="N261" s="94" t="s">
        <v>152</v>
      </c>
    </row>
    <row r="262">
      <c r="A262" s="94">
        <v>63.0</v>
      </c>
      <c r="B262" s="94" t="s">
        <v>855</v>
      </c>
      <c r="C262" s="94" t="s">
        <v>663</v>
      </c>
      <c r="D262" s="162">
        <v>35391.0</v>
      </c>
      <c r="E262" s="162">
        <v>42806.0</v>
      </c>
      <c r="F262" s="162">
        <v>42806.0</v>
      </c>
      <c r="G262" s="162">
        <v>42806.0</v>
      </c>
      <c r="H262" s="163">
        <v>5.99</v>
      </c>
      <c r="I262" s="163">
        <v>1.99</v>
      </c>
      <c r="J262" s="163">
        <f t="shared" si="43"/>
        <v>4</v>
      </c>
      <c r="K262" s="94">
        <v>1.0</v>
      </c>
      <c r="L262" s="163">
        <f t="shared" si="44"/>
        <v>1.99</v>
      </c>
      <c r="M262" s="94"/>
      <c r="N262" s="94" t="s">
        <v>152</v>
      </c>
    </row>
    <row r="263">
      <c r="A263" s="94">
        <v>64.0</v>
      </c>
      <c r="B263" s="94" t="s">
        <v>856</v>
      </c>
      <c r="C263" s="94" t="s">
        <v>663</v>
      </c>
      <c r="D263" s="162">
        <v>35755.0</v>
      </c>
      <c r="E263" s="162">
        <v>42806.0</v>
      </c>
      <c r="F263" s="162">
        <v>42806.0</v>
      </c>
      <c r="G263" s="162">
        <v>42806.0</v>
      </c>
      <c r="H263" s="163">
        <v>5.99</v>
      </c>
      <c r="I263" s="163">
        <v>1.99</v>
      </c>
      <c r="J263" s="163">
        <f t="shared" si="43"/>
        <v>4</v>
      </c>
      <c r="K263" s="94">
        <v>1.0</v>
      </c>
      <c r="L263" s="163">
        <f t="shared" si="44"/>
        <v>1.99</v>
      </c>
      <c r="M263" s="94"/>
      <c r="N263" s="94" t="s">
        <v>152</v>
      </c>
    </row>
    <row r="264">
      <c r="A264" s="94">
        <v>65.0</v>
      </c>
      <c r="B264" s="94" t="s">
        <v>857</v>
      </c>
      <c r="C264" s="94" t="s">
        <v>663</v>
      </c>
      <c r="D264" s="162">
        <v>36119.0</v>
      </c>
      <c r="E264" s="162">
        <v>42806.0</v>
      </c>
      <c r="F264" s="162">
        <v>42806.0</v>
      </c>
      <c r="G264" s="162">
        <v>42806.0</v>
      </c>
      <c r="H264" s="163">
        <v>5.99</v>
      </c>
      <c r="I264" s="163">
        <v>1.99</v>
      </c>
      <c r="J264" s="163">
        <f t="shared" si="43"/>
        <v>4</v>
      </c>
      <c r="K264" s="94">
        <v>1.0</v>
      </c>
      <c r="L264" s="163">
        <f t="shared" si="44"/>
        <v>1.99</v>
      </c>
      <c r="M264" s="94"/>
      <c r="N264" s="94" t="s">
        <v>152</v>
      </c>
    </row>
    <row r="265">
      <c r="A265" s="94">
        <v>66.0</v>
      </c>
      <c r="B265" s="94" t="s">
        <v>858</v>
      </c>
      <c r="C265" s="94" t="s">
        <v>663</v>
      </c>
      <c r="D265" s="162">
        <v>36497.0</v>
      </c>
      <c r="E265" s="162">
        <v>42806.0</v>
      </c>
      <c r="F265" s="162">
        <v>42806.0</v>
      </c>
      <c r="G265" s="162">
        <v>42806.0</v>
      </c>
      <c r="H265" s="163">
        <v>5.99</v>
      </c>
      <c r="I265" s="163">
        <v>1.99</v>
      </c>
      <c r="J265" s="163">
        <f t="shared" si="43"/>
        <v>4</v>
      </c>
      <c r="K265" s="94">
        <v>1.0</v>
      </c>
      <c r="L265" s="163">
        <f t="shared" si="44"/>
        <v>1.99</v>
      </c>
      <c r="M265" s="94"/>
      <c r="N265" s="94" t="s">
        <v>152</v>
      </c>
    </row>
    <row r="266">
      <c r="A266" s="94">
        <v>67.0</v>
      </c>
      <c r="B266" s="94" t="s">
        <v>859</v>
      </c>
      <c r="C266" s="94" t="s">
        <v>663</v>
      </c>
      <c r="D266" s="162">
        <v>36847.0</v>
      </c>
      <c r="E266" s="162">
        <v>42806.0</v>
      </c>
      <c r="F266" s="162">
        <v>42806.0</v>
      </c>
      <c r="G266" s="162">
        <v>42806.0</v>
      </c>
      <c r="H266" s="163">
        <v>5.99</v>
      </c>
      <c r="I266" s="163">
        <v>1.99</v>
      </c>
      <c r="J266" s="163">
        <f t="shared" si="43"/>
        <v>4</v>
      </c>
      <c r="K266" s="94">
        <v>1.0</v>
      </c>
      <c r="L266" s="163">
        <f t="shared" si="44"/>
        <v>1.99</v>
      </c>
      <c r="M266" s="94"/>
      <c r="N266" s="94" t="s">
        <v>152</v>
      </c>
    </row>
    <row r="267">
      <c r="A267" s="94">
        <v>441.0</v>
      </c>
      <c r="B267" s="94" t="s">
        <v>860</v>
      </c>
      <c r="C267" s="94" t="s">
        <v>649</v>
      </c>
      <c r="D267" s="162">
        <v>42045.0</v>
      </c>
      <c r="E267" s="162">
        <v>42832.0</v>
      </c>
      <c r="F267" s="162">
        <v>42832.0</v>
      </c>
      <c r="G267" s="162">
        <v>45025.0</v>
      </c>
      <c r="H267" s="163">
        <v>4.49</v>
      </c>
      <c r="I267" s="163">
        <v>3.49</v>
      </c>
      <c r="J267" s="163">
        <f t="shared" si="43"/>
        <v>1</v>
      </c>
      <c r="K267" s="94">
        <v>2.0</v>
      </c>
      <c r="L267" s="163">
        <f t="shared" si="44"/>
        <v>1.745</v>
      </c>
      <c r="M267" s="94" t="s">
        <v>203</v>
      </c>
      <c r="N267" s="94" t="s">
        <v>152</v>
      </c>
    </row>
    <row r="268">
      <c r="A268" s="94">
        <v>202.0</v>
      </c>
      <c r="B268" s="94" t="s">
        <v>861</v>
      </c>
      <c r="C268" s="94" t="s">
        <v>39</v>
      </c>
      <c r="D268" s="162">
        <v>40116.0</v>
      </c>
      <c r="E268" s="162">
        <v>40317.0</v>
      </c>
      <c r="F268" s="162">
        <v>40317.0</v>
      </c>
      <c r="G268" s="162">
        <v>44125.0</v>
      </c>
      <c r="H268" s="163">
        <v>29.99</v>
      </c>
      <c r="I268" s="163">
        <v>29.99</v>
      </c>
      <c r="J268" s="163">
        <f t="shared" si="43"/>
        <v>0</v>
      </c>
      <c r="K268" s="94">
        <v>5.0</v>
      </c>
      <c r="L268" s="163">
        <f t="shared" si="44"/>
        <v>5.998</v>
      </c>
      <c r="M268" s="94" t="s">
        <v>204</v>
      </c>
      <c r="N268" s="94" t="s">
        <v>152</v>
      </c>
    </row>
    <row r="269">
      <c r="A269" s="94">
        <v>625.0</v>
      </c>
      <c r="B269" s="94" t="s">
        <v>862</v>
      </c>
      <c r="C269" s="94" t="s">
        <v>31</v>
      </c>
      <c r="D269" s="162">
        <v>43965.0</v>
      </c>
      <c r="E269" s="162">
        <v>44708.0</v>
      </c>
      <c r="F269" s="162">
        <v>45626.0</v>
      </c>
      <c r="G269" s="162">
        <v>45627.0</v>
      </c>
      <c r="H269" s="163">
        <v>5.99</v>
      </c>
      <c r="I269" s="163">
        <v>3.59</v>
      </c>
      <c r="J269" s="163">
        <f t="shared" si="43"/>
        <v>2.4</v>
      </c>
      <c r="K269" s="94">
        <v>2.0</v>
      </c>
      <c r="L269" s="163">
        <f t="shared" si="44"/>
        <v>1.795</v>
      </c>
      <c r="M269" s="94" t="s">
        <v>205</v>
      </c>
      <c r="N269" s="94" t="s">
        <v>152</v>
      </c>
    </row>
    <row r="270">
      <c r="A270" s="94">
        <v>159.0</v>
      </c>
      <c r="B270" s="94" t="s">
        <v>863</v>
      </c>
      <c r="C270" s="94" t="s">
        <v>630</v>
      </c>
      <c r="D270" s="162">
        <v>38660.0</v>
      </c>
      <c r="E270" s="162">
        <v>42700.0</v>
      </c>
      <c r="F270" s="162">
        <v>42700.0</v>
      </c>
      <c r="G270" s="162">
        <v>42700.0</v>
      </c>
      <c r="H270" s="163">
        <v>11.66</v>
      </c>
      <c r="I270" s="163">
        <v>4.99</v>
      </c>
      <c r="J270" s="163">
        <f t="shared" si="43"/>
        <v>6.67</v>
      </c>
      <c r="K270" s="94">
        <v>1.0</v>
      </c>
      <c r="L270" s="163">
        <f t="shared" si="44"/>
        <v>4.99</v>
      </c>
      <c r="M270" s="94" t="s">
        <v>206</v>
      </c>
      <c r="N270" s="94" t="s">
        <v>152</v>
      </c>
    </row>
    <row r="271">
      <c r="A271" s="94">
        <v>160.0</v>
      </c>
      <c r="B271" s="94" t="s">
        <v>864</v>
      </c>
      <c r="C271" s="94" t="s">
        <v>630</v>
      </c>
      <c r="D271" s="162">
        <v>39024.0</v>
      </c>
      <c r="E271" s="162">
        <v>42700.0</v>
      </c>
      <c r="F271" s="162">
        <v>45685.0</v>
      </c>
      <c r="G271" s="162">
        <v>45688.0</v>
      </c>
      <c r="H271" s="163">
        <v>11.66</v>
      </c>
      <c r="I271" s="163">
        <v>5.0</v>
      </c>
      <c r="J271" s="163">
        <f t="shared" si="43"/>
        <v>6.66</v>
      </c>
      <c r="K271" s="94">
        <v>3.0</v>
      </c>
      <c r="L271" s="163">
        <f t="shared" si="44"/>
        <v>1.666666667</v>
      </c>
      <c r="M271" s="94"/>
      <c r="N271" s="94" t="s">
        <v>152</v>
      </c>
    </row>
    <row r="272">
      <c r="A272" s="94">
        <v>161.0</v>
      </c>
      <c r="B272" s="94" t="s">
        <v>865</v>
      </c>
      <c r="C272" s="94" t="s">
        <v>630</v>
      </c>
      <c r="D272" s="162">
        <v>40109.0</v>
      </c>
      <c r="E272" s="162">
        <v>42700.0</v>
      </c>
      <c r="F272" s="162">
        <v>42700.0</v>
      </c>
      <c r="G272" s="162">
        <v>42700.0</v>
      </c>
      <c r="H272" s="163">
        <v>11.66</v>
      </c>
      <c r="I272" s="163">
        <v>5.0</v>
      </c>
      <c r="J272" s="163">
        <f t="shared" si="43"/>
        <v>6.66</v>
      </c>
      <c r="K272" s="94">
        <v>1.0</v>
      </c>
      <c r="L272" s="163">
        <f t="shared" si="44"/>
        <v>5</v>
      </c>
      <c r="M272" s="94"/>
      <c r="N272" s="94" t="s">
        <v>152</v>
      </c>
    </row>
    <row r="273">
      <c r="A273" s="94">
        <v>185.0</v>
      </c>
      <c r="B273" s="94" t="s">
        <v>866</v>
      </c>
      <c r="C273" s="94" t="s">
        <v>39</v>
      </c>
      <c r="D273" s="162">
        <v>40053.0</v>
      </c>
      <c r="E273" s="162">
        <v>43922.0</v>
      </c>
      <c r="F273" s="162">
        <v>43927.0</v>
      </c>
      <c r="G273" s="162">
        <v>45647.0</v>
      </c>
      <c r="H273" s="163">
        <v>19.99</v>
      </c>
      <c r="I273" s="163">
        <v>7.99</v>
      </c>
      <c r="J273" s="163">
        <f t="shared" si="43"/>
        <v>12</v>
      </c>
      <c r="K273" s="94">
        <v>22.0</v>
      </c>
      <c r="L273" s="163">
        <f t="shared" si="44"/>
        <v>0.3631818182</v>
      </c>
      <c r="M273" s="94" t="s">
        <v>207</v>
      </c>
      <c r="N273" s="94" t="s">
        <v>152</v>
      </c>
    </row>
    <row r="274">
      <c r="A274" s="94">
        <v>186.0</v>
      </c>
      <c r="B274" s="94" t="s">
        <v>867</v>
      </c>
      <c r="C274" s="94" t="s">
        <v>39</v>
      </c>
      <c r="D274" s="162">
        <v>40837.0</v>
      </c>
      <c r="E274" s="162">
        <v>43922.0</v>
      </c>
      <c r="F274" s="162">
        <v>43976.0</v>
      </c>
      <c r="G274" s="162">
        <v>45648.0</v>
      </c>
      <c r="H274" s="163">
        <v>19.99</v>
      </c>
      <c r="I274" s="163">
        <v>7.99</v>
      </c>
      <c r="J274" s="163">
        <f t="shared" si="43"/>
        <v>12</v>
      </c>
      <c r="K274" s="94">
        <v>20.0</v>
      </c>
      <c r="L274" s="163">
        <f t="shared" si="44"/>
        <v>0.3995</v>
      </c>
      <c r="M274" s="94"/>
      <c r="N274" s="94" t="s">
        <v>152</v>
      </c>
    </row>
    <row r="275">
      <c r="A275" s="94">
        <v>514.0</v>
      </c>
      <c r="B275" s="94" t="s">
        <v>868</v>
      </c>
      <c r="C275" s="94" t="s">
        <v>31</v>
      </c>
      <c r="D275" s="162">
        <v>42178.0</v>
      </c>
      <c r="E275" s="162">
        <v>43922.0</v>
      </c>
      <c r="F275" s="162">
        <v>43922.0</v>
      </c>
      <c r="G275" s="162">
        <v>43922.0</v>
      </c>
      <c r="H275" s="163">
        <v>19.99</v>
      </c>
      <c r="I275" s="163">
        <v>7.99</v>
      </c>
      <c r="J275" s="163">
        <f t="shared" si="43"/>
        <v>12</v>
      </c>
      <c r="K275" s="94">
        <v>1.0</v>
      </c>
      <c r="L275" s="163">
        <f t="shared" si="44"/>
        <v>7.99</v>
      </c>
      <c r="M275" s="94"/>
      <c r="N275" s="94" t="s">
        <v>152</v>
      </c>
    </row>
    <row r="276">
      <c r="A276" s="94">
        <v>949.0</v>
      </c>
      <c r="B276" s="94" t="s">
        <v>869</v>
      </c>
      <c r="C276" s="94" t="s">
        <v>632</v>
      </c>
      <c r="D276" s="162">
        <v>42654.0</v>
      </c>
      <c r="E276" s="162">
        <v>43472.0</v>
      </c>
      <c r="F276" s="162">
        <v>44034.0</v>
      </c>
      <c r="G276" s="162">
        <v>44035.0</v>
      </c>
      <c r="H276" s="163">
        <v>19.99</v>
      </c>
      <c r="I276" s="163">
        <v>9.99</v>
      </c>
      <c r="J276" s="163">
        <f t="shared" si="43"/>
        <v>10</v>
      </c>
      <c r="K276" s="94">
        <v>4.0</v>
      </c>
      <c r="L276" s="163">
        <f t="shared" si="44"/>
        <v>2.4975</v>
      </c>
      <c r="M276" s="94"/>
      <c r="N276" s="94" t="s">
        <v>152</v>
      </c>
    </row>
    <row r="277">
      <c r="A277" s="94">
        <v>445.0</v>
      </c>
      <c r="B277" s="94" t="s">
        <v>870</v>
      </c>
      <c r="C277" s="94" t="s">
        <v>649</v>
      </c>
      <c r="D277" s="162">
        <v>41661.0</v>
      </c>
      <c r="E277" s="162">
        <v>42791.0</v>
      </c>
      <c r="F277" s="162">
        <v>42791.0</v>
      </c>
      <c r="G277" s="162">
        <v>42791.0</v>
      </c>
      <c r="H277" s="163">
        <v>24.99</v>
      </c>
      <c r="I277" s="163">
        <v>9.99</v>
      </c>
      <c r="J277" s="163">
        <f t="shared" si="43"/>
        <v>15</v>
      </c>
      <c r="K277" s="94">
        <v>1.0</v>
      </c>
      <c r="L277" s="163">
        <f t="shared" si="44"/>
        <v>9.99</v>
      </c>
      <c r="M277" s="94" t="s">
        <v>208</v>
      </c>
      <c r="N277" s="94" t="s">
        <v>152</v>
      </c>
    </row>
    <row r="278">
      <c r="A278" s="94">
        <v>446.0</v>
      </c>
      <c r="B278" s="94" t="s">
        <v>871</v>
      </c>
      <c r="C278" s="94" t="s">
        <v>649</v>
      </c>
      <c r="D278" s="162">
        <v>42067.0</v>
      </c>
      <c r="E278" s="162">
        <v>42791.0</v>
      </c>
      <c r="F278" s="162">
        <v>42791.0</v>
      </c>
      <c r="G278" s="162">
        <v>42791.0</v>
      </c>
      <c r="H278" s="163">
        <v>12.99</v>
      </c>
      <c r="I278" s="163">
        <v>6.49</v>
      </c>
      <c r="J278" s="163">
        <f t="shared" si="43"/>
        <v>6.5</v>
      </c>
      <c r="K278" s="94">
        <v>1.0</v>
      </c>
      <c r="L278" s="163">
        <f t="shared" si="44"/>
        <v>6.49</v>
      </c>
      <c r="M278" s="94"/>
      <c r="N278" s="94" t="s">
        <v>152</v>
      </c>
    </row>
    <row r="279">
      <c r="A279" s="164">
        <v>760.0</v>
      </c>
      <c r="B279" s="94" t="s">
        <v>872</v>
      </c>
      <c r="C279" s="94" t="s">
        <v>31</v>
      </c>
      <c r="D279" s="162">
        <v>44600.0</v>
      </c>
      <c r="E279" s="162">
        <v>44923.0</v>
      </c>
      <c r="F279" s="162">
        <v>45475.0</v>
      </c>
      <c r="G279" s="162">
        <v>45475.0</v>
      </c>
      <c r="H279" s="163">
        <v>29.99</v>
      </c>
      <c r="I279" s="163">
        <v>9.89</v>
      </c>
      <c r="J279" s="163">
        <f t="shared" si="43"/>
        <v>20.1</v>
      </c>
      <c r="K279" s="94">
        <v>2.0</v>
      </c>
      <c r="L279" s="163">
        <f t="shared" si="44"/>
        <v>4.945</v>
      </c>
      <c r="M279" s="94"/>
      <c r="N279" s="94" t="s">
        <v>152</v>
      </c>
    </row>
    <row r="280">
      <c r="A280" s="94">
        <v>802.0</v>
      </c>
      <c r="B280" s="94" t="s">
        <v>873</v>
      </c>
      <c r="C280" s="94" t="s">
        <v>31</v>
      </c>
      <c r="D280" s="162">
        <v>44789.0</v>
      </c>
      <c r="E280" s="162">
        <v>45328.0</v>
      </c>
      <c r="F280" s="162">
        <v>45328.0</v>
      </c>
      <c r="G280" s="162">
        <v>45328.0</v>
      </c>
      <c r="H280" s="163">
        <v>29.99</v>
      </c>
      <c r="I280" s="163">
        <v>0.0</v>
      </c>
      <c r="J280" s="163">
        <f t="shared" si="43"/>
        <v>29.99</v>
      </c>
      <c r="K280" s="94">
        <v>1.0</v>
      </c>
      <c r="L280" s="163">
        <f t="shared" si="44"/>
        <v>0</v>
      </c>
      <c r="M280" s="94"/>
      <c r="N280" s="94" t="s">
        <v>152</v>
      </c>
    </row>
    <row r="281">
      <c r="A281" s="94">
        <v>865.0</v>
      </c>
      <c r="B281" s="94" t="s">
        <v>874</v>
      </c>
      <c r="C281" s="94" t="s">
        <v>31</v>
      </c>
      <c r="D281" s="162">
        <v>42668.0</v>
      </c>
      <c r="E281" s="162">
        <v>42710.0</v>
      </c>
      <c r="F281" s="162">
        <v>42710.0</v>
      </c>
      <c r="G281" s="162">
        <v>42710.0</v>
      </c>
      <c r="H281" s="163">
        <v>28.49</v>
      </c>
      <c r="I281" s="163">
        <v>28.49</v>
      </c>
      <c r="J281" s="163">
        <f t="shared" si="43"/>
        <v>0</v>
      </c>
      <c r="K281" s="94">
        <v>1.0</v>
      </c>
      <c r="L281" s="163">
        <f t="shared" si="44"/>
        <v>28.49</v>
      </c>
      <c r="M281" s="94" t="s">
        <v>209</v>
      </c>
      <c r="N281" s="94" t="s">
        <v>152</v>
      </c>
    </row>
    <row r="282">
      <c r="A282" s="94">
        <v>1031.0</v>
      </c>
      <c r="B282" s="94" t="s">
        <v>875</v>
      </c>
      <c r="C282" s="94" t="s">
        <v>625</v>
      </c>
      <c r="D282" s="162">
        <v>44894.0</v>
      </c>
      <c r="E282" s="162">
        <v>45265.0</v>
      </c>
      <c r="F282" s="162">
        <v>45265.0</v>
      </c>
      <c r="G282" s="162">
        <v>45265.0</v>
      </c>
      <c r="H282" s="165">
        <v>24.99</v>
      </c>
      <c r="I282" s="165">
        <v>0.0</v>
      </c>
      <c r="J282" s="163">
        <f t="shared" si="43"/>
        <v>24.99</v>
      </c>
      <c r="K282" s="94">
        <v>1.0</v>
      </c>
      <c r="L282" s="163">
        <f t="shared" si="44"/>
        <v>0</v>
      </c>
      <c r="M282" s="94" t="s">
        <v>210</v>
      </c>
      <c r="N282" s="94" t="s">
        <v>152</v>
      </c>
    </row>
    <row r="283">
      <c r="A283" s="94">
        <v>306.0</v>
      </c>
      <c r="B283" s="94" t="s">
        <v>876</v>
      </c>
      <c r="C283" s="94" t="s">
        <v>39</v>
      </c>
      <c r="D283" s="162">
        <v>40073.0</v>
      </c>
      <c r="E283" s="162">
        <v>40140.0</v>
      </c>
      <c r="F283" s="162">
        <v>40140.0</v>
      </c>
      <c r="G283" s="162">
        <v>44727.0</v>
      </c>
      <c r="H283" s="163">
        <v>19.99</v>
      </c>
      <c r="I283" s="163">
        <v>4.0</v>
      </c>
      <c r="J283" s="163">
        <f t="shared" si="43"/>
        <v>15.99</v>
      </c>
      <c r="K283" s="94">
        <v>60.0</v>
      </c>
      <c r="L283" s="163">
        <f t="shared" si="44"/>
        <v>0.06666666667</v>
      </c>
      <c r="M283" s="94" t="s">
        <v>211</v>
      </c>
      <c r="N283" s="94" t="s">
        <v>152</v>
      </c>
    </row>
    <row r="284">
      <c r="A284" s="94">
        <v>449.0</v>
      </c>
      <c r="B284" s="94" t="s">
        <v>877</v>
      </c>
      <c r="C284" s="94" t="s">
        <v>649</v>
      </c>
      <c r="D284" s="162">
        <v>41796.0</v>
      </c>
      <c r="E284" s="162">
        <v>42218.0</v>
      </c>
      <c r="F284" s="162">
        <v>42235.0</v>
      </c>
      <c r="G284" s="162">
        <v>44960.0</v>
      </c>
      <c r="H284" s="163">
        <v>24.99</v>
      </c>
      <c r="I284" s="163">
        <v>9.99</v>
      </c>
      <c r="J284" s="163">
        <f t="shared" si="43"/>
        <v>15</v>
      </c>
      <c r="K284" s="94">
        <v>25.0</v>
      </c>
      <c r="L284" s="163">
        <f t="shared" si="44"/>
        <v>0.3996</v>
      </c>
      <c r="M284" s="94" t="s">
        <v>212</v>
      </c>
      <c r="N284" s="94" t="s">
        <v>152</v>
      </c>
    </row>
    <row r="285">
      <c r="A285" s="94">
        <v>199.0</v>
      </c>
      <c r="B285" s="94" t="s">
        <v>878</v>
      </c>
      <c r="C285" s="94" t="s">
        <v>39</v>
      </c>
      <c r="D285" s="162">
        <v>40676.0</v>
      </c>
      <c r="E285" s="162">
        <v>41632.0</v>
      </c>
      <c r="F285" s="162">
        <v>41632.0</v>
      </c>
      <c r="G285" s="162">
        <v>44792.0</v>
      </c>
      <c r="H285" s="163">
        <v>19.99</v>
      </c>
      <c r="I285" s="163">
        <v>0.5</v>
      </c>
      <c r="J285" s="163">
        <f t="shared" si="43"/>
        <v>19.49</v>
      </c>
      <c r="K285" s="94">
        <v>7.0</v>
      </c>
      <c r="L285" s="163">
        <f t="shared" si="44"/>
        <v>0.07142857143</v>
      </c>
      <c r="M285" s="94" t="s">
        <v>213</v>
      </c>
      <c r="N285" s="94" t="s">
        <v>152</v>
      </c>
    </row>
    <row r="286">
      <c r="A286" s="94">
        <v>433.0</v>
      </c>
      <c r="B286" s="94" t="s">
        <v>879</v>
      </c>
      <c r="C286" s="94" t="s">
        <v>649</v>
      </c>
      <c r="D286" s="162">
        <v>41740.0</v>
      </c>
      <c r="E286" s="162">
        <v>41791.0</v>
      </c>
      <c r="F286" s="162">
        <v>41791.0</v>
      </c>
      <c r="G286" s="162">
        <v>41791.0</v>
      </c>
      <c r="H286" s="163">
        <v>39.99</v>
      </c>
      <c r="I286" s="163">
        <v>39.99</v>
      </c>
      <c r="J286" s="163">
        <f t="shared" si="43"/>
        <v>0</v>
      </c>
      <c r="K286" s="94">
        <v>1.0</v>
      </c>
      <c r="L286" s="163">
        <f t="shared" si="44"/>
        <v>39.99</v>
      </c>
      <c r="M286" s="94" t="s">
        <v>214</v>
      </c>
      <c r="N286" s="94" t="s">
        <v>152</v>
      </c>
    </row>
    <row r="287">
      <c r="A287" s="94">
        <v>414.0</v>
      </c>
      <c r="B287" s="94" t="s">
        <v>880</v>
      </c>
      <c r="C287" s="94" t="s">
        <v>39</v>
      </c>
      <c r="D287" s="162">
        <v>39716.0</v>
      </c>
      <c r="E287" s="162">
        <v>43463.0</v>
      </c>
      <c r="F287" s="162">
        <v>43463.0</v>
      </c>
      <c r="G287" s="162">
        <v>43463.0</v>
      </c>
      <c r="H287" s="163">
        <v>22.49</v>
      </c>
      <c r="I287" s="163">
        <v>5.0</v>
      </c>
      <c r="J287" s="163">
        <f t="shared" si="43"/>
        <v>17.49</v>
      </c>
      <c r="K287" s="94">
        <v>5.0</v>
      </c>
      <c r="L287" s="163">
        <f t="shared" si="44"/>
        <v>1</v>
      </c>
      <c r="M287" s="94" t="s">
        <v>215</v>
      </c>
      <c r="N287" s="94" t="s">
        <v>152</v>
      </c>
    </row>
    <row r="288">
      <c r="A288" s="94">
        <v>485.0</v>
      </c>
      <c r="B288" s="94" t="s">
        <v>881</v>
      </c>
      <c r="C288" s="94" t="s">
        <v>649</v>
      </c>
      <c r="D288" s="162">
        <v>40961.0</v>
      </c>
      <c r="E288" s="162">
        <v>43463.0</v>
      </c>
      <c r="F288" s="162">
        <v>43463.0</v>
      </c>
      <c r="G288" s="162">
        <v>43463.0</v>
      </c>
      <c r="H288" s="163">
        <v>22.49</v>
      </c>
      <c r="I288" s="163">
        <v>4.99</v>
      </c>
      <c r="J288" s="163">
        <f t="shared" si="43"/>
        <v>17.5</v>
      </c>
      <c r="K288" s="94">
        <v>10.0</v>
      </c>
      <c r="L288" s="163">
        <f t="shared" si="44"/>
        <v>0.499</v>
      </c>
      <c r="M288" s="94"/>
      <c r="N288" s="94" t="s">
        <v>152</v>
      </c>
    </row>
    <row r="289">
      <c r="A289" s="94">
        <v>174.0</v>
      </c>
      <c r="B289" s="94" t="s">
        <v>882</v>
      </c>
      <c r="C289" s="94" t="s">
        <v>630</v>
      </c>
      <c r="D289" s="162">
        <v>39430.0</v>
      </c>
      <c r="E289" s="162">
        <v>43014.0</v>
      </c>
      <c r="F289" s="162">
        <v>43014.0</v>
      </c>
      <c r="G289" s="162">
        <v>43014.0</v>
      </c>
      <c r="H289" s="163">
        <v>7.99</v>
      </c>
      <c r="I289" s="163">
        <v>7.99</v>
      </c>
      <c r="J289" s="163">
        <f t="shared" si="43"/>
        <v>0</v>
      </c>
      <c r="K289" s="94">
        <v>1.0</v>
      </c>
      <c r="L289" s="163">
        <f t="shared" si="44"/>
        <v>7.99</v>
      </c>
      <c r="M289" s="94"/>
      <c r="N289" s="94" t="s">
        <v>152</v>
      </c>
    </row>
    <row r="290">
      <c r="A290" s="94">
        <v>75.0</v>
      </c>
      <c r="B290" s="94" t="s">
        <v>883</v>
      </c>
      <c r="C290" s="94" t="s">
        <v>663</v>
      </c>
      <c r="D290" s="162">
        <v>34971.0</v>
      </c>
      <c r="E290" s="162">
        <v>43014.0</v>
      </c>
      <c r="F290" s="162">
        <v>43014.0</v>
      </c>
      <c r="G290" s="162">
        <v>43014.0</v>
      </c>
      <c r="H290" s="163">
        <v>9.99</v>
      </c>
      <c r="I290" s="163">
        <v>1.99</v>
      </c>
      <c r="J290" s="163">
        <f t="shared" si="43"/>
        <v>8</v>
      </c>
      <c r="K290" s="94">
        <v>1.0</v>
      </c>
      <c r="L290" s="163">
        <f t="shared" si="44"/>
        <v>1.99</v>
      </c>
      <c r="M290" s="94"/>
      <c r="N290" s="94" t="s">
        <v>152</v>
      </c>
    </row>
    <row r="291">
      <c r="A291" s="94">
        <v>283.0</v>
      </c>
      <c r="B291" s="94" t="s">
        <v>884</v>
      </c>
      <c r="C291" s="94" t="s">
        <v>39</v>
      </c>
      <c r="D291" s="162">
        <v>41969.0</v>
      </c>
      <c r="E291" s="162">
        <v>43014.0</v>
      </c>
      <c r="F291" s="162">
        <v>43014.0</v>
      </c>
      <c r="G291" s="162">
        <v>43014.0</v>
      </c>
      <c r="H291" s="163">
        <v>49.99</v>
      </c>
      <c r="I291" s="163">
        <v>9.99</v>
      </c>
      <c r="J291" s="163">
        <f t="shared" si="43"/>
        <v>40</v>
      </c>
      <c r="K291" s="94">
        <v>1.0</v>
      </c>
      <c r="L291" s="163">
        <f t="shared" si="44"/>
        <v>9.99</v>
      </c>
      <c r="M291" s="94" t="s">
        <v>216</v>
      </c>
      <c r="N291" s="94" t="s">
        <v>152</v>
      </c>
    </row>
    <row r="292">
      <c r="A292" s="94">
        <v>367.0</v>
      </c>
      <c r="B292" s="94" t="s">
        <v>885</v>
      </c>
      <c r="C292" s="94" t="s">
        <v>39</v>
      </c>
      <c r="D292" s="162">
        <v>39178.0</v>
      </c>
      <c r="E292" s="162">
        <v>44299.0</v>
      </c>
      <c r="F292" s="162">
        <v>44299.0</v>
      </c>
      <c r="G292" s="162">
        <v>44299.0</v>
      </c>
      <c r="H292" s="163">
        <v>4.99</v>
      </c>
      <c r="I292" s="163">
        <v>4.99</v>
      </c>
      <c r="J292" s="163">
        <f t="shared" si="43"/>
        <v>0</v>
      </c>
      <c r="K292" s="94">
        <v>1.0</v>
      </c>
      <c r="L292" s="163">
        <f t="shared" si="44"/>
        <v>4.99</v>
      </c>
      <c r="M292" s="94"/>
      <c r="N292" s="94" t="s">
        <v>152</v>
      </c>
    </row>
    <row r="293">
      <c r="A293" s="94">
        <v>859.0</v>
      </c>
      <c r="B293" s="94" t="s">
        <v>886</v>
      </c>
      <c r="C293" s="94" t="s">
        <v>31</v>
      </c>
      <c r="D293" s="162">
        <v>43606.0</v>
      </c>
      <c r="E293" s="162">
        <v>44621.0</v>
      </c>
      <c r="F293" s="162">
        <v>44897.0</v>
      </c>
      <c r="G293" s="162">
        <v>44897.0</v>
      </c>
      <c r="H293" s="163">
        <v>39.99</v>
      </c>
      <c r="I293" s="163">
        <v>0.0</v>
      </c>
      <c r="J293" s="163">
        <f t="shared" si="43"/>
        <v>39.99</v>
      </c>
      <c r="K293" s="94">
        <v>2.0</v>
      </c>
      <c r="L293" s="163">
        <f t="shared" si="44"/>
        <v>0</v>
      </c>
      <c r="M293" s="94"/>
      <c r="N293" s="94" t="s">
        <v>152</v>
      </c>
    </row>
    <row r="294">
      <c r="A294" s="94">
        <v>806.0</v>
      </c>
      <c r="B294" s="94" t="s">
        <v>887</v>
      </c>
      <c r="C294" s="94" t="s">
        <v>31</v>
      </c>
      <c r="D294" s="162">
        <v>44147.0</v>
      </c>
      <c r="E294" s="162">
        <v>44883.0</v>
      </c>
      <c r="F294" s="162">
        <v>44885.0</v>
      </c>
      <c r="G294" s="162">
        <v>44889.0</v>
      </c>
      <c r="H294" s="163">
        <v>69.99</v>
      </c>
      <c r="I294" s="163">
        <v>29.39</v>
      </c>
      <c r="J294" s="163">
        <f t="shared" si="43"/>
        <v>40.6</v>
      </c>
      <c r="K294" s="94">
        <v>30.0</v>
      </c>
      <c r="L294" s="163">
        <f t="shared" si="44"/>
        <v>0.9796666667</v>
      </c>
      <c r="M294" s="94"/>
      <c r="N294" s="94" t="s">
        <v>152</v>
      </c>
    </row>
    <row r="295">
      <c r="A295" s="94">
        <v>286.0</v>
      </c>
      <c r="B295" s="94" t="s">
        <v>888</v>
      </c>
      <c r="C295" s="94" t="s">
        <v>39</v>
      </c>
      <c r="D295" s="162">
        <v>41542.0</v>
      </c>
      <c r="E295" s="162">
        <v>43373.0</v>
      </c>
      <c r="F295" s="162">
        <v>43373.0</v>
      </c>
      <c r="G295" s="162">
        <v>43373.0</v>
      </c>
      <c r="H295" s="163">
        <v>9.99</v>
      </c>
      <c r="I295" s="163">
        <v>9.99</v>
      </c>
      <c r="J295" s="163">
        <f t="shared" si="43"/>
        <v>0</v>
      </c>
      <c r="K295" s="94">
        <v>1.0</v>
      </c>
      <c r="L295" s="163">
        <f t="shared" si="44"/>
        <v>9.99</v>
      </c>
      <c r="M295" s="94" t="s">
        <v>217</v>
      </c>
      <c r="N295" s="94" t="s">
        <v>152</v>
      </c>
    </row>
    <row r="296">
      <c r="A296" s="94">
        <v>1004.0</v>
      </c>
      <c r="B296" s="94" t="s">
        <v>889</v>
      </c>
      <c r="C296" s="94" t="s">
        <v>632</v>
      </c>
      <c r="D296" s="162">
        <v>42656.0</v>
      </c>
      <c r="E296" s="162">
        <v>43466.0</v>
      </c>
      <c r="F296" s="162">
        <v>43543.0</v>
      </c>
      <c r="G296" s="162">
        <v>43543.0</v>
      </c>
      <c r="H296" s="163">
        <v>9.99</v>
      </c>
      <c r="I296" s="163">
        <v>3.99</v>
      </c>
      <c r="J296" s="163">
        <f t="shared" si="43"/>
        <v>6</v>
      </c>
      <c r="K296" s="94">
        <v>1.0</v>
      </c>
      <c r="L296" s="163">
        <f t="shared" si="44"/>
        <v>3.99</v>
      </c>
      <c r="M296" s="94" t="s">
        <v>218</v>
      </c>
      <c r="N296" s="94" t="s">
        <v>152</v>
      </c>
    </row>
    <row r="297">
      <c r="A297" s="94">
        <v>1006.0</v>
      </c>
      <c r="B297" s="94" t="s">
        <v>890</v>
      </c>
      <c r="C297" s="94" t="s">
        <v>632</v>
      </c>
      <c r="D297" s="162">
        <v>42656.0</v>
      </c>
      <c r="E297" s="162">
        <v>43468.0</v>
      </c>
      <c r="F297" s="162">
        <v>43477.0</v>
      </c>
      <c r="G297" s="162">
        <v>43896.0</v>
      </c>
      <c r="H297" s="163">
        <v>19.99</v>
      </c>
      <c r="I297" s="163">
        <v>9.99</v>
      </c>
      <c r="J297" s="163">
        <f t="shared" si="43"/>
        <v>10</v>
      </c>
      <c r="K297" s="94">
        <v>1.0</v>
      </c>
      <c r="L297" s="163">
        <f t="shared" si="44"/>
        <v>9.99</v>
      </c>
      <c r="M297" s="94"/>
      <c r="N297" s="94" t="s">
        <v>152</v>
      </c>
    </row>
    <row r="298">
      <c r="A298" s="94">
        <v>917.0</v>
      </c>
      <c r="B298" s="94" t="s">
        <v>891</v>
      </c>
      <c r="C298" s="94" t="s">
        <v>31</v>
      </c>
      <c r="D298" s="162">
        <v>42242.0</v>
      </c>
      <c r="E298" s="162">
        <v>42273.0</v>
      </c>
      <c r="F298" s="162">
        <v>42273.0</v>
      </c>
      <c r="G298" s="162">
        <v>44479.0</v>
      </c>
      <c r="H298" s="163">
        <v>59.99</v>
      </c>
      <c r="I298" s="163">
        <v>34.99</v>
      </c>
      <c r="J298" s="163">
        <f t="shared" si="43"/>
        <v>25</v>
      </c>
      <c r="K298" s="94">
        <v>70.0</v>
      </c>
      <c r="L298" s="163">
        <f t="shared" si="44"/>
        <v>0.4998571429</v>
      </c>
      <c r="M298" s="94"/>
      <c r="N298" s="94" t="s">
        <v>152</v>
      </c>
    </row>
    <row r="299">
      <c r="A299" s="94">
        <v>41.0</v>
      </c>
      <c r="B299" s="94" t="s">
        <v>892</v>
      </c>
      <c r="C299" s="94" t="s">
        <v>663</v>
      </c>
      <c r="D299" s="162">
        <v>36455.0</v>
      </c>
      <c r="E299" s="162">
        <v>41568.0</v>
      </c>
      <c r="F299" s="162">
        <v>41568.0</v>
      </c>
      <c r="G299" s="162">
        <v>41568.0</v>
      </c>
      <c r="H299" s="163">
        <v>4.99</v>
      </c>
      <c r="I299" s="163">
        <v>4.99</v>
      </c>
      <c r="J299" s="163">
        <f t="shared" si="43"/>
        <v>0</v>
      </c>
      <c r="K299" s="94">
        <v>50.0</v>
      </c>
      <c r="L299" s="163">
        <f t="shared" si="44"/>
        <v>0.0998</v>
      </c>
      <c r="M299" s="94" t="s">
        <v>219</v>
      </c>
      <c r="N299" s="94" t="s">
        <v>152</v>
      </c>
    </row>
    <row r="300">
      <c r="A300" s="94">
        <v>323.0</v>
      </c>
      <c r="B300" s="94" t="s">
        <v>893</v>
      </c>
      <c r="C300" s="94" t="s">
        <v>39</v>
      </c>
      <c r="D300" s="162">
        <v>41607.0</v>
      </c>
      <c r="E300" s="162">
        <v>43433.0</v>
      </c>
      <c r="F300" s="162">
        <v>43434.0</v>
      </c>
      <c r="G300" s="162">
        <v>44442.0</v>
      </c>
      <c r="H300" s="163">
        <v>24.99</v>
      </c>
      <c r="I300" s="163">
        <v>6.99</v>
      </c>
      <c r="J300" s="163">
        <f t="shared" si="43"/>
        <v>18</v>
      </c>
      <c r="K300" s="94">
        <v>9.0</v>
      </c>
      <c r="L300" s="163">
        <f t="shared" si="44"/>
        <v>0.7766666667</v>
      </c>
      <c r="M300" s="94" t="s">
        <v>220</v>
      </c>
      <c r="N300" s="94" t="s">
        <v>152</v>
      </c>
    </row>
    <row r="301">
      <c r="A301" s="94">
        <v>369.0</v>
      </c>
      <c r="B301" s="94" t="s">
        <v>894</v>
      </c>
      <c r="C301" s="94" t="s">
        <v>39</v>
      </c>
      <c r="D301" s="162">
        <v>41486.0</v>
      </c>
      <c r="E301" s="162">
        <v>41558.0</v>
      </c>
      <c r="F301" s="162">
        <v>41558.0</v>
      </c>
      <c r="G301" s="162">
        <v>44793.0</v>
      </c>
      <c r="H301" s="163">
        <v>9.99</v>
      </c>
      <c r="I301" s="163">
        <v>9.99</v>
      </c>
      <c r="J301" s="163">
        <f t="shared" si="43"/>
        <v>0</v>
      </c>
      <c r="K301" s="94">
        <v>30.0</v>
      </c>
      <c r="L301" s="163">
        <f t="shared" si="44"/>
        <v>0.333</v>
      </c>
      <c r="M301" s="94" t="s">
        <v>221</v>
      </c>
      <c r="N301" s="94" t="s">
        <v>152</v>
      </c>
    </row>
    <row r="302">
      <c r="A302" s="94">
        <v>167.0</v>
      </c>
      <c r="B302" s="94" t="s">
        <v>895</v>
      </c>
      <c r="C302" s="94" t="s">
        <v>630</v>
      </c>
      <c r="D302" s="162">
        <v>38786.0</v>
      </c>
      <c r="E302" s="162">
        <v>43373.0</v>
      </c>
      <c r="F302" s="162">
        <v>43373.0</v>
      </c>
      <c r="G302" s="162">
        <v>43373.0</v>
      </c>
      <c r="H302" s="163">
        <v>12.98</v>
      </c>
      <c r="I302" s="163">
        <v>12.98</v>
      </c>
      <c r="J302" s="163">
        <f t="shared" si="43"/>
        <v>0</v>
      </c>
      <c r="K302" s="94">
        <v>1.0</v>
      </c>
      <c r="L302" s="163">
        <f t="shared" si="44"/>
        <v>12.98</v>
      </c>
      <c r="M302" s="94"/>
      <c r="N302" s="94" t="s">
        <v>152</v>
      </c>
    </row>
    <row r="303">
      <c r="A303" s="94">
        <v>624.0</v>
      </c>
      <c r="B303" s="94" t="s">
        <v>896</v>
      </c>
      <c r="C303" s="94" t="s">
        <v>31</v>
      </c>
      <c r="D303" s="162">
        <v>41901.0</v>
      </c>
      <c r="E303" s="162">
        <v>42811.0</v>
      </c>
      <c r="F303" s="162">
        <v>42811.0</v>
      </c>
      <c r="G303" s="162">
        <v>42811.0</v>
      </c>
      <c r="H303" s="163">
        <v>24.99</v>
      </c>
      <c r="I303" s="163">
        <v>4.99</v>
      </c>
      <c r="J303" s="163">
        <f t="shared" si="43"/>
        <v>20</v>
      </c>
      <c r="K303" s="94">
        <v>1.0</v>
      </c>
      <c r="L303" s="163">
        <f t="shared" si="44"/>
        <v>4.99</v>
      </c>
      <c r="M303" s="94"/>
      <c r="N303" s="94" t="s">
        <v>152</v>
      </c>
    </row>
    <row r="304">
      <c r="A304" s="94">
        <v>416.0</v>
      </c>
      <c r="B304" s="94" t="s">
        <v>897</v>
      </c>
      <c r="C304" s="94" t="s">
        <v>39</v>
      </c>
      <c r="D304" s="162">
        <v>41192.0</v>
      </c>
      <c r="E304" s="162">
        <v>42201.0</v>
      </c>
      <c r="F304" s="162">
        <v>42201.0</v>
      </c>
      <c r="G304" s="162">
        <v>44861.0</v>
      </c>
      <c r="H304" s="163">
        <v>14.99</v>
      </c>
      <c r="I304" s="163">
        <v>0.0</v>
      </c>
      <c r="J304" s="163">
        <f t="shared" si="43"/>
        <v>14.99</v>
      </c>
      <c r="K304" s="94">
        <v>5.0</v>
      </c>
      <c r="L304" s="163">
        <f t="shared" si="44"/>
        <v>0</v>
      </c>
      <c r="M304" s="94"/>
      <c r="N304" s="94" t="s">
        <v>152</v>
      </c>
    </row>
    <row r="305">
      <c r="A305" s="94">
        <v>931.0</v>
      </c>
      <c r="B305" s="94" t="s">
        <v>898</v>
      </c>
      <c r="C305" s="94" t="s">
        <v>31</v>
      </c>
      <c r="D305" s="162">
        <v>41789.0</v>
      </c>
      <c r="E305" s="162">
        <v>42969.0</v>
      </c>
      <c r="F305" s="162">
        <v>42970.0</v>
      </c>
      <c r="G305" s="162">
        <v>43089.0</v>
      </c>
      <c r="H305" s="163">
        <v>17.49</v>
      </c>
      <c r="I305" s="163">
        <v>8.99</v>
      </c>
      <c r="J305" s="163">
        <f t="shared" si="43"/>
        <v>8.5</v>
      </c>
      <c r="K305" s="94">
        <v>1.0</v>
      </c>
      <c r="L305" s="163">
        <f t="shared" si="44"/>
        <v>8.99</v>
      </c>
      <c r="M305" s="94"/>
      <c r="N305" s="94" t="s">
        <v>152</v>
      </c>
    </row>
    <row r="306">
      <c r="A306" s="94">
        <v>932.0</v>
      </c>
      <c r="B306" s="94" t="s">
        <v>899</v>
      </c>
      <c r="C306" s="94" t="s">
        <v>31</v>
      </c>
      <c r="D306" s="162">
        <v>44166.0</v>
      </c>
      <c r="E306" s="162">
        <v>44335.0</v>
      </c>
      <c r="F306" s="162">
        <v>44335.0</v>
      </c>
      <c r="G306" s="162">
        <v>44335.0</v>
      </c>
      <c r="H306" s="163">
        <v>14.99</v>
      </c>
      <c r="I306" s="163">
        <v>9.74</v>
      </c>
      <c r="J306" s="163">
        <f t="shared" si="43"/>
        <v>5.25</v>
      </c>
      <c r="K306" s="94">
        <v>1.0</v>
      </c>
      <c r="L306" s="163">
        <f t="shared" si="44"/>
        <v>9.74</v>
      </c>
      <c r="M306" s="94"/>
      <c r="N306" s="94" t="s">
        <v>152</v>
      </c>
    </row>
    <row r="307">
      <c r="A307" s="94">
        <v>933.0</v>
      </c>
      <c r="B307" s="94" t="s">
        <v>900</v>
      </c>
      <c r="C307" s="94" t="s">
        <v>31</v>
      </c>
      <c r="D307" s="162">
        <v>42605.0</v>
      </c>
      <c r="E307" s="162">
        <v>42969.0</v>
      </c>
      <c r="F307" s="162">
        <v>42969.0</v>
      </c>
      <c r="G307" s="162">
        <v>42969.0</v>
      </c>
      <c r="H307" s="163">
        <v>17.49</v>
      </c>
      <c r="I307" s="163">
        <v>8.99</v>
      </c>
      <c r="J307" s="163">
        <f t="shared" si="43"/>
        <v>8.5</v>
      </c>
      <c r="K307" s="94">
        <v>1.0</v>
      </c>
      <c r="L307" s="163">
        <f t="shared" si="44"/>
        <v>8.99</v>
      </c>
      <c r="M307" s="94"/>
      <c r="N307" s="94" t="s">
        <v>152</v>
      </c>
    </row>
    <row r="308">
      <c r="A308" s="94">
        <v>499.0</v>
      </c>
      <c r="B308" s="94" t="s">
        <v>901</v>
      </c>
      <c r="C308" s="94" t="s">
        <v>31</v>
      </c>
      <c r="D308" s="162">
        <v>42696.0</v>
      </c>
      <c r="E308" s="162">
        <v>44139.0</v>
      </c>
      <c r="F308" s="162">
        <v>44139.0</v>
      </c>
      <c r="G308" s="162">
        <v>44139.0</v>
      </c>
      <c r="H308" s="163">
        <v>14.24</v>
      </c>
      <c r="I308" s="163">
        <v>1.56</v>
      </c>
      <c r="J308" s="163">
        <f t="shared" si="43"/>
        <v>12.68</v>
      </c>
      <c r="K308" s="94">
        <v>1.0</v>
      </c>
      <c r="L308" s="163">
        <f t="shared" si="44"/>
        <v>1.56</v>
      </c>
      <c r="M308" s="94" t="s">
        <v>222</v>
      </c>
      <c r="N308" s="94" t="s">
        <v>152</v>
      </c>
    </row>
    <row r="309">
      <c r="A309" s="94">
        <v>558.0</v>
      </c>
      <c r="B309" s="94" t="s">
        <v>902</v>
      </c>
      <c r="C309" s="94" t="s">
        <v>31</v>
      </c>
      <c r="D309" s="162">
        <v>42885.0</v>
      </c>
      <c r="E309" s="162">
        <v>43519.0</v>
      </c>
      <c r="F309" s="162">
        <v>43520.0</v>
      </c>
      <c r="G309" s="162">
        <v>43520.0</v>
      </c>
      <c r="H309" s="163">
        <v>10.99</v>
      </c>
      <c r="I309" s="163">
        <v>2.99</v>
      </c>
      <c r="J309" s="163">
        <f t="shared" si="43"/>
        <v>8</v>
      </c>
      <c r="K309" s="94">
        <v>1.0</v>
      </c>
      <c r="L309" s="163">
        <f t="shared" si="44"/>
        <v>2.99</v>
      </c>
      <c r="M309" s="94" t="s">
        <v>223</v>
      </c>
      <c r="N309" s="94" t="s">
        <v>152</v>
      </c>
    </row>
    <row r="310">
      <c r="A310" s="94">
        <v>559.0</v>
      </c>
      <c r="B310" s="94" t="s">
        <v>903</v>
      </c>
      <c r="C310" s="94" t="s">
        <v>31</v>
      </c>
      <c r="D310" s="162">
        <v>43564.0</v>
      </c>
      <c r="E310" s="162">
        <v>44431.0</v>
      </c>
      <c r="F310" s="162">
        <v>44431.0</v>
      </c>
      <c r="G310" s="162">
        <v>44431.0</v>
      </c>
      <c r="H310" s="163">
        <v>29.99</v>
      </c>
      <c r="I310" s="163">
        <v>7.49</v>
      </c>
      <c r="J310" s="163">
        <f t="shared" si="43"/>
        <v>22.5</v>
      </c>
      <c r="K310" s="94">
        <v>1.0</v>
      </c>
      <c r="L310" s="163">
        <f t="shared" si="44"/>
        <v>7.49</v>
      </c>
      <c r="M310" s="94"/>
      <c r="N310" s="94" t="s">
        <v>152</v>
      </c>
    </row>
    <row r="311">
      <c r="A311" s="94">
        <v>560.0</v>
      </c>
      <c r="B311" s="94" t="s">
        <v>904</v>
      </c>
      <c r="C311" s="94" t="s">
        <v>31</v>
      </c>
      <c r="D311" s="162">
        <v>42524.0</v>
      </c>
      <c r="E311" s="162">
        <v>43519.0</v>
      </c>
      <c r="F311" s="162">
        <v>43526.0</v>
      </c>
      <c r="G311" s="162">
        <v>43526.0</v>
      </c>
      <c r="H311" s="163">
        <v>7.99</v>
      </c>
      <c r="I311" s="163">
        <v>2.99</v>
      </c>
      <c r="J311" s="163">
        <f t="shared" si="43"/>
        <v>5</v>
      </c>
      <c r="K311" s="94">
        <v>1.0</v>
      </c>
      <c r="L311" s="163">
        <f t="shared" si="44"/>
        <v>2.99</v>
      </c>
      <c r="M311" s="94"/>
      <c r="N311" s="94" t="s">
        <v>152</v>
      </c>
    </row>
    <row r="312">
      <c r="A312" s="94">
        <v>979.0</v>
      </c>
      <c r="B312" s="94" t="s">
        <v>905</v>
      </c>
      <c r="C312" s="94" t="s">
        <v>632</v>
      </c>
      <c r="D312" s="162">
        <v>42682.0</v>
      </c>
      <c r="E312" s="162">
        <v>43804.0</v>
      </c>
      <c r="F312" s="162">
        <v>43810.0</v>
      </c>
      <c r="G312" s="162">
        <v>43810.0</v>
      </c>
      <c r="H312" s="163">
        <v>19.99</v>
      </c>
      <c r="I312" s="163">
        <v>7.99</v>
      </c>
      <c r="J312" s="163">
        <f t="shared" si="43"/>
        <v>12</v>
      </c>
      <c r="K312" s="94">
        <v>2.0</v>
      </c>
      <c r="L312" s="163">
        <f t="shared" si="44"/>
        <v>3.995</v>
      </c>
      <c r="M312" s="94"/>
      <c r="N312" s="94" t="s">
        <v>152</v>
      </c>
    </row>
    <row r="313">
      <c r="A313" s="94">
        <v>454.0</v>
      </c>
      <c r="B313" s="94" t="s">
        <v>906</v>
      </c>
      <c r="C313" s="94" t="s">
        <v>649</v>
      </c>
      <c r="D313" s="162">
        <v>41982.0</v>
      </c>
      <c r="E313" s="162">
        <v>42832.0</v>
      </c>
      <c r="F313" s="162">
        <v>42832.0</v>
      </c>
      <c r="G313" s="162">
        <v>44186.0</v>
      </c>
      <c r="H313" s="163">
        <v>5.49</v>
      </c>
      <c r="I313" s="163">
        <v>5.49</v>
      </c>
      <c r="J313" s="163">
        <f t="shared" si="43"/>
        <v>0</v>
      </c>
      <c r="K313" s="94">
        <v>4.0</v>
      </c>
      <c r="L313" s="163">
        <f t="shared" si="44"/>
        <v>1.3725</v>
      </c>
      <c r="M313" s="94" t="s">
        <v>224</v>
      </c>
      <c r="N313" s="94" t="s">
        <v>152</v>
      </c>
    </row>
    <row r="314">
      <c r="A314" s="94">
        <v>460.0</v>
      </c>
      <c r="B314" s="94" t="s">
        <v>907</v>
      </c>
      <c r="C314" s="94" t="s">
        <v>649</v>
      </c>
      <c r="D314" s="162">
        <v>41194.0</v>
      </c>
      <c r="E314" s="162">
        <v>43373.0</v>
      </c>
      <c r="F314" s="162">
        <v>45041.0</v>
      </c>
      <c r="G314" s="162">
        <v>45043.0</v>
      </c>
      <c r="H314" s="163">
        <v>19.99</v>
      </c>
      <c r="I314" s="163">
        <v>19.99</v>
      </c>
      <c r="J314" s="163">
        <f t="shared" si="43"/>
        <v>0</v>
      </c>
      <c r="K314" s="94">
        <v>25.0</v>
      </c>
      <c r="L314" s="163">
        <f t="shared" si="44"/>
        <v>0.7996</v>
      </c>
      <c r="M314" s="94" t="s">
        <v>225</v>
      </c>
      <c r="N314" s="94" t="s">
        <v>152</v>
      </c>
    </row>
    <row r="315">
      <c r="A315" s="94">
        <v>683.0</v>
      </c>
      <c r="B315" s="94" t="s">
        <v>908</v>
      </c>
      <c r="C315" s="94" t="s">
        <v>31</v>
      </c>
      <c r="D315" s="162">
        <v>42832.0</v>
      </c>
      <c r="E315" s="162">
        <v>43519.0</v>
      </c>
      <c r="F315" s="162">
        <v>43527.0</v>
      </c>
      <c r="G315" s="162">
        <v>43540.0</v>
      </c>
      <c r="H315" s="163">
        <v>59.99</v>
      </c>
      <c r="I315" s="163">
        <v>16.99</v>
      </c>
      <c r="J315" s="163">
        <f t="shared" si="43"/>
        <v>43</v>
      </c>
      <c r="K315" s="94">
        <v>10.0</v>
      </c>
      <c r="L315" s="163">
        <f t="shared" si="44"/>
        <v>1.699</v>
      </c>
      <c r="M315" s="94"/>
      <c r="N315" s="94" t="s">
        <v>152</v>
      </c>
    </row>
    <row r="316">
      <c r="A316" s="94">
        <v>684.0</v>
      </c>
      <c r="B316" s="94" t="s">
        <v>909</v>
      </c>
      <c r="C316" s="94" t="s">
        <v>31</v>
      </c>
      <c r="D316" s="162">
        <v>43392.0</v>
      </c>
      <c r="E316" s="162">
        <v>44539.0</v>
      </c>
      <c r="F316" s="162">
        <v>44539.0</v>
      </c>
      <c r="G316" s="162">
        <v>44539.0</v>
      </c>
      <c r="H316" s="163">
        <v>59.99</v>
      </c>
      <c r="I316" s="163">
        <v>0.0</v>
      </c>
      <c r="J316" s="163">
        <f t="shared" si="43"/>
        <v>59.99</v>
      </c>
      <c r="K316" s="94">
        <v>1.0</v>
      </c>
      <c r="L316" s="163">
        <f t="shared" si="44"/>
        <v>0</v>
      </c>
      <c r="M316" s="94"/>
      <c r="N316" s="94" t="s">
        <v>152</v>
      </c>
    </row>
    <row r="317">
      <c r="A317" s="94">
        <v>685.0</v>
      </c>
      <c r="B317" s="94" t="s">
        <v>910</v>
      </c>
      <c r="C317" s="94" t="s">
        <v>31</v>
      </c>
      <c r="D317" s="162">
        <v>44656.0</v>
      </c>
      <c r="E317" s="162">
        <v>45511.0</v>
      </c>
      <c r="F317" s="162">
        <v>45511.0</v>
      </c>
      <c r="G317" s="162">
        <v>45511.0</v>
      </c>
      <c r="H317" s="163">
        <v>59.99</v>
      </c>
      <c r="I317" s="163">
        <v>0.0</v>
      </c>
      <c r="J317" s="163">
        <f t="shared" si="43"/>
        <v>59.99</v>
      </c>
      <c r="K317" s="94">
        <v>1.0</v>
      </c>
      <c r="L317" s="163">
        <f t="shared" si="44"/>
        <v>0</v>
      </c>
      <c r="M317" s="94"/>
      <c r="N317" s="94" t="s">
        <v>152</v>
      </c>
    </row>
    <row r="318">
      <c r="A318" s="94">
        <v>165.0</v>
      </c>
      <c r="B318" s="94" t="s">
        <v>911</v>
      </c>
      <c r="C318" s="94" t="s">
        <v>630</v>
      </c>
      <c r="D318" s="162">
        <v>40627.0</v>
      </c>
      <c r="E318" s="162">
        <v>42236.0</v>
      </c>
      <c r="F318" s="162">
        <v>42236.0</v>
      </c>
      <c r="G318" s="162">
        <v>42236.0</v>
      </c>
      <c r="H318" s="163">
        <v>4.99</v>
      </c>
      <c r="I318" s="163">
        <v>0.0</v>
      </c>
      <c r="J318" s="163">
        <f t="shared" si="43"/>
        <v>4.99</v>
      </c>
      <c r="K318" s="94">
        <v>1.0</v>
      </c>
      <c r="L318" s="163">
        <f t="shared" si="44"/>
        <v>0</v>
      </c>
      <c r="M318" s="94"/>
      <c r="N318" s="94" t="s">
        <v>152</v>
      </c>
    </row>
    <row r="319">
      <c r="A319" s="94">
        <v>166.0</v>
      </c>
      <c r="B319" s="94" t="s">
        <v>912</v>
      </c>
      <c r="C319" s="94" t="s">
        <v>630</v>
      </c>
      <c r="D319" s="162">
        <v>40676.0</v>
      </c>
      <c r="E319" s="162">
        <v>42236.0</v>
      </c>
      <c r="F319" s="162">
        <v>42236.0</v>
      </c>
      <c r="G319" s="162">
        <v>42236.0</v>
      </c>
      <c r="H319" s="163">
        <v>4.99</v>
      </c>
      <c r="I319" s="163">
        <v>0.0</v>
      </c>
      <c r="J319" s="163">
        <f t="shared" si="43"/>
        <v>4.99</v>
      </c>
      <c r="K319" s="94">
        <v>1.0</v>
      </c>
      <c r="L319" s="163">
        <f t="shared" si="44"/>
        <v>0</v>
      </c>
      <c r="M319" s="94"/>
      <c r="N319" s="94" t="s">
        <v>152</v>
      </c>
    </row>
    <row r="320">
      <c r="A320" s="94">
        <v>140.0</v>
      </c>
      <c r="B320" s="94" t="s">
        <v>913</v>
      </c>
      <c r="C320" s="94" t="s">
        <v>637</v>
      </c>
      <c r="D320" s="162">
        <v>38898.0</v>
      </c>
      <c r="E320" s="162">
        <v>43373.0</v>
      </c>
      <c r="F320" s="162">
        <v>43373.0</v>
      </c>
      <c r="G320" s="162">
        <v>43373.0</v>
      </c>
      <c r="H320" s="163">
        <v>4.49</v>
      </c>
      <c r="I320" s="163">
        <v>4.49</v>
      </c>
      <c r="J320" s="163">
        <f t="shared" si="43"/>
        <v>0</v>
      </c>
      <c r="K320" s="94">
        <v>1.0</v>
      </c>
      <c r="L320" s="163">
        <f t="shared" si="44"/>
        <v>4.49</v>
      </c>
      <c r="M320" s="94"/>
      <c r="N320" s="94" t="s">
        <v>152</v>
      </c>
    </row>
    <row r="321">
      <c r="A321" s="94">
        <v>111.0</v>
      </c>
      <c r="B321" s="94" t="s">
        <v>914</v>
      </c>
      <c r="C321" s="94" t="s">
        <v>637</v>
      </c>
      <c r="D321" s="162">
        <v>39605.0</v>
      </c>
      <c r="E321" s="162">
        <v>42236.0</v>
      </c>
      <c r="F321" s="162">
        <v>42236.0</v>
      </c>
      <c r="G321" s="162">
        <v>42236.0</v>
      </c>
      <c r="H321" s="163">
        <v>9.99</v>
      </c>
      <c r="I321" s="163">
        <v>0.0</v>
      </c>
      <c r="J321" s="163">
        <f t="shared" si="43"/>
        <v>9.99</v>
      </c>
      <c r="K321" s="94">
        <v>1.0</v>
      </c>
      <c r="L321" s="163">
        <f t="shared" si="44"/>
        <v>0</v>
      </c>
      <c r="M321" s="94"/>
      <c r="N321" s="94" t="s">
        <v>152</v>
      </c>
    </row>
    <row r="322">
      <c r="A322" s="94">
        <v>112.0</v>
      </c>
      <c r="B322" s="94" t="s">
        <v>915</v>
      </c>
      <c r="C322" s="94" t="s">
        <v>637</v>
      </c>
      <c r="D322" s="162">
        <v>39731.0</v>
      </c>
      <c r="E322" s="162">
        <v>42236.0</v>
      </c>
      <c r="F322" s="162">
        <v>42236.0</v>
      </c>
      <c r="G322" s="162">
        <v>42236.0</v>
      </c>
      <c r="H322" s="163">
        <v>9.99</v>
      </c>
      <c r="I322" s="163">
        <v>0.0</v>
      </c>
      <c r="J322" s="163">
        <f t="shared" si="43"/>
        <v>9.99</v>
      </c>
      <c r="K322" s="94">
        <v>1.0</v>
      </c>
      <c r="L322" s="163">
        <f t="shared" si="44"/>
        <v>0</v>
      </c>
      <c r="M322" s="94"/>
      <c r="N322" s="94" t="s">
        <v>152</v>
      </c>
    </row>
    <row r="323">
      <c r="A323" s="94">
        <v>70.0</v>
      </c>
      <c r="B323" s="94" t="s">
        <v>916</v>
      </c>
      <c r="C323" s="94" t="s">
        <v>663</v>
      </c>
      <c r="D323" s="162">
        <v>36560.0</v>
      </c>
      <c r="E323" s="162">
        <v>42653.0</v>
      </c>
      <c r="F323" s="162">
        <v>45479.0</v>
      </c>
      <c r="G323" s="162">
        <v>45485.0</v>
      </c>
      <c r="H323" s="163">
        <v>1.99</v>
      </c>
      <c r="I323" s="163">
        <v>1.99</v>
      </c>
      <c r="J323" s="163">
        <f t="shared" si="43"/>
        <v>0</v>
      </c>
      <c r="K323" s="94">
        <v>15.0</v>
      </c>
      <c r="L323" s="163">
        <f t="shared" si="44"/>
        <v>0.1326666667</v>
      </c>
      <c r="M323" s="94"/>
      <c r="N323" s="94" t="s">
        <v>152</v>
      </c>
    </row>
    <row r="324">
      <c r="A324" s="94">
        <v>71.0</v>
      </c>
      <c r="B324" s="94" t="s">
        <v>917</v>
      </c>
      <c r="C324" s="94" t="s">
        <v>663</v>
      </c>
      <c r="D324" s="162">
        <v>36973.0</v>
      </c>
      <c r="E324" s="162">
        <v>42877.0</v>
      </c>
      <c r="F324" s="162">
        <v>42877.0</v>
      </c>
      <c r="G324" s="162">
        <v>42877.0</v>
      </c>
      <c r="H324" s="163">
        <v>1.99</v>
      </c>
      <c r="I324" s="163">
        <v>1.99</v>
      </c>
      <c r="J324" s="163">
        <f t="shared" si="43"/>
        <v>0</v>
      </c>
      <c r="K324" s="94">
        <v>20.0</v>
      </c>
      <c r="L324" s="163">
        <f t="shared" si="44"/>
        <v>0.0995</v>
      </c>
      <c r="M324" s="94"/>
      <c r="N324" s="94" t="s">
        <v>152</v>
      </c>
    </row>
    <row r="325">
      <c r="A325" s="94">
        <v>1.0</v>
      </c>
      <c r="B325" s="94" t="s">
        <v>918</v>
      </c>
      <c r="C325" s="94" t="s">
        <v>663</v>
      </c>
      <c r="D325" s="162">
        <v>36192.0</v>
      </c>
      <c r="E325" s="162">
        <v>42877.0</v>
      </c>
      <c r="F325" s="162">
        <v>42877.0</v>
      </c>
      <c r="G325" s="162">
        <v>42877.0</v>
      </c>
      <c r="H325" s="163">
        <v>1.49</v>
      </c>
      <c r="I325" s="163">
        <v>1.49</v>
      </c>
      <c r="J325" s="163">
        <f t="shared" si="43"/>
        <v>0</v>
      </c>
      <c r="K325" s="94">
        <v>15.0</v>
      </c>
      <c r="L325" s="163">
        <f t="shared" si="44"/>
        <v>0.09933333333</v>
      </c>
      <c r="M325" s="94"/>
      <c r="N325" s="94" t="s">
        <v>152</v>
      </c>
    </row>
    <row r="326">
      <c r="A326" s="94">
        <v>4.0</v>
      </c>
      <c r="B326" s="94" t="s">
        <v>919</v>
      </c>
      <c r="C326" s="94" t="s">
        <v>663</v>
      </c>
      <c r="D326" s="162">
        <v>36924.0</v>
      </c>
      <c r="E326" s="162">
        <v>42877.0</v>
      </c>
      <c r="F326" s="162">
        <v>42877.0</v>
      </c>
      <c r="G326" s="162">
        <v>42877.0</v>
      </c>
      <c r="H326" s="163">
        <v>1.99</v>
      </c>
      <c r="I326" s="163">
        <v>1.99</v>
      </c>
      <c r="J326" s="163">
        <f t="shared" si="43"/>
        <v>0</v>
      </c>
      <c r="K326" s="94">
        <v>10.0</v>
      </c>
      <c r="L326" s="163">
        <f t="shared" si="44"/>
        <v>0.199</v>
      </c>
      <c r="M326" s="94"/>
      <c r="N326" s="94" t="s">
        <v>152</v>
      </c>
    </row>
    <row r="327">
      <c r="A327" s="94">
        <v>272.0</v>
      </c>
      <c r="B327" s="94" t="s">
        <v>920</v>
      </c>
      <c r="C327" s="94" t="s">
        <v>39</v>
      </c>
      <c r="D327" s="162">
        <v>41082.0</v>
      </c>
      <c r="E327" s="162">
        <v>42236.0</v>
      </c>
      <c r="F327" s="162">
        <v>42236.0</v>
      </c>
      <c r="G327" s="162">
        <v>44865.0</v>
      </c>
      <c r="H327" s="163">
        <v>19.99</v>
      </c>
      <c r="I327" s="163">
        <v>0.0</v>
      </c>
      <c r="J327" s="163">
        <f t="shared" si="43"/>
        <v>19.99</v>
      </c>
      <c r="K327" s="94">
        <v>30.0</v>
      </c>
      <c r="L327" s="163">
        <f t="shared" si="44"/>
        <v>0</v>
      </c>
      <c r="M327" s="94"/>
      <c r="N327" s="94" t="s">
        <v>152</v>
      </c>
    </row>
    <row r="328">
      <c r="A328" s="94">
        <v>273.0</v>
      </c>
      <c r="B328" s="94" t="s">
        <v>921</v>
      </c>
      <c r="C328" s="94" t="s">
        <v>39</v>
      </c>
      <c r="D328" s="162">
        <v>40354.0</v>
      </c>
      <c r="E328" s="162">
        <v>42832.0</v>
      </c>
      <c r="F328" s="162">
        <v>42836.0</v>
      </c>
      <c r="G328" s="162">
        <v>45165.0</v>
      </c>
      <c r="H328" s="163">
        <v>20.0</v>
      </c>
      <c r="I328" s="163">
        <v>10.0</v>
      </c>
      <c r="J328" s="163">
        <f t="shared" si="43"/>
        <v>10</v>
      </c>
      <c r="K328" s="94">
        <v>10.0</v>
      </c>
      <c r="L328" s="163">
        <f t="shared" si="44"/>
        <v>1</v>
      </c>
      <c r="M328" s="94"/>
      <c r="N328" s="94" t="s">
        <v>152</v>
      </c>
    </row>
    <row r="329">
      <c r="A329" s="94">
        <v>274.0</v>
      </c>
      <c r="B329" s="94" t="s">
        <v>922</v>
      </c>
      <c r="C329" s="94" t="s">
        <v>39</v>
      </c>
      <c r="D329" s="162">
        <v>40865.0</v>
      </c>
      <c r="E329" s="162">
        <v>42832.0</v>
      </c>
      <c r="F329" s="162">
        <v>42832.0</v>
      </c>
      <c r="G329" s="162">
        <v>42832.0</v>
      </c>
      <c r="H329" s="163">
        <v>19.99</v>
      </c>
      <c r="I329" s="163">
        <v>9.99</v>
      </c>
      <c r="J329" s="163">
        <f t="shared" si="43"/>
        <v>10</v>
      </c>
      <c r="K329" s="94">
        <v>10.0</v>
      </c>
      <c r="L329" s="163">
        <f t="shared" si="44"/>
        <v>0.999</v>
      </c>
      <c r="M329" s="94"/>
      <c r="N329" s="94" t="s">
        <v>152</v>
      </c>
    </row>
    <row r="330">
      <c r="A330" s="94">
        <v>275.0</v>
      </c>
      <c r="B330" s="94" t="s">
        <v>923</v>
      </c>
      <c r="C330" s="94" t="s">
        <v>39</v>
      </c>
      <c r="D330" s="162">
        <v>41593.0</v>
      </c>
      <c r="E330" s="162">
        <v>44203.0</v>
      </c>
      <c r="F330" s="162">
        <v>44220.0</v>
      </c>
      <c r="G330" s="162">
        <v>44222.0</v>
      </c>
      <c r="H330" s="163">
        <v>39.99</v>
      </c>
      <c r="I330" s="163">
        <v>9.99</v>
      </c>
      <c r="J330" s="163">
        <f t="shared" si="43"/>
        <v>30</v>
      </c>
      <c r="K330" s="94">
        <v>7.0</v>
      </c>
      <c r="L330" s="163">
        <f t="shared" si="44"/>
        <v>1.427142857</v>
      </c>
      <c r="M330" s="94"/>
      <c r="N330" s="94" t="s">
        <v>152</v>
      </c>
    </row>
    <row r="331">
      <c r="A331" s="94">
        <v>276.0</v>
      </c>
      <c r="B331" s="94" t="s">
        <v>924</v>
      </c>
      <c r="C331" s="94" t="s">
        <v>39</v>
      </c>
      <c r="D331" s="162">
        <v>41740.0</v>
      </c>
      <c r="E331" s="162">
        <v>45110.0</v>
      </c>
      <c r="F331" s="162">
        <v>45110.0</v>
      </c>
      <c r="G331" s="162">
        <v>45110.0</v>
      </c>
      <c r="H331" s="163">
        <v>39.99</v>
      </c>
      <c r="I331" s="163">
        <v>4.79</v>
      </c>
      <c r="J331" s="163">
        <f t="shared" si="43"/>
        <v>35.2</v>
      </c>
      <c r="K331" s="94">
        <v>1.0</v>
      </c>
      <c r="L331" s="163">
        <f t="shared" si="44"/>
        <v>4.79</v>
      </c>
      <c r="M331" s="94"/>
      <c r="N331" s="94" t="s">
        <v>152</v>
      </c>
    </row>
    <row r="332">
      <c r="A332" s="94">
        <v>538.0</v>
      </c>
      <c r="B332" s="94" t="s">
        <v>925</v>
      </c>
      <c r="C332" s="94" t="s">
        <v>31</v>
      </c>
      <c r="D332" s="162">
        <v>42320.0</v>
      </c>
      <c r="E332" s="162">
        <v>42939.0</v>
      </c>
      <c r="F332" s="162">
        <v>42939.0</v>
      </c>
      <c r="G332" s="162">
        <v>42939.0</v>
      </c>
      <c r="H332" s="163">
        <v>9.99</v>
      </c>
      <c r="I332" s="163">
        <v>2.99</v>
      </c>
      <c r="J332" s="163">
        <f t="shared" si="43"/>
        <v>7</v>
      </c>
      <c r="K332" s="94">
        <v>1.0</v>
      </c>
      <c r="L332" s="163">
        <f t="shared" si="44"/>
        <v>2.99</v>
      </c>
      <c r="M332" s="94" t="s">
        <v>226</v>
      </c>
      <c r="N332" s="94" t="s">
        <v>152</v>
      </c>
    </row>
    <row r="333">
      <c r="A333" s="94">
        <v>910.0</v>
      </c>
      <c r="B333" s="94" t="s">
        <v>926</v>
      </c>
      <c r="C333" s="94" t="s">
        <v>31</v>
      </c>
      <c r="D333" s="162">
        <v>43886.0</v>
      </c>
      <c r="E333" s="162">
        <v>44006.0</v>
      </c>
      <c r="F333" s="162">
        <v>44006.0</v>
      </c>
      <c r="G333" s="162">
        <v>44385.0</v>
      </c>
      <c r="H333" s="163">
        <v>56.98</v>
      </c>
      <c r="I333" s="163">
        <v>37.58</v>
      </c>
      <c r="J333" s="163">
        <f t="shared" si="43"/>
        <v>19.4</v>
      </c>
      <c r="K333" s="94">
        <v>15.0</v>
      </c>
      <c r="L333" s="163">
        <f t="shared" si="44"/>
        <v>2.505333333</v>
      </c>
      <c r="M333" s="94" t="s">
        <v>227</v>
      </c>
      <c r="N333" s="94" t="s">
        <v>152</v>
      </c>
    </row>
    <row r="334">
      <c r="A334" s="94">
        <v>911.0</v>
      </c>
      <c r="B334" s="94" t="s">
        <v>927</v>
      </c>
      <c r="C334" s="94" t="s">
        <v>31</v>
      </c>
      <c r="D334" s="162">
        <v>44782.0</v>
      </c>
      <c r="E334" s="162">
        <v>45143.0</v>
      </c>
      <c r="F334" s="162">
        <v>45424.0</v>
      </c>
      <c r="G334" s="162">
        <v>45430.0</v>
      </c>
      <c r="H334" s="163">
        <v>29.99</v>
      </c>
      <c r="I334" s="163">
        <v>14.99</v>
      </c>
      <c r="J334" s="163">
        <f t="shared" si="43"/>
        <v>15</v>
      </c>
      <c r="K334" s="94">
        <v>1.0</v>
      </c>
      <c r="L334" s="163">
        <f t="shared" si="44"/>
        <v>14.99</v>
      </c>
      <c r="M334" s="94"/>
      <c r="N334" s="94" t="s">
        <v>152</v>
      </c>
    </row>
    <row r="335">
      <c r="A335" s="94">
        <v>222.0</v>
      </c>
      <c r="B335" s="94" t="s">
        <v>928</v>
      </c>
      <c r="C335" s="94" t="s">
        <v>39</v>
      </c>
      <c r="D335" s="162">
        <v>40473.0</v>
      </c>
      <c r="E335" s="162">
        <v>44115.0</v>
      </c>
      <c r="F335" s="162">
        <v>45127.0</v>
      </c>
      <c r="G335" s="162">
        <v>45134.0</v>
      </c>
      <c r="H335" s="163">
        <v>2.5</v>
      </c>
      <c r="I335" s="163">
        <v>2.5</v>
      </c>
      <c r="J335" s="163">
        <f t="shared" si="43"/>
        <v>0</v>
      </c>
      <c r="K335" s="94">
        <v>5.0</v>
      </c>
      <c r="L335" s="163">
        <f t="shared" si="44"/>
        <v>0.5</v>
      </c>
      <c r="M335" s="94" t="s">
        <v>228</v>
      </c>
      <c r="N335" s="94" t="s">
        <v>152</v>
      </c>
    </row>
    <row r="336">
      <c r="A336" s="94">
        <v>92.0</v>
      </c>
      <c r="B336" s="94" t="s">
        <v>929</v>
      </c>
      <c r="C336" s="94" t="s">
        <v>637</v>
      </c>
      <c r="D336" s="162">
        <v>40115.0</v>
      </c>
      <c r="E336" s="162">
        <v>40336.0</v>
      </c>
      <c r="F336" s="162">
        <v>40336.0</v>
      </c>
      <c r="G336" s="162">
        <v>44125.0</v>
      </c>
      <c r="H336" s="163">
        <v>2.5</v>
      </c>
      <c r="I336" s="163">
        <v>2.5</v>
      </c>
      <c r="J336" s="163">
        <f t="shared" si="43"/>
        <v>0</v>
      </c>
      <c r="K336" s="94">
        <v>10.0</v>
      </c>
      <c r="L336" s="163">
        <f t="shared" si="44"/>
        <v>0.25</v>
      </c>
      <c r="M336" s="94"/>
      <c r="N336" s="94" t="s">
        <v>152</v>
      </c>
    </row>
    <row r="337">
      <c r="A337" s="94">
        <v>13.0</v>
      </c>
      <c r="B337" s="94" t="s">
        <v>930</v>
      </c>
      <c r="C337" s="94" t="s">
        <v>663</v>
      </c>
      <c r="D337" s="162">
        <v>34992.0</v>
      </c>
      <c r="E337" s="162">
        <v>43014.0</v>
      </c>
      <c r="F337" s="162">
        <v>43014.0</v>
      </c>
      <c r="G337" s="162">
        <v>43014.0</v>
      </c>
      <c r="H337" s="163">
        <v>4.99</v>
      </c>
      <c r="I337" s="163">
        <v>2.99</v>
      </c>
      <c r="J337" s="163">
        <f t="shared" si="43"/>
        <v>2</v>
      </c>
      <c r="K337" s="94">
        <v>10.0</v>
      </c>
      <c r="L337" s="163">
        <f t="shared" si="44"/>
        <v>0.299</v>
      </c>
      <c r="M337" s="94" t="s">
        <v>229</v>
      </c>
      <c r="N337" s="94" t="s">
        <v>152</v>
      </c>
    </row>
    <row r="338">
      <c r="A338" s="94">
        <v>16.0</v>
      </c>
      <c r="B338" s="94" t="s">
        <v>931</v>
      </c>
      <c r="C338" s="94" t="s">
        <v>663</v>
      </c>
      <c r="D338" s="162">
        <v>36336.0</v>
      </c>
      <c r="E338" s="162">
        <v>42218.0</v>
      </c>
      <c r="F338" s="162">
        <v>42218.0</v>
      </c>
      <c r="G338" s="162">
        <v>42218.0</v>
      </c>
      <c r="H338" s="163">
        <v>2.49</v>
      </c>
      <c r="I338" s="163">
        <v>2.49</v>
      </c>
      <c r="J338" s="163">
        <f t="shared" si="43"/>
        <v>0</v>
      </c>
      <c r="K338" s="94">
        <v>5.0</v>
      </c>
      <c r="L338" s="163">
        <f t="shared" si="44"/>
        <v>0.498</v>
      </c>
      <c r="M338" s="94"/>
      <c r="N338" s="94" t="s">
        <v>152</v>
      </c>
    </row>
    <row r="339">
      <c r="A339" s="94">
        <v>1008.0</v>
      </c>
      <c r="B339" s="94" t="s">
        <v>932</v>
      </c>
      <c r="C339" s="94" t="s">
        <v>632</v>
      </c>
      <c r="D339" s="162">
        <v>42990.0</v>
      </c>
      <c r="E339" s="162">
        <v>43615.0</v>
      </c>
      <c r="F339" s="162">
        <v>43616.0</v>
      </c>
      <c r="G339" s="162">
        <v>43616.0</v>
      </c>
      <c r="H339" s="163">
        <v>24.99</v>
      </c>
      <c r="I339" s="163">
        <v>9.99</v>
      </c>
      <c r="J339" s="163">
        <f t="shared" si="43"/>
        <v>15</v>
      </c>
      <c r="K339" s="94">
        <v>1.0</v>
      </c>
      <c r="L339" s="163">
        <f t="shared" si="44"/>
        <v>9.99</v>
      </c>
      <c r="M339" s="94" t="s">
        <v>230</v>
      </c>
      <c r="N339" s="94" t="s">
        <v>152</v>
      </c>
    </row>
    <row r="340">
      <c r="A340" s="94">
        <v>971.0</v>
      </c>
      <c r="B340" s="94" t="s">
        <v>933</v>
      </c>
      <c r="C340" s="94" t="s">
        <v>632</v>
      </c>
      <c r="D340" s="162">
        <v>42290.0</v>
      </c>
      <c r="E340" s="162">
        <v>43468.0</v>
      </c>
      <c r="F340" s="162">
        <v>43468.0</v>
      </c>
      <c r="G340" s="162">
        <v>43468.0</v>
      </c>
      <c r="H340" s="163">
        <v>19.99</v>
      </c>
      <c r="I340" s="163">
        <v>9.99</v>
      </c>
      <c r="J340" s="163">
        <f t="shared" si="43"/>
        <v>10</v>
      </c>
      <c r="K340" s="94">
        <v>1.0</v>
      </c>
      <c r="L340" s="163">
        <f t="shared" si="44"/>
        <v>9.99</v>
      </c>
      <c r="M340" s="94" t="s">
        <v>231</v>
      </c>
      <c r="N340" s="94" t="s">
        <v>152</v>
      </c>
    </row>
    <row r="341">
      <c r="A341" s="94">
        <v>868.0</v>
      </c>
      <c r="B341" s="94" t="s">
        <v>934</v>
      </c>
      <c r="C341" s="94" t="s">
        <v>31</v>
      </c>
      <c r="D341" s="162">
        <v>42920.0</v>
      </c>
      <c r="E341" s="162">
        <v>42920.0</v>
      </c>
      <c r="F341" s="162">
        <v>42920.0</v>
      </c>
      <c r="G341" s="162">
        <v>42920.0</v>
      </c>
      <c r="H341" s="163">
        <v>0.0</v>
      </c>
      <c r="I341" s="163">
        <v>0.0</v>
      </c>
      <c r="J341" s="163">
        <f t="shared" si="43"/>
        <v>0</v>
      </c>
      <c r="K341" s="94">
        <v>1.0</v>
      </c>
      <c r="L341" s="163">
        <f t="shared" si="44"/>
        <v>0</v>
      </c>
      <c r="M341" s="94" t="s">
        <v>232</v>
      </c>
      <c r="N341" s="94" t="s">
        <v>152</v>
      </c>
    </row>
    <row r="342">
      <c r="A342" s="94">
        <v>970.0</v>
      </c>
      <c r="B342" s="94" t="s">
        <v>935</v>
      </c>
      <c r="C342" s="94" t="s">
        <v>632</v>
      </c>
      <c r="D342" s="162">
        <v>43979.0</v>
      </c>
      <c r="E342" s="162">
        <v>44252.0</v>
      </c>
      <c r="F342" s="162">
        <v>44254.0</v>
      </c>
      <c r="G342" s="162">
        <v>44254.0</v>
      </c>
      <c r="H342" s="163">
        <v>18.99</v>
      </c>
      <c r="I342" s="163">
        <v>11.39</v>
      </c>
      <c r="J342" s="163">
        <f t="shared" si="43"/>
        <v>7.6</v>
      </c>
      <c r="K342" s="94">
        <v>2.0</v>
      </c>
      <c r="L342" s="163">
        <f t="shared" si="44"/>
        <v>5.695</v>
      </c>
      <c r="M342" s="94" t="s">
        <v>233</v>
      </c>
      <c r="N342" s="94" t="s">
        <v>152</v>
      </c>
    </row>
    <row r="343">
      <c r="A343" s="94">
        <v>322.0</v>
      </c>
      <c r="B343" s="94" t="s">
        <v>936</v>
      </c>
      <c r="C343" s="94" t="s">
        <v>39</v>
      </c>
      <c r="D343" s="162">
        <v>42269.0</v>
      </c>
      <c r="E343" s="162">
        <v>42939.0</v>
      </c>
      <c r="F343" s="162">
        <v>42939.0</v>
      </c>
      <c r="G343" s="162">
        <v>42939.0</v>
      </c>
      <c r="H343" s="163">
        <v>9.99</v>
      </c>
      <c r="I343" s="163">
        <v>2.99</v>
      </c>
      <c r="J343" s="163">
        <f t="shared" si="43"/>
        <v>7</v>
      </c>
      <c r="K343" s="94">
        <v>1.0</v>
      </c>
      <c r="L343" s="163">
        <f t="shared" si="44"/>
        <v>2.99</v>
      </c>
      <c r="M343" s="94" t="s">
        <v>234</v>
      </c>
      <c r="N343" s="94" t="s">
        <v>152</v>
      </c>
    </row>
    <row r="344">
      <c r="A344" s="90"/>
      <c r="B344" s="169"/>
      <c r="C344" s="169"/>
      <c r="D344" s="170"/>
      <c r="E344" s="170"/>
      <c r="F344" s="170"/>
      <c r="G344" s="170"/>
      <c r="H344" s="171">
        <f t="shared" ref="H344:K344" si="45">SUM(H172:H343)</f>
        <v>3632.66</v>
      </c>
      <c r="I344" s="171">
        <f t="shared" si="45"/>
        <v>1394.89</v>
      </c>
      <c r="J344" s="171">
        <f t="shared" si="45"/>
        <v>2237.77</v>
      </c>
      <c r="K344" s="169">
        <f t="shared" si="45"/>
        <v>1775</v>
      </c>
      <c r="L344" s="171">
        <f>SUM(L172:L343)/K344</f>
        <v>0.3717650344</v>
      </c>
      <c r="M344" s="169">
        <f t="shared" ref="M344:N344" si="46">COUNTA(M172:M343)</f>
        <v>83</v>
      </c>
      <c r="N344" s="169">
        <f t="shared" si="46"/>
        <v>172</v>
      </c>
    </row>
    <row r="345">
      <c r="A345" s="98"/>
      <c r="B345" s="99"/>
      <c r="C345" s="99"/>
      <c r="D345" s="100"/>
      <c r="E345" s="100"/>
      <c r="F345" s="100"/>
      <c r="G345" s="100"/>
      <c r="H345" s="172"/>
      <c r="I345" s="172"/>
      <c r="J345" s="172"/>
      <c r="K345" s="1"/>
      <c r="L345" s="1"/>
      <c r="M345" s="98"/>
      <c r="N345" s="98"/>
    </row>
    <row r="346">
      <c r="A346" s="154">
        <v>375.0</v>
      </c>
      <c r="B346" s="154" t="s">
        <v>937</v>
      </c>
      <c r="C346" s="154" t="s">
        <v>39</v>
      </c>
      <c r="D346" s="160">
        <v>41955.0</v>
      </c>
      <c r="E346" s="160">
        <v>42832.0</v>
      </c>
      <c r="F346" s="160">
        <v>44027.0</v>
      </c>
      <c r="G346" s="160">
        <v>44027.0</v>
      </c>
      <c r="H346" s="161">
        <v>9.98</v>
      </c>
      <c r="I346" s="161">
        <v>9.98</v>
      </c>
      <c r="J346" s="161">
        <f t="shared" ref="J346:J363" si="47">H346-I346</f>
        <v>0</v>
      </c>
      <c r="K346" s="154">
        <v>5.0</v>
      </c>
      <c r="L346" s="161">
        <f t="shared" ref="L346:L363" si="48">I346/K346</f>
        <v>1.996</v>
      </c>
      <c r="M346" s="154" t="s">
        <v>235</v>
      </c>
      <c r="N346" s="154" t="s">
        <v>236</v>
      </c>
    </row>
    <row r="347">
      <c r="A347" s="154">
        <v>486.0</v>
      </c>
      <c r="B347" s="154" t="s">
        <v>938</v>
      </c>
      <c r="C347" s="154" t="s">
        <v>649</v>
      </c>
      <c r="D347" s="160">
        <v>42752.0</v>
      </c>
      <c r="E347" s="160">
        <v>42950.0</v>
      </c>
      <c r="F347" s="160">
        <v>42950.0</v>
      </c>
      <c r="G347" s="160">
        <v>42950.0</v>
      </c>
      <c r="H347" s="161">
        <v>9.99</v>
      </c>
      <c r="I347" s="161">
        <v>3.99</v>
      </c>
      <c r="J347" s="161">
        <f t="shared" si="47"/>
        <v>6</v>
      </c>
      <c r="K347" s="154">
        <v>1.0</v>
      </c>
      <c r="L347" s="161">
        <f t="shared" si="48"/>
        <v>3.99</v>
      </c>
      <c r="M347" s="154"/>
      <c r="N347" s="154" t="s">
        <v>236</v>
      </c>
    </row>
    <row r="348">
      <c r="A348" s="154">
        <v>746.0</v>
      </c>
      <c r="B348" s="154" t="s">
        <v>939</v>
      </c>
      <c r="C348" s="154" t="s">
        <v>31</v>
      </c>
      <c r="D348" s="160">
        <v>42521.0</v>
      </c>
      <c r="E348" s="160">
        <v>42811.0</v>
      </c>
      <c r="F348" s="160">
        <v>42823.0</v>
      </c>
      <c r="G348" s="160">
        <v>45425.0</v>
      </c>
      <c r="H348" s="161">
        <v>14.99</v>
      </c>
      <c r="I348" s="161">
        <v>4.49</v>
      </c>
      <c r="J348" s="161">
        <f t="shared" si="47"/>
        <v>10.5</v>
      </c>
      <c r="K348" s="154">
        <v>33.0</v>
      </c>
      <c r="L348" s="161">
        <f t="shared" si="48"/>
        <v>0.1360606061</v>
      </c>
      <c r="M348" s="154"/>
      <c r="N348" s="154" t="s">
        <v>236</v>
      </c>
    </row>
    <row r="349">
      <c r="A349" s="154">
        <v>935.0</v>
      </c>
      <c r="B349" s="154" t="s">
        <v>940</v>
      </c>
      <c r="C349" s="154" t="s">
        <v>31</v>
      </c>
      <c r="D349" s="160">
        <v>43704.0</v>
      </c>
      <c r="E349" s="160">
        <v>44334.0</v>
      </c>
      <c r="F349" s="160">
        <v>44342.0</v>
      </c>
      <c r="G349" s="160">
        <v>44354.0</v>
      </c>
      <c r="H349" s="161">
        <v>29.99</v>
      </c>
      <c r="I349" s="161">
        <v>0.0</v>
      </c>
      <c r="J349" s="161">
        <f t="shared" si="47"/>
        <v>29.99</v>
      </c>
      <c r="K349" s="154">
        <v>43.0</v>
      </c>
      <c r="L349" s="161">
        <f t="shared" si="48"/>
        <v>0</v>
      </c>
      <c r="M349" s="154" t="s">
        <v>237</v>
      </c>
      <c r="N349" s="154" t="s">
        <v>236</v>
      </c>
    </row>
    <row r="350">
      <c r="A350" s="154">
        <v>541.0</v>
      </c>
      <c r="B350" s="154" t="s">
        <v>941</v>
      </c>
      <c r="C350" s="154" t="s">
        <v>31</v>
      </c>
      <c r="D350" s="160">
        <v>42962.0</v>
      </c>
      <c r="E350" s="160">
        <v>43699.0</v>
      </c>
      <c r="F350" s="160">
        <v>43701.0</v>
      </c>
      <c r="G350" s="160">
        <v>43701.0</v>
      </c>
      <c r="H350" s="161">
        <v>139.98</v>
      </c>
      <c r="I350" s="161">
        <v>84.98</v>
      </c>
      <c r="J350" s="161">
        <f t="shared" si="47"/>
        <v>55</v>
      </c>
      <c r="K350" s="154">
        <v>2.0</v>
      </c>
      <c r="L350" s="161">
        <f t="shared" si="48"/>
        <v>42.49</v>
      </c>
      <c r="M350" s="154" t="s">
        <v>238</v>
      </c>
      <c r="N350" s="154" t="s">
        <v>236</v>
      </c>
    </row>
    <row r="351">
      <c r="A351" s="154">
        <v>389.0</v>
      </c>
      <c r="B351" s="154" t="s">
        <v>942</v>
      </c>
      <c r="C351" s="154" t="s">
        <v>39</v>
      </c>
      <c r="D351" s="160">
        <v>41857.0</v>
      </c>
      <c r="E351" s="160">
        <v>42875.0</v>
      </c>
      <c r="F351" s="160">
        <v>42875.0</v>
      </c>
      <c r="G351" s="160">
        <v>42875.0</v>
      </c>
      <c r="H351" s="161">
        <v>14.99</v>
      </c>
      <c r="I351" s="161">
        <v>3.99</v>
      </c>
      <c r="J351" s="161">
        <f t="shared" si="47"/>
        <v>11</v>
      </c>
      <c r="K351" s="154">
        <v>4.0</v>
      </c>
      <c r="L351" s="161">
        <f t="shared" si="48"/>
        <v>0.9975</v>
      </c>
      <c r="M351" s="154" t="s">
        <v>239</v>
      </c>
      <c r="N351" s="154" t="s">
        <v>236</v>
      </c>
    </row>
    <row r="352">
      <c r="A352" s="154">
        <v>402.0</v>
      </c>
      <c r="B352" s="154" t="s">
        <v>943</v>
      </c>
      <c r="C352" s="154" t="s">
        <v>39</v>
      </c>
      <c r="D352" s="160">
        <v>40073.0</v>
      </c>
      <c r="E352" s="160">
        <v>42951.0</v>
      </c>
      <c r="F352" s="160">
        <v>43095.0</v>
      </c>
      <c r="G352" s="160">
        <v>45183.0</v>
      </c>
      <c r="H352" s="161">
        <v>9.99</v>
      </c>
      <c r="I352" s="161">
        <v>2.99</v>
      </c>
      <c r="J352" s="161">
        <f t="shared" si="47"/>
        <v>7</v>
      </c>
      <c r="K352" s="154">
        <v>2.0</v>
      </c>
      <c r="L352" s="161">
        <f t="shared" si="48"/>
        <v>1.495</v>
      </c>
      <c r="M352" s="154" t="s">
        <v>240</v>
      </c>
      <c r="N352" s="154" t="s">
        <v>236</v>
      </c>
    </row>
    <row r="353">
      <c r="A353" s="154">
        <v>403.0</v>
      </c>
      <c r="B353" s="154" t="s">
        <v>944</v>
      </c>
      <c r="C353" s="154" t="s">
        <v>39</v>
      </c>
      <c r="D353" s="160">
        <v>40975.0</v>
      </c>
      <c r="E353" s="160">
        <v>42951.0</v>
      </c>
      <c r="F353" s="160">
        <v>43095.0</v>
      </c>
      <c r="G353" s="160">
        <v>43095.0</v>
      </c>
      <c r="H353" s="161">
        <v>9.99</v>
      </c>
      <c r="I353" s="161">
        <v>2.99</v>
      </c>
      <c r="J353" s="161">
        <f t="shared" si="47"/>
        <v>7</v>
      </c>
      <c r="K353" s="154">
        <v>1.0</v>
      </c>
      <c r="L353" s="161">
        <f t="shared" si="48"/>
        <v>2.99</v>
      </c>
      <c r="M353" s="154"/>
      <c r="N353" s="154" t="s">
        <v>236</v>
      </c>
    </row>
    <row r="354">
      <c r="A354" s="154">
        <v>905.0</v>
      </c>
      <c r="B354" s="154" t="s">
        <v>945</v>
      </c>
      <c r="C354" s="154" t="s">
        <v>31</v>
      </c>
      <c r="D354" s="160">
        <v>42360.0</v>
      </c>
      <c r="E354" s="160">
        <v>42951.0</v>
      </c>
      <c r="F354" s="160">
        <v>43095.0</v>
      </c>
      <c r="G354" s="160">
        <v>43095.0</v>
      </c>
      <c r="H354" s="161">
        <v>9.99</v>
      </c>
      <c r="I354" s="161">
        <v>1.99</v>
      </c>
      <c r="J354" s="161">
        <f t="shared" si="47"/>
        <v>8</v>
      </c>
      <c r="K354" s="154">
        <v>1.0</v>
      </c>
      <c r="L354" s="161">
        <f t="shared" si="48"/>
        <v>1.99</v>
      </c>
      <c r="M354" s="154"/>
      <c r="N354" s="154" t="s">
        <v>236</v>
      </c>
    </row>
    <row r="355">
      <c r="A355" s="154">
        <v>795.0</v>
      </c>
      <c r="B355" s="154" t="s">
        <v>946</v>
      </c>
      <c r="C355" s="154" t="s">
        <v>31</v>
      </c>
      <c r="D355" s="160">
        <v>41607.0</v>
      </c>
      <c r="E355" s="160">
        <v>42925.0</v>
      </c>
      <c r="F355" s="160">
        <v>43080.0</v>
      </c>
      <c r="G355" s="160">
        <v>45354.0</v>
      </c>
      <c r="H355" s="161">
        <v>12.99</v>
      </c>
      <c r="I355" s="161">
        <v>3.99</v>
      </c>
      <c r="J355" s="161">
        <f t="shared" si="47"/>
        <v>9</v>
      </c>
      <c r="K355" s="154">
        <v>7.0</v>
      </c>
      <c r="L355" s="161">
        <f t="shared" si="48"/>
        <v>0.57</v>
      </c>
      <c r="M355" s="154" t="s">
        <v>241</v>
      </c>
      <c r="N355" s="154" t="s">
        <v>236</v>
      </c>
    </row>
    <row r="356">
      <c r="A356" s="154">
        <v>368.0</v>
      </c>
      <c r="B356" s="154" t="s">
        <v>947</v>
      </c>
      <c r="C356" s="154" t="s">
        <v>39</v>
      </c>
      <c r="D356" s="160">
        <v>39443.0</v>
      </c>
      <c r="E356" s="160">
        <v>42754.0</v>
      </c>
      <c r="F356" s="160">
        <v>42754.0</v>
      </c>
      <c r="G356" s="160">
        <v>42754.0</v>
      </c>
      <c r="H356" s="161">
        <v>32.98</v>
      </c>
      <c r="I356" s="161">
        <v>17.98</v>
      </c>
      <c r="J356" s="161">
        <f t="shared" si="47"/>
        <v>15</v>
      </c>
      <c r="K356" s="154">
        <v>1.0</v>
      </c>
      <c r="L356" s="161">
        <f t="shared" si="48"/>
        <v>17.98</v>
      </c>
      <c r="M356" s="154"/>
      <c r="N356" s="154" t="s">
        <v>236</v>
      </c>
    </row>
    <row r="357">
      <c r="A357" s="173">
        <v>1029.0</v>
      </c>
      <c r="B357" s="154" t="s">
        <v>948</v>
      </c>
      <c r="C357" s="154" t="s">
        <v>625</v>
      </c>
      <c r="D357" s="160">
        <v>44316.0</v>
      </c>
      <c r="E357" s="160">
        <v>44883.0</v>
      </c>
      <c r="F357" s="160">
        <v>45521.0</v>
      </c>
      <c r="G357" s="160">
        <v>45521.0</v>
      </c>
      <c r="H357" s="174">
        <v>79.99</v>
      </c>
      <c r="I357" s="174">
        <v>39.99</v>
      </c>
      <c r="J357" s="161">
        <f t="shared" si="47"/>
        <v>40</v>
      </c>
      <c r="K357" s="154">
        <v>2.0</v>
      </c>
      <c r="L357" s="161">
        <f t="shared" si="48"/>
        <v>19.995</v>
      </c>
      <c r="M357" s="154"/>
      <c r="N357" s="154" t="s">
        <v>236</v>
      </c>
    </row>
    <row r="358">
      <c r="A358" s="154">
        <v>183.0</v>
      </c>
      <c r="B358" s="154" t="s">
        <v>949</v>
      </c>
      <c r="C358" s="154" t="s">
        <v>39</v>
      </c>
      <c r="D358" s="160">
        <v>42152.0</v>
      </c>
      <c r="E358" s="160">
        <v>43519.0</v>
      </c>
      <c r="F358" s="160">
        <v>43675.0</v>
      </c>
      <c r="G358" s="160">
        <v>43681.0</v>
      </c>
      <c r="H358" s="161">
        <v>11.99</v>
      </c>
      <c r="I358" s="161">
        <v>4.99</v>
      </c>
      <c r="J358" s="161">
        <f t="shared" si="47"/>
        <v>7</v>
      </c>
      <c r="K358" s="154">
        <v>2.0</v>
      </c>
      <c r="L358" s="161">
        <f t="shared" si="48"/>
        <v>2.495</v>
      </c>
      <c r="M358" s="154" t="s">
        <v>242</v>
      </c>
      <c r="N358" s="154" t="s">
        <v>236</v>
      </c>
    </row>
    <row r="359">
      <c r="A359" s="154">
        <v>496.0</v>
      </c>
      <c r="B359" s="154" t="s">
        <v>950</v>
      </c>
      <c r="C359" s="154" t="s">
        <v>31</v>
      </c>
      <c r="D359" s="160">
        <v>44474.0</v>
      </c>
      <c r="E359" s="160">
        <v>45111.0</v>
      </c>
      <c r="F359" s="160">
        <v>45111.0</v>
      </c>
      <c r="G359" s="160">
        <v>45111.0</v>
      </c>
      <c r="H359" s="161">
        <v>29.99</v>
      </c>
      <c r="I359" s="161">
        <v>0.0</v>
      </c>
      <c r="J359" s="161">
        <f t="shared" si="47"/>
        <v>29.99</v>
      </c>
      <c r="K359" s="154">
        <v>1.0</v>
      </c>
      <c r="L359" s="161">
        <f t="shared" si="48"/>
        <v>0</v>
      </c>
      <c r="M359" s="154" t="s">
        <v>243</v>
      </c>
      <c r="N359" s="154" t="s">
        <v>236</v>
      </c>
    </row>
    <row r="360">
      <c r="A360" s="154">
        <v>114.0</v>
      </c>
      <c r="B360" s="154" t="s">
        <v>951</v>
      </c>
      <c r="C360" s="154" t="s">
        <v>637</v>
      </c>
      <c r="D360" s="160">
        <v>37267.0</v>
      </c>
      <c r="E360" s="160">
        <v>42950.0</v>
      </c>
      <c r="F360" s="160">
        <v>44181.0</v>
      </c>
      <c r="G360" s="160">
        <v>44181.0</v>
      </c>
      <c r="H360" s="161">
        <v>13.99</v>
      </c>
      <c r="I360" s="161">
        <v>5.99</v>
      </c>
      <c r="J360" s="161">
        <f t="shared" si="47"/>
        <v>8</v>
      </c>
      <c r="K360" s="154">
        <v>2.0</v>
      </c>
      <c r="L360" s="161">
        <f t="shared" si="48"/>
        <v>2.995</v>
      </c>
      <c r="M360" s="154"/>
      <c r="N360" s="154" t="s">
        <v>236</v>
      </c>
    </row>
    <row r="361">
      <c r="A361" s="154">
        <v>177.0</v>
      </c>
      <c r="B361" s="154" t="s">
        <v>952</v>
      </c>
      <c r="C361" s="154" t="s">
        <v>39</v>
      </c>
      <c r="D361" s="160">
        <v>41180.0</v>
      </c>
      <c r="E361" s="160">
        <v>41999.0</v>
      </c>
      <c r="F361" s="160">
        <v>42001.0</v>
      </c>
      <c r="G361" s="160">
        <v>44799.0</v>
      </c>
      <c r="H361" s="161">
        <v>10.0</v>
      </c>
      <c r="I361" s="161">
        <v>10.0</v>
      </c>
      <c r="J361" s="161">
        <f t="shared" si="47"/>
        <v>0</v>
      </c>
      <c r="K361" s="154">
        <v>5.0</v>
      </c>
      <c r="L361" s="161">
        <f t="shared" si="48"/>
        <v>2</v>
      </c>
      <c r="M361" s="154" t="s">
        <v>244</v>
      </c>
      <c r="N361" s="154" t="s">
        <v>236</v>
      </c>
    </row>
    <row r="362">
      <c r="A362" s="154">
        <v>178.0</v>
      </c>
      <c r="B362" s="154" t="s">
        <v>953</v>
      </c>
      <c r="C362" s="154" t="s">
        <v>39</v>
      </c>
      <c r="D362" s="160">
        <v>41180.0</v>
      </c>
      <c r="E362" s="160">
        <v>41999.0</v>
      </c>
      <c r="F362" s="160">
        <v>42001.0</v>
      </c>
      <c r="G362" s="160">
        <v>44799.0</v>
      </c>
      <c r="H362" s="161">
        <v>10.0</v>
      </c>
      <c r="I362" s="161">
        <v>10.0</v>
      </c>
      <c r="J362" s="161">
        <f t="shared" si="47"/>
        <v>0</v>
      </c>
      <c r="K362" s="154">
        <v>2.0</v>
      </c>
      <c r="L362" s="161">
        <f t="shared" si="48"/>
        <v>5</v>
      </c>
      <c r="M362" s="154"/>
      <c r="N362" s="154" t="s">
        <v>236</v>
      </c>
    </row>
    <row r="363">
      <c r="A363" s="154">
        <v>179.0</v>
      </c>
      <c r="B363" s="154" t="s">
        <v>954</v>
      </c>
      <c r="C363" s="154" t="s">
        <v>39</v>
      </c>
      <c r="D363" s="160">
        <v>41180.0</v>
      </c>
      <c r="E363" s="160">
        <v>41999.0</v>
      </c>
      <c r="F363" s="160">
        <v>42001.0</v>
      </c>
      <c r="G363" s="160">
        <v>44799.0</v>
      </c>
      <c r="H363" s="161">
        <v>9.99</v>
      </c>
      <c r="I363" s="161">
        <v>9.99</v>
      </c>
      <c r="J363" s="161">
        <f t="shared" si="47"/>
        <v>0</v>
      </c>
      <c r="K363" s="154">
        <v>1.0</v>
      </c>
      <c r="L363" s="161">
        <f t="shared" si="48"/>
        <v>9.99</v>
      </c>
      <c r="M363" s="154"/>
      <c r="N363" s="154" t="s">
        <v>236</v>
      </c>
    </row>
    <row r="364">
      <c r="A364" s="23"/>
      <c r="B364" s="23"/>
      <c r="C364" s="52"/>
      <c r="D364" s="53"/>
      <c r="E364" s="53"/>
      <c r="F364" s="53"/>
      <c r="G364" s="53"/>
      <c r="H364" s="54">
        <f t="shared" ref="H364:K364" si="49">SUM(H346:H363)</f>
        <v>461.81</v>
      </c>
      <c r="I364" s="54">
        <f t="shared" si="49"/>
        <v>218.33</v>
      </c>
      <c r="J364" s="54">
        <f t="shared" si="49"/>
        <v>243.48</v>
      </c>
      <c r="K364" s="52">
        <f t="shared" si="49"/>
        <v>115</v>
      </c>
      <c r="L364" s="54">
        <f>SUM(L346:L363)/K364</f>
        <v>1.018344005</v>
      </c>
      <c r="M364" s="23">
        <f t="shared" ref="M364:N364" si="50">COUNTA(M346:M363)</f>
        <v>9</v>
      </c>
      <c r="N364" s="23">
        <f t="shared" si="50"/>
        <v>18</v>
      </c>
    </row>
    <row r="365">
      <c r="A365" s="154"/>
      <c r="B365" s="154"/>
      <c r="C365" s="51"/>
      <c r="D365" s="155"/>
      <c r="E365" s="155"/>
      <c r="F365" s="155"/>
      <c r="G365" s="155"/>
      <c r="H365" s="50"/>
      <c r="I365" s="50"/>
      <c r="J365" s="50"/>
      <c r="K365" s="51"/>
      <c r="L365" s="50"/>
      <c r="M365" s="154"/>
      <c r="N365" s="51"/>
    </row>
    <row r="366">
      <c r="A366" s="23">
        <v>221.0</v>
      </c>
      <c r="B366" s="23" t="s">
        <v>955</v>
      </c>
      <c r="C366" s="23" t="s">
        <v>39</v>
      </c>
      <c r="D366" s="158">
        <v>41194.0</v>
      </c>
      <c r="E366" s="158">
        <v>44091.0</v>
      </c>
      <c r="F366" s="158">
        <v>44413.0</v>
      </c>
      <c r="G366" s="158">
        <v>44416.0</v>
      </c>
      <c r="H366" s="159">
        <v>24.99</v>
      </c>
      <c r="I366" s="159">
        <v>3.0</v>
      </c>
      <c r="J366" s="159">
        <f t="shared" ref="J366:J403" si="51">H366-I366</f>
        <v>21.99</v>
      </c>
      <c r="K366" s="23">
        <v>5.0</v>
      </c>
      <c r="L366" s="159">
        <f t="shared" ref="L366:L403" si="52">I366/K366</f>
        <v>0.6</v>
      </c>
      <c r="M366" s="23" t="s">
        <v>245</v>
      </c>
      <c r="N366" s="23" t="s">
        <v>246</v>
      </c>
    </row>
    <row r="367">
      <c r="A367" s="23">
        <v>297.0</v>
      </c>
      <c r="B367" s="23" t="s">
        <v>956</v>
      </c>
      <c r="C367" s="23" t="s">
        <v>39</v>
      </c>
      <c r="D367" s="158">
        <v>41976.0</v>
      </c>
      <c r="E367" s="158">
        <v>42635.0</v>
      </c>
      <c r="F367" s="158">
        <v>42799.0</v>
      </c>
      <c r="G367" s="158">
        <v>42799.0</v>
      </c>
      <c r="H367" s="159">
        <v>4.99</v>
      </c>
      <c r="I367" s="159">
        <v>4.99</v>
      </c>
      <c r="J367" s="159">
        <f t="shared" si="51"/>
        <v>0</v>
      </c>
      <c r="K367" s="23">
        <v>1.0</v>
      </c>
      <c r="L367" s="159">
        <f t="shared" si="52"/>
        <v>4.99</v>
      </c>
      <c r="M367" s="23" t="s">
        <v>247</v>
      </c>
      <c r="N367" s="23" t="s">
        <v>246</v>
      </c>
    </row>
    <row r="368">
      <c r="A368" s="23">
        <v>298.0</v>
      </c>
      <c r="B368" s="23" t="s">
        <v>957</v>
      </c>
      <c r="C368" s="23" t="s">
        <v>39</v>
      </c>
      <c r="D368" s="158">
        <v>41976.0</v>
      </c>
      <c r="E368" s="158">
        <v>42635.0</v>
      </c>
      <c r="F368" s="158">
        <v>42799.0</v>
      </c>
      <c r="G368" s="158">
        <v>42799.0</v>
      </c>
      <c r="H368" s="159">
        <v>14.99</v>
      </c>
      <c r="I368" s="159">
        <v>9.99</v>
      </c>
      <c r="J368" s="159">
        <f t="shared" si="51"/>
        <v>5</v>
      </c>
      <c r="K368" s="23">
        <v>1.0</v>
      </c>
      <c r="L368" s="159">
        <f t="shared" si="52"/>
        <v>9.99</v>
      </c>
      <c r="M368" s="23"/>
      <c r="N368" s="23" t="s">
        <v>246</v>
      </c>
    </row>
    <row r="369">
      <c r="A369" s="23">
        <v>492.0</v>
      </c>
      <c r="B369" s="23" t="s">
        <v>958</v>
      </c>
      <c r="C369" s="23" t="s">
        <v>31</v>
      </c>
      <c r="D369" s="158">
        <v>43599.0</v>
      </c>
      <c r="E369" s="158">
        <v>44213.0</v>
      </c>
      <c r="F369" s="158">
        <v>44291.0</v>
      </c>
      <c r="G369" s="158">
        <v>45410.0</v>
      </c>
      <c r="H369" s="159">
        <v>51.98</v>
      </c>
      <c r="I369" s="159">
        <v>16.98</v>
      </c>
      <c r="J369" s="159">
        <f t="shared" si="51"/>
        <v>35</v>
      </c>
      <c r="K369" s="23">
        <v>34.0</v>
      </c>
      <c r="L369" s="159">
        <f t="shared" si="52"/>
        <v>0.4994117647</v>
      </c>
      <c r="M369" s="23"/>
      <c r="N369" s="23" t="s">
        <v>246</v>
      </c>
    </row>
    <row r="370">
      <c r="A370" s="23">
        <v>736.0</v>
      </c>
      <c r="B370" s="23" t="s">
        <v>959</v>
      </c>
      <c r="C370" s="23" t="s">
        <v>31</v>
      </c>
      <c r="D370" s="158">
        <v>41970.0</v>
      </c>
      <c r="E370" s="158">
        <v>42635.0</v>
      </c>
      <c r="F370" s="158">
        <v>42799.0</v>
      </c>
      <c r="G370" s="158">
        <v>42799.0</v>
      </c>
      <c r="H370" s="159">
        <v>9.99</v>
      </c>
      <c r="I370" s="159">
        <v>4.99</v>
      </c>
      <c r="J370" s="159">
        <f t="shared" si="51"/>
        <v>5</v>
      </c>
      <c r="K370" s="23">
        <v>1.0</v>
      </c>
      <c r="L370" s="159">
        <f t="shared" si="52"/>
        <v>4.99</v>
      </c>
      <c r="M370" s="23"/>
      <c r="N370" s="23" t="s">
        <v>246</v>
      </c>
    </row>
    <row r="371">
      <c r="A371" s="23">
        <v>1013.0</v>
      </c>
      <c r="B371" s="23" t="s">
        <v>960</v>
      </c>
      <c r="C371" s="23" t="s">
        <v>625</v>
      </c>
      <c r="D371" s="158">
        <v>44852.0</v>
      </c>
      <c r="E371" s="158">
        <v>45214.0</v>
      </c>
      <c r="F371" s="158">
        <v>45410.0</v>
      </c>
      <c r="G371" s="158">
        <v>45412.0</v>
      </c>
      <c r="H371" s="175">
        <v>59.99</v>
      </c>
      <c r="I371" s="175">
        <v>29.99</v>
      </c>
      <c r="J371" s="159">
        <f t="shared" si="51"/>
        <v>30</v>
      </c>
      <c r="K371" s="23">
        <v>6.0</v>
      </c>
      <c r="L371" s="159">
        <f t="shared" si="52"/>
        <v>4.998333333</v>
      </c>
      <c r="M371" s="23"/>
      <c r="N371" s="23" t="s">
        <v>246</v>
      </c>
    </row>
    <row r="372">
      <c r="A372" s="23">
        <v>48.0</v>
      </c>
      <c r="B372" s="23" t="s">
        <v>961</v>
      </c>
      <c r="C372" s="23" t="s">
        <v>663</v>
      </c>
      <c r="D372" s="158">
        <v>37148.0</v>
      </c>
      <c r="E372" s="158">
        <v>40538.0</v>
      </c>
      <c r="F372" s="158">
        <v>40538.0</v>
      </c>
      <c r="G372" s="158">
        <v>40538.0</v>
      </c>
      <c r="H372" s="159">
        <v>9.99</v>
      </c>
      <c r="I372" s="159">
        <v>9.99</v>
      </c>
      <c r="J372" s="159">
        <f t="shared" si="51"/>
        <v>0</v>
      </c>
      <c r="K372" s="23">
        <v>45.0</v>
      </c>
      <c r="L372" s="159">
        <f t="shared" si="52"/>
        <v>0.222</v>
      </c>
      <c r="M372" s="23" t="s">
        <v>248</v>
      </c>
      <c r="N372" s="23" t="s">
        <v>246</v>
      </c>
    </row>
    <row r="373">
      <c r="A373" s="23">
        <v>858.0</v>
      </c>
      <c r="B373" s="23" t="s">
        <v>962</v>
      </c>
      <c r="C373" s="23" t="s">
        <v>31</v>
      </c>
      <c r="D373" s="158">
        <v>45006.0</v>
      </c>
      <c r="E373" s="158">
        <v>45080.0</v>
      </c>
      <c r="F373" s="158">
        <v>45080.0</v>
      </c>
      <c r="G373" s="158">
        <v>45080.0</v>
      </c>
      <c r="H373" s="159">
        <v>29.99</v>
      </c>
      <c r="I373" s="159">
        <v>17.49</v>
      </c>
      <c r="J373" s="159">
        <f t="shared" si="51"/>
        <v>12.5</v>
      </c>
      <c r="K373" s="23">
        <v>2.0</v>
      </c>
      <c r="L373" s="159">
        <f t="shared" si="52"/>
        <v>8.745</v>
      </c>
      <c r="M373" s="23" t="s">
        <v>249</v>
      </c>
      <c r="N373" s="23" t="s">
        <v>246</v>
      </c>
    </row>
    <row r="374">
      <c r="A374" s="23">
        <v>207.0</v>
      </c>
      <c r="B374" s="23" t="s">
        <v>963</v>
      </c>
      <c r="C374" s="23" t="s">
        <v>39</v>
      </c>
      <c r="D374" s="158">
        <v>42130.0</v>
      </c>
      <c r="E374" s="158">
        <v>42950.0</v>
      </c>
      <c r="F374" s="158">
        <v>43682.0</v>
      </c>
      <c r="G374" s="158">
        <v>45006.0</v>
      </c>
      <c r="H374" s="159">
        <v>4.99</v>
      </c>
      <c r="I374" s="159">
        <v>1.99</v>
      </c>
      <c r="J374" s="159">
        <f t="shared" si="51"/>
        <v>3</v>
      </c>
      <c r="K374" s="23">
        <v>1.0</v>
      </c>
      <c r="L374" s="159">
        <f t="shared" si="52"/>
        <v>1.99</v>
      </c>
      <c r="M374" s="23" t="s">
        <v>250</v>
      </c>
      <c r="N374" s="23" t="s">
        <v>246</v>
      </c>
    </row>
    <row r="375">
      <c r="A375" s="23">
        <v>839.0</v>
      </c>
      <c r="B375" s="23" t="s">
        <v>964</v>
      </c>
      <c r="C375" s="23" t="s">
        <v>31</v>
      </c>
      <c r="D375" s="158">
        <v>44761.0</v>
      </c>
      <c r="E375" s="158">
        <v>44889.0</v>
      </c>
      <c r="F375" s="158">
        <v>44890.0</v>
      </c>
      <c r="G375" s="158">
        <v>44905.0</v>
      </c>
      <c r="H375" s="159">
        <v>29.99</v>
      </c>
      <c r="I375" s="159">
        <v>18.99</v>
      </c>
      <c r="J375" s="159">
        <f t="shared" si="51"/>
        <v>11</v>
      </c>
      <c r="K375" s="23">
        <v>11.0</v>
      </c>
      <c r="L375" s="159">
        <f t="shared" si="52"/>
        <v>1.726363636</v>
      </c>
      <c r="M375" s="23" t="s">
        <v>251</v>
      </c>
      <c r="N375" s="23" t="s">
        <v>246</v>
      </c>
    </row>
    <row r="376">
      <c r="A376" s="23">
        <v>524.0</v>
      </c>
      <c r="B376" s="23" t="s">
        <v>965</v>
      </c>
      <c r="C376" s="23" t="s">
        <v>31</v>
      </c>
      <c r="D376" s="158">
        <v>42269.0</v>
      </c>
      <c r="E376" s="158">
        <v>43824.0</v>
      </c>
      <c r="F376" s="158">
        <v>43825.0</v>
      </c>
      <c r="G376" s="158">
        <v>45357.0</v>
      </c>
      <c r="H376" s="159">
        <v>19.99</v>
      </c>
      <c r="I376" s="159">
        <v>7.49</v>
      </c>
      <c r="J376" s="159">
        <f t="shared" si="51"/>
        <v>12.5</v>
      </c>
      <c r="K376" s="23">
        <v>6.0</v>
      </c>
      <c r="L376" s="159">
        <f t="shared" si="52"/>
        <v>1.248333333</v>
      </c>
      <c r="M376" s="23" t="s">
        <v>252</v>
      </c>
      <c r="N376" s="23" t="s">
        <v>246</v>
      </c>
    </row>
    <row r="377">
      <c r="A377" s="23">
        <v>623.0</v>
      </c>
      <c r="B377" s="23" t="s">
        <v>966</v>
      </c>
      <c r="C377" s="23" t="s">
        <v>31</v>
      </c>
      <c r="D377" s="158">
        <v>43424.0</v>
      </c>
      <c r="E377" s="158">
        <v>44708.0</v>
      </c>
      <c r="F377" s="158">
        <v>44708.0</v>
      </c>
      <c r="G377" s="158">
        <v>44708.0</v>
      </c>
      <c r="H377" s="159">
        <v>19.99</v>
      </c>
      <c r="I377" s="159">
        <v>0.99</v>
      </c>
      <c r="J377" s="159">
        <f t="shared" si="51"/>
        <v>19</v>
      </c>
      <c r="K377" s="23">
        <v>1.0</v>
      </c>
      <c r="L377" s="159">
        <f t="shared" si="52"/>
        <v>0.99</v>
      </c>
      <c r="M377" s="23" t="s">
        <v>253</v>
      </c>
      <c r="N377" s="23" t="s">
        <v>246</v>
      </c>
    </row>
    <row r="378">
      <c r="A378" s="23">
        <v>180.0</v>
      </c>
      <c r="B378" s="23" t="s">
        <v>967</v>
      </c>
      <c r="C378" s="23" t="s">
        <v>39</v>
      </c>
      <c r="D378" s="158">
        <v>41815.0</v>
      </c>
      <c r="E378" s="158">
        <v>43727.0</v>
      </c>
      <c r="F378" s="158">
        <v>43757.0</v>
      </c>
      <c r="G378" s="158">
        <v>43757.0</v>
      </c>
      <c r="H378" s="159">
        <v>7.99</v>
      </c>
      <c r="I378" s="159">
        <v>2.99</v>
      </c>
      <c r="J378" s="159">
        <f t="shared" si="51"/>
        <v>5</v>
      </c>
      <c r="K378" s="23">
        <v>2.0</v>
      </c>
      <c r="L378" s="159">
        <f t="shared" si="52"/>
        <v>1.495</v>
      </c>
      <c r="M378" s="23"/>
      <c r="N378" s="23" t="s">
        <v>246</v>
      </c>
    </row>
    <row r="379">
      <c r="A379" s="23">
        <v>277.0</v>
      </c>
      <c r="B379" s="23" t="s">
        <v>968</v>
      </c>
      <c r="C379" s="23" t="s">
        <v>39</v>
      </c>
      <c r="D379" s="158">
        <v>42034.0</v>
      </c>
      <c r="E379" s="158">
        <v>42700.0</v>
      </c>
      <c r="F379" s="158">
        <v>42852.0</v>
      </c>
      <c r="G379" s="158">
        <v>44914.0</v>
      </c>
      <c r="H379" s="159">
        <v>16.99</v>
      </c>
      <c r="I379" s="159">
        <v>5.99</v>
      </c>
      <c r="J379" s="159">
        <f t="shared" si="51"/>
        <v>11</v>
      </c>
      <c r="K379" s="23">
        <v>25.0</v>
      </c>
      <c r="L379" s="159">
        <f t="shared" si="52"/>
        <v>0.2396</v>
      </c>
      <c r="M379" s="23" t="s">
        <v>254</v>
      </c>
      <c r="N379" s="23" t="s">
        <v>246</v>
      </c>
    </row>
    <row r="380">
      <c r="A380" s="23">
        <v>225.0</v>
      </c>
      <c r="B380" s="23" t="s">
        <v>969</v>
      </c>
      <c r="C380" s="23" t="s">
        <v>39</v>
      </c>
      <c r="D380" s="158">
        <v>40393.0</v>
      </c>
      <c r="E380" s="158">
        <v>40538.0</v>
      </c>
      <c r="F380" s="158">
        <v>40538.0</v>
      </c>
      <c r="G380" s="158">
        <v>44764.0</v>
      </c>
      <c r="H380" s="159">
        <v>9.99</v>
      </c>
      <c r="I380" s="159">
        <v>9.99</v>
      </c>
      <c r="J380" s="159">
        <f t="shared" si="51"/>
        <v>0</v>
      </c>
      <c r="K380" s="23">
        <v>20.0</v>
      </c>
      <c r="L380" s="159">
        <f t="shared" si="52"/>
        <v>0.4995</v>
      </c>
      <c r="M380" s="23" t="s">
        <v>255</v>
      </c>
      <c r="N380" s="23" t="s">
        <v>246</v>
      </c>
    </row>
    <row r="381">
      <c r="A381" s="23">
        <v>873.0</v>
      </c>
      <c r="B381" s="23" t="s">
        <v>970</v>
      </c>
      <c r="C381" s="23" t="s">
        <v>31</v>
      </c>
      <c r="D381" s="158">
        <v>41975.0</v>
      </c>
      <c r="E381" s="158">
        <v>42791.0</v>
      </c>
      <c r="F381" s="158">
        <v>45310.0</v>
      </c>
      <c r="G381" s="158">
        <v>45316.0</v>
      </c>
      <c r="H381" s="159">
        <v>24.99</v>
      </c>
      <c r="I381" s="159">
        <v>11.99</v>
      </c>
      <c r="J381" s="159">
        <f t="shared" si="51"/>
        <v>13</v>
      </c>
      <c r="K381" s="23">
        <v>3.0</v>
      </c>
      <c r="L381" s="159">
        <f t="shared" si="52"/>
        <v>3.996666667</v>
      </c>
      <c r="M381" s="23" t="s">
        <v>256</v>
      </c>
      <c r="N381" s="23" t="s">
        <v>246</v>
      </c>
    </row>
    <row r="382">
      <c r="A382" s="23">
        <v>934.0</v>
      </c>
      <c r="B382" s="23" t="s">
        <v>971</v>
      </c>
      <c r="C382" s="23" t="s">
        <v>31</v>
      </c>
      <c r="D382" s="158">
        <v>42650.0</v>
      </c>
      <c r="E382" s="158">
        <v>43275.0</v>
      </c>
      <c r="F382" s="158">
        <v>45514.0</v>
      </c>
      <c r="G382" s="158">
        <v>45524.0</v>
      </c>
      <c r="H382" s="159">
        <v>19.99</v>
      </c>
      <c r="I382" s="159">
        <v>12.99</v>
      </c>
      <c r="J382" s="159">
        <f t="shared" si="51"/>
        <v>7</v>
      </c>
      <c r="K382" s="23">
        <v>9.0</v>
      </c>
      <c r="L382" s="159">
        <f t="shared" si="52"/>
        <v>1.443333333</v>
      </c>
      <c r="M382" s="23" t="s">
        <v>257</v>
      </c>
      <c r="N382" s="23" t="s">
        <v>246</v>
      </c>
    </row>
    <row r="383">
      <c r="A383" s="23">
        <v>742.0</v>
      </c>
      <c r="B383" s="23" t="s">
        <v>972</v>
      </c>
      <c r="C383" s="23" t="s">
        <v>31</v>
      </c>
      <c r="D383" s="158">
        <v>42707.0</v>
      </c>
      <c r="E383" s="158">
        <v>42951.0</v>
      </c>
      <c r="F383" s="158">
        <v>44182.0</v>
      </c>
      <c r="G383" s="158">
        <v>44185.0</v>
      </c>
      <c r="H383" s="159">
        <v>12.99</v>
      </c>
      <c r="I383" s="159">
        <v>4.49</v>
      </c>
      <c r="J383" s="159">
        <f t="shared" si="51"/>
        <v>8.5</v>
      </c>
      <c r="K383" s="23">
        <v>8.0</v>
      </c>
      <c r="L383" s="159">
        <f t="shared" si="52"/>
        <v>0.56125</v>
      </c>
      <c r="M383" s="23" t="s">
        <v>258</v>
      </c>
      <c r="N383" s="23" t="s">
        <v>246</v>
      </c>
    </row>
    <row r="384">
      <c r="A384" s="23">
        <v>930.0</v>
      </c>
      <c r="B384" s="23" t="s">
        <v>973</v>
      </c>
      <c r="C384" s="23" t="s">
        <v>31</v>
      </c>
      <c r="D384" s="158">
        <v>42843.0</v>
      </c>
      <c r="E384" s="158">
        <v>45177.0</v>
      </c>
      <c r="F384" s="158">
        <v>45177.0</v>
      </c>
      <c r="G384" s="158">
        <v>45177.0</v>
      </c>
      <c r="H384" s="159">
        <v>19.99</v>
      </c>
      <c r="I384" s="159">
        <v>0.0</v>
      </c>
      <c r="J384" s="159">
        <f t="shared" si="51"/>
        <v>19.99</v>
      </c>
      <c r="K384" s="23">
        <v>1.0</v>
      </c>
      <c r="L384" s="159">
        <f t="shared" si="52"/>
        <v>0</v>
      </c>
      <c r="M384" s="23" t="s">
        <v>259</v>
      </c>
      <c r="N384" s="23" t="s">
        <v>246</v>
      </c>
    </row>
    <row r="385">
      <c r="A385" s="23">
        <v>664.0</v>
      </c>
      <c r="B385" s="23" t="s">
        <v>974</v>
      </c>
      <c r="C385" s="23" t="s">
        <v>31</v>
      </c>
      <c r="D385" s="158">
        <v>43888.0</v>
      </c>
      <c r="E385" s="158">
        <v>45177.0</v>
      </c>
      <c r="F385" s="158">
        <v>45177.0</v>
      </c>
      <c r="G385" s="158">
        <v>45177.0</v>
      </c>
      <c r="H385" s="159">
        <v>14.99</v>
      </c>
      <c r="I385" s="159">
        <v>0.0</v>
      </c>
      <c r="J385" s="159">
        <f t="shared" si="51"/>
        <v>14.99</v>
      </c>
      <c r="K385" s="23">
        <v>1.0</v>
      </c>
      <c r="L385" s="159">
        <f t="shared" si="52"/>
        <v>0</v>
      </c>
      <c r="M385" s="23" t="s">
        <v>260</v>
      </c>
      <c r="N385" s="23" t="s">
        <v>246</v>
      </c>
    </row>
    <row r="386">
      <c r="A386" s="23">
        <v>241.0</v>
      </c>
      <c r="B386" s="23" t="s">
        <v>975</v>
      </c>
      <c r="C386" s="23" t="s">
        <v>39</v>
      </c>
      <c r="D386" s="158">
        <v>41584.0</v>
      </c>
      <c r="E386" s="158">
        <v>44292.0</v>
      </c>
      <c r="F386" s="158">
        <v>44292.0</v>
      </c>
      <c r="G386" s="158">
        <v>44292.0</v>
      </c>
      <c r="H386" s="159">
        <v>9.99</v>
      </c>
      <c r="I386" s="159">
        <v>9.99</v>
      </c>
      <c r="J386" s="159">
        <f t="shared" si="51"/>
        <v>0</v>
      </c>
      <c r="K386" s="23">
        <v>1.0</v>
      </c>
      <c r="L386" s="159">
        <f t="shared" si="52"/>
        <v>9.99</v>
      </c>
      <c r="M386" s="23" t="s">
        <v>261</v>
      </c>
      <c r="N386" s="23" t="s">
        <v>246</v>
      </c>
    </row>
    <row r="387">
      <c r="A387" s="23">
        <v>900.0</v>
      </c>
      <c r="B387" s="23" t="s">
        <v>976</v>
      </c>
      <c r="C387" s="23" t="s">
        <v>31</v>
      </c>
      <c r="D387" s="158">
        <v>42453.0</v>
      </c>
      <c r="E387" s="158">
        <v>43625.0</v>
      </c>
      <c r="F387" s="158">
        <v>43625.0</v>
      </c>
      <c r="G387" s="158">
        <v>43625.0</v>
      </c>
      <c r="H387" s="159">
        <v>29.99</v>
      </c>
      <c r="I387" s="159">
        <v>11.99</v>
      </c>
      <c r="J387" s="159">
        <f t="shared" si="51"/>
        <v>18</v>
      </c>
      <c r="K387" s="23">
        <v>1.0</v>
      </c>
      <c r="L387" s="159">
        <f t="shared" si="52"/>
        <v>11.99</v>
      </c>
      <c r="M387" s="23" t="s">
        <v>262</v>
      </c>
      <c r="N387" s="23" t="s">
        <v>246</v>
      </c>
    </row>
    <row r="388">
      <c r="A388" s="23">
        <v>556.0</v>
      </c>
      <c r="B388" s="23" t="s">
        <v>977</v>
      </c>
      <c r="C388" s="23" t="s">
        <v>31</v>
      </c>
      <c r="D388" s="158">
        <v>44250.0</v>
      </c>
      <c r="E388" s="158">
        <v>44684.0</v>
      </c>
      <c r="F388" s="158">
        <v>44695.0</v>
      </c>
      <c r="G388" s="158">
        <v>44703.0</v>
      </c>
      <c r="H388" s="159">
        <v>19.99</v>
      </c>
      <c r="I388" s="159">
        <v>0.0</v>
      </c>
      <c r="J388" s="159">
        <f t="shared" si="51"/>
        <v>19.99</v>
      </c>
      <c r="K388" s="23">
        <v>13.0</v>
      </c>
      <c r="L388" s="159">
        <f t="shared" si="52"/>
        <v>0</v>
      </c>
      <c r="M388" s="23" t="s">
        <v>263</v>
      </c>
      <c r="N388" s="23" t="s">
        <v>246</v>
      </c>
    </row>
    <row r="389">
      <c r="A389" s="23">
        <v>576.0</v>
      </c>
      <c r="B389" s="23" t="s">
        <v>978</v>
      </c>
      <c r="C389" s="23" t="s">
        <v>31</v>
      </c>
      <c r="D389" s="158">
        <v>43245.0</v>
      </c>
      <c r="E389" s="158">
        <v>44334.0</v>
      </c>
      <c r="F389" s="158">
        <v>44377.0</v>
      </c>
      <c r="G389" s="158">
        <v>44389.0</v>
      </c>
      <c r="H389" s="159">
        <v>29.99</v>
      </c>
      <c r="I389" s="159">
        <v>0.0</v>
      </c>
      <c r="J389" s="159">
        <f t="shared" si="51"/>
        <v>29.99</v>
      </c>
      <c r="K389" s="23">
        <v>11.0</v>
      </c>
      <c r="L389" s="159">
        <f t="shared" si="52"/>
        <v>0</v>
      </c>
      <c r="M389" s="23" t="s">
        <v>264</v>
      </c>
      <c r="N389" s="23" t="s">
        <v>246</v>
      </c>
    </row>
    <row r="390">
      <c r="A390" s="23">
        <v>253.0</v>
      </c>
      <c r="B390" s="23" t="s">
        <v>979</v>
      </c>
      <c r="C390" s="23" t="s">
        <v>39</v>
      </c>
      <c r="D390" s="158">
        <v>40233.0</v>
      </c>
      <c r="E390" s="158">
        <v>41880.0</v>
      </c>
      <c r="F390" s="158">
        <v>41880.0</v>
      </c>
      <c r="G390" s="158">
        <v>41960.0</v>
      </c>
      <c r="H390" s="159">
        <v>22.99</v>
      </c>
      <c r="I390" s="159">
        <v>8.99</v>
      </c>
      <c r="J390" s="159">
        <f t="shared" si="51"/>
        <v>14</v>
      </c>
      <c r="K390" s="23">
        <v>35.0</v>
      </c>
      <c r="L390" s="159">
        <f t="shared" si="52"/>
        <v>0.2568571429</v>
      </c>
      <c r="M390" s="23"/>
      <c r="N390" s="23" t="s">
        <v>246</v>
      </c>
    </row>
    <row r="391">
      <c r="A391" s="23">
        <v>191.0</v>
      </c>
      <c r="B391" s="23" t="s">
        <v>980</v>
      </c>
      <c r="C391" s="23" t="s">
        <v>39</v>
      </c>
      <c r="D391" s="158">
        <v>41556.0</v>
      </c>
      <c r="E391" s="158">
        <v>44412.0</v>
      </c>
      <c r="F391" s="158">
        <v>44412.0</v>
      </c>
      <c r="G391" s="158">
        <v>44412.0</v>
      </c>
      <c r="H391" s="159">
        <v>19.99</v>
      </c>
      <c r="I391" s="159">
        <v>5.99</v>
      </c>
      <c r="J391" s="159">
        <f t="shared" si="51"/>
        <v>14</v>
      </c>
      <c r="K391" s="23">
        <v>1.0</v>
      </c>
      <c r="L391" s="159">
        <f t="shared" si="52"/>
        <v>5.99</v>
      </c>
      <c r="M391" s="23"/>
      <c r="N391" s="23" t="s">
        <v>246</v>
      </c>
    </row>
    <row r="392">
      <c r="A392" s="23">
        <v>93.0</v>
      </c>
      <c r="B392" s="23" t="s">
        <v>981</v>
      </c>
      <c r="C392" s="23" t="s">
        <v>637</v>
      </c>
      <c r="D392" s="158">
        <v>38611.0</v>
      </c>
      <c r="E392" s="158">
        <v>44708.0</v>
      </c>
      <c r="F392" s="158">
        <v>44708.0</v>
      </c>
      <c r="G392" s="158">
        <v>44708.0</v>
      </c>
      <c r="H392" s="159">
        <v>13.49</v>
      </c>
      <c r="I392" s="159">
        <v>5.39</v>
      </c>
      <c r="J392" s="159">
        <f t="shared" si="51"/>
        <v>8.1</v>
      </c>
      <c r="K392" s="23">
        <v>1.0</v>
      </c>
      <c r="L392" s="159">
        <f t="shared" si="52"/>
        <v>5.39</v>
      </c>
      <c r="M392" s="23"/>
      <c r="N392" s="23" t="s">
        <v>246</v>
      </c>
    </row>
    <row r="393">
      <c r="A393" s="23">
        <v>902.0</v>
      </c>
      <c r="B393" s="23" t="s">
        <v>982</v>
      </c>
      <c r="C393" s="23" t="s">
        <v>31</v>
      </c>
      <c r="D393" s="158">
        <v>41745.0</v>
      </c>
      <c r="E393" s="158">
        <v>43912.0</v>
      </c>
      <c r="F393" s="158">
        <v>43914.0</v>
      </c>
      <c r="G393" s="158">
        <v>43914.0</v>
      </c>
      <c r="H393" s="159">
        <v>39.99</v>
      </c>
      <c r="I393" s="159">
        <v>9.99</v>
      </c>
      <c r="J393" s="159">
        <f t="shared" si="51"/>
        <v>30</v>
      </c>
      <c r="K393" s="23">
        <v>2.0</v>
      </c>
      <c r="L393" s="159">
        <f t="shared" si="52"/>
        <v>4.995</v>
      </c>
      <c r="M393" s="23" t="s">
        <v>265</v>
      </c>
      <c r="N393" s="23" t="s">
        <v>246</v>
      </c>
    </row>
    <row r="394">
      <c r="A394" s="23">
        <v>817.0</v>
      </c>
      <c r="B394" s="23" t="s">
        <v>983</v>
      </c>
      <c r="C394" s="23" t="s">
        <v>31</v>
      </c>
      <c r="D394" s="158">
        <v>44600.0</v>
      </c>
      <c r="E394" s="158">
        <v>45356.0</v>
      </c>
      <c r="F394" s="158">
        <v>45356.0</v>
      </c>
      <c r="G394" s="158">
        <v>45356.0</v>
      </c>
      <c r="H394" s="159">
        <v>39.99</v>
      </c>
      <c r="I394" s="159">
        <v>0.0</v>
      </c>
      <c r="J394" s="159">
        <f t="shared" si="51"/>
        <v>39.99</v>
      </c>
      <c r="K394" s="23">
        <v>1.0</v>
      </c>
      <c r="L394" s="159">
        <f t="shared" si="52"/>
        <v>0</v>
      </c>
      <c r="M394" s="23" t="s">
        <v>266</v>
      </c>
      <c r="N394" s="23" t="s">
        <v>246</v>
      </c>
    </row>
    <row r="395">
      <c r="A395" s="23">
        <v>1032.0</v>
      </c>
      <c r="B395" s="23" t="s">
        <v>984</v>
      </c>
      <c r="C395" s="23" t="s">
        <v>625</v>
      </c>
      <c r="D395" s="158">
        <v>44812.0</v>
      </c>
      <c r="E395" s="158">
        <v>45328.0</v>
      </c>
      <c r="F395" s="158">
        <v>45328.0</v>
      </c>
      <c r="G395" s="158">
        <v>45328.0</v>
      </c>
      <c r="H395" s="175">
        <v>59.99</v>
      </c>
      <c r="I395" s="175">
        <v>0.0</v>
      </c>
      <c r="J395" s="159">
        <f t="shared" si="51"/>
        <v>59.99</v>
      </c>
      <c r="K395" s="23">
        <v>1.0</v>
      </c>
      <c r="L395" s="159">
        <f t="shared" si="52"/>
        <v>0</v>
      </c>
      <c r="M395" s="23" t="s">
        <v>267</v>
      </c>
      <c r="N395" s="23" t="s">
        <v>246</v>
      </c>
    </row>
    <row r="396">
      <c r="A396" s="23">
        <v>427.0</v>
      </c>
      <c r="B396" s="23" t="s">
        <v>985</v>
      </c>
      <c r="C396" s="23" t="s">
        <v>649</v>
      </c>
      <c r="D396" s="158">
        <v>41563.0</v>
      </c>
      <c r="E396" s="158">
        <v>42187.0</v>
      </c>
      <c r="F396" s="158">
        <v>43855.0</v>
      </c>
      <c r="G396" s="158">
        <v>43855.0</v>
      </c>
      <c r="H396" s="159">
        <v>0.0</v>
      </c>
      <c r="I396" s="159">
        <v>0.0</v>
      </c>
      <c r="J396" s="159">
        <f t="shared" si="51"/>
        <v>0</v>
      </c>
      <c r="K396" s="23">
        <v>5.0</v>
      </c>
      <c r="L396" s="159">
        <f t="shared" si="52"/>
        <v>0</v>
      </c>
      <c r="M396" s="23" t="s">
        <v>268</v>
      </c>
      <c r="N396" s="23" t="s">
        <v>246</v>
      </c>
    </row>
    <row r="397">
      <c r="A397" s="23">
        <v>464.0</v>
      </c>
      <c r="B397" s="23" t="s">
        <v>986</v>
      </c>
      <c r="C397" s="23" t="s">
        <v>649</v>
      </c>
      <c r="D397" s="158">
        <v>41191.0</v>
      </c>
      <c r="E397" s="158">
        <v>43373.0</v>
      </c>
      <c r="F397" s="158">
        <v>43757.0</v>
      </c>
      <c r="G397" s="158">
        <v>45008.0</v>
      </c>
      <c r="H397" s="159">
        <v>2.99</v>
      </c>
      <c r="I397" s="159">
        <v>2.99</v>
      </c>
      <c r="J397" s="159">
        <f t="shared" si="51"/>
        <v>0</v>
      </c>
      <c r="K397" s="23">
        <v>10.0</v>
      </c>
      <c r="L397" s="159">
        <f t="shared" si="52"/>
        <v>0.299</v>
      </c>
      <c r="M397" s="23"/>
      <c r="N397" s="23" t="s">
        <v>246</v>
      </c>
    </row>
    <row r="398">
      <c r="A398" s="23">
        <v>128.0</v>
      </c>
      <c r="B398" s="23" t="s">
        <v>987</v>
      </c>
      <c r="C398" s="23" t="s">
        <v>637</v>
      </c>
      <c r="D398" s="158">
        <v>37694.0</v>
      </c>
      <c r="E398" s="158">
        <v>44237.0</v>
      </c>
      <c r="F398" s="158">
        <v>44283.0</v>
      </c>
      <c r="G398" s="158">
        <v>44284.0</v>
      </c>
      <c r="H398" s="159">
        <v>9.99</v>
      </c>
      <c r="I398" s="159">
        <v>9.99</v>
      </c>
      <c r="J398" s="159">
        <f t="shared" si="51"/>
        <v>0</v>
      </c>
      <c r="K398" s="23">
        <v>3.0</v>
      </c>
      <c r="L398" s="159">
        <f t="shared" si="52"/>
        <v>3.33</v>
      </c>
      <c r="M398" s="23" t="s">
        <v>269</v>
      </c>
      <c r="N398" s="23" t="s">
        <v>246</v>
      </c>
    </row>
    <row r="399">
      <c r="A399" s="23">
        <v>78.0</v>
      </c>
      <c r="B399" s="23" t="s">
        <v>988</v>
      </c>
      <c r="C399" s="23" t="s">
        <v>637</v>
      </c>
      <c r="D399" s="158">
        <v>37939.0</v>
      </c>
      <c r="E399" s="158">
        <v>44237.0</v>
      </c>
      <c r="F399" s="158">
        <v>44261.0</v>
      </c>
      <c r="G399" s="158">
        <v>44265.0</v>
      </c>
      <c r="H399" s="159">
        <v>9.99</v>
      </c>
      <c r="I399" s="159">
        <v>9.99</v>
      </c>
      <c r="J399" s="159">
        <f t="shared" si="51"/>
        <v>0</v>
      </c>
      <c r="K399" s="23">
        <v>10.0</v>
      </c>
      <c r="L399" s="159">
        <f t="shared" si="52"/>
        <v>0.999</v>
      </c>
      <c r="M399" s="23"/>
      <c r="N399" s="23" t="s">
        <v>246</v>
      </c>
    </row>
    <row r="400">
      <c r="A400" s="23">
        <v>43.0</v>
      </c>
      <c r="B400" s="23" t="s">
        <v>989</v>
      </c>
      <c r="C400" s="23" t="s">
        <v>663</v>
      </c>
      <c r="D400" s="158">
        <v>34971.0</v>
      </c>
      <c r="E400" s="158">
        <v>41763.0</v>
      </c>
      <c r="F400" s="158">
        <v>41763.0</v>
      </c>
      <c r="G400" s="158">
        <v>41763.0</v>
      </c>
      <c r="H400" s="159">
        <v>4.99</v>
      </c>
      <c r="I400" s="159">
        <v>4.99</v>
      </c>
      <c r="J400" s="159">
        <f t="shared" si="51"/>
        <v>0</v>
      </c>
      <c r="K400" s="23">
        <v>50.0</v>
      </c>
      <c r="L400" s="159">
        <f t="shared" si="52"/>
        <v>0.0998</v>
      </c>
      <c r="M400" s="23"/>
      <c r="N400" s="23" t="s">
        <v>246</v>
      </c>
    </row>
    <row r="401">
      <c r="A401" s="23">
        <v>330.0</v>
      </c>
      <c r="B401" s="23" t="s">
        <v>990</v>
      </c>
      <c r="C401" s="23" t="s">
        <v>39</v>
      </c>
      <c r="D401" s="158">
        <v>40872.0</v>
      </c>
      <c r="E401" s="158">
        <v>42299.0</v>
      </c>
      <c r="F401" s="158">
        <v>42300.0</v>
      </c>
      <c r="G401" s="158">
        <v>44865.0</v>
      </c>
      <c r="H401" s="159">
        <v>29.98</v>
      </c>
      <c r="I401" s="159">
        <v>26.99</v>
      </c>
      <c r="J401" s="159">
        <f t="shared" si="51"/>
        <v>2.99</v>
      </c>
      <c r="K401" s="23">
        <v>40.0</v>
      </c>
      <c r="L401" s="159">
        <f t="shared" si="52"/>
        <v>0.67475</v>
      </c>
      <c r="M401" s="23"/>
      <c r="N401" s="23" t="s">
        <v>246</v>
      </c>
    </row>
    <row r="402">
      <c r="A402" s="23">
        <v>331.0</v>
      </c>
      <c r="B402" s="23" t="s">
        <v>991</v>
      </c>
      <c r="C402" s="23" t="s">
        <v>39</v>
      </c>
      <c r="D402" s="158">
        <v>41516.0</v>
      </c>
      <c r="E402" s="158">
        <v>41642.0</v>
      </c>
      <c r="F402" s="158">
        <v>41642.0</v>
      </c>
      <c r="G402" s="158">
        <v>45491.0</v>
      </c>
      <c r="H402" s="159">
        <v>39.98</v>
      </c>
      <c r="I402" s="159">
        <v>26.99</v>
      </c>
      <c r="J402" s="159">
        <f t="shared" si="51"/>
        <v>12.99</v>
      </c>
      <c r="K402" s="23">
        <v>80.0</v>
      </c>
      <c r="L402" s="159">
        <f t="shared" si="52"/>
        <v>0.337375</v>
      </c>
      <c r="M402" s="23"/>
      <c r="N402" s="23" t="s">
        <v>246</v>
      </c>
    </row>
    <row r="403">
      <c r="A403" s="23">
        <v>925.0</v>
      </c>
      <c r="B403" s="23" t="s">
        <v>992</v>
      </c>
      <c r="C403" s="23" t="s">
        <v>31</v>
      </c>
      <c r="D403" s="158">
        <v>44651.0</v>
      </c>
      <c r="E403" s="158">
        <v>45202.0</v>
      </c>
      <c r="F403" s="158">
        <v>45202.0</v>
      </c>
      <c r="G403" s="158">
        <v>45202.0</v>
      </c>
      <c r="H403" s="159">
        <v>39.99</v>
      </c>
      <c r="I403" s="159">
        <v>0.0</v>
      </c>
      <c r="J403" s="159">
        <f t="shared" si="51"/>
        <v>39.99</v>
      </c>
      <c r="K403" s="23">
        <v>1.0</v>
      </c>
      <c r="L403" s="159">
        <f t="shared" si="52"/>
        <v>0</v>
      </c>
      <c r="M403" s="23" t="s">
        <v>270</v>
      </c>
      <c r="N403" s="23" t="s">
        <v>246</v>
      </c>
    </row>
    <row r="404">
      <c r="A404" s="154"/>
      <c r="B404" s="51"/>
      <c r="C404" s="154"/>
      <c r="D404" s="155"/>
      <c r="E404" s="155"/>
      <c r="F404" s="51"/>
      <c r="G404" s="51"/>
      <c r="H404" s="50">
        <f t="shared" ref="H404:K404" si="53">SUM(H366:H403)</f>
        <v>834.1</v>
      </c>
      <c r="I404" s="50">
        <f t="shared" si="53"/>
        <v>309.6</v>
      </c>
      <c r="J404" s="50">
        <f t="shared" si="53"/>
        <v>524.5</v>
      </c>
      <c r="K404" s="51">
        <f t="shared" si="53"/>
        <v>449</v>
      </c>
      <c r="L404" s="50">
        <f>SUM(L366:L403)/K404</f>
        <v>0.2084110784</v>
      </c>
      <c r="M404" s="154">
        <f t="shared" ref="M404:N404" si="54">COUNTA(M366:M403)</f>
        <v>25</v>
      </c>
      <c r="N404" s="154">
        <f t="shared" si="54"/>
        <v>38</v>
      </c>
    </row>
    <row r="405">
      <c r="A405" s="154"/>
      <c r="B405" s="51"/>
      <c r="C405" s="154"/>
      <c r="D405" s="155"/>
      <c r="E405" s="155"/>
      <c r="F405" s="51"/>
      <c r="G405" s="51"/>
      <c r="H405" s="1"/>
      <c r="I405" s="1"/>
      <c r="J405" s="1"/>
      <c r="K405" s="1"/>
      <c r="L405" s="1"/>
      <c r="M405" s="154"/>
      <c r="N405" s="154"/>
    </row>
    <row r="406">
      <c r="A406" s="108">
        <v>575.0</v>
      </c>
      <c r="B406" s="108" t="s">
        <v>993</v>
      </c>
      <c r="C406" s="108" t="s">
        <v>31</v>
      </c>
      <c r="D406" s="109">
        <v>44040.0</v>
      </c>
      <c r="E406" s="109">
        <v>44071.0</v>
      </c>
      <c r="F406" s="109">
        <v>44078.0</v>
      </c>
      <c r="G406" s="109">
        <v>44081.0</v>
      </c>
      <c r="H406" s="110">
        <v>39.99</v>
      </c>
      <c r="I406" s="110">
        <v>31.99</v>
      </c>
      <c r="J406" s="110">
        <f t="shared" ref="J406:J422" si="55">H406-I406</f>
        <v>8</v>
      </c>
      <c r="K406" s="108">
        <v>30.0</v>
      </c>
      <c r="L406" s="110">
        <f t="shared" ref="L406:L422" si="56">I406/K406</f>
        <v>1.066333333</v>
      </c>
      <c r="M406" s="108" t="s">
        <v>271</v>
      </c>
      <c r="N406" s="108" t="s">
        <v>272</v>
      </c>
    </row>
    <row r="407">
      <c r="A407" s="108">
        <v>1018.0</v>
      </c>
      <c r="B407" s="108" t="s">
        <v>994</v>
      </c>
      <c r="C407" s="108" t="s">
        <v>625</v>
      </c>
      <c r="D407" s="109">
        <v>44803.0</v>
      </c>
      <c r="E407" s="109">
        <v>44811.0</v>
      </c>
      <c r="F407" s="109">
        <v>44825.0</v>
      </c>
      <c r="G407" s="109">
        <v>44829.0</v>
      </c>
      <c r="H407" s="176">
        <v>39.99</v>
      </c>
      <c r="I407" s="176">
        <v>0.0</v>
      </c>
      <c r="J407" s="110">
        <f t="shared" si="55"/>
        <v>39.99</v>
      </c>
      <c r="K407" s="108">
        <v>24.0</v>
      </c>
      <c r="L407" s="110">
        <f t="shared" si="56"/>
        <v>0</v>
      </c>
      <c r="M407" s="108"/>
      <c r="N407" s="108" t="s">
        <v>272</v>
      </c>
    </row>
    <row r="408">
      <c r="A408" s="108">
        <v>912.0</v>
      </c>
      <c r="B408" s="108" t="s">
        <v>995</v>
      </c>
      <c r="C408" s="108" t="s">
        <v>31</v>
      </c>
      <c r="D408" s="109">
        <v>42787.0</v>
      </c>
      <c r="E408" s="109">
        <v>42859.0</v>
      </c>
      <c r="F408" s="109">
        <v>44911.0</v>
      </c>
      <c r="G408" s="109">
        <v>44911.0</v>
      </c>
      <c r="H408" s="110">
        <v>9.99</v>
      </c>
      <c r="I408" s="110">
        <v>6.99</v>
      </c>
      <c r="J408" s="110">
        <f t="shared" si="55"/>
        <v>3</v>
      </c>
      <c r="K408" s="108">
        <v>1.0</v>
      </c>
      <c r="L408" s="110">
        <f t="shared" si="56"/>
        <v>6.99</v>
      </c>
      <c r="M408" s="108" t="s">
        <v>273</v>
      </c>
      <c r="N408" s="108" t="s">
        <v>272</v>
      </c>
    </row>
    <row r="409">
      <c r="A409" s="108">
        <v>686.0</v>
      </c>
      <c r="B409" s="108" t="s">
        <v>996</v>
      </c>
      <c r="C409" s="108" t="s">
        <v>31</v>
      </c>
      <c r="D409" s="109">
        <v>43629.0</v>
      </c>
      <c r="E409" s="109">
        <v>44640.0</v>
      </c>
      <c r="F409" s="109">
        <v>44704.0</v>
      </c>
      <c r="G409" s="109">
        <v>44706.0</v>
      </c>
      <c r="H409" s="110">
        <v>39.99</v>
      </c>
      <c r="I409" s="110">
        <v>7.99</v>
      </c>
      <c r="J409" s="110">
        <f t="shared" si="55"/>
        <v>32</v>
      </c>
      <c r="K409" s="108">
        <v>19.0</v>
      </c>
      <c r="L409" s="110">
        <f t="shared" si="56"/>
        <v>0.4205263158</v>
      </c>
      <c r="M409" s="108" t="s">
        <v>274</v>
      </c>
      <c r="N409" s="108" t="s">
        <v>272</v>
      </c>
    </row>
    <row r="410">
      <c r="A410" s="108">
        <v>687.0</v>
      </c>
      <c r="B410" s="108" t="s">
        <v>997</v>
      </c>
      <c r="C410" s="108" t="s">
        <v>31</v>
      </c>
      <c r="D410" s="109">
        <v>44334.0</v>
      </c>
      <c r="E410" s="109">
        <v>44640.0</v>
      </c>
      <c r="F410" s="109">
        <v>44706.0</v>
      </c>
      <c r="G410" s="109">
        <v>44710.0</v>
      </c>
      <c r="H410" s="110">
        <v>39.99</v>
      </c>
      <c r="I410" s="110">
        <v>11.99</v>
      </c>
      <c r="J410" s="110">
        <f t="shared" si="55"/>
        <v>28</v>
      </c>
      <c r="K410" s="108">
        <v>21.0</v>
      </c>
      <c r="L410" s="110">
        <f t="shared" si="56"/>
        <v>0.570952381</v>
      </c>
      <c r="M410" s="108"/>
      <c r="N410" s="108" t="s">
        <v>272</v>
      </c>
    </row>
    <row r="411">
      <c r="A411" s="108">
        <v>887.0</v>
      </c>
      <c r="B411" s="108" t="s">
        <v>998</v>
      </c>
      <c r="C411" s="108" t="s">
        <v>31</v>
      </c>
      <c r="D411" s="109">
        <v>44678.0</v>
      </c>
      <c r="E411" s="109">
        <v>44776.0</v>
      </c>
      <c r="F411" s="109">
        <v>44824.0</v>
      </c>
      <c r="G411" s="109">
        <v>44824.0</v>
      </c>
      <c r="H411" s="110">
        <v>21.99</v>
      </c>
      <c r="I411" s="110">
        <v>14.73</v>
      </c>
      <c r="J411" s="110">
        <f t="shared" si="55"/>
        <v>7.26</v>
      </c>
      <c r="K411" s="108">
        <v>2.0</v>
      </c>
      <c r="L411" s="110">
        <f t="shared" si="56"/>
        <v>7.365</v>
      </c>
      <c r="M411" s="108" t="s">
        <v>275</v>
      </c>
      <c r="N411" s="108" t="s">
        <v>272</v>
      </c>
    </row>
    <row r="412">
      <c r="A412" s="108">
        <v>229.0</v>
      </c>
      <c r="B412" s="108" t="s">
        <v>999</v>
      </c>
      <c r="C412" s="108" t="s">
        <v>39</v>
      </c>
      <c r="D412" s="109">
        <v>41682.0</v>
      </c>
      <c r="E412" s="109">
        <v>44292.0</v>
      </c>
      <c r="F412" s="109">
        <v>45116.0</v>
      </c>
      <c r="G412" s="109">
        <v>45126.0</v>
      </c>
      <c r="H412" s="110">
        <v>9.99</v>
      </c>
      <c r="I412" s="110">
        <v>9.99</v>
      </c>
      <c r="J412" s="110">
        <f t="shared" si="55"/>
        <v>0</v>
      </c>
      <c r="K412" s="108">
        <v>20.0</v>
      </c>
      <c r="L412" s="110">
        <f t="shared" si="56"/>
        <v>0.4995</v>
      </c>
      <c r="M412" s="108" t="s">
        <v>276</v>
      </c>
      <c r="N412" s="108" t="s">
        <v>272</v>
      </c>
    </row>
    <row r="413">
      <c r="A413" s="108">
        <v>209.0</v>
      </c>
      <c r="B413" s="108" t="s">
        <v>1000</v>
      </c>
      <c r="C413" s="108" t="s">
        <v>39</v>
      </c>
      <c r="D413" s="109">
        <v>40779.0</v>
      </c>
      <c r="E413" s="109">
        <v>40867.0</v>
      </c>
      <c r="F413" s="109">
        <v>40867.0</v>
      </c>
      <c r="G413" s="109">
        <v>44750.0</v>
      </c>
      <c r="H413" s="110">
        <v>4.99</v>
      </c>
      <c r="I413" s="110">
        <v>4.99</v>
      </c>
      <c r="J413" s="110">
        <f t="shared" si="55"/>
        <v>0</v>
      </c>
      <c r="K413" s="108">
        <v>5.0</v>
      </c>
      <c r="L413" s="110">
        <f t="shared" si="56"/>
        <v>0.998</v>
      </c>
      <c r="M413" s="108" t="s">
        <v>277</v>
      </c>
      <c r="N413" s="108" t="s">
        <v>272</v>
      </c>
    </row>
    <row r="414">
      <c r="A414" s="108">
        <v>639.0</v>
      </c>
      <c r="B414" s="108" t="s">
        <v>1001</v>
      </c>
      <c r="C414" s="108" t="s">
        <v>31</v>
      </c>
      <c r="D414" s="109">
        <v>42272.0</v>
      </c>
      <c r="E414" s="109">
        <v>43922.0</v>
      </c>
      <c r="F414" s="109">
        <v>43925.0</v>
      </c>
      <c r="G414" s="109">
        <v>43925.0</v>
      </c>
      <c r="H414" s="110">
        <v>39.99</v>
      </c>
      <c r="I414" s="110">
        <v>3.99</v>
      </c>
      <c r="J414" s="110">
        <f t="shared" si="55"/>
        <v>36</v>
      </c>
      <c r="K414" s="108">
        <v>2.0</v>
      </c>
      <c r="L414" s="110">
        <f t="shared" si="56"/>
        <v>1.995</v>
      </c>
      <c r="M414" s="108" t="s">
        <v>278</v>
      </c>
      <c r="N414" s="108" t="s">
        <v>272</v>
      </c>
    </row>
    <row r="415">
      <c r="A415" s="108">
        <v>630.0</v>
      </c>
      <c r="B415" s="108" t="s">
        <v>1002</v>
      </c>
      <c r="C415" s="108" t="s">
        <v>31</v>
      </c>
      <c r="D415" s="109">
        <v>42794.0</v>
      </c>
      <c r="E415" s="109">
        <v>42951.0</v>
      </c>
      <c r="F415" s="109">
        <v>43039.0</v>
      </c>
      <c r="G415" s="109">
        <v>45359.0</v>
      </c>
      <c r="H415" s="110">
        <v>8.99</v>
      </c>
      <c r="I415" s="110">
        <v>3.99</v>
      </c>
      <c r="J415" s="110">
        <f t="shared" si="55"/>
        <v>5</v>
      </c>
      <c r="K415" s="108">
        <v>4.0</v>
      </c>
      <c r="L415" s="110">
        <f t="shared" si="56"/>
        <v>0.9975</v>
      </c>
      <c r="M415" s="108" t="s">
        <v>279</v>
      </c>
      <c r="N415" s="108" t="s">
        <v>272</v>
      </c>
    </row>
    <row r="416">
      <c r="A416" s="108">
        <v>542.0</v>
      </c>
      <c r="B416" s="108" t="s">
        <v>1003</v>
      </c>
      <c r="C416" s="108" t="s">
        <v>31</v>
      </c>
      <c r="D416" s="109">
        <v>44119.0</v>
      </c>
      <c r="E416" s="109">
        <v>44203.0</v>
      </c>
      <c r="F416" s="109">
        <v>44310.0</v>
      </c>
      <c r="G416" s="109">
        <v>44654.0</v>
      </c>
      <c r="H416" s="110">
        <v>24.99</v>
      </c>
      <c r="I416" s="110">
        <v>17.49</v>
      </c>
      <c r="J416" s="110">
        <f t="shared" si="55"/>
        <v>7.5</v>
      </c>
      <c r="K416" s="108">
        <v>23.0</v>
      </c>
      <c r="L416" s="110">
        <f t="shared" si="56"/>
        <v>0.7604347826</v>
      </c>
      <c r="M416" s="108" t="s">
        <v>280</v>
      </c>
      <c r="N416" s="108" t="s">
        <v>272</v>
      </c>
    </row>
    <row r="417">
      <c r="A417" s="108">
        <v>954.0</v>
      </c>
      <c r="B417" s="108" t="s">
        <v>1004</v>
      </c>
      <c r="C417" s="108" t="s">
        <v>632</v>
      </c>
      <c r="D417" s="109">
        <v>43340.0</v>
      </c>
      <c r="E417" s="109">
        <v>43475.0</v>
      </c>
      <c r="F417" s="109">
        <v>43542.0</v>
      </c>
      <c r="G417" s="109">
        <v>43542.0</v>
      </c>
      <c r="H417" s="110">
        <v>19.99</v>
      </c>
      <c r="I417" s="110">
        <v>19.99</v>
      </c>
      <c r="J417" s="110">
        <f t="shared" si="55"/>
        <v>0</v>
      </c>
      <c r="K417" s="108">
        <v>1.0</v>
      </c>
      <c r="L417" s="110">
        <f t="shared" si="56"/>
        <v>19.99</v>
      </c>
      <c r="M417" s="108" t="s">
        <v>281</v>
      </c>
      <c r="N417" s="108" t="s">
        <v>272</v>
      </c>
    </row>
    <row r="418">
      <c r="A418" s="108">
        <v>581.0</v>
      </c>
      <c r="B418" s="108" t="s">
        <v>1005</v>
      </c>
      <c r="C418" s="108" t="s">
        <v>31</v>
      </c>
      <c r="D418" s="109">
        <v>43061.0</v>
      </c>
      <c r="E418" s="109">
        <v>43472.0</v>
      </c>
      <c r="F418" s="109">
        <v>43542.0</v>
      </c>
      <c r="G418" s="109">
        <v>43542.0</v>
      </c>
      <c r="H418" s="110">
        <v>11.99</v>
      </c>
      <c r="I418" s="110">
        <v>4.99</v>
      </c>
      <c r="J418" s="110">
        <f t="shared" si="55"/>
        <v>7</v>
      </c>
      <c r="K418" s="108">
        <v>4.0</v>
      </c>
      <c r="L418" s="110">
        <f t="shared" si="56"/>
        <v>1.2475</v>
      </c>
      <c r="M418" s="108" t="s">
        <v>282</v>
      </c>
      <c r="N418" s="108" t="s">
        <v>272</v>
      </c>
    </row>
    <row r="419">
      <c r="A419" s="108">
        <v>533.0</v>
      </c>
      <c r="B419" s="108" t="s">
        <v>1006</v>
      </c>
      <c r="C419" s="108" t="s">
        <v>31</v>
      </c>
      <c r="D419" s="109">
        <v>44274.0</v>
      </c>
      <c r="E419" s="109">
        <v>44720.0</v>
      </c>
      <c r="F419" s="109">
        <v>44720.0</v>
      </c>
      <c r="G419" s="109">
        <v>44720.0</v>
      </c>
      <c r="H419" s="110">
        <v>24.99</v>
      </c>
      <c r="I419" s="110">
        <v>16.24</v>
      </c>
      <c r="J419" s="110">
        <f t="shared" si="55"/>
        <v>8.75</v>
      </c>
      <c r="K419" s="108">
        <v>1.0</v>
      </c>
      <c r="L419" s="110">
        <f t="shared" si="56"/>
        <v>16.24</v>
      </c>
      <c r="M419" s="108" t="s">
        <v>283</v>
      </c>
      <c r="N419" s="108" t="s">
        <v>272</v>
      </c>
    </row>
    <row r="420">
      <c r="A420" s="108">
        <v>827.0</v>
      </c>
      <c r="B420" s="108" t="s">
        <v>1007</v>
      </c>
      <c r="C420" s="108" t="s">
        <v>31</v>
      </c>
      <c r="D420" s="109">
        <v>44281.0</v>
      </c>
      <c r="E420" s="109">
        <v>44398.0</v>
      </c>
      <c r="F420" s="109">
        <v>44398.0</v>
      </c>
      <c r="G420" s="109">
        <v>44398.0</v>
      </c>
      <c r="H420" s="110">
        <v>49.99</v>
      </c>
      <c r="I420" s="110">
        <v>29.99</v>
      </c>
      <c r="J420" s="110">
        <f t="shared" si="55"/>
        <v>20</v>
      </c>
      <c r="K420" s="108">
        <v>2.0</v>
      </c>
      <c r="L420" s="110">
        <f t="shared" si="56"/>
        <v>14.995</v>
      </c>
      <c r="M420" s="108" t="s">
        <v>284</v>
      </c>
      <c r="N420" s="108" t="s">
        <v>272</v>
      </c>
    </row>
    <row r="421">
      <c r="A421" s="108">
        <v>505.0</v>
      </c>
      <c r="B421" s="108" t="s">
        <v>1008</v>
      </c>
      <c r="C421" s="108" t="s">
        <v>31</v>
      </c>
      <c r="D421" s="109">
        <v>42524.0</v>
      </c>
      <c r="E421" s="109">
        <v>42954.0</v>
      </c>
      <c r="F421" s="109">
        <v>43058.0</v>
      </c>
      <c r="G421" s="109">
        <v>43058.0</v>
      </c>
      <c r="H421" s="110">
        <v>8.99</v>
      </c>
      <c r="I421" s="110">
        <v>2.99</v>
      </c>
      <c r="J421" s="110">
        <f t="shared" si="55"/>
        <v>6</v>
      </c>
      <c r="K421" s="108">
        <v>2.0</v>
      </c>
      <c r="L421" s="110">
        <f t="shared" si="56"/>
        <v>1.495</v>
      </c>
      <c r="M421" s="108" t="s">
        <v>285</v>
      </c>
      <c r="N421" s="108" t="s">
        <v>272</v>
      </c>
    </row>
    <row r="422">
      <c r="A422" s="108">
        <v>361.0</v>
      </c>
      <c r="B422" s="108" t="s">
        <v>1009</v>
      </c>
      <c r="C422" s="108" t="s">
        <v>39</v>
      </c>
      <c r="D422" s="109">
        <v>41089.0</v>
      </c>
      <c r="E422" s="109">
        <v>44422.0</v>
      </c>
      <c r="F422" s="109">
        <v>45098.0</v>
      </c>
      <c r="G422" s="109">
        <v>45106.0</v>
      </c>
      <c r="H422" s="110">
        <v>19.99</v>
      </c>
      <c r="I422" s="110">
        <v>19.99</v>
      </c>
      <c r="J422" s="110">
        <f t="shared" si="55"/>
        <v>0</v>
      </c>
      <c r="K422" s="108">
        <v>40.0</v>
      </c>
      <c r="L422" s="110">
        <f t="shared" si="56"/>
        <v>0.49975</v>
      </c>
      <c r="M422" s="108" t="s">
        <v>286</v>
      </c>
      <c r="N422" s="108" t="s">
        <v>272</v>
      </c>
    </row>
    <row r="423">
      <c r="A423" s="66"/>
      <c r="B423" s="69"/>
      <c r="C423" s="69"/>
      <c r="D423" s="111"/>
      <c r="E423" s="111"/>
      <c r="F423" s="111"/>
      <c r="G423" s="111"/>
      <c r="H423" s="112">
        <f t="shared" ref="H423:K423" si="57">SUM(H406:H422)</f>
        <v>416.83</v>
      </c>
      <c r="I423" s="112">
        <f t="shared" si="57"/>
        <v>208.33</v>
      </c>
      <c r="J423" s="112">
        <f t="shared" si="57"/>
        <v>208.5</v>
      </c>
      <c r="K423" s="69">
        <f t="shared" si="57"/>
        <v>201</v>
      </c>
      <c r="L423" s="112">
        <f>SUM(L406:L422)/K423</f>
        <v>0.3787586906</v>
      </c>
      <c r="M423" s="66">
        <f t="shared" ref="M423:N423" si="58">COUNTA(M406:M422)</f>
        <v>15</v>
      </c>
      <c r="N423" s="66">
        <f t="shared" si="58"/>
        <v>17</v>
      </c>
    </row>
    <row r="424">
      <c r="A424" s="68"/>
      <c r="B424" s="67"/>
      <c r="C424" s="67"/>
      <c r="D424" s="177"/>
      <c r="E424" s="177"/>
      <c r="F424" s="177"/>
      <c r="G424" s="177"/>
      <c r="H424" s="178"/>
      <c r="I424" s="178"/>
      <c r="J424" s="178"/>
      <c r="K424" s="67"/>
      <c r="L424" s="178"/>
      <c r="M424" s="68"/>
      <c r="N424" s="67"/>
    </row>
    <row r="425">
      <c r="A425" s="94">
        <v>184.0</v>
      </c>
      <c r="B425" s="94" t="s">
        <v>1010</v>
      </c>
      <c r="C425" s="94" t="s">
        <v>39</v>
      </c>
      <c r="D425" s="162">
        <v>41073.0</v>
      </c>
      <c r="E425" s="162">
        <v>44285.0</v>
      </c>
      <c r="F425" s="162">
        <v>44287.0</v>
      </c>
      <c r="G425" s="162">
        <v>44288.0</v>
      </c>
      <c r="H425" s="163">
        <v>9.99</v>
      </c>
      <c r="I425" s="163">
        <v>9.99</v>
      </c>
      <c r="J425" s="163">
        <f t="shared" ref="J425:J426" si="59">H425-I425</f>
        <v>0</v>
      </c>
      <c r="K425" s="94">
        <v>5.0</v>
      </c>
      <c r="L425" s="163">
        <f t="shared" ref="L425:L426" si="60">I425/K425</f>
        <v>1.998</v>
      </c>
      <c r="M425" s="94" t="s">
        <v>287</v>
      </c>
      <c r="N425" s="94" t="s">
        <v>288</v>
      </c>
    </row>
    <row r="426">
      <c r="A426" s="94">
        <v>536.0</v>
      </c>
      <c r="B426" s="94" t="s">
        <v>1011</v>
      </c>
      <c r="C426" s="94" t="s">
        <v>31</v>
      </c>
      <c r="D426" s="162">
        <v>44140.0</v>
      </c>
      <c r="E426" s="162">
        <v>44666.0</v>
      </c>
      <c r="F426" s="162">
        <v>44666.0</v>
      </c>
      <c r="G426" s="162">
        <v>44666.0</v>
      </c>
      <c r="H426" s="163">
        <v>19.99</v>
      </c>
      <c r="I426" s="163">
        <v>13.99</v>
      </c>
      <c r="J426" s="163">
        <f t="shared" si="59"/>
        <v>6</v>
      </c>
      <c r="K426" s="94">
        <v>1.0</v>
      </c>
      <c r="L426" s="163">
        <f t="shared" si="60"/>
        <v>13.99</v>
      </c>
      <c r="M426" s="94" t="s">
        <v>289</v>
      </c>
      <c r="N426" s="94" t="s">
        <v>288</v>
      </c>
    </row>
    <row r="427">
      <c r="A427" s="90"/>
      <c r="B427" s="169"/>
      <c r="C427" s="169"/>
      <c r="D427" s="170"/>
      <c r="E427" s="170"/>
      <c r="F427" s="169"/>
      <c r="G427" s="169"/>
      <c r="H427" s="171">
        <f t="shared" ref="H427:K427" si="61">SUM(H425:H426)</f>
        <v>29.98</v>
      </c>
      <c r="I427" s="171">
        <f t="shared" si="61"/>
        <v>23.98</v>
      </c>
      <c r="J427" s="171">
        <f t="shared" si="61"/>
        <v>6</v>
      </c>
      <c r="K427" s="169">
        <f t="shared" si="61"/>
        <v>6</v>
      </c>
      <c r="L427" s="171">
        <f>SUM(L425:L426)/K427</f>
        <v>2.664666667</v>
      </c>
      <c r="M427" s="90">
        <f t="shared" ref="M427:N427" si="62">COUNTA(M425:M426)</f>
        <v>2</v>
      </c>
      <c r="N427" s="90">
        <f t="shared" si="62"/>
        <v>2</v>
      </c>
    </row>
    <row r="428">
      <c r="A428" s="98"/>
      <c r="B428" s="99"/>
      <c r="C428" s="99"/>
      <c r="D428" s="100"/>
      <c r="E428" s="100"/>
      <c r="F428" s="99"/>
      <c r="G428" s="99"/>
      <c r="H428" s="132"/>
      <c r="I428" s="132"/>
      <c r="J428" s="132"/>
      <c r="K428" s="99"/>
      <c r="L428" s="132"/>
      <c r="M428" s="98"/>
      <c r="N428" s="98"/>
    </row>
    <row r="429">
      <c r="A429" s="23">
        <v>962.0</v>
      </c>
      <c r="B429" s="23" t="s">
        <v>1012</v>
      </c>
      <c r="C429" s="23" t="s">
        <v>632</v>
      </c>
      <c r="D429" s="158">
        <v>42656.0</v>
      </c>
      <c r="E429" s="158">
        <v>43472.0</v>
      </c>
      <c r="F429" s="158">
        <v>43472.0</v>
      </c>
      <c r="G429" s="158">
        <v>43472.0</v>
      </c>
      <c r="H429" s="159">
        <v>29.99</v>
      </c>
      <c r="I429" s="159">
        <v>10.99</v>
      </c>
      <c r="J429" s="159">
        <f>H429-I429</f>
        <v>19</v>
      </c>
      <c r="K429" s="23">
        <v>1.0</v>
      </c>
      <c r="L429" s="159">
        <f>I429/K429</f>
        <v>10.99</v>
      </c>
      <c r="M429" s="23" t="s">
        <v>290</v>
      </c>
      <c r="N429" s="23" t="s">
        <v>291</v>
      </c>
    </row>
    <row r="430">
      <c r="A430" s="154"/>
      <c r="B430" s="51"/>
      <c r="C430" s="51"/>
      <c r="D430" s="155"/>
      <c r="E430" s="155"/>
      <c r="F430" s="51"/>
      <c r="G430" s="51"/>
      <c r="H430" s="50">
        <f t="shared" ref="H430:K430" si="63">SUM(H429)</f>
        <v>29.99</v>
      </c>
      <c r="I430" s="50">
        <f t="shared" si="63"/>
        <v>10.99</v>
      </c>
      <c r="J430" s="50">
        <f t="shared" si="63"/>
        <v>19</v>
      </c>
      <c r="K430" s="51">
        <f t="shared" si="63"/>
        <v>1</v>
      </c>
      <c r="L430" s="50">
        <f>SUM(L429)/K430</f>
        <v>10.99</v>
      </c>
      <c r="M430" s="154">
        <f t="shared" ref="M430:N430" si="64">COUNTA(M429)</f>
        <v>1</v>
      </c>
      <c r="N430" s="154">
        <f t="shared" si="64"/>
        <v>1</v>
      </c>
    </row>
    <row r="431">
      <c r="A431" s="154"/>
      <c r="B431" s="51"/>
      <c r="C431" s="51"/>
      <c r="D431" s="155"/>
      <c r="E431" s="155"/>
      <c r="F431" s="51"/>
      <c r="G431" s="51"/>
      <c r="H431" s="50"/>
      <c r="I431" s="50"/>
      <c r="J431" s="50"/>
      <c r="K431" s="51"/>
      <c r="L431" s="50"/>
      <c r="M431" s="154"/>
      <c r="N431" s="154"/>
    </row>
    <row r="432">
      <c r="A432" s="90">
        <v>781.0</v>
      </c>
      <c r="B432" s="90" t="s">
        <v>1013</v>
      </c>
      <c r="C432" s="90" t="s">
        <v>31</v>
      </c>
      <c r="D432" s="91">
        <v>44826.0</v>
      </c>
      <c r="E432" s="91">
        <v>44921.0</v>
      </c>
      <c r="F432" s="91">
        <v>44922.0</v>
      </c>
      <c r="G432" s="91">
        <v>44930.0</v>
      </c>
      <c r="H432" s="92">
        <v>24.99</v>
      </c>
      <c r="I432" s="92">
        <v>0.0</v>
      </c>
      <c r="J432" s="92">
        <f t="shared" ref="J432:J434" si="65">H432-I432</f>
        <v>24.99</v>
      </c>
      <c r="K432" s="90">
        <v>35.0</v>
      </c>
      <c r="L432" s="92">
        <f t="shared" ref="L432:L434" si="66">I432/K432</f>
        <v>0</v>
      </c>
      <c r="M432" s="90" t="s">
        <v>292</v>
      </c>
      <c r="N432" s="90" t="s">
        <v>293</v>
      </c>
    </row>
    <row r="433">
      <c r="A433" s="90">
        <v>545.0</v>
      </c>
      <c r="B433" s="90" t="s">
        <v>1014</v>
      </c>
      <c r="C433" s="90" t="s">
        <v>31</v>
      </c>
      <c r="D433" s="91">
        <v>43859.0</v>
      </c>
      <c r="E433" s="91">
        <v>45256.0</v>
      </c>
      <c r="F433" s="91">
        <v>45450.0</v>
      </c>
      <c r="G433" s="91">
        <v>45453.0</v>
      </c>
      <c r="H433" s="92">
        <v>13.99</v>
      </c>
      <c r="I433" s="92">
        <v>13.99</v>
      </c>
      <c r="J433" s="92">
        <f t="shared" si="65"/>
        <v>0</v>
      </c>
      <c r="K433" s="90">
        <v>10.0</v>
      </c>
      <c r="L433" s="92">
        <f t="shared" si="66"/>
        <v>1.399</v>
      </c>
      <c r="M433" s="90" t="s">
        <v>294</v>
      </c>
      <c r="N433" s="90" t="s">
        <v>293</v>
      </c>
    </row>
    <row r="434">
      <c r="A434" s="90">
        <v>546.0</v>
      </c>
      <c r="B434" s="90" t="s">
        <v>1015</v>
      </c>
      <c r="C434" s="90" t="s">
        <v>31</v>
      </c>
      <c r="D434" s="91">
        <v>45036.0</v>
      </c>
      <c r="E434" s="91">
        <v>45256.0</v>
      </c>
      <c r="F434" s="91">
        <v>45452.0</v>
      </c>
      <c r="G434" s="91">
        <v>45465.0</v>
      </c>
      <c r="H434" s="92">
        <v>14.99</v>
      </c>
      <c r="I434" s="92">
        <v>10.49</v>
      </c>
      <c r="J434" s="92">
        <f t="shared" si="65"/>
        <v>4.5</v>
      </c>
      <c r="K434" s="90">
        <v>6.0</v>
      </c>
      <c r="L434" s="92">
        <f t="shared" si="66"/>
        <v>1.748333333</v>
      </c>
      <c r="M434" s="90"/>
      <c r="N434" s="90" t="s">
        <v>293</v>
      </c>
    </row>
    <row r="435">
      <c r="A435" s="94"/>
      <c r="B435" s="95"/>
      <c r="C435" s="95"/>
      <c r="D435" s="96"/>
      <c r="E435" s="96"/>
      <c r="F435" s="96"/>
      <c r="G435" s="96"/>
      <c r="H435" s="97">
        <f t="shared" ref="H435:K435" si="67">SUM(H432:H434)</f>
        <v>53.97</v>
      </c>
      <c r="I435" s="97">
        <f t="shared" si="67"/>
        <v>24.48</v>
      </c>
      <c r="J435" s="97">
        <f t="shared" si="67"/>
        <v>29.49</v>
      </c>
      <c r="K435" s="95">
        <f t="shared" si="67"/>
        <v>51</v>
      </c>
      <c r="L435" s="97">
        <f>SUM(L432:L434)/K435</f>
        <v>0.0617124183</v>
      </c>
      <c r="M435" s="94">
        <f t="shared" ref="M435:N435" si="68">COUNTA(M432:M434)</f>
        <v>2</v>
      </c>
      <c r="N435" s="94">
        <f t="shared" si="68"/>
        <v>3</v>
      </c>
    </row>
    <row r="436">
      <c r="A436" s="98"/>
      <c r="B436" s="99"/>
      <c r="C436" s="99"/>
      <c r="D436" s="100"/>
      <c r="E436" s="100"/>
      <c r="F436" s="100"/>
      <c r="G436" s="100"/>
      <c r="H436" s="132"/>
      <c r="I436" s="132"/>
      <c r="J436" s="132"/>
      <c r="K436" s="99"/>
      <c r="L436" s="132"/>
      <c r="M436" s="98"/>
      <c r="N436" s="98"/>
    </row>
    <row r="437">
      <c r="A437" s="154">
        <v>803.0</v>
      </c>
      <c r="B437" s="154" t="s">
        <v>1016</v>
      </c>
      <c r="C437" s="154" t="s">
        <v>31</v>
      </c>
      <c r="D437" s="160">
        <v>44890.0</v>
      </c>
      <c r="E437" s="160">
        <v>45176.0</v>
      </c>
      <c r="F437" s="160">
        <v>45257.0</v>
      </c>
      <c r="G437" s="160">
        <v>45257.0</v>
      </c>
      <c r="H437" s="161">
        <v>4.99</v>
      </c>
      <c r="I437" s="161">
        <v>0.0</v>
      </c>
      <c r="J437" s="161">
        <f>H437-I437</f>
        <v>4.99</v>
      </c>
      <c r="K437" s="154">
        <v>3.0</v>
      </c>
      <c r="L437" s="161">
        <f>I437/K437</f>
        <v>0</v>
      </c>
      <c r="M437" s="154" t="s">
        <v>295</v>
      </c>
      <c r="N437" s="154" t="s">
        <v>296</v>
      </c>
    </row>
    <row r="438">
      <c r="A438" s="23"/>
      <c r="B438" s="52"/>
      <c r="C438" s="52"/>
      <c r="D438" s="53"/>
      <c r="E438" s="53"/>
      <c r="F438" s="53"/>
      <c r="G438" s="53"/>
      <c r="H438" s="54">
        <f t="shared" ref="H438:K438" si="69">SUM(H437)</f>
        <v>4.99</v>
      </c>
      <c r="I438" s="54">
        <f t="shared" si="69"/>
        <v>0</v>
      </c>
      <c r="J438" s="54">
        <f t="shared" si="69"/>
        <v>4.99</v>
      </c>
      <c r="K438" s="52">
        <f t="shared" si="69"/>
        <v>3</v>
      </c>
      <c r="L438" s="54">
        <f>SUM(L437)/K438</f>
        <v>0</v>
      </c>
      <c r="M438" s="23">
        <f t="shared" ref="M438:N438" si="70">COUNTA(M437)</f>
        <v>1</v>
      </c>
      <c r="N438" s="23">
        <f t="shared" si="70"/>
        <v>1</v>
      </c>
    </row>
    <row r="439">
      <c r="A439" s="154"/>
      <c r="B439" s="51"/>
      <c r="C439" s="51"/>
      <c r="D439" s="155"/>
      <c r="E439" s="155"/>
      <c r="F439" s="155"/>
      <c r="G439" s="155"/>
      <c r="H439" s="50"/>
      <c r="I439" s="50"/>
      <c r="J439" s="50"/>
      <c r="K439" s="51"/>
      <c r="L439" s="50"/>
      <c r="M439" s="154"/>
      <c r="N439" s="154"/>
    </row>
    <row r="440">
      <c r="A440" s="179">
        <v>998.0</v>
      </c>
      <c r="B440" s="179" t="s">
        <v>1017</v>
      </c>
      <c r="C440" s="179" t="s">
        <v>632</v>
      </c>
      <c r="D440" s="180">
        <v>44518.0</v>
      </c>
      <c r="E440" s="180">
        <v>44555.0</v>
      </c>
      <c r="F440" s="180">
        <v>44571.0</v>
      </c>
      <c r="G440" s="180">
        <v>44678.0</v>
      </c>
      <c r="H440" s="181">
        <v>9.99</v>
      </c>
      <c r="I440" s="181">
        <v>6.99</v>
      </c>
      <c r="J440" s="181">
        <f t="shared" ref="J440:J447" si="71">H440-I440</f>
        <v>3</v>
      </c>
      <c r="K440" s="179">
        <v>9.0</v>
      </c>
      <c r="L440" s="181">
        <f t="shared" ref="L440:L447" si="72">I440/K440</f>
        <v>0.7766666667</v>
      </c>
      <c r="M440" s="179" t="s">
        <v>297</v>
      </c>
      <c r="N440" s="179" t="s">
        <v>298</v>
      </c>
    </row>
    <row r="441">
      <c r="A441" s="179">
        <v>1043.0</v>
      </c>
      <c r="B441" s="179" t="s">
        <v>1018</v>
      </c>
      <c r="C441" s="179" t="s">
        <v>31</v>
      </c>
      <c r="D441" s="180">
        <v>45218.0</v>
      </c>
      <c r="E441" s="180">
        <v>45602.0</v>
      </c>
      <c r="F441" s="180">
        <v>45602.0</v>
      </c>
      <c r="G441" s="180">
        <v>45626.0</v>
      </c>
      <c r="H441" s="181">
        <v>49.99</v>
      </c>
      <c r="I441" s="181">
        <v>0.0</v>
      </c>
      <c r="J441" s="181">
        <f t="shared" si="71"/>
        <v>49.99</v>
      </c>
      <c r="K441" s="179">
        <v>25.0</v>
      </c>
      <c r="L441" s="181">
        <f t="shared" si="72"/>
        <v>0</v>
      </c>
      <c r="M441" s="179" t="s">
        <v>299</v>
      </c>
      <c r="N441" s="179" t="s">
        <v>298</v>
      </c>
    </row>
    <row r="442">
      <c r="A442" s="179">
        <v>655.0</v>
      </c>
      <c r="B442" s="179" t="s">
        <v>1019</v>
      </c>
      <c r="C442" s="179" t="s">
        <v>31</v>
      </c>
      <c r="D442" s="180">
        <v>44469.0</v>
      </c>
      <c r="E442" s="180">
        <v>44839.0</v>
      </c>
      <c r="F442" s="180">
        <v>44881.0</v>
      </c>
      <c r="G442" s="180">
        <v>44888.0</v>
      </c>
      <c r="H442" s="182">
        <v>49.99</v>
      </c>
      <c r="I442" s="182">
        <v>0.0</v>
      </c>
      <c r="J442" s="181">
        <f t="shared" si="71"/>
        <v>49.99</v>
      </c>
      <c r="K442" s="179">
        <v>29.0</v>
      </c>
      <c r="L442" s="181">
        <f t="shared" si="72"/>
        <v>0</v>
      </c>
      <c r="M442" s="179"/>
      <c r="N442" s="179" t="s">
        <v>298</v>
      </c>
    </row>
    <row r="443">
      <c r="A443" s="179">
        <v>434.0</v>
      </c>
      <c r="B443" s="179" t="s">
        <v>1020</v>
      </c>
      <c r="C443" s="179" t="s">
        <v>649</v>
      </c>
      <c r="D443" s="180">
        <v>42789.0</v>
      </c>
      <c r="E443" s="180">
        <v>43942.0</v>
      </c>
      <c r="F443" s="180">
        <v>43942.0</v>
      </c>
      <c r="G443" s="180">
        <v>43942.0</v>
      </c>
      <c r="H443" s="181">
        <v>9.99</v>
      </c>
      <c r="I443" s="181">
        <v>2.99</v>
      </c>
      <c r="J443" s="181">
        <f t="shared" si="71"/>
        <v>7</v>
      </c>
      <c r="K443" s="179">
        <v>1.0</v>
      </c>
      <c r="L443" s="181">
        <f t="shared" si="72"/>
        <v>2.99</v>
      </c>
      <c r="M443" s="179" t="s">
        <v>300</v>
      </c>
      <c r="N443" s="179" t="s">
        <v>298</v>
      </c>
    </row>
    <row r="444">
      <c r="A444" s="179">
        <v>435.0</v>
      </c>
      <c r="B444" s="179" t="s">
        <v>1021</v>
      </c>
      <c r="C444" s="179" t="s">
        <v>649</v>
      </c>
      <c r="D444" s="180">
        <v>41913.0</v>
      </c>
      <c r="E444" s="180">
        <v>43937.0</v>
      </c>
      <c r="F444" s="180">
        <v>43937.0</v>
      </c>
      <c r="G444" s="180">
        <v>43937.0</v>
      </c>
      <c r="H444" s="181">
        <v>9.99</v>
      </c>
      <c r="I444" s="181">
        <v>2.99</v>
      </c>
      <c r="J444" s="181">
        <f t="shared" si="71"/>
        <v>7</v>
      </c>
      <c r="K444" s="179">
        <v>1.0</v>
      </c>
      <c r="L444" s="181">
        <f t="shared" si="72"/>
        <v>2.99</v>
      </c>
      <c r="M444" s="179"/>
      <c r="N444" s="179" t="s">
        <v>298</v>
      </c>
    </row>
    <row r="445">
      <c r="A445" s="179">
        <v>1009.0</v>
      </c>
      <c r="B445" s="179" t="s">
        <v>1022</v>
      </c>
      <c r="C445" s="179" t="s">
        <v>632</v>
      </c>
      <c r="D445" s="180">
        <v>42773.0</v>
      </c>
      <c r="E445" s="180">
        <v>43466.0</v>
      </c>
      <c r="F445" s="180">
        <v>43466.0</v>
      </c>
      <c r="G445" s="180">
        <v>43466.0</v>
      </c>
      <c r="H445" s="181">
        <v>14.99</v>
      </c>
      <c r="I445" s="181">
        <v>2.99</v>
      </c>
      <c r="J445" s="181">
        <f t="shared" si="71"/>
        <v>12</v>
      </c>
      <c r="K445" s="179">
        <v>1.0</v>
      </c>
      <c r="L445" s="181">
        <f t="shared" si="72"/>
        <v>2.99</v>
      </c>
      <c r="M445" s="179" t="s">
        <v>301</v>
      </c>
      <c r="N445" s="179" t="s">
        <v>298</v>
      </c>
    </row>
    <row r="446">
      <c r="A446" s="179">
        <v>422.0</v>
      </c>
      <c r="B446" s="179" t="s">
        <v>1023</v>
      </c>
      <c r="C446" s="179" t="s">
        <v>649</v>
      </c>
      <c r="D446" s="180">
        <v>42459.0</v>
      </c>
      <c r="E446" s="180">
        <v>42766.0</v>
      </c>
      <c r="F446" s="180">
        <v>42766.0</v>
      </c>
      <c r="G446" s="180">
        <v>44945.0</v>
      </c>
      <c r="H446" s="181">
        <v>9.99</v>
      </c>
      <c r="I446" s="181">
        <v>6.99</v>
      </c>
      <c r="J446" s="181">
        <f t="shared" si="71"/>
        <v>3</v>
      </c>
      <c r="K446" s="179">
        <v>1.0</v>
      </c>
      <c r="L446" s="181">
        <f t="shared" si="72"/>
        <v>6.99</v>
      </c>
      <c r="M446" s="179" t="s">
        <v>302</v>
      </c>
      <c r="N446" s="179" t="s">
        <v>298</v>
      </c>
    </row>
    <row r="447">
      <c r="A447" s="179">
        <v>529.0</v>
      </c>
      <c r="B447" s="179" t="s">
        <v>1024</v>
      </c>
      <c r="C447" s="179" t="s">
        <v>31</v>
      </c>
      <c r="D447" s="180">
        <v>43391.0</v>
      </c>
      <c r="E447" s="180">
        <v>45256.0</v>
      </c>
      <c r="F447" s="180">
        <v>45296.0</v>
      </c>
      <c r="G447" s="180">
        <v>45303.0</v>
      </c>
      <c r="H447" s="181">
        <v>19.99</v>
      </c>
      <c r="I447" s="181">
        <v>3.99</v>
      </c>
      <c r="J447" s="181">
        <f t="shared" si="71"/>
        <v>16</v>
      </c>
      <c r="K447" s="179">
        <v>8.0</v>
      </c>
      <c r="L447" s="181">
        <f t="shared" si="72"/>
        <v>0.49875</v>
      </c>
      <c r="M447" s="179" t="s">
        <v>303</v>
      </c>
      <c r="N447" s="179" t="s">
        <v>298</v>
      </c>
    </row>
    <row r="448">
      <c r="A448" s="183"/>
      <c r="B448" s="184"/>
      <c r="C448" s="184"/>
      <c r="D448" s="185"/>
      <c r="E448" s="185"/>
      <c r="F448" s="185"/>
      <c r="G448" s="185"/>
      <c r="H448" s="186">
        <f t="shared" ref="H448:K448" si="73">SUM(H440:H447)</f>
        <v>174.92</v>
      </c>
      <c r="I448" s="186">
        <f t="shared" si="73"/>
        <v>26.94</v>
      </c>
      <c r="J448" s="186">
        <f t="shared" si="73"/>
        <v>147.98</v>
      </c>
      <c r="K448" s="184">
        <f t="shared" si="73"/>
        <v>75</v>
      </c>
      <c r="L448" s="186">
        <f>SUM(L440:L447)/K448</f>
        <v>0.2298055556</v>
      </c>
      <c r="M448" s="183">
        <f t="shared" ref="M448:N448" si="74">COUNTA(M440:M447)</f>
        <v>6</v>
      </c>
      <c r="N448" s="183">
        <f t="shared" si="74"/>
        <v>8</v>
      </c>
    </row>
    <row r="449">
      <c r="A449" s="98"/>
      <c r="B449" s="99"/>
      <c r="C449" s="99"/>
      <c r="D449" s="100"/>
      <c r="E449" s="100"/>
      <c r="F449" s="100"/>
      <c r="G449" s="100"/>
      <c r="H449" s="1"/>
      <c r="I449" s="1"/>
      <c r="J449" s="1"/>
      <c r="K449" s="1"/>
      <c r="L449" s="1"/>
      <c r="M449" s="98"/>
      <c r="N449" s="98"/>
    </row>
    <row r="450">
      <c r="A450" s="94">
        <v>444.0</v>
      </c>
      <c r="B450" s="94" t="s">
        <v>1025</v>
      </c>
      <c r="C450" s="94" t="s">
        <v>649</v>
      </c>
      <c r="D450" s="162">
        <v>41745.0</v>
      </c>
      <c r="E450" s="162">
        <v>42187.0</v>
      </c>
      <c r="F450" s="162">
        <v>45044.0</v>
      </c>
      <c r="G450" s="162">
        <v>45057.0</v>
      </c>
      <c r="H450" s="163">
        <v>5.99</v>
      </c>
      <c r="I450" s="163">
        <v>5.99</v>
      </c>
      <c r="J450" s="163">
        <f t="shared" ref="J450:J681" si="75">H450-I450</f>
        <v>0</v>
      </c>
      <c r="K450" s="94">
        <v>25.0</v>
      </c>
      <c r="L450" s="163">
        <f t="shared" ref="L450:L681" si="76">I450/K450</f>
        <v>0.2396</v>
      </c>
      <c r="M450" s="94" t="s">
        <v>304</v>
      </c>
      <c r="N450" s="94" t="s">
        <v>305</v>
      </c>
    </row>
    <row r="451">
      <c r="A451" s="94">
        <v>596.0</v>
      </c>
      <c r="B451" s="94" t="s">
        <v>1026</v>
      </c>
      <c r="C451" s="94" t="s">
        <v>31</v>
      </c>
      <c r="D451" s="162">
        <v>44397.0</v>
      </c>
      <c r="E451" s="162">
        <v>45511.0</v>
      </c>
      <c r="F451" s="162">
        <v>45511.0</v>
      </c>
      <c r="G451" s="162">
        <v>45511.0</v>
      </c>
      <c r="H451" s="163">
        <v>29.99</v>
      </c>
      <c r="I451" s="163">
        <v>0.0</v>
      </c>
      <c r="J451" s="163">
        <f t="shared" si="75"/>
        <v>29.99</v>
      </c>
      <c r="K451" s="94">
        <v>1.0</v>
      </c>
      <c r="L451" s="163">
        <f t="shared" si="76"/>
        <v>0</v>
      </c>
      <c r="M451" s="94" t="s">
        <v>306</v>
      </c>
      <c r="N451" s="94" t="s">
        <v>305</v>
      </c>
    </row>
    <row r="452">
      <c r="A452" s="94">
        <v>288.0</v>
      </c>
      <c r="B452" s="94" t="s">
        <v>1027</v>
      </c>
      <c r="C452" s="94" t="s">
        <v>39</v>
      </c>
      <c r="D452" s="162">
        <v>40947.0</v>
      </c>
      <c r="E452" s="162">
        <v>44422.0</v>
      </c>
      <c r="F452" s="162">
        <v>44422.0</v>
      </c>
      <c r="G452" s="162">
        <v>44422.0</v>
      </c>
      <c r="H452" s="163">
        <v>7.99</v>
      </c>
      <c r="I452" s="163">
        <v>7.99</v>
      </c>
      <c r="J452" s="163">
        <f t="shared" si="75"/>
        <v>0</v>
      </c>
      <c r="K452" s="94">
        <v>1.0</v>
      </c>
      <c r="L452" s="163">
        <f t="shared" si="76"/>
        <v>7.99</v>
      </c>
      <c r="M452" s="94" t="s">
        <v>307</v>
      </c>
      <c r="N452" s="94" t="s">
        <v>305</v>
      </c>
    </row>
    <row r="453">
      <c r="A453" s="94">
        <v>474.0</v>
      </c>
      <c r="B453" s="94" t="s">
        <v>1028</v>
      </c>
      <c r="C453" s="94" t="s">
        <v>649</v>
      </c>
      <c r="D453" s="162">
        <v>42776.0</v>
      </c>
      <c r="E453" s="162">
        <v>43668.0</v>
      </c>
      <c r="F453" s="162">
        <v>43673.0</v>
      </c>
      <c r="G453" s="162">
        <v>43674.0</v>
      </c>
      <c r="H453" s="163">
        <v>19.99</v>
      </c>
      <c r="I453" s="163">
        <v>4.99</v>
      </c>
      <c r="J453" s="163">
        <f t="shared" si="75"/>
        <v>15</v>
      </c>
      <c r="K453" s="94">
        <v>4.0</v>
      </c>
      <c r="L453" s="163">
        <f t="shared" si="76"/>
        <v>1.2475</v>
      </c>
      <c r="M453" s="94" t="s">
        <v>308</v>
      </c>
      <c r="N453" s="94" t="s">
        <v>305</v>
      </c>
    </row>
    <row r="454">
      <c r="A454" s="94">
        <v>638.0</v>
      </c>
      <c r="B454" s="94" t="s">
        <v>1029</v>
      </c>
      <c r="C454" s="94" t="s">
        <v>31</v>
      </c>
      <c r="D454" s="162">
        <v>43917.0</v>
      </c>
      <c r="E454" s="162">
        <v>44811.0</v>
      </c>
      <c r="F454" s="162">
        <v>44811.0</v>
      </c>
      <c r="G454" s="162">
        <v>44811.0</v>
      </c>
      <c r="H454" s="163">
        <v>19.99</v>
      </c>
      <c r="I454" s="163">
        <v>0.0</v>
      </c>
      <c r="J454" s="163">
        <f t="shared" si="75"/>
        <v>19.99</v>
      </c>
      <c r="K454" s="94">
        <v>1.0</v>
      </c>
      <c r="L454" s="163">
        <f t="shared" si="76"/>
        <v>0</v>
      </c>
      <c r="M454" s="94" t="s">
        <v>309</v>
      </c>
      <c r="N454" s="94" t="s">
        <v>305</v>
      </c>
    </row>
    <row r="455">
      <c r="A455" s="94">
        <v>315.0</v>
      </c>
      <c r="B455" s="94" t="s">
        <v>1030</v>
      </c>
      <c r="C455" s="94" t="s">
        <v>39</v>
      </c>
      <c r="D455" s="162">
        <v>42829.0</v>
      </c>
      <c r="E455" s="162">
        <v>43091.0</v>
      </c>
      <c r="F455" s="162">
        <v>43091.0</v>
      </c>
      <c r="G455" s="162">
        <v>43091.0</v>
      </c>
      <c r="H455" s="163">
        <v>69.99</v>
      </c>
      <c r="I455" s="163">
        <v>34.99</v>
      </c>
      <c r="J455" s="163">
        <f t="shared" si="75"/>
        <v>35</v>
      </c>
      <c r="K455" s="94">
        <v>1.0</v>
      </c>
      <c r="L455" s="163">
        <f t="shared" si="76"/>
        <v>34.99</v>
      </c>
      <c r="M455" s="94" t="s">
        <v>310</v>
      </c>
      <c r="N455" s="94" t="s">
        <v>305</v>
      </c>
    </row>
    <row r="456">
      <c r="A456" s="94">
        <v>205.0</v>
      </c>
      <c r="B456" s="94" t="s">
        <v>1031</v>
      </c>
      <c r="C456" s="94" t="s">
        <v>39</v>
      </c>
      <c r="D456" s="162">
        <v>40949.0</v>
      </c>
      <c r="E456" s="162">
        <v>41399.0</v>
      </c>
      <c r="F456" s="162">
        <v>41399.0</v>
      </c>
      <c r="G456" s="162">
        <v>44800.0</v>
      </c>
      <c r="H456" s="163">
        <v>79.98</v>
      </c>
      <c r="I456" s="163">
        <v>79.98</v>
      </c>
      <c r="J456" s="163">
        <f t="shared" si="75"/>
        <v>0</v>
      </c>
      <c r="K456" s="94">
        <v>18.0</v>
      </c>
      <c r="L456" s="163">
        <f t="shared" si="76"/>
        <v>4.443333333</v>
      </c>
      <c r="M456" s="94"/>
      <c r="N456" s="94" t="s">
        <v>305</v>
      </c>
    </row>
    <row r="457">
      <c r="A457" s="94">
        <v>579.0</v>
      </c>
      <c r="B457" s="94" t="s">
        <v>1032</v>
      </c>
      <c r="C457" s="94" t="s">
        <v>31</v>
      </c>
      <c r="D457" s="162">
        <v>42762.0</v>
      </c>
      <c r="E457" s="162">
        <v>45110.0</v>
      </c>
      <c r="F457" s="162">
        <v>45110.0</v>
      </c>
      <c r="G457" s="162">
        <v>45110.0</v>
      </c>
      <c r="H457" s="163">
        <v>59.99</v>
      </c>
      <c r="I457" s="163">
        <v>9.59</v>
      </c>
      <c r="J457" s="163">
        <f t="shared" si="75"/>
        <v>50.4</v>
      </c>
      <c r="K457" s="94">
        <v>1.0</v>
      </c>
      <c r="L457" s="163">
        <f t="shared" si="76"/>
        <v>9.59</v>
      </c>
      <c r="M457" s="94" t="s">
        <v>311</v>
      </c>
      <c r="N457" s="94" t="s">
        <v>305</v>
      </c>
    </row>
    <row r="458">
      <c r="A458" s="94">
        <v>473.0</v>
      </c>
      <c r="B458" s="94" t="s">
        <v>1033</v>
      </c>
      <c r="C458" s="94" t="s">
        <v>649</v>
      </c>
      <c r="D458" s="162">
        <v>40961.0</v>
      </c>
      <c r="E458" s="162">
        <v>43373.0</v>
      </c>
      <c r="F458" s="162">
        <v>45040.0</v>
      </c>
      <c r="G458" s="162">
        <v>45047.0</v>
      </c>
      <c r="H458" s="163">
        <v>19.99</v>
      </c>
      <c r="I458" s="163">
        <v>19.99</v>
      </c>
      <c r="J458" s="163">
        <f t="shared" si="75"/>
        <v>0</v>
      </c>
      <c r="K458" s="94">
        <v>5.0</v>
      </c>
      <c r="L458" s="163">
        <f t="shared" si="76"/>
        <v>3.998</v>
      </c>
      <c r="M458" s="94" t="s">
        <v>312</v>
      </c>
      <c r="N458" s="94" t="s">
        <v>305</v>
      </c>
    </row>
    <row r="459">
      <c r="A459" s="94">
        <v>544.0</v>
      </c>
      <c r="B459" s="94" t="s">
        <v>1034</v>
      </c>
      <c r="C459" s="94" t="s">
        <v>31</v>
      </c>
      <c r="D459" s="162">
        <v>43735.0</v>
      </c>
      <c r="E459" s="162">
        <v>44992.0</v>
      </c>
      <c r="F459" s="162">
        <v>44992.0</v>
      </c>
      <c r="G459" s="162">
        <v>44992.0</v>
      </c>
      <c r="H459" s="163">
        <v>69.99</v>
      </c>
      <c r="I459" s="163">
        <v>0.0</v>
      </c>
      <c r="J459" s="163">
        <f t="shared" si="75"/>
        <v>69.99</v>
      </c>
      <c r="K459" s="94">
        <v>1.0</v>
      </c>
      <c r="L459" s="163">
        <f t="shared" si="76"/>
        <v>0</v>
      </c>
      <c r="M459" s="94"/>
      <c r="N459" s="94" t="s">
        <v>305</v>
      </c>
    </row>
    <row r="460">
      <c r="A460" s="94">
        <v>372.0</v>
      </c>
      <c r="B460" s="94" t="s">
        <v>1035</v>
      </c>
      <c r="C460" s="94" t="s">
        <v>39</v>
      </c>
      <c r="D460" s="162">
        <v>41152.0</v>
      </c>
      <c r="E460" s="162">
        <v>42021.0</v>
      </c>
      <c r="F460" s="162">
        <v>45088.0</v>
      </c>
      <c r="G460" s="162">
        <v>45088.0</v>
      </c>
      <c r="H460" s="163">
        <v>15.0</v>
      </c>
      <c r="I460" s="163">
        <v>15.0</v>
      </c>
      <c r="J460" s="163">
        <f t="shared" si="75"/>
        <v>0</v>
      </c>
      <c r="K460" s="94">
        <v>2.0</v>
      </c>
      <c r="L460" s="163">
        <f t="shared" si="76"/>
        <v>7.5</v>
      </c>
      <c r="M460" s="94"/>
      <c r="N460" s="94" t="s">
        <v>305</v>
      </c>
    </row>
    <row r="461">
      <c r="A461" s="94">
        <v>373.0</v>
      </c>
      <c r="B461" s="94" t="s">
        <v>1036</v>
      </c>
      <c r="C461" s="94" t="s">
        <v>39</v>
      </c>
      <c r="D461" s="162">
        <v>41495.0</v>
      </c>
      <c r="E461" s="162">
        <v>42021.0</v>
      </c>
      <c r="F461" s="162">
        <v>42021.0</v>
      </c>
      <c r="G461" s="162">
        <v>42021.0</v>
      </c>
      <c r="H461" s="163">
        <v>14.99</v>
      </c>
      <c r="I461" s="163">
        <v>14.99</v>
      </c>
      <c r="J461" s="163">
        <f t="shared" si="75"/>
        <v>0</v>
      </c>
      <c r="K461" s="94">
        <v>1.0</v>
      </c>
      <c r="L461" s="163">
        <f t="shared" si="76"/>
        <v>14.99</v>
      </c>
      <c r="M461" s="94"/>
      <c r="N461" s="94" t="s">
        <v>305</v>
      </c>
    </row>
    <row r="462">
      <c r="A462" s="94">
        <v>374.0</v>
      </c>
      <c r="B462" s="94" t="s">
        <v>1037</v>
      </c>
      <c r="C462" s="94" t="s">
        <v>39</v>
      </c>
      <c r="D462" s="162">
        <v>41437.0</v>
      </c>
      <c r="E462" s="162">
        <v>41491.0</v>
      </c>
      <c r="F462" s="162">
        <v>41491.0</v>
      </c>
      <c r="G462" s="162">
        <v>41602.0</v>
      </c>
      <c r="H462" s="163">
        <v>0.0</v>
      </c>
      <c r="I462" s="163">
        <v>0.0</v>
      </c>
      <c r="J462" s="163">
        <f t="shared" si="75"/>
        <v>0</v>
      </c>
      <c r="K462" s="94">
        <v>5.0</v>
      </c>
      <c r="L462" s="163">
        <f t="shared" si="76"/>
        <v>0</v>
      </c>
      <c r="M462" s="94"/>
      <c r="N462" s="94" t="s">
        <v>305</v>
      </c>
    </row>
    <row r="463">
      <c r="A463" s="94">
        <v>173.0</v>
      </c>
      <c r="B463" s="94" t="s">
        <v>1038</v>
      </c>
      <c r="C463" s="94" t="s">
        <v>630</v>
      </c>
      <c r="D463" s="162">
        <v>38975.0</v>
      </c>
      <c r="E463" s="162">
        <v>44422.0</v>
      </c>
      <c r="F463" s="162">
        <v>44422.0</v>
      </c>
      <c r="G463" s="162">
        <v>44422.0</v>
      </c>
      <c r="H463" s="163">
        <v>19.99</v>
      </c>
      <c r="I463" s="163">
        <v>19.99</v>
      </c>
      <c r="J463" s="163">
        <f t="shared" si="75"/>
        <v>0</v>
      </c>
      <c r="K463" s="94">
        <v>4.0</v>
      </c>
      <c r="L463" s="163">
        <f t="shared" si="76"/>
        <v>4.9975</v>
      </c>
      <c r="M463" s="94"/>
      <c r="N463" s="94" t="s">
        <v>305</v>
      </c>
    </row>
    <row r="464">
      <c r="A464" s="94">
        <v>110.0</v>
      </c>
      <c r="B464" s="94" t="s">
        <v>1039</v>
      </c>
      <c r="C464" s="94" t="s">
        <v>637</v>
      </c>
      <c r="D464" s="162">
        <v>37204.0</v>
      </c>
      <c r="E464" s="162">
        <v>44883.0</v>
      </c>
      <c r="F464" s="162">
        <v>44906.0</v>
      </c>
      <c r="G464" s="162">
        <v>44907.0</v>
      </c>
      <c r="H464" s="163">
        <v>24.99</v>
      </c>
      <c r="I464" s="163">
        <v>14.99</v>
      </c>
      <c r="J464" s="163">
        <f t="shared" si="75"/>
        <v>10</v>
      </c>
      <c r="K464" s="94">
        <v>6.0</v>
      </c>
      <c r="L464" s="163">
        <f t="shared" si="76"/>
        <v>2.498333333</v>
      </c>
      <c r="M464" s="94"/>
      <c r="N464" s="94" t="s">
        <v>305</v>
      </c>
    </row>
    <row r="465">
      <c r="A465" s="94">
        <v>31.0</v>
      </c>
      <c r="B465" s="94" t="s">
        <v>1040</v>
      </c>
      <c r="C465" s="94" t="s">
        <v>663</v>
      </c>
      <c r="D465" s="162">
        <v>35951.0</v>
      </c>
      <c r="E465" s="162">
        <v>42279.0</v>
      </c>
      <c r="F465" s="162">
        <v>42279.0</v>
      </c>
      <c r="G465" s="162">
        <v>42279.0</v>
      </c>
      <c r="H465" s="163">
        <v>4.99</v>
      </c>
      <c r="I465" s="163">
        <v>2.5</v>
      </c>
      <c r="J465" s="163">
        <f t="shared" si="75"/>
        <v>2.49</v>
      </c>
      <c r="K465" s="94">
        <v>4.0</v>
      </c>
      <c r="L465" s="163">
        <f t="shared" si="76"/>
        <v>0.625</v>
      </c>
      <c r="M465" s="94"/>
      <c r="N465" s="94" t="s">
        <v>305</v>
      </c>
    </row>
    <row r="466">
      <c r="A466" s="94">
        <v>60.0</v>
      </c>
      <c r="B466" s="94" t="s">
        <v>1041</v>
      </c>
      <c r="C466" s="94" t="s">
        <v>663</v>
      </c>
      <c r="D466" s="162">
        <v>35010.0</v>
      </c>
      <c r="E466" s="162">
        <v>41262.0</v>
      </c>
      <c r="F466" s="162">
        <v>41262.0</v>
      </c>
      <c r="G466" s="162">
        <v>41262.0</v>
      </c>
      <c r="H466" s="163">
        <v>4.99</v>
      </c>
      <c r="I466" s="163">
        <v>4.99</v>
      </c>
      <c r="J466" s="163">
        <f t="shared" si="75"/>
        <v>0</v>
      </c>
      <c r="K466" s="94">
        <v>5.0</v>
      </c>
      <c r="L466" s="163">
        <f t="shared" si="76"/>
        <v>0.998</v>
      </c>
      <c r="M466" s="94"/>
      <c r="N466" s="94" t="s">
        <v>305</v>
      </c>
    </row>
    <row r="467">
      <c r="A467" s="94">
        <v>61.0</v>
      </c>
      <c r="B467" s="94" t="s">
        <v>1042</v>
      </c>
      <c r="C467" s="94" t="s">
        <v>663</v>
      </c>
      <c r="D467" s="162">
        <v>35340.0</v>
      </c>
      <c r="E467" s="162">
        <v>41261.0</v>
      </c>
      <c r="F467" s="162">
        <v>41261.0</v>
      </c>
      <c r="G467" s="162">
        <v>41261.0</v>
      </c>
      <c r="H467" s="163">
        <v>4.99</v>
      </c>
      <c r="I467" s="163">
        <v>4.99</v>
      </c>
      <c r="J467" s="163">
        <f t="shared" si="75"/>
        <v>0</v>
      </c>
      <c r="K467" s="94">
        <v>15.0</v>
      </c>
      <c r="L467" s="163">
        <f t="shared" si="76"/>
        <v>0.3326666667</v>
      </c>
      <c r="M467" s="94"/>
      <c r="N467" s="94" t="s">
        <v>305</v>
      </c>
    </row>
    <row r="468">
      <c r="A468" s="94">
        <v>671.0</v>
      </c>
      <c r="B468" s="94" t="s">
        <v>1043</v>
      </c>
      <c r="C468" s="94" t="s">
        <v>31</v>
      </c>
      <c r="D468" s="162">
        <v>44155.0</v>
      </c>
      <c r="E468" s="162">
        <v>44237.0</v>
      </c>
      <c r="F468" s="162">
        <v>44248.0</v>
      </c>
      <c r="G468" s="162">
        <v>44249.0</v>
      </c>
      <c r="H468" s="163">
        <v>29.99</v>
      </c>
      <c r="I468" s="163">
        <v>20.99</v>
      </c>
      <c r="J468" s="163">
        <f t="shared" si="75"/>
        <v>9</v>
      </c>
      <c r="K468" s="94">
        <v>7.0</v>
      </c>
      <c r="L468" s="163">
        <f t="shared" si="76"/>
        <v>2.998571429</v>
      </c>
      <c r="M468" s="94"/>
      <c r="N468" s="94" t="s">
        <v>305</v>
      </c>
    </row>
    <row r="469">
      <c r="A469" s="94">
        <v>825.0</v>
      </c>
      <c r="B469" s="94" t="s">
        <v>1044</v>
      </c>
      <c r="C469" s="94" t="s">
        <v>31</v>
      </c>
      <c r="D469" s="162">
        <v>43392.0</v>
      </c>
      <c r="E469" s="162">
        <v>43392.0</v>
      </c>
      <c r="F469" s="162">
        <v>43392.0</v>
      </c>
      <c r="G469" s="162">
        <v>43392.0</v>
      </c>
      <c r="H469" s="163">
        <v>99.99</v>
      </c>
      <c r="I469" s="163">
        <v>99.99</v>
      </c>
      <c r="J469" s="163">
        <f t="shared" si="75"/>
        <v>0</v>
      </c>
      <c r="K469" s="94">
        <v>1.0</v>
      </c>
      <c r="L469" s="163">
        <f t="shared" si="76"/>
        <v>99.99</v>
      </c>
      <c r="M469" s="94"/>
      <c r="N469" s="94" t="s">
        <v>305</v>
      </c>
    </row>
    <row r="470">
      <c r="A470" s="94">
        <v>861.0</v>
      </c>
      <c r="B470" s="94" t="s">
        <v>1045</v>
      </c>
      <c r="C470" s="94" t="s">
        <v>31</v>
      </c>
      <c r="D470" s="162">
        <v>42888.0</v>
      </c>
      <c r="E470" s="162">
        <v>43410.0</v>
      </c>
      <c r="F470" s="162">
        <v>43412.0</v>
      </c>
      <c r="G470" s="162">
        <v>44387.0</v>
      </c>
      <c r="H470" s="163">
        <v>74.98</v>
      </c>
      <c r="I470" s="163">
        <v>29.98</v>
      </c>
      <c r="J470" s="163">
        <f t="shared" si="75"/>
        <v>45</v>
      </c>
      <c r="K470" s="94">
        <v>2.0</v>
      </c>
      <c r="L470" s="163">
        <f t="shared" si="76"/>
        <v>14.99</v>
      </c>
      <c r="M470" s="94"/>
      <c r="N470" s="94" t="s">
        <v>305</v>
      </c>
    </row>
    <row r="471">
      <c r="A471" s="94">
        <v>1047.0</v>
      </c>
      <c r="B471" s="94" t="s">
        <v>1046</v>
      </c>
      <c r="C471" s="94" t="s">
        <v>625</v>
      </c>
      <c r="D471" s="162">
        <v>45316.0</v>
      </c>
      <c r="E471" s="162">
        <v>45602.0</v>
      </c>
      <c r="F471" s="162">
        <v>45602.0</v>
      </c>
      <c r="G471" s="162">
        <v>45602.0</v>
      </c>
      <c r="H471" s="165">
        <v>79.99</v>
      </c>
      <c r="I471" s="165">
        <v>39.99</v>
      </c>
      <c r="J471" s="163">
        <f t="shared" si="75"/>
        <v>40</v>
      </c>
      <c r="K471" s="94">
        <v>1.0</v>
      </c>
      <c r="L471" s="163">
        <f t="shared" si="76"/>
        <v>39.99</v>
      </c>
      <c r="M471" s="94"/>
      <c r="N471" s="94" t="s">
        <v>305</v>
      </c>
    </row>
    <row r="472">
      <c r="A472" s="94">
        <v>958.0</v>
      </c>
      <c r="B472" s="94" t="s">
        <v>1047</v>
      </c>
      <c r="C472" s="94" t="s">
        <v>632</v>
      </c>
      <c r="D472" s="162">
        <v>43291.0</v>
      </c>
      <c r="E472" s="162">
        <v>43475.0</v>
      </c>
      <c r="F472" s="162">
        <v>43542.0</v>
      </c>
      <c r="G472" s="162">
        <v>43542.0</v>
      </c>
      <c r="H472" s="163">
        <v>14.99</v>
      </c>
      <c r="I472" s="163">
        <v>14.99</v>
      </c>
      <c r="J472" s="163">
        <f t="shared" si="75"/>
        <v>0</v>
      </c>
      <c r="K472" s="94">
        <v>1.0</v>
      </c>
      <c r="L472" s="163">
        <f t="shared" si="76"/>
        <v>14.99</v>
      </c>
      <c r="M472" s="94" t="s">
        <v>313</v>
      </c>
      <c r="N472" s="94" t="s">
        <v>305</v>
      </c>
    </row>
    <row r="473">
      <c r="A473" s="94">
        <v>801.0</v>
      </c>
      <c r="B473" s="94" t="s">
        <v>1048</v>
      </c>
      <c r="C473" s="94" t="s">
        <v>31</v>
      </c>
      <c r="D473" s="162">
        <v>42724.0</v>
      </c>
      <c r="E473" s="162">
        <v>42724.0</v>
      </c>
      <c r="F473" s="162">
        <v>42724.0</v>
      </c>
      <c r="G473" s="162">
        <v>42724.0</v>
      </c>
      <c r="H473" s="163">
        <v>20.99</v>
      </c>
      <c r="I473" s="163">
        <v>9.99</v>
      </c>
      <c r="J473" s="163">
        <f t="shared" si="75"/>
        <v>11</v>
      </c>
      <c r="K473" s="94">
        <v>1.0</v>
      </c>
      <c r="L473" s="163">
        <f t="shared" si="76"/>
        <v>9.99</v>
      </c>
      <c r="M473" s="94"/>
      <c r="N473" s="94" t="s">
        <v>305</v>
      </c>
    </row>
    <row r="474">
      <c r="A474" s="94">
        <v>586.0</v>
      </c>
      <c r="B474" s="94" t="s">
        <v>1049</v>
      </c>
      <c r="C474" s="94" t="s">
        <v>31</v>
      </c>
      <c r="D474" s="162">
        <v>44078.0</v>
      </c>
      <c r="E474" s="162">
        <v>45518.0</v>
      </c>
      <c r="F474" s="162">
        <v>45518.0</v>
      </c>
      <c r="G474" s="162">
        <v>45518.0</v>
      </c>
      <c r="H474" s="165">
        <v>49.99</v>
      </c>
      <c r="I474" s="165">
        <v>4.99</v>
      </c>
      <c r="J474" s="163">
        <f t="shared" si="75"/>
        <v>45</v>
      </c>
      <c r="K474" s="94">
        <v>1.0</v>
      </c>
      <c r="L474" s="163">
        <f t="shared" si="76"/>
        <v>4.99</v>
      </c>
      <c r="M474" s="94" t="s">
        <v>314</v>
      </c>
      <c r="N474" s="94" t="s">
        <v>305</v>
      </c>
    </row>
    <row r="475">
      <c r="A475" s="94">
        <v>589.0</v>
      </c>
      <c r="B475" s="94" t="s">
        <v>1050</v>
      </c>
      <c r="C475" s="94" t="s">
        <v>31</v>
      </c>
      <c r="D475" s="162">
        <v>42843.0</v>
      </c>
      <c r="E475" s="162">
        <v>44203.0</v>
      </c>
      <c r="F475" s="162">
        <v>44203.0</v>
      </c>
      <c r="G475" s="162">
        <v>44203.0</v>
      </c>
      <c r="H475" s="163">
        <v>3.34</v>
      </c>
      <c r="I475" s="163">
        <v>1.0</v>
      </c>
      <c r="J475" s="163">
        <f t="shared" si="75"/>
        <v>2.34</v>
      </c>
      <c r="K475" s="94">
        <v>1.0</v>
      </c>
      <c r="L475" s="163">
        <f t="shared" si="76"/>
        <v>1</v>
      </c>
      <c r="M475" s="94" t="s">
        <v>315</v>
      </c>
      <c r="N475" s="94" t="s">
        <v>305</v>
      </c>
    </row>
    <row r="476">
      <c r="A476" s="94">
        <v>590.0</v>
      </c>
      <c r="B476" s="94" t="s">
        <v>1051</v>
      </c>
      <c r="C476" s="94" t="s">
        <v>31</v>
      </c>
      <c r="D476" s="162">
        <v>42843.0</v>
      </c>
      <c r="E476" s="162">
        <v>44203.0</v>
      </c>
      <c r="F476" s="162">
        <v>44203.0</v>
      </c>
      <c r="G476" s="162">
        <v>44203.0</v>
      </c>
      <c r="H476" s="163">
        <v>3.33</v>
      </c>
      <c r="I476" s="163">
        <v>0.5</v>
      </c>
      <c r="J476" s="163">
        <f t="shared" si="75"/>
        <v>2.83</v>
      </c>
      <c r="K476" s="94">
        <v>1.0</v>
      </c>
      <c r="L476" s="163">
        <f t="shared" si="76"/>
        <v>0.5</v>
      </c>
      <c r="M476" s="94"/>
      <c r="N476" s="94" t="s">
        <v>305</v>
      </c>
    </row>
    <row r="477">
      <c r="A477" s="94">
        <v>562.0</v>
      </c>
      <c r="B477" s="94" t="s">
        <v>1052</v>
      </c>
      <c r="C477" s="94" t="s">
        <v>31</v>
      </c>
      <c r="D477" s="162">
        <v>42843.0</v>
      </c>
      <c r="E477" s="162">
        <v>44203.0</v>
      </c>
      <c r="F477" s="162">
        <v>44203.0</v>
      </c>
      <c r="G477" s="162">
        <v>44203.0</v>
      </c>
      <c r="H477" s="163">
        <v>3.33</v>
      </c>
      <c r="I477" s="163">
        <v>0.99</v>
      </c>
      <c r="J477" s="163">
        <f t="shared" si="75"/>
        <v>2.34</v>
      </c>
      <c r="K477" s="94">
        <v>1.0</v>
      </c>
      <c r="L477" s="163">
        <f t="shared" si="76"/>
        <v>0.99</v>
      </c>
      <c r="M477" s="94"/>
      <c r="N477" s="94" t="s">
        <v>305</v>
      </c>
    </row>
    <row r="478">
      <c r="A478" s="94">
        <v>568.0</v>
      </c>
      <c r="B478" s="94" t="s">
        <v>1053</v>
      </c>
      <c r="C478" s="94" t="s">
        <v>31</v>
      </c>
      <c r="D478" s="162">
        <v>42626.0</v>
      </c>
      <c r="E478" s="162">
        <v>43907.0</v>
      </c>
      <c r="F478" s="162">
        <v>43907.0</v>
      </c>
      <c r="G478" s="162">
        <v>43908.0</v>
      </c>
      <c r="H478" s="163">
        <v>19.99</v>
      </c>
      <c r="I478" s="163">
        <v>4.99</v>
      </c>
      <c r="J478" s="163">
        <f t="shared" si="75"/>
        <v>15</v>
      </c>
      <c r="K478" s="94">
        <v>5.0</v>
      </c>
      <c r="L478" s="163">
        <f t="shared" si="76"/>
        <v>0.998</v>
      </c>
      <c r="M478" s="94"/>
      <c r="N478" s="94" t="s">
        <v>305</v>
      </c>
    </row>
    <row r="479">
      <c r="A479" s="94">
        <v>577.0</v>
      </c>
      <c r="B479" s="94" t="s">
        <v>1054</v>
      </c>
      <c r="C479" s="94" t="s">
        <v>31</v>
      </c>
      <c r="D479" s="162">
        <v>43532.0</v>
      </c>
      <c r="E479" s="162">
        <v>43685.0</v>
      </c>
      <c r="F479" s="162">
        <v>43688.0</v>
      </c>
      <c r="G479" s="162">
        <v>43688.0</v>
      </c>
      <c r="H479" s="163">
        <v>49.99</v>
      </c>
      <c r="I479" s="163">
        <v>44.99</v>
      </c>
      <c r="J479" s="163">
        <f t="shared" si="75"/>
        <v>5</v>
      </c>
      <c r="K479" s="94">
        <v>1.0</v>
      </c>
      <c r="L479" s="163">
        <f t="shared" si="76"/>
        <v>44.99</v>
      </c>
      <c r="M479" s="94"/>
      <c r="N479" s="94" t="s">
        <v>305</v>
      </c>
    </row>
    <row r="480">
      <c r="A480" s="94">
        <v>539.0</v>
      </c>
      <c r="B480" s="94" t="s">
        <v>1055</v>
      </c>
      <c r="C480" s="94" t="s">
        <v>31</v>
      </c>
      <c r="D480" s="162">
        <v>42843.0</v>
      </c>
      <c r="E480" s="162">
        <v>44203.0</v>
      </c>
      <c r="F480" s="162">
        <v>44203.0</v>
      </c>
      <c r="G480" s="162">
        <v>44203.0</v>
      </c>
      <c r="H480" s="163">
        <v>3.33</v>
      </c>
      <c r="I480" s="163">
        <v>1.0</v>
      </c>
      <c r="J480" s="163">
        <f t="shared" si="75"/>
        <v>2.33</v>
      </c>
      <c r="K480" s="94">
        <v>1.0</v>
      </c>
      <c r="L480" s="163">
        <f t="shared" si="76"/>
        <v>1</v>
      </c>
      <c r="M480" s="94"/>
      <c r="N480" s="94" t="s">
        <v>305</v>
      </c>
    </row>
    <row r="481">
      <c r="A481" s="94">
        <v>540.0</v>
      </c>
      <c r="B481" s="94" t="s">
        <v>1056</v>
      </c>
      <c r="C481" s="94" t="s">
        <v>31</v>
      </c>
      <c r="D481" s="162">
        <v>42843.0</v>
      </c>
      <c r="E481" s="162">
        <v>44203.0</v>
      </c>
      <c r="F481" s="162">
        <v>44203.0</v>
      </c>
      <c r="G481" s="162">
        <v>44203.0</v>
      </c>
      <c r="H481" s="163">
        <v>3.33</v>
      </c>
      <c r="I481" s="163">
        <v>0.5</v>
      </c>
      <c r="J481" s="163">
        <f t="shared" si="75"/>
        <v>2.83</v>
      </c>
      <c r="K481" s="94">
        <v>1.0</v>
      </c>
      <c r="L481" s="163">
        <f t="shared" si="76"/>
        <v>0.5</v>
      </c>
      <c r="M481" s="94"/>
      <c r="N481" s="94" t="s">
        <v>305</v>
      </c>
    </row>
    <row r="482">
      <c r="A482" s="94">
        <v>333.0</v>
      </c>
      <c r="B482" s="94" t="s">
        <v>1057</v>
      </c>
      <c r="C482" s="94" t="s">
        <v>39</v>
      </c>
      <c r="D482" s="162">
        <v>42388.0</v>
      </c>
      <c r="E482" s="162">
        <v>43727.0</v>
      </c>
      <c r="F482" s="162">
        <v>43775.0</v>
      </c>
      <c r="G482" s="162">
        <v>43775.0</v>
      </c>
      <c r="H482" s="163">
        <v>19.99</v>
      </c>
      <c r="I482" s="163">
        <v>4.99</v>
      </c>
      <c r="J482" s="163">
        <f t="shared" si="75"/>
        <v>15</v>
      </c>
      <c r="K482" s="94">
        <v>19.0</v>
      </c>
      <c r="L482" s="163">
        <f t="shared" si="76"/>
        <v>0.2626315789</v>
      </c>
      <c r="M482" s="94"/>
      <c r="N482" s="94" t="s">
        <v>305</v>
      </c>
    </row>
    <row r="483">
      <c r="A483" s="94">
        <v>334.0</v>
      </c>
      <c r="B483" s="94" t="s">
        <v>1058</v>
      </c>
      <c r="C483" s="94" t="s">
        <v>39</v>
      </c>
      <c r="D483" s="162">
        <v>42024.0</v>
      </c>
      <c r="E483" s="162">
        <v>43727.0</v>
      </c>
      <c r="F483" s="162">
        <v>43733.0</v>
      </c>
      <c r="G483" s="162">
        <v>43733.0</v>
      </c>
      <c r="H483" s="163">
        <v>19.99</v>
      </c>
      <c r="I483" s="163">
        <v>4.99</v>
      </c>
      <c r="J483" s="163">
        <f t="shared" si="75"/>
        <v>15</v>
      </c>
      <c r="K483" s="94">
        <v>18.0</v>
      </c>
      <c r="L483" s="163">
        <f t="shared" si="76"/>
        <v>0.2772222222</v>
      </c>
      <c r="M483" s="94"/>
      <c r="N483" s="94" t="s">
        <v>305</v>
      </c>
    </row>
    <row r="484">
      <c r="A484" s="94">
        <v>335.0</v>
      </c>
      <c r="B484" s="94" t="s">
        <v>1059</v>
      </c>
      <c r="C484" s="94" t="s">
        <v>39</v>
      </c>
      <c r="D484" s="162">
        <v>39885.0</v>
      </c>
      <c r="E484" s="162">
        <v>44510.0</v>
      </c>
      <c r="F484" s="162">
        <v>45209.0</v>
      </c>
      <c r="G484" s="162">
        <v>45227.0</v>
      </c>
      <c r="H484" s="163">
        <v>19.99</v>
      </c>
      <c r="I484" s="163">
        <v>7.99</v>
      </c>
      <c r="J484" s="163">
        <f t="shared" si="75"/>
        <v>12</v>
      </c>
      <c r="K484" s="94">
        <v>12.0</v>
      </c>
      <c r="L484" s="163">
        <f t="shared" si="76"/>
        <v>0.6658333333</v>
      </c>
      <c r="M484" s="94"/>
      <c r="N484" s="94" t="s">
        <v>305</v>
      </c>
    </row>
    <row r="485">
      <c r="A485" s="94">
        <v>336.0</v>
      </c>
      <c r="B485" s="94" t="s">
        <v>1060</v>
      </c>
      <c r="C485" s="94" t="s">
        <v>39</v>
      </c>
      <c r="D485" s="162">
        <v>41418.0</v>
      </c>
      <c r="E485" s="162">
        <v>43638.0</v>
      </c>
      <c r="F485" s="162">
        <v>43645.0</v>
      </c>
      <c r="G485" s="162">
        <v>43647.0</v>
      </c>
      <c r="H485" s="163">
        <v>19.99</v>
      </c>
      <c r="I485" s="163">
        <v>7.49</v>
      </c>
      <c r="J485" s="163">
        <f t="shared" si="75"/>
        <v>12.5</v>
      </c>
      <c r="K485" s="94">
        <v>11.0</v>
      </c>
      <c r="L485" s="163">
        <f t="shared" si="76"/>
        <v>0.6809090909</v>
      </c>
      <c r="M485" s="94"/>
      <c r="N485" s="94" t="s">
        <v>305</v>
      </c>
    </row>
    <row r="486">
      <c r="A486" s="94">
        <v>337.0</v>
      </c>
      <c r="B486" s="94" t="s">
        <v>1061</v>
      </c>
      <c r="C486" s="94" t="s">
        <v>39</v>
      </c>
      <c r="D486" s="162">
        <v>41184.0</v>
      </c>
      <c r="E486" s="162">
        <v>44510.0</v>
      </c>
      <c r="F486" s="162">
        <v>45213.0</v>
      </c>
      <c r="G486" s="162">
        <v>45213.0</v>
      </c>
      <c r="H486" s="163">
        <v>19.99</v>
      </c>
      <c r="I486" s="163">
        <v>7.99</v>
      </c>
      <c r="J486" s="163">
        <f t="shared" si="75"/>
        <v>12</v>
      </c>
      <c r="K486" s="94">
        <v>1.0</v>
      </c>
      <c r="L486" s="163">
        <f t="shared" si="76"/>
        <v>7.99</v>
      </c>
      <c r="M486" s="94"/>
      <c r="N486" s="94" t="s">
        <v>305</v>
      </c>
    </row>
    <row r="487">
      <c r="A487" s="94">
        <v>338.0</v>
      </c>
      <c r="B487" s="94" t="s">
        <v>1062</v>
      </c>
      <c r="C487" s="94" t="s">
        <v>39</v>
      </c>
      <c r="D487" s="162">
        <v>42060.0</v>
      </c>
      <c r="E487" s="162">
        <v>43638.0</v>
      </c>
      <c r="F487" s="162">
        <v>43647.0</v>
      </c>
      <c r="G487" s="162">
        <v>43647.0</v>
      </c>
      <c r="H487" s="163">
        <v>19.99</v>
      </c>
      <c r="I487" s="163">
        <v>7.49</v>
      </c>
      <c r="J487" s="163">
        <f t="shared" si="75"/>
        <v>12.5</v>
      </c>
      <c r="K487" s="94">
        <v>1.0</v>
      </c>
      <c r="L487" s="163">
        <f t="shared" si="76"/>
        <v>7.49</v>
      </c>
      <c r="M487" s="94"/>
      <c r="N487" s="94" t="s">
        <v>305</v>
      </c>
    </row>
    <row r="488">
      <c r="A488" s="94">
        <v>365.0</v>
      </c>
      <c r="B488" s="94" t="s">
        <v>1063</v>
      </c>
      <c r="C488" s="94" t="s">
        <v>39</v>
      </c>
      <c r="D488" s="162">
        <v>40977.0</v>
      </c>
      <c r="E488" s="162">
        <v>42766.0</v>
      </c>
      <c r="F488" s="162">
        <v>43059.0</v>
      </c>
      <c r="G488" s="162">
        <v>45021.0</v>
      </c>
      <c r="H488" s="163">
        <v>24.99</v>
      </c>
      <c r="I488" s="163">
        <v>4.99</v>
      </c>
      <c r="J488" s="163">
        <f t="shared" si="75"/>
        <v>20</v>
      </c>
      <c r="K488" s="94">
        <v>5.0</v>
      </c>
      <c r="L488" s="163">
        <f t="shared" si="76"/>
        <v>0.998</v>
      </c>
      <c r="M488" s="94"/>
      <c r="N488" s="94" t="s">
        <v>305</v>
      </c>
    </row>
    <row r="489">
      <c r="A489" s="94">
        <v>53.0</v>
      </c>
      <c r="B489" s="94" t="s">
        <v>1064</v>
      </c>
      <c r="C489" s="94" t="s">
        <v>663</v>
      </c>
      <c r="D489" s="162">
        <v>35977.0</v>
      </c>
      <c r="E489" s="162">
        <v>43249.0</v>
      </c>
      <c r="F489" s="162">
        <v>43249.0</v>
      </c>
      <c r="G489" s="162">
        <v>43249.0</v>
      </c>
      <c r="H489" s="163">
        <v>3.33</v>
      </c>
      <c r="I489" s="163">
        <v>1.23</v>
      </c>
      <c r="J489" s="163">
        <f t="shared" si="75"/>
        <v>2.1</v>
      </c>
      <c r="K489" s="94">
        <v>1.0</v>
      </c>
      <c r="L489" s="163">
        <f t="shared" si="76"/>
        <v>1.23</v>
      </c>
      <c r="M489" s="94"/>
      <c r="N489" s="94" t="s">
        <v>305</v>
      </c>
    </row>
    <row r="490">
      <c r="A490" s="94">
        <v>54.0</v>
      </c>
      <c r="B490" s="94" t="s">
        <v>1065</v>
      </c>
      <c r="C490" s="94" t="s">
        <v>663</v>
      </c>
      <c r="D490" s="162">
        <v>35207.0</v>
      </c>
      <c r="E490" s="162">
        <v>43249.0</v>
      </c>
      <c r="F490" s="162">
        <v>43249.0</v>
      </c>
      <c r="G490" s="162">
        <v>43249.0</v>
      </c>
      <c r="H490" s="163">
        <v>3.33</v>
      </c>
      <c r="I490" s="163">
        <v>1.23</v>
      </c>
      <c r="J490" s="163">
        <f t="shared" si="75"/>
        <v>2.1</v>
      </c>
      <c r="K490" s="94">
        <v>1.0</v>
      </c>
      <c r="L490" s="163">
        <f t="shared" si="76"/>
        <v>1.23</v>
      </c>
      <c r="M490" s="94"/>
      <c r="N490" s="94" t="s">
        <v>305</v>
      </c>
    </row>
    <row r="491">
      <c r="A491" s="94">
        <v>55.0</v>
      </c>
      <c r="B491" s="94" t="s">
        <v>1066</v>
      </c>
      <c r="C491" s="94" t="s">
        <v>663</v>
      </c>
      <c r="D491" s="162">
        <v>35385.0</v>
      </c>
      <c r="E491" s="162">
        <v>43249.0</v>
      </c>
      <c r="F491" s="162">
        <v>43249.0</v>
      </c>
      <c r="G491" s="162">
        <v>43249.0</v>
      </c>
      <c r="H491" s="163">
        <v>3.33</v>
      </c>
      <c r="I491" s="163">
        <v>1.23</v>
      </c>
      <c r="J491" s="163">
        <f t="shared" si="75"/>
        <v>2.1</v>
      </c>
      <c r="K491" s="94">
        <v>1.0</v>
      </c>
      <c r="L491" s="163">
        <f t="shared" si="76"/>
        <v>1.23</v>
      </c>
      <c r="M491" s="94"/>
      <c r="N491" s="94" t="s">
        <v>305</v>
      </c>
    </row>
    <row r="492">
      <c r="A492" s="94">
        <v>56.0</v>
      </c>
      <c r="B492" s="94" t="s">
        <v>1067</v>
      </c>
      <c r="C492" s="94" t="s">
        <v>663</v>
      </c>
      <c r="D492" s="162">
        <v>36336.0</v>
      </c>
      <c r="E492" s="162">
        <v>43249.0</v>
      </c>
      <c r="F492" s="162">
        <v>43249.0</v>
      </c>
      <c r="G492" s="162">
        <v>43249.0</v>
      </c>
      <c r="H492" s="163">
        <v>3.33</v>
      </c>
      <c r="I492" s="163">
        <v>1.23</v>
      </c>
      <c r="J492" s="163">
        <f t="shared" si="75"/>
        <v>2.1</v>
      </c>
      <c r="K492" s="94">
        <v>1.0</v>
      </c>
      <c r="L492" s="163">
        <f t="shared" si="76"/>
        <v>1.23</v>
      </c>
      <c r="M492" s="94"/>
      <c r="N492" s="94" t="s">
        <v>305</v>
      </c>
    </row>
    <row r="493">
      <c r="A493" s="94">
        <v>89.0</v>
      </c>
      <c r="B493" s="94" t="s">
        <v>1068</v>
      </c>
      <c r="C493" s="94" t="s">
        <v>637</v>
      </c>
      <c r="D493" s="162">
        <v>37232.0</v>
      </c>
      <c r="E493" s="162">
        <v>43685.0</v>
      </c>
      <c r="F493" s="162">
        <v>44488.0</v>
      </c>
      <c r="G493" s="162">
        <v>44489.0</v>
      </c>
      <c r="H493" s="163">
        <v>7.33</v>
      </c>
      <c r="I493" s="163">
        <v>3.67</v>
      </c>
      <c r="J493" s="163">
        <f t="shared" si="75"/>
        <v>3.66</v>
      </c>
      <c r="K493" s="94">
        <v>13.0</v>
      </c>
      <c r="L493" s="163">
        <f t="shared" si="76"/>
        <v>0.2823076923</v>
      </c>
      <c r="M493" s="94"/>
      <c r="N493" s="94" t="s">
        <v>305</v>
      </c>
    </row>
    <row r="494">
      <c r="A494" s="94">
        <v>90.0</v>
      </c>
      <c r="B494" s="94" t="s">
        <v>1069</v>
      </c>
      <c r="C494" s="94" t="s">
        <v>637</v>
      </c>
      <c r="D494" s="162">
        <v>37708.0</v>
      </c>
      <c r="E494" s="162">
        <v>43685.0</v>
      </c>
      <c r="F494" s="162">
        <v>44489.0</v>
      </c>
      <c r="G494" s="162">
        <v>44494.0</v>
      </c>
      <c r="H494" s="163">
        <v>7.33</v>
      </c>
      <c r="I494" s="163">
        <v>3.66</v>
      </c>
      <c r="J494" s="163">
        <f t="shared" si="75"/>
        <v>3.67</v>
      </c>
      <c r="K494" s="94">
        <v>2.0</v>
      </c>
      <c r="L494" s="163">
        <f t="shared" si="76"/>
        <v>1.83</v>
      </c>
      <c r="M494" s="94"/>
      <c r="N494" s="94" t="s">
        <v>305</v>
      </c>
    </row>
    <row r="495">
      <c r="A495" s="94">
        <v>91.0</v>
      </c>
      <c r="B495" s="94" t="s">
        <v>1070</v>
      </c>
      <c r="C495" s="94" t="s">
        <v>637</v>
      </c>
      <c r="D495" s="162">
        <v>38436.0</v>
      </c>
      <c r="E495" s="162">
        <v>43685.0</v>
      </c>
      <c r="F495" s="162">
        <v>44494.0</v>
      </c>
      <c r="G495" s="162">
        <v>44494.0</v>
      </c>
      <c r="H495" s="163">
        <v>7.33</v>
      </c>
      <c r="I495" s="163">
        <v>3.66</v>
      </c>
      <c r="J495" s="163">
        <f t="shared" si="75"/>
        <v>3.67</v>
      </c>
      <c r="K495" s="94">
        <v>2.0</v>
      </c>
      <c r="L495" s="163">
        <f t="shared" si="76"/>
        <v>1.83</v>
      </c>
      <c r="M495" s="94"/>
      <c r="N495" s="94" t="s">
        <v>305</v>
      </c>
    </row>
    <row r="496">
      <c r="A496" s="94">
        <v>45.0</v>
      </c>
      <c r="B496" s="94" t="s">
        <v>1071</v>
      </c>
      <c r="C496" s="94" t="s">
        <v>663</v>
      </c>
      <c r="D496" s="162">
        <v>35774.0</v>
      </c>
      <c r="E496" s="162">
        <v>42665.0</v>
      </c>
      <c r="F496" s="162">
        <v>42665.0</v>
      </c>
      <c r="G496" s="162">
        <v>42665.0</v>
      </c>
      <c r="H496" s="163">
        <v>9.99</v>
      </c>
      <c r="I496" s="163">
        <v>3.99</v>
      </c>
      <c r="J496" s="163">
        <f t="shared" si="75"/>
        <v>6</v>
      </c>
      <c r="K496" s="94">
        <v>1.0</v>
      </c>
      <c r="L496" s="163">
        <f t="shared" si="76"/>
        <v>3.99</v>
      </c>
      <c r="M496" s="94"/>
      <c r="N496" s="94" t="s">
        <v>305</v>
      </c>
    </row>
    <row r="497">
      <c r="A497" s="94">
        <v>46.0</v>
      </c>
      <c r="B497" s="94" t="s">
        <v>1072</v>
      </c>
      <c r="C497" s="94" t="s">
        <v>663</v>
      </c>
      <c r="D497" s="162">
        <v>35914.0</v>
      </c>
      <c r="E497" s="162">
        <v>42875.0</v>
      </c>
      <c r="F497" s="162">
        <v>42875.0</v>
      </c>
      <c r="G497" s="162">
        <v>42875.0</v>
      </c>
      <c r="H497" s="163">
        <v>9.99</v>
      </c>
      <c r="I497" s="163">
        <v>3.99</v>
      </c>
      <c r="J497" s="163">
        <f t="shared" si="75"/>
        <v>6</v>
      </c>
      <c r="K497" s="94">
        <v>1.0</v>
      </c>
      <c r="L497" s="163">
        <f t="shared" si="76"/>
        <v>3.99</v>
      </c>
      <c r="M497" s="94"/>
      <c r="N497" s="94" t="s">
        <v>305</v>
      </c>
    </row>
    <row r="498">
      <c r="A498" s="94">
        <v>47.0</v>
      </c>
      <c r="B498" s="94" t="s">
        <v>1073</v>
      </c>
      <c r="C498" s="94" t="s">
        <v>663</v>
      </c>
      <c r="D498" s="162">
        <v>36577.0</v>
      </c>
      <c r="E498" s="162">
        <v>42665.0</v>
      </c>
      <c r="F498" s="162">
        <v>42665.0</v>
      </c>
      <c r="G498" s="162">
        <v>42665.0</v>
      </c>
      <c r="H498" s="163">
        <v>9.99</v>
      </c>
      <c r="I498" s="163">
        <v>3.99</v>
      </c>
      <c r="J498" s="163">
        <f t="shared" si="75"/>
        <v>6</v>
      </c>
      <c r="K498" s="94">
        <v>1.0</v>
      </c>
      <c r="L498" s="163">
        <f t="shared" si="76"/>
        <v>3.99</v>
      </c>
      <c r="M498" s="94"/>
      <c r="N498" s="94" t="s">
        <v>305</v>
      </c>
    </row>
    <row r="499">
      <c r="A499" s="94">
        <v>130.0</v>
      </c>
      <c r="B499" s="94" t="s">
        <v>1074</v>
      </c>
      <c r="C499" s="94" t="s">
        <v>637</v>
      </c>
      <c r="D499" s="162">
        <v>37148.0</v>
      </c>
      <c r="E499" s="162">
        <v>45224.0</v>
      </c>
      <c r="F499" s="162">
        <v>45227.0</v>
      </c>
      <c r="G499" s="162">
        <v>45229.0</v>
      </c>
      <c r="H499" s="163">
        <v>14.99</v>
      </c>
      <c r="I499" s="163">
        <v>0.99</v>
      </c>
      <c r="J499" s="163">
        <f t="shared" si="75"/>
        <v>14</v>
      </c>
      <c r="K499" s="94">
        <v>2.0</v>
      </c>
      <c r="L499" s="163">
        <f t="shared" si="76"/>
        <v>0.495</v>
      </c>
      <c r="M499" s="94"/>
      <c r="N499" s="94" t="s">
        <v>305</v>
      </c>
    </row>
    <row r="500">
      <c r="A500" s="94">
        <v>131.0</v>
      </c>
      <c r="B500" s="94" t="s">
        <v>1075</v>
      </c>
      <c r="C500" s="94" t="s">
        <v>637</v>
      </c>
      <c r="D500" s="162">
        <v>38660.0</v>
      </c>
      <c r="E500" s="162">
        <v>43727.0</v>
      </c>
      <c r="F500" s="162">
        <v>43734.0</v>
      </c>
      <c r="G500" s="162">
        <v>43740.0</v>
      </c>
      <c r="H500" s="163">
        <v>19.99</v>
      </c>
      <c r="I500" s="163">
        <v>7.99</v>
      </c>
      <c r="J500" s="163">
        <f t="shared" si="75"/>
        <v>12</v>
      </c>
      <c r="K500" s="94">
        <v>17.0</v>
      </c>
      <c r="L500" s="163">
        <f t="shared" si="76"/>
        <v>0.47</v>
      </c>
      <c r="M500" s="94"/>
      <c r="N500" s="94" t="s">
        <v>305</v>
      </c>
    </row>
    <row r="501">
      <c r="A501" s="94">
        <v>220.0</v>
      </c>
      <c r="B501" s="94" t="s">
        <v>1076</v>
      </c>
      <c r="C501" s="94" t="s">
        <v>39</v>
      </c>
      <c r="D501" s="162">
        <v>39486.0</v>
      </c>
      <c r="E501" s="162">
        <v>43685.0</v>
      </c>
      <c r="F501" s="162">
        <v>43685.0</v>
      </c>
      <c r="G501" s="162">
        <v>43685.0</v>
      </c>
      <c r="H501" s="163">
        <v>22.99</v>
      </c>
      <c r="I501" s="163">
        <v>10.99</v>
      </c>
      <c r="J501" s="163">
        <f t="shared" si="75"/>
        <v>12</v>
      </c>
      <c r="K501" s="94">
        <v>1.0</v>
      </c>
      <c r="L501" s="163">
        <f t="shared" si="76"/>
        <v>10.99</v>
      </c>
      <c r="M501" s="94"/>
      <c r="N501" s="94" t="s">
        <v>305</v>
      </c>
    </row>
    <row r="502">
      <c r="A502" s="94">
        <v>857.0</v>
      </c>
      <c r="B502" s="94" t="s">
        <v>1077</v>
      </c>
      <c r="C502" s="94" t="s">
        <v>31</v>
      </c>
      <c r="D502" s="162">
        <v>42843.0</v>
      </c>
      <c r="E502" s="162">
        <v>44203.0</v>
      </c>
      <c r="F502" s="162">
        <v>44203.0</v>
      </c>
      <c r="G502" s="162">
        <v>44203.0</v>
      </c>
      <c r="H502" s="163">
        <v>3.33</v>
      </c>
      <c r="I502" s="163">
        <v>1.0</v>
      </c>
      <c r="J502" s="163">
        <f t="shared" si="75"/>
        <v>2.33</v>
      </c>
      <c r="K502" s="94">
        <v>1.0</v>
      </c>
      <c r="L502" s="163">
        <f t="shared" si="76"/>
        <v>1</v>
      </c>
      <c r="M502" s="94"/>
      <c r="N502" s="94" t="s">
        <v>305</v>
      </c>
    </row>
    <row r="503">
      <c r="A503" s="94">
        <v>840.0</v>
      </c>
      <c r="B503" s="94" t="s">
        <v>1078</v>
      </c>
      <c r="C503" s="94" t="s">
        <v>31</v>
      </c>
      <c r="D503" s="162">
        <v>43249.0</v>
      </c>
      <c r="E503" s="162">
        <v>43249.0</v>
      </c>
      <c r="F503" s="162">
        <v>43249.0</v>
      </c>
      <c r="G503" s="162">
        <v>43249.0</v>
      </c>
      <c r="H503" s="163">
        <v>3.34</v>
      </c>
      <c r="I503" s="163">
        <v>1.24</v>
      </c>
      <c r="J503" s="163">
        <f t="shared" si="75"/>
        <v>2.1</v>
      </c>
      <c r="K503" s="94">
        <v>1.0</v>
      </c>
      <c r="L503" s="163">
        <f t="shared" si="76"/>
        <v>1.24</v>
      </c>
      <c r="M503" s="94"/>
      <c r="N503" s="94" t="s">
        <v>305</v>
      </c>
    </row>
    <row r="504">
      <c r="A504" s="94">
        <v>841.0</v>
      </c>
      <c r="B504" s="94" t="s">
        <v>1079</v>
      </c>
      <c r="C504" s="94" t="s">
        <v>31</v>
      </c>
      <c r="D504" s="162">
        <v>43249.0</v>
      </c>
      <c r="E504" s="162">
        <v>43249.0</v>
      </c>
      <c r="F504" s="162">
        <v>43249.0</v>
      </c>
      <c r="G504" s="162">
        <v>43249.0</v>
      </c>
      <c r="H504" s="163">
        <v>3.34</v>
      </c>
      <c r="I504" s="163">
        <v>1.24</v>
      </c>
      <c r="J504" s="163">
        <f t="shared" si="75"/>
        <v>2.1</v>
      </c>
      <c r="K504" s="94">
        <v>1.0</v>
      </c>
      <c r="L504" s="163">
        <f t="shared" si="76"/>
        <v>1.24</v>
      </c>
      <c r="M504" s="94"/>
      <c r="N504" s="94" t="s">
        <v>305</v>
      </c>
    </row>
    <row r="505">
      <c r="A505" s="94">
        <v>842.0</v>
      </c>
      <c r="B505" s="94" t="s">
        <v>1080</v>
      </c>
      <c r="C505" s="94" t="s">
        <v>31</v>
      </c>
      <c r="D505" s="162">
        <v>43249.0</v>
      </c>
      <c r="E505" s="162">
        <v>43249.0</v>
      </c>
      <c r="F505" s="162">
        <v>43249.0</v>
      </c>
      <c r="G505" s="162">
        <v>43249.0</v>
      </c>
      <c r="H505" s="163">
        <v>3.34</v>
      </c>
      <c r="I505" s="163">
        <v>1.24</v>
      </c>
      <c r="J505" s="163">
        <f t="shared" si="75"/>
        <v>2.1</v>
      </c>
      <c r="K505" s="94">
        <v>1.0</v>
      </c>
      <c r="L505" s="163">
        <f t="shared" si="76"/>
        <v>1.24</v>
      </c>
      <c r="M505" s="94"/>
      <c r="N505" s="94" t="s">
        <v>305</v>
      </c>
    </row>
    <row r="506">
      <c r="A506" s="94">
        <v>843.0</v>
      </c>
      <c r="B506" s="94" t="s">
        <v>1081</v>
      </c>
      <c r="C506" s="94" t="s">
        <v>31</v>
      </c>
      <c r="D506" s="162">
        <v>43249.0</v>
      </c>
      <c r="E506" s="162">
        <v>43249.0</v>
      </c>
      <c r="F506" s="162">
        <v>43249.0</v>
      </c>
      <c r="G506" s="162">
        <v>43249.0</v>
      </c>
      <c r="H506" s="163">
        <v>3.33</v>
      </c>
      <c r="I506" s="163">
        <v>1.23</v>
      </c>
      <c r="J506" s="163">
        <f t="shared" si="75"/>
        <v>2.1</v>
      </c>
      <c r="K506" s="94">
        <v>1.0</v>
      </c>
      <c r="L506" s="163">
        <f t="shared" si="76"/>
        <v>1.23</v>
      </c>
      <c r="M506" s="94"/>
      <c r="N506" s="94" t="s">
        <v>305</v>
      </c>
    </row>
    <row r="507">
      <c r="A507" s="94">
        <v>844.0</v>
      </c>
      <c r="B507" s="94" t="s">
        <v>1082</v>
      </c>
      <c r="C507" s="94" t="s">
        <v>31</v>
      </c>
      <c r="D507" s="162">
        <v>43249.0</v>
      </c>
      <c r="E507" s="162">
        <v>43249.0</v>
      </c>
      <c r="F507" s="162">
        <v>43249.0</v>
      </c>
      <c r="G507" s="162">
        <v>43249.0</v>
      </c>
      <c r="H507" s="163">
        <v>3.33</v>
      </c>
      <c r="I507" s="163">
        <v>1.23</v>
      </c>
      <c r="J507" s="163">
        <f t="shared" si="75"/>
        <v>2.1</v>
      </c>
      <c r="K507" s="94">
        <v>1.0</v>
      </c>
      <c r="L507" s="163">
        <f t="shared" si="76"/>
        <v>1.23</v>
      </c>
      <c r="M507" s="94"/>
      <c r="N507" s="94" t="s">
        <v>305</v>
      </c>
    </row>
    <row r="508">
      <c r="A508" s="94">
        <v>845.0</v>
      </c>
      <c r="B508" s="94" t="s">
        <v>1083</v>
      </c>
      <c r="C508" s="94" t="s">
        <v>31</v>
      </c>
      <c r="D508" s="162">
        <v>43249.0</v>
      </c>
      <c r="E508" s="162">
        <v>43249.0</v>
      </c>
      <c r="F508" s="162">
        <v>43249.0</v>
      </c>
      <c r="G508" s="162">
        <v>43249.0</v>
      </c>
      <c r="H508" s="163">
        <v>3.33</v>
      </c>
      <c r="I508" s="163">
        <v>1.23</v>
      </c>
      <c r="J508" s="163">
        <f t="shared" si="75"/>
        <v>2.1</v>
      </c>
      <c r="K508" s="94">
        <v>1.0</v>
      </c>
      <c r="L508" s="163">
        <f t="shared" si="76"/>
        <v>1.23</v>
      </c>
      <c r="M508" s="94"/>
      <c r="N508" s="94" t="s">
        <v>305</v>
      </c>
    </row>
    <row r="509">
      <c r="A509" s="94">
        <v>846.0</v>
      </c>
      <c r="B509" s="94" t="s">
        <v>1084</v>
      </c>
      <c r="C509" s="94" t="s">
        <v>31</v>
      </c>
      <c r="D509" s="162">
        <v>43249.0</v>
      </c>
      <c r="E509" s="162">
        <v>43249.0</v>
      </c>
      <c r="F509" s="162">
        <v>43249.0</v>
      </c>
      <c r="G509" s="162">
        <v>43249.0</v>
      </c>
      <c r="H509" s="163">
        <v>3.33</v>
      </c>
      <c r="I509" s="163">
        <v>1.23</v>
      </c>
      <c r="J509" s="163">
        <f t="shared" si="75"/>
        <v>2.1</v>
      </c>
      <c r="K509" s="94">
        <v>1.0</v>
      </c>
      <c r="L509" s="163">
        <f t="shared" si="76"/>
        <v>1.23</v>
      </c>
      <c r="M509" s="94"/>
      <c r="N509" s="94" t="s">
        <v>305</v>
      </c>
    </row>
    <row r="510">
      <c r="A510" s="94">
        <v>847.0</v>
      </c>
      <c r="B510" s="94" t="s">
        <v>1085</v>
      </c>
      <c r="C510" s="94" t="s">
        <v>31</v>
      </c>
      <c r="D510" s="162">
        <v>43249.0</v>
      </c>
      <c r="E510" s="162">
        <v>43249.0</v>
      </c>
      <c r="F510" s="162">
        <v>43249.0</v>
      </c>
      <c r="G510" s="162">
        <v>43249.0</v>
      </c>
      <c r="H510" s="163">
        <v>3.33</v>
      </c>
      <c r="I510" s="163">
        <v>1.23</v>
      </c>
      <c r="J510" s="163">
        <f t="shared" si="75"/>
        <v>2.1</v>
      </c>
      <c r="K510" s="94">
        <v>1.0</v>
      </c>
      <c r="L510" s="163">
        <f t="shared" si="76"/>
        <v>1.23</v>
      </c>
      <c r="M510" s="94"/>
      <c r="N510" s="94" t="s">
        <v>305</v>
      </c>
    </row>
    <row r="511">
      <c r="A511" s="94">
        <v>788.0</v>
      </c>
      <c r="B511" s="94" t="s">
        <v>1086</v>
      </c>
      <c r="C511" s="94" t="s">
        <v>31</v>
      </c>
      <c r="D511" s="162">
        <v>43490.0</v>
      </c>
      <c r="E511" s="162">
        <v>43490.0</v>
      </c>
      <c r="F511" s="162">
        <v>43491.0</v>
      </c>
      <c r="G511" s="162">
        <v>43505.0</v>
      </c>
      <c r="H511" s="163">
        <v>59.99</v>
      </c>
      <c r="I511" s="163">
        <v>59.99</v>
      </c>
      <c r="J511" s="163">
        <f t="shared" si="75"/>
        <v>0</v>
      </c>
      <c r="K511" s="94">
        <v>34.0</v>
      </c>
      <c r="L511" s="163">
        <f t="shared" si="76"/>
        <v>1.764411765</v>
      </c>
      <c r="M511" s="94"/>
      <c r="N511" s="94" t="s">
        <v>305</v>
      </c>
    </row>
    <row r="512">
      <c r="A512" s="94">
        <v>789.0</v>
      </c>
      <c r="B512" s="94" t="s">
        <v>1087</v>
      </c>
      <c r="C512" s="94" t="s">
        <v>31</v>
      </c>
      <c r="D512" s="162">
        <v>43924.0</v>
      </c>
      <c r="E512" s="162">
        <v>44469.0</v>
      </c>
      <c r="F512" s="162">
        <v>44470.0</v>
      </c>
      <c r="G512" s="162">
        <v>44471.0</v>
      </c>
      <c r="H512" s="163">
        <v>59.99</v>
      </c>
      <c r="I512" s="163">
        <v>19.79</v>
      </c>
      <c r="J512" s="163">
        <f t="shared" si="75"/>
        <v>40.2</v>
      </c>
      <c r="K512" s="94">
        <v>20.0</v>
      </c>
      <c r="L512" s="163">
        <f t="shared" si="76"/>
        <v>0.9895</v>
      </c>
      <c r="M512" s="94"/>
      <c r="N512" s="94" t="s">
        <v>305</v>
      </c>
    </row>
    <row r="513">
      <c r="A513" s="94">
        <v>790.0</v>
      </c>
      <c r="B513" s="94" t="s">
        <v>1088</v>
      </c>
      <c r="C513" s="94" t="s">
        <v>31</v>
      </c>
      <c r="D513" s="162">
        <v>45009.0</v>
      </c>
      <c r="E513" s="162">
        <v>45195.0</v>
      </c>
      <c r="F513" s="162">
        <v>45199.0</v>
      </c>
      <c r="G513" s="162">
        <v>45209.0</v>
      </c>
      <c r="H513" s="163">
        <v>69.99</v>
      </c>
      <c r="I513" s="163">
        <v>39.89</v>
      </c>
      <c r="J513" s="163">
        <f t="shared" si="75"/>
        <v>30.1</v>
      </c>
      <c r="K513" s="94">
        <v>23.0</v>
      </c>
      <c r="L513" s="163">
        <f t="shared" si="76"/>
        <v>1.734347826</v>
      </c>
      <c r="M513" s="94"/>
      <c r="N513" s="94" t="s">
        <v>305</v>
      </c>
    </row>
    <row r="514">
      <c r="A514" s="94">
        <v>791.0</v>
      </c>
      <c r="B514" s="94" t="s">
        <v>1089</v>
      </c>
      <c r="C514" s="94" t="s">
        <v>31</v>
      </c>
      <c r="D514" s="162">
        <v>42759.0</v>
      </c>
      <c r="E514" s="162">
        <v>43466.0</v>
      </c>
      <c r="F514" s="162">
        <v>43469.0</v>
      </c>
      <c r="G514" s="162">
        <v>44499.0</v>
      </c>
      <c r="H514" s="163">
        <v>49.98</v>
      </c>
      <c r="I514" s="163">
        <v>26.98</v>
      </c>
      <c r="J514" s="163">
        <f t="shared" si="75"/>
        <v>23</v>
      </c>
      <c r="K514" s="94">
        <v>16.0</v>
      </c>
      <c r="L514" s="163">
        <f t="shared" si="76"/>
        <v>1.68625</v>
      </c>
      <c r="M514" s="94"/>
      <c r="N514" s="94" t="s">
        <v>305</v>
      </c>
    </row>
    <row r="515">
      <c r="A515" s="94">
        <v>792.0</v>
      </c>
      <c r="B515" s="94" t="s">
        <v>1090</v>
      </c>
      <c r="C515" s="94" t="s">
        <v>31</v>
      </c>
      <c r="D515" s="162">
        <v>43924.0</v>
      </c>
      <c r="E515" s="162">
        <v>44469.0</v>
      </c>
      <c r="F515" s="162">
        <v>44469.0</v>
      </c>
      <c r="G515" s="162">
        <v>44469.0</v>
      </c>
      <c r="H515" s="163">
        <v>0.0</v>
      </c>
      <c r="I515" s="163">
        <v>0.0</v>
      </c>
      <c r="J515" s="163">
        <f t="shared" si="75"/>
        <v>0</v>
      </c>
      <c r="K515" s="94">
        <v>1.0</v>
      </c>
      <c r="L515" s="163">
        <f t="shared" si="76"/>
        <v>0</v>
      </c>
      <c r="M515" s="94"/>
      <c r="N515" s="94" t="s">
        <v>305</v>
      </c>
    </row>
    <row r="516">
      <c r="A516" s="94">
        <v>793.0</v>
      </c>
      <c r="B516" s="94" t="s">
        <v>1091</v>
      </c>
      <c r="C516" s="94" t="s">
        <v>31</v>
      </c>
      <c r="D516" s="162">
        <v>44862.0</v>
      </c>
      <c r="E516" s="162">
        <v>44489.0</v>
      </c>
      <c r="F516" s="162">
        <v>44489.0</v>
      </c>
      <c r="G516" s="162">
        <v>44489.0</v>
      </c>
      <c r="H516" s="163">
        <v>0.0</v>
      </c>
      <c r="I516" s="163">
        <v>0.0</v>
      </c>
      <c r="J516" s="163">
        <f t="shared" si="75"/>
        <v>0</v>
      </c>
      <c r="K516" s="94">
        <v>1.0</v>
      </c>
      <c r="L516" s="163">
        <f t="shared" si="76"/>
        <v>0</v>
      </c>
      <c r="M516" s="94"/>
      <c r="N516" s="94" t="s">
        <v>305</v>
      </c>
    </row>
    <row r="517">
      <c r="A517" s="94">
        <v>794.0</v>
      </c>
      <c r="B517" s="94" t="s">
        <v>1092</v>
      </c>
      <c r="C517" s="94" t="s">
        <v>31</v>
      </c>
      <c r="D517" s="162">
        <v>44323.0</v>
      </c>
      <c r="E517" s="162">
        <v>44489.0</v>
      </c>
      <c r="F517" s="162">
        <v>44490.0</v>
      </c>
      <c r="G517" s="162">
        <v>44492.0</v>
      </c>
      <c r="H517" s="163">
        <v>69.99</v>
      </c>
      <c r="I517" s="163">
        <v>39.89</v>
      </c>
      <c r="J517" s="163">
        <f t="shared" si="75"/>
        <v>30.1</v>
      </c>
      <c r="K517" s="94">
        <v>15.0</v>
      </c>
      <c r="L517" s="163">
        <f t="shared" si="76"/>
        <v>2.659333333</v>
      </c>
      <c r="M517" s="94"/>
      <c r="N517" s="94" t="s">
        <v>305</v>
      </c>
    </row>
    <row r="518">
      <c r="A518" s="94">
        <v>712.0</v>
      </c>
      <c r="B518" s="94" t="s">
        <v>1093</v>
      </c>
      <c r="C518" s="94" t="s">
        <v>31</v>
      </c>
      <c r="D518" s="162">
        <v>42241.0</v>
      </c>
      <c r="E518" s="162">
        <v>42619.0</v>
      </c>
      <c r="F518" s="162">
        <v>42799.0</v>
      </c>
      <c r="G518" s="162">
        <v>42799.0</v>
      </c>
      <c r="H518" s="163">
        <v>2.5</v>
      </c>
      <c r="I518" s="163">
        <v>1.33</v>
      </c>
      <c r="J518" s="163">
        <f t="shared" si="75"/>
        <v>1.17</v>
      </c>
      <c r="K518" s="94">
        <v>3.0</v>
      </c>
      <c r="L518" s="163">
        <f t="shared" si="76"/>
        <v>0.4433333333</v>
      </c>
      <c r="M518" s="94"/>
      <c r="N518" s="94" t="s">
        <v>305</v>
      </c>
    </row>
    <row r="519">
      <c r="A519" s="94">
        <v>713.0</v>
      </c>
      <c r="B519" s="94" t="s">
        <v>1094</v>
      </c>
      <c r="C519" s="94" t="s">
        <v>31</v>
      </c>
      <c r="D519" s="162">
        <v>42241.0</v>
      </c>
      <c r="E519" s="162">
        <v>42619.0</v>
      </c>
      <c r="F519" s="162">
        <v>42799.0</v>
      </c>
      <c r="G519" s="162">
        <v>42799.0</v>
      </c>
      <c r="H519" s="163">
        <v>2.5</v>
      </c>
      <c r="I519" s="163">
        <v>1.33</v>
      </c>
      <c r="J519" s="163">
        <f t="shared" si="75"/>
        <v>1.17</v>
      </c>
      <c r="K519" s="94">
        <v>2.0</v>
      </c>
      <c r="L519" s="163">
        <f t="shared" si="76"/>
        <v>0.665</v>
      </c>
      <c r="M519" s="94"/>
      <c r="N519" s="94" t="s">
        <v>305</v>
      </c>
    </row>
    <row r="520">
      <c r="A520" s="94">
        <v>714.0</v>
      </c>
      <c r="B520" s="94" t="s">
        <v>1095</v>
      </c>
      <c r="C520" s="94" t="s">
        <v>31</v>
      </c>
      <c r="D520" s="162">
        <v>42241.0</v>
      </c>
      <c r="E520" s="162">
        <v>42619.0</v>
      </c>
      <c r="F520" s="162">
        <v>42799.0</v>
      </c>
      <c r="G520" s="162">
        <v>42799.0</v>
      </c>
      <c r="H520" s="163">
        <v>2.5</v>
      </c>
      <c r="I520" s="163">
        <v>1.33</v>
      </c>
      <c r="J520" s="163">
        <f t="shared" si="75"/>
        <v>1.17</v>
      </c>
      <c r="K520" s="94">
        <v>1.0</v>
      </c>
      <c r="L520" s="163">
        <f t="shared" si="76"/>
        <v>1.33</v>
      </c>
      <c r="M520" s="94"/>
      <c r="N520" s="94" t="s">
        <v>305</v>
      </c>
    </row>
    <row r="521">
      <c r="A521" s="94">
        <v>715.0</v>
      </c>
      <c r="B521" s="94" t="s">
        <v>1096</v>
      </c>
      <c r="C521" s="94" t="s">
        <v>31</v>
      </c>
      <c r="D521" s="162">
        <v>42241.0</v>
      </c>
      <c r="E521" s="162">
        <v>42619.0</v>
      </c>
      <c r="F521" s="162">
        <v>42799.0</v>
      </c>
      <c r="G521" s="162">
        <v>42799.0</v>
      </c>
      <c r="H521" s="163">
        <v>2.5</v>
      </c>
      <c r="I521" s="163">
        <v>1.33</v>
      </c>
      <c r="J521" s="163">
        <f t="shared" si="75"/>
        <v>1.17</v>
      </c>
      <c r="K521" s="94">
        <v>1.0</v>
      </c>
      <c r="L521" s="163">
        <f t="shared" si="76"/>
        <v>1.33</v>
      </c>
      <c r="M521" s="94"/>
      <c r="N521" s="94" t="s">
        <v>305</v>
      </c>
    </row>
    <row r="522">
      <c r="A522" s="94">
        <v>716.0</v>
      </c>
      <c r="B522" s="94" t="s">
        <v>1097</v>
      </c>
      <c r="C522" s="94" t="s">
        <v>31</v>
      </c>
      <c r="D522" s="162">
        <v>42241.0</v>
      </c>
      <c r="E522" s="162">
        <v>42619.0</v>
      </c>
      <c r="F522" s="162">
        <v>42799.0</v>
      </c>
      <c r="G522" s="162">
        <v>42799.0</v>
      </c>
      <c r="H522" s="163">
        <v>2.5</v>
      </c>
      <c r="I522" s="163">
        <v>1.33</v>
      </c>
      <c r="J522" s="163">
        <f t="shared" si="75"/>
        <v>1.17</v>
      </c>
      <c r="K522" s="94">
        <v>1.0</v>
      </c>
      <c r="L522" s="163">
        <f t="shared" si="76"/>
        <v>1.33</v>
      </c>
      <c r="M522" s="94"/>
      <c r="N522" s="94" t="s">
        <v>305</v>
      </c>
    </row>
    <row r="523">
      <c r="A523" s="94">
        <v>717.0</v>
      </c>
      <c r="B523" s="94" t="s">
        <v>1098</v>
      </c>
      <c r="C523" s="94" t="s">
        <v>31</v>
      </c>
      <c r="D523" s="162">
        <v>42241.0</v>
      </c>
      <c r="E523" s="162">
        <v>42619.0</v>
      </c>
      <c r="F523" s="162">
        <v>42799.0</v>
      </c>
      <c r="G523" s="162">
        <v>42799.0</v>
      </c>
      <c r="H523" s="163">
        <v>2.49</v>
      </c>
      <c r="I523" s="163">
        <v>1.34</v>
      </c>
      <c r="J523" s="163">
        <f t="shared" si="75"/>
        <v>1.15</v>
      </c>
      <c r="K523" s="94">
        <v>1.0</v>
      </c>
      <c r="L523" s="163">
        <f t="shared" si="76"/>
        <v>1.34</v>
      </c>
      <c r="M523" s="94"/>
      <c r="N523" s="94" t="s">
        <v>305</v>
      </c>
    </row>
    <row r="524">
      <c r="A524" s="94">
        <v>718.0</v>
      </c>
      <c r="B524" s="94" t="s">
        <v>1099</v>
      </c>
      <c r="C524" s="94" t="s">
        <v>31</v>
      </c>
      <c r="D524" s="162">
        <v>42955.0</v>
      </c>
      <c r="E524" s="162">
        <v>43091.0</v>
      </c>
      <c r="F524" s="162">
        <v>43135.0</v>
      </c>
      <c r="G524" s="162">
        <v>43144.0</v>
      </c>
      <c r="H524" s="163">
        <v>3.75</v>
      </c>
      <c r="I524" s="163">
        <v>2.0</v>
      </c>
      <c r="J524" s="163">
        <f t="shared" si="75"/>
        <v>1.75</v>
      </c>
      <c r="K524" s="94">
        <v>3.0</v>
      </c>
      <c r="L524" s="163">
        <f t="shared" si="76"/>
        <v>0.6666666667</v>
      </c>
      <c r="M524" s="94"/>
      <c r="N524" s="94" t="s">
        <v>305</v>
      </c>
    </row>
    <row r="525">
      <c r="A525" s="94">
        <v>719.0</v>
      </c>
      <c r="B525" s="94" t="s">
        <v>1100</v>
      </c>
      <c r="C525" s="94" t="s">
        <v>31</v>
      </c>
      <c r="D525" s="162">
        <v>42955.0</v>
      </c>
      <c r="E525" s="162">
        <v>43091.0</v>
      </c>
      <c r="F525" s="162">
        <v>43135.0</v>
      </c>
      <c r="G525" s="162">
        <v>43144.0</v>
      </c>
      <c r="H525" s="163">
        <v>3.75</v>
      </c>
      <c r="I525" s="163">
        <v>2.0</v>
      </c>
      <c r="J525" s="163">
        <f t="shared" si="75"/>
        <v>1.75</v>
      </c>
      <c r="K525" s="94">
        <v>2.0</v>
      </c>
      <c r="L525" s="163">
        <f t="shared" si="76"/>
        <v>1</v>
      </c>
      <c r="M525" s="94"/>
      <c r="N525" s="94" t="s">
        <v>305</v>
      </c>
    </row>
    <row r="526">
      <c r="A526" s="94">
        <v>720.0</v>
      </c>
      <c r="B526" s="94" t="s">
        <v>1101</v>
      </c>
      <c r="C526" s="94" t="s">
        <v>31</v>
      </c>
      <c r="D526" s="162">
        <v>42955.0</v>
      </c>
      <c r="E526" s="162">
        <v>43091.0</v>
      </c>
      <c r="F526" s="162">
        <v>43135.0</v>
      </c>
      <c r="G526" s="162">
        <v>43144.0</v>
      </c>
      <c r="H526" s="163">
        <v>3.75</v>
      </c>
      <c r="I526" s="163">
        <v>2.0</v>
      </c>
      <c r="J526" s="163">
        <f t="shared" si="75"/>
        <v>1.75</v>
      </c>
      <c r="K526" s="94">
        <v>2.0</v>
      </c>
      <c r="L526" s="163">
        <f t="shared" si="76"/>
        <v>1</v>
      </c>
      <c r="M526" s="94"/>
      <c r="N526" s="94" t="s">
        <v>305</v>
      </c>
    </row>
    <row r="527">
      <c r="A527" s="94">
        <v>721.0</v>
      </c>
      <c r="B527" s="94" t="s">
        <v>1102</v>
      </c>
      <c r="C527" s="94" t="s">
        <v>31</v>
      </c>
      <c r="D527" s="162">
        <v>42955.0</v>
      </c>
      <c r="E527" s="162">
        <v>43091.0</v>
      </c>
      <c r="F527" s="162">
        <v>43135.0</v>
      </c>
      <c r="G527" s="162">
        <v>43144.0</v>
      </c>
      <c r="H527" s="163">
        <v>3.74</v>
      </c>
      <c r="I527" s="163">
        <v>1.99</v>
      </c>
      <c r="J527" s="163">
        <f t="shared" si="75"/>
        <v>1.75</v>
      </c>
      <c r="K527" s="94">
        <v>2.0</v>
      </c>
      <c r="L527" s="163">
        <f t="shared" si="76"/>
        <v>0.995</v>
      </c>
      <c r="M527" s="94"/>
      <c r="N527" s="94" t="s">
        <v>305</v>
      </c>
    </row>
    <row r="528">
      <c r="A528" s="94">
        <v>722.0</v>
      </c>
      <c r="B528" s="94" t="s">
        <v>1103</v>
      </c>
      <c r="C528" s="94" t="s">
        <v>31</v>
      </c>
      <c r="D528" s="162">
        <v>43305.0</v>
      </c>
      <c r="E528" s="162">
        <v>43668.0</v>
      </c>
      <c r="F528" s="162">
        <v>43668.0</v>
      </c>
      <c r="G528" s="162">
        <v>43668.0</v>
      </c>
      <c r="H528" s="163">
        <v>5.0</v>
      </c>
      <c r="I528" s="163">
        <v>3.0</v>
      </c>
      <c r="J528" s="163">
        <f t="shared" si="75"/>
        <v>2</v>
      </c>
      <c r="K528" s="94">
        <v>1.0</v>
      </c>
      <c r="L528" s="163">
        <f t="shared" si="76"/>
        <v>3</v>
      </c>
      <c r="M528" s="94"/>
      <c r="N528" s="94" t="s">
        <v>305</v>
      </c>
    </row>
    <row r="529">
      <c r="A529" s="94">
        <v>723.0</v>
      </c>
      <c r="B529" s="94" t="s">
        <v>1104</v>
      </c>
      <c r="C529" s="94" t="s">
        <v>31</v>
      </c>
      <c r="D529" s="162">
        <v>43305.0</v>
      </c>
      <c r="E529" s="162">
        <v>43668.0</v>
      </c>
      <c r="F529" s="162">
        <v>43668.0</v>
      </c>
      <c r="G529" s="162">
        <v>43668.0</v>
      </c>
      <c r="H529" s="163">
        <v>5.0</v>
      </c>
      <c r="I529" s="163">
        <v>3.0</v>
      </c>
      <c r="J529" s="163">
        <f t="shared" si="75"/>
        <v>2</v>
      </c>
      <c r="K529" s="94">
        <v>1.0</v>
      </c>
      <c r="L529" s="163">
        <f t="shared" si="76"/>
        <v>3</v>
      </c>
      <c r="M529" s="94"/>
      <c r="N529" s="94" t="s">
        <v>305</v>
      </c>
    </row>
    <row r="530">
      <c r="A530" s="94">
        <v>724.0</v>
      </c>
      <c r="B530" s="94" t="s">
        <v>1105</v>
      </c>
      <c r="C530" s="94" t="s">
        <v>31</v>
      </c>
      <c r="D530" s="162">
        <v>43305.0</v>
      </c>
      <c r="E530" s="162">
        <v>43668.0</v>
      </c>
      <c r="F530" s="162">
        <v>43668.0</v>
      </c>
      <c r="G530" s="162">
        <v>43668.0</v>
      </c>
      <c r="H530" s="163">
        <v>5.0</v>
      </c>
      <c r="I530" s="163">
        <v>3.0</v>
      </c>
      <c r="J530" s="163">
        <f t="shared" si="75"/>
        <v>2</v>
      </c>
      <c r="K530" s="94">
        <v>1.0</v>
      </c>
      <c r="L530" s="163">
        <f t="shared" si="76"/>
        <v>3</v>
      </c>
      <c r="M530" s="94"/>
      <c r="N530" s="94" t="s">
        <v>305</v>
      </c>
    </row>
    <row r="531">
      <c r="A531" s="94">
        <v>725.0</v>
      </c>
      <c r="B531" s="94" t="s">
        <v>1106</v>
      </c>
      <c r="C531" s="94" t="s">
        <v>31</v>
      </c>
      <c r="D531" s="162">
        <v>43305.0</v>
      </c>
      <c r="E531" s="162">
        <v>43668.0</v>
      </c>
      <c r="F531" s="162">
        <v>43668.0</v>
      </c>
      <c r="G531" s="162">
        <v>43668.0</v>
      </c>
      <c r="H531" s="163">
        <v>4.99</v>
      </c>
      <c r="I531" s="163">
        <v>2.99</v>
      </c>
      <c r="J531" s="163">
        <f t="shared" si="75"/>
        <v>2</v>
      </c>
      <c r="K531" s="94">
        <v>1.0</v>
      </c>
      <c r="L531" s="163">
        <f t="shared" si="76"/>
        <v>2.99</v>
      </c>
      <c r="M531" s="94"/>
      <c r="N531" s="94" t="s">
        <v>305</v>
      </c>
    </row>
    <row r="532">
      <c r="A532" s="94">
        <v>726.0</v>
      </c>
      <c r="B532" s="94" t="s">
        <v>1107</v>
      </c>
      <c r="C532" s="94" t="s">
        <v>31</v>
      </c>
      <c r="D532" s="162">
        <v>43305.0</v>
      </c>
      <c r="E532" s="162">
        <v>43668.0</v>
      </c>
      <c r="F532" s="162">
        <v>43668.0</v>
      </c>
      <c r="G532" s="162">
        <v>43668.0</v>
      </c>
      <c r="H532" s="163">
        <v>5.0</v>
      </c>
      <c r="I532" s="163">
        <v>3.0</v>
      </c>
      <c r="J532" s="163">
        <f t="shared" si="75"/>
        <v>2</v>
      </c>
      <c r="K532" s="94">
        <v>1.0</v>
      </c>
      <c r="L532" s="163">
        <f t="shared" si="76"/>
        <v>3</v>
      </c>
      <c r="M532" s="94"/>
      <c r="N532" s="94" t="s">
        <v>305</v>
      </c>
    </row>
    <row r="533">
      <c r="A533" s="94">
        <v>727.0</v>
      </c>
      <c r="B533" s="94" t="s">
        <v>1108</v>
      </c>
      <c r="C533" s="94" t="s">
        <v>31</v>
      </c>
      <c r="D533" s="162">
        <v>43305.0</v>
      </c>
      <c r="E533" s="162">
        <v>43668.0</v>
      </c>
      <c r="F533" s="162">
        <v>43668.0</v>
      </c>
      <c r="G533" s="162">
        <v>43668.0</v>
      </c>
      <c r="H533" s="163">
        <v>5.0</v>
      </c>
      <c r="I533" s="163">
        <v>3.0</v>
      </c>
      <c r="J533" s="163">
        <f t="shared" si="75"/>
        <v>2</v>
      </c>
      <c r="K533" s="94">
        <v>1.0</v>
      </c>
      <c r="L533" s="163">
        <f t="shared" si="76"/>
        <v>3</v>
      </c>
      <c r="M533" s="94"/>
      <c r="N533" s="94" t="s">
        <v>305</v>
      </c>
    </row>
    <row r="534">
      <c r="A534" s="94">
        <v>728.0</v>
      </c>
      <c r="B534" s="94" t="s">
        <v>1109</v>
      </c>
      <c r="C534" s="94" t="s">
        <v>31</v>
      </c>
      <c r="D534" s="162">
        <v>43305.0</v>
      </c>
      <c r="E534" s="162">
        <v>43668.0</v>
      </c>
      <c r="F534" s="162">
        <v>43668.0</v>
      </c>
      <c r="G534" s="162">
        <v>43668.0</v>
      </c>
      <c r="H534" s="163">
        <v>5.0</v>
      </c>
      <c r="I534" s="163">
        <v>3.0</v>
      </c>
      <c r="J534" s="163">
        <f t="shared" si="75"/>
        <v>2</v>
      </c>
      <c r="K534" s="94">
        <v>1.0</v>
      </c>
      <c r="L534" s="163">
        <f t="shared" si="76"/>
        <v>3</v>
      </c>
      <c r="M534" s="94"/>
      <c r="N534" s="94" t="s">
        <v>305</v>
      </c>
    </row>
    <row r="535">
      <c r="A535" s="94">
        <v>729.0</v>
      </c>
      <c r="B535" s="94" t="s">
        <v>1110</v>
      </c>
      <c r="C535" s="94" t="s">
        <v>31</v>
      </c>
      <c r="D535" s="162">
        <v>43305.0</v>
      </c>
      <c r="E535" s="162">
        <v>43668.0</v>
      </c>
      <c r="F535" s="162">
        <v>43668.0</v>
      </c>
      <c r="G535" s="162">
        <v>43668.0</v>
      </c>
      <c r="H535" s="163">
        <v>4.99</v>
      </c>
      <c r="I535" s="163">
        <v>2.99</v>
      </c>
      <c r="J535" s="163">
        <f t="shared" si="75"/>
        <v>2</v>
      </c>
      <c r="K535" s="94">
        <v>1.0</v>
      </c>
      <c r="L535" s="163">
        <f t="shared" si="76"/>
        <v>2.99</v>
      </c>
      <c r="M535" s="94"/>
      <c r="N535" s="94" t="s">
        <v>305</v>
      </c>
    </row>
    <row r="536">
      <c r="A536" s="94">
        <v>737.0</v>
      </c>
      <c r="B536" s="94" t="s">
        <v>1111</v>
      </c>
      <c r="C536" s="94" t="s">
        <v>31</v>
      </c>
      <c r="D536" s="162">
        <v>43126.0</v>
      </c>
      <c r="E536" s="162">
        <v>44334.0</v>
      </c>
      <c r="F536" s="162">
        <v>44669.0</v>
      </c>
      <c r="G536" s="162">
        <v>44672.0</v>
      </c>
      <c r="H536" s="163">
        <v>19.99</v>
      </c>
      <c r="I536" s="163">
        <v>0.0</v>
      </c>
      <c r="J536" s="163">
        <f t="shared" si="75"/>
        <v>19.99</v>
      </c>
      <c r="K536" s="94">
        <v>2.0</v>
      </c>
      <c r="L536" s="163">
        <f t="shared" si="76"/>
        <v>0</v>
      </c>
      <c r="M536" s="94"/>
      <c r="N536" s="94" t="s">
        <v>305</v>
      </c>
    </row>
    <row r="537">
      <c r="A537" s="94">
        <v>963.0</v>
      </c>
      <c r="B537" s="94" t="s">
        <v>1112</v>
      </c>
      <c r="C537" s="94" t="s">
        <v>632</v>
      </c>
      <c r="D537" s="162">
        <v>42977.0</v>
      </c>
      <c r="E537" s="162">
        <v>43912.0</v>
      </c>
      <c r="F537" s="162">
        <v>43973.0</v>
      </c>
      <c r="G537" s="162">
        <v>43973.0</v>
      </c>
      <c r="H537" s="163">
        <v>29.99</v>
      </c>
      <c r="I537" s="163">
        <v>14.99</v>
      </c>
      <c r="J537" s="163">
        <f t="shared" si="75"/>
        <v>15</v>
      </c>
      <c r="K537" s="94">
        <v>1.0</v>
      </c>
      <c r="L537" s="163">
        <f t="shared" si="76"/>
        <v>14.99</v>
      </c>
      <c r="M537" s="94" t="s">
        <v>316</v>
      </c>
      <c r="N537" s="94" t="s">
        <v>305</v>
      </c>
    </row>
    <row r="538">
      <c r="A538" s="94">
        <v>154.0</v>
      </c>
      <c r="B538" s="94" t="s">
        <v>1113</v>
      </c>
      <c r="C538" s="94" t="s">
        <v>630</v>
      </c>
      <c r="D538" s="162">
        <v>39610.0</v>
      </c>
      <c r="E538" s="162">
        <v>43014.0</v>
      </c>
      <c r="F538" s="162">
        <v>43014.0</v>
      </c>
      <c r="G538" s="162">
        <v>43014.0</v>
      </c>
      <c r="H538" s="163">
        <v>7.99</v>
      </c>
      <c r="I538" s="163">
        <v>2.99</v>
      </c>
      <c r="J538" s="163">
        <f t="shared" si="75"/>
        <v>5</v>
      </c>
      <c r="K538" s="94">
        <v>1.0</v>
      </c>
      <c r="L538" s="163">
        <f t="shared" si="76"/>
        <v>2.99</v>
      </c>
      <c r="M538" s="94"/>
      <c r="N538" s="94" t="s">
        <v>305</v>
      </c>
    </row>
    <row r="539">
      <c r="A539" s="94">
        <v>600.0</v>
      </c>
      <c r="B539" s="94" t="s">
        <v>1114</v>
      </c>
      <c r="C539" s="94" t="s">
        <v>31</v>
      </c>
      <c r="D539" s="162">
        <v>42977.0</v>
      </c>
      <c r="E539" s="162">
        <v>43124.0</v>
      </c>
      <c r="F539" s="162">
        <v>43125.0</v>
      </c>
      <c r="G539" s="162">
        <v>43415.0</v>
      </c>
      <c r="H539" s="163">
        <v>75.93</v>
      </c>
      <c r="I539" s="163">
        <v>55.93</v>
      </c>
      <c r="J539" s="163">
        <f t="shared" si="75"/>
        <v>20</v>
      </c>
      <c r="K539" s="94">
        <v>33.0</v>
      </c>
      <c r="L539" s="163">
        <f t="shared" si="76"/>
        <v>1.694848485</v>
      </c>
      <c r="M539" s="94"/>
      <c r="N539" s="94" t="s">
        <v>305</v>
      </c>
    </row>
    <row r="540">
      <c r="A540" s="94">
        <v>117.0</v>
      </c>
      <c r="B540" s="94" t="s">
        <v>1115</v>
      </c>
      <c r="C540" s="94" t="s">
        <v>637</v>
      </c>
      <c r="D540" s="162">
        <v>39122.0</v>
      </c>
      <c r="E540" s="162">
        <v>41379.0</v>
      </c>
      <c r="F540" s="162">
        <v>41379.0</v>
      </c>
      <c r="G540" s="162">
        <v>44773.0</v>
      </c>
      <c r="H540" s="163">
        <v>19.99</v>
      </c>
      <c r="I540" s="163">
        <v>13.99</v>
      </c>
      <c r="J540" s="163">
        <f t="shared" si="75"/>
        <v>6</v>
      </c>
      <c r="K540" s="94">
        <v>45.0</v>
      </c>
      <c r="L540" s="163">
        <f t="shared" si="76"/>
        <v>0.3108888889</v>
      </c>
      <c r="M540" s="94" t="s">
        <v>317</v>
      </c>
      <c r="N540" s="94" t="s">
        <v>305</v>
      </c>
    </row>
    <row r="541">
      <c r="A541" s="94">
        <v>2.0</v>
      </c>
      <c r="B541" s="94" t="s">
        <v>1116</v>
      </c>
      <c r="C541" s="94" t="s">
        <v>663</v>
      </c>
      <c r="D541" s="162">
        <v>37855.0</v>
      </c>
      <c r="E541" s="162">
        <v>43882.0</v>
      </c>
      <c r="F541" s="162">
        <v>43882.0</v>
      </c>
      <c r="G541" s="162">
        <v>43882.0</v>
      </c>
      <c r="H541" s="163">
        <v>4.99</v>
      </c>
      <c r="I541" s="163">
        <v>0.0</v>
      </c>
      <c r="J541" s="163">
        <f t="shared" si="75"/>
        <v>4.99</v>
      </c>
      <c r="K541" s="94">
        <v>1.0</v>
      </c>
      <c r="L541" s="163">
        <f t="shared" si="76"/>
        <v>0</v>
      </c>
      <c r="M541" s="94" t="s">
        <v>318</v>
      </c>
      <c r="N541" s="94" t="s">
        <v>305</v>
      </c>
    </row>
    <row r="542">
      <c r="A542" s="164">
        <v>30.0</v>
      </c>
      <c r="B542" s="94" t="s">
        <v>1117</v>
      </c>
      <c r="C542" s="94" t="s">
        <v>663</v>
      </c>
      <c r="D542" s="162">
        <v>34971.0</v>
      </c>
      <c r="E542" s="162">
        <v>43373.0</v>
      </c>
      <c r="F542" s="162">
        <v>45483.0</v>
      </c>
      <c r="G542" s="162">
        <v>45484.0</v>
      </c>
      <c r="H542" s="163">
        <v>4.99</v>
      </c>
      <c r="I542" s="163">
        <v>4.99</v>
      </c>
      <c r="J542" s="163">
        <f t="shared" si="75"/>
        <v>0</v>
      </c>
      <c r="K542" s="94">
        <v>3.0</v>
      </c>
      <c r="L542" s="163">
        <f t="shared" si="76"/>
        <v>1.663333333</v>
      </c>
      <c r="M542" s="94" t="s">
        <v>319</v>
      </c>
      <c r="N542" s="94" t="s">
        <v>305</v>
      </c>
    </row>
    <row r="543">
      <c r="A543" s="94">
        <v>210.0</v>
      </c>
      <c r="B543" s="94" t="s">
        <v>1118</v>
      </c>
      <c r="C543" s="94" t="s">
        <v>39</v>
      </c>
      <c r="D543" s="162">
        <v>40823.0</v>
      </c>
      <c r="E543" s="162">
        <v>43824.0</v>
      </c>
      <c r="F543" s="162">
        <v>43826.0</v>
      </c>
      <c r="G543" s="162">
        <v>43829.0</v>
      </c>
      <c r="H543" s="163">
        <v>39.99</v>
      </c>
      <c r="I543" s="163">
        <v>14.79</v>
      </c>
      <c r="J543" s="163">
        <f t="shared" si="75"/>
        <v>25.2</v>
      </c>
      <c r="K543" s="94">
        <v>22.0</v>
      </c>
      <c r="L543" s="163">
        <f t="shared" si="76"/>
        <v>0.6722727273</v>
      </c>
      <c r="M543" s="94" t="s">
        <v>320</v>
      </c>
      <c r="N543" s="94" t="s">
        <v>305</v>
      </c>
    </row>
    <row r="544">
      <c r="A544" s="94">
        <v>211.0</v>
      </c>
      <c r="B544" s="94" t="s">
        <v>1119</v>
      </c>
      <c r="C544" s="94" t="s">
        <v>39</v>
      </c>
      <c r="D544" s="162">
        <v>41712.0</v>
      </c>
      <c r="E544" s="162">
        <v>43755.0</v>
      </c>
      <c r="F544" s="162">
        <v>43831.0</v>
      </c>
      <c r="G544" s="162">
        <v>43831.0</v>
      </c>
      <c r="H544" s="163">
        <v>19.99</v>
      </c>
      <c r="I544" s="163">
        <v>9.99</v>
      </c>
      <c r="J544" s="163">
        <f t="shared" si="75"/>
        <v>10</v>
      </c>
      <c r="K544" s="94">
        <v>2.0</v>
      </c>
      <c r="L544" s="163">
        <f t="shared" si="76"/>
        <v>4.995</v>
      </c>
      <c r="M544" s="94"/>
      <c r="N544" s="94" t="s">
        <v>305</v>
      </c>
    </row>
    <row r="545">
      <c r="A545" s="94">
        <v>561.0</v>
      </c>
      <c r="B545" s="94" t="s">
        <v>1120</v>
      </c>
      <c r="C545" s="94" t="s">
        <v>31</v>
      </c>
      <c r="D545" s="162">
        <v>42472.0</v>
      </c>
      <c r="E545" s="162">
        <v>43633.0</v>
      </c>
      <c r="F545" s="162">
        <v>43633.0</v>
      </c>
      <c r="G545" s="162">
        <v>43633.0</v>
      </c>
      <c r="H545" s="163">
        <v>49.99</v>
      </c>
      <c r="I545" s="163">
        <v>11.99</v>
      </c>
      <c r="J545" s="163">
        <f t="shared" si="75"/>
        <v>38</v>
      </c>
      <c r="K545" s="94">
        <v>1.0</v>
      </c>
      <c r="L545" s="163">
        <f t="shared" si="76"/>
        <v>11.99</v>
      </c>
      <c r="M545" s="94"/>
      <c r="N545" s="94" t="s">
        <v>305</v>
      </c>
    </row>
    <row r="546">
      <c r="A546" s="94">
        <v>594.0</v>
      </c>
      <c r="B546" s="94" t="s">
        <v>1121</v>
      </c>
      <c r="C546" s="94" t="s">
        <v>31</v>
      </c>
      <c r="D546" s="162">
        <v>44617.0</v>
      </c>
      <c r="E546" s="162">
        <v>45491.0</v>
      </c>
      <c r="F546" s="162">
        <v>45491.0</v>
      </c>
      <c r="G546" s="162">
        <v>45491.0</v>
      </c>
      <c r="H546" s="163">
        <v>59.99</v>
      </c>
      <c r="I546" s="163">
        <v>41.99</v>
      </c>
      <c r="J546" s="163">
        <f t="shared" si="75"/>
        <v>18</v>
      </c>
      <c r="K546" s="94">
        <v>1.0</v>
      </c>
      <c r="L546" s="163">
        <f t="shared" si="76"/>
        <v>41.99</v>
      </c>
      <c r="M546" s="94"/>
      <c r="N546" s="94" t="s">
        <v>305</v>
      </c>
    </row>
    <row r="547">
      <c r="A547" s="94">
        <v>525.0</v>
      </c>
      <c r="B547" s="94" t="s">
        <v>1122</v>
      </c>
      <c r="C547" s="94" t="s">
        <v>31</v>
      </c>
      <c r="D547" s="162">
        <v>42089.0</v>
      </c>
      <c r="E547" s="162">
        <v>43623.0</v>
      </c>
      <c r="F547" s="162">
        <v>43627.0</v>
      </c>
      <c r="G547" s="162">
        <v>43672.0</v>
      </c>
      <c r="H547" s="163">
        <v>34.99</v>
      </c>
      <c r="I547" s="163">
        <v>18.24</v>
      </c>
      <c r="J547" s="163">
        <f t="shared" si="75"/>
        <v>16.75</v>
      </c>
      <c r="K547" s="94">
        <v>38.0</v>
      </c>
      <c r="L547" s="163">
        <f t="shared" si="76"/>
        <v>0.48</v>
      </c>
      <c r="M547" s="94"/>
      <c r="N547" s="94" t="s">
        <v>305</v>
      </c>
    </row>
    <row r="548">
      <c r="A548" s="94">
        <v>811.0</v>
      </c>
      <c r="B548" s="94" t="s">
        <v>1123</v>
      </c>
      <c r="C548" s="94" t="s">
        <v>31</v>
      </c>
      <c r="D548" s="162">
        <v>43546.0</v>
      </c>
      <c r="E548" s="162">
        <v>43824.0</v>
      </c>
      <c r="F548" s="162">
        <v>44267.0</v>
      </c>
      <c r="G548" s="162">
        <v>44267.0</v>
      </c>
      <c r="H548" s="163">
        <v>69.99</v>
      </c>
      <c r="I548" s="163">
        <v>45.49</v>
      </c>
      <c r="J548" s="163">
        <f t="shared" si="75"/>
        <v>24.5</v>
      </c>
      <c r="K548" s="94">
        <v>5.0</v>
      </c>
      <c r="L548" s="163">
        <f t="shared" si="76"/>
        <v>9.098</v>
      </c>
      <c r="M548" s="94"/>
      <c r="N548" s="94" t="s">
        <v>305</v>
      </c>
    </row>
    <row r="549">
      <c r="A549" s="94">
        <v>862.0</v>
      </c>
      <c r="B549" s="94" t="s">
        <v>1124</v>
      </c>
      <c r="C549" s="94" t="s">
        <v>31</v>
      </c>
      <c r="D549" s="162">
        <v>42206.0</v>
      </c>
      <c r="E549" s="162">
        <v>42811.0</v>
      </c>
      <c r="F549" s="162">
        <v>42816.0</v>
      </c>
      <c r="G549" s="162">
        <v>44412.0</v>
      </c>
      <c r="H549" s="163">
        <v>12.99</v>
      </c>
      <c r="I549" s="163">
        <v>3.49</v>
      </c>
      <c r="J549" s="163">
        <f t="shared" si="75"/>
        <v>9.5</v>
      </c>
      <c r="K549" s="94">
        <v>14.0</v>
      </c>
      <c r="L549" s="163">
        <f t="shared" si="76"/>
        <v>0.2492857143</v>
      </c>
      <c r="M549" s="94" t="s">
        <v>321</v>
      </c>
      <c r="N549" s="94" t="s">
        <v>305</v>
      </c>
    </row>
    <row r="550">
      <c r="A550" s="94">
        <v>313.0</v>
      </c>
      <c r="B550" s="94" t="s">
        <v>1125</v>
      </c>
      <c r="C550" s="94" t="s">
        <v>39</v>
      </c>
      <c r="D550" s="162">
        <v>41817.0</v>
      </c>
      <c r="E550" s="162">
        <v>43100.0</v>
      </c>
      <c r="F550" s="162">
        <v>43100.0</v>
      </c>
      <c r="G550" s="162">
        <v>43100.0</v>
      </c>
      <c r="H550" s="163">
        <v>79.98</v>
      </c>
      <c r="I550" s="163">
        <v>18.98</v>
      </c>
      <c r="J550" s="163">
        <f t="shared" si="75"/>
        <v>61</v>
      </c>
      <c r="K550" s="94">
        <v>1.0</v>
      </c>
      <c r="L550" s="163">
        <f t="shared" si="76"/>
        <v>18.98</v>
      </c>
      <c r="M550" s="94" t="s">
        <v>322</v>
      </c>
      <c r="N550" s="94" t="s">
        <v>305</v>
      </c>
    </row>
    <row r="551">
      <c r="A551" s="94">
        <v>571.0</v>
      </c>
      <c r="B551" s="94" t="s">
        <v>1126</v>
      </c>
      <c r="C551" s="94" t="s">
        <v>31</v>
      </c>
      <c r="D551" s="162">
        <v>44525.0</v>
      </c>
      <c r="E551" s="162">
        <v>44623.0</v>
      </c>
      <c r="F551" s="162">
        <v>44629.0</v>
      </c>
      <c r="G551" s="162">
        <v>44629.0</v>
      </c>
      <c r="H551" s="163">
        <v>16.99</v>
      </c>
      <c r="I551" s="163">
        <v>13.59</v>
      </c>
      <c r="J551" s="163">
        <f t="shared" si="75"/>
        <v>3.4</v>
      </c>
      <c r="K551" s="94">
        <v>2.0</v>
      </c>
      <c r="L551" s="163">
        <f t="shared" si="76"/>
        <v>6.795</v>
      </c>
      <c r="M551" s="94" t="s">
        <v>323</v>
      </c>
      <c r="N551" s="94" t="s">
        <v>305</v>
      </c>
    </row>
    <row r="552">
      <c r="A552" s="94">
        <v>268.0</v>
      </c>
      <c r="B552" s="94" t="s">
        <v>1127</v>
      </c>
      <c r="C552" s="94" t="s">
        <v>39</v>
      </c>
      <c r="D552" s="162">
        <v>41516.0</v>
      </c>
      <c r="E552" s="162">
        <v>42160.0</v>
      </c>
      <c r="F552" s="162">
        <v>42160.0</v>
      </c>
      <c r="G552" s="162">
        <v>44812.0</v>
      </c>
      <c r="H552" s="163">
        <v>29.99</v>
      </c>
      <c r="I552" s="163">
        <v>18.0</v>
      </c>
      <c r="J552" s="163">
        <f t="shared" si="75"/>
        <v>11.99</v>
      </c>
      <c r="K552" s="94">
        <v>15.0</v>
      </c>
      <c r="L552" s="163">
        <f t="shared" si="76"/>
        <v>1.2</v>
      </c>
      <c r="M552" s="94" t="s">
        <v>324</v>
      </c>
      <c r="N552" s="94" t="s">
        <v>305</v>
      </c>
    </row>
    <row r="553">
      <c r="A553" s="94">
        <v>285.0</v>
      </c>
      <c r="B553" s="94" t="s">
        <v>1128</v>
      </c>
      <c r="C553" s="94" t="s">
        <v>39</v>
      </c>
      <c r="D553" s="162">
        <v>41075.0</v>
      </c>
      <c r="E553" s="162">
        <v>41628.0</v>
      </c>
      <c r="F553" s="162">
        <v>41628.0</v>
      </c>
      <c r="G553" s="162">
        <v>44128.0</v>
      </c>
      <c r="H553" s="163">
        <v>19.99</v>
      </c>
      <c r="I553" s="163">
        <v>12.0</v>
      </c>
      <c r="J553" s="163">
        <f t="shared" si="75"/>
        <v>7.99</v>
      </c>
      <c r="K553" s="94">
        <v>20.0</v>
      </c>
      <c r="L553" s="163">
        <f t="shared" si="76"/>
        <v>0.6</v>
      </c>
      <c r="M553" s="94"/>
      <c r="N553" s="94" t="s">
        <v>305</v>
      </c>
    </row>
    <row r="554">
      <c r="A554" s="94">
        <v>670.0</v>
      </c>
      <c r="B554" s="94" t="s">
        <v>1129</v>
      </c>
      <c r="C554" s="94" t="s">
        <v>31</v>
      </c>
      <c r="D554" s="162">
        <v>44068.0</v>
      </c>
      <c r="E554" s="162">
        <v>44623.0</v>
      </c>
      <c r="F554" s="162">
        <v>44639.0</v>
      </c>
      <c r="G554" s="162">
        <v>44641.0</v>
      </c>
      <c r="H554" s="163">
        <v>39.99</v>
      </c>
      <c r="I554" s="163">
        <v>14.79</v>
      </c>
      <c r="J554" s="163">
        <f t="shared" si="75"/>
        <v>25.2</v>
      </c>
      <c r="K554" s="94">
        <v>11.0</v>
      </c>
      <c r="L554" s="163">
        <f t="shared" si="76"/>
        <v>1.344545455</v>
      </c>
      <c r="M554" s="94" t="s">
        <v>325</v>
      </c>
      <c r="N554" s="94" t="s">
        <v>305</v>
      </c>
    </row>
    <row r="555">
      <c r="A555" s="94">
        <v>319.0</v>
      </c>
      <c r="B555" s="94" t="s">
        <v>1130</v>
      </c>
      <c r="C555" s="94" t="s">
        <v>39</v>
      </c>
      <c r="D555" s="162">
        <v>40109.0</v>
      </c>
      <c r="E555" s="162">
        <v>40192.0</v>
      </c>
      <c r="F555" s="162">
        <v>40192.0</v>
      </c>
      <c r="G555" s="162">
        <v>44718.0</v>
      </c>
      <c r="H555" s="163">
        <v>19.99</v>
      </c>
      <c r="I555" s="163">
        <v>0.5</v>
      </c>
      <c r="J555" s="163">
        <f t="shared" si="75"/>
        <v>19.49</v>
      </c>
      <c r="K555" s="94">
        <v>30.0</v>
      </c>
      <c r="L555" s="163">
        <f t="shared" si="76"/>
        <v>0.01666666667</v>
      </c>
      <c r="M555" s="94" t="s">
        <v>326</v>
      </c>
      <c r="N555" s="94" t="s">
        <v>305</v>
      </c>
    </row>
    <row r="556">
      <c r="A556" s="94">
        <v>292.0</v>
      </c>
      <c r="B556" s="94" t="s">
        <v>1131</v>
      </c>
      <c r="C556" s="94" t="s">
        <v>39</v>
      </c>
      <c r="D556" s="162">
        <v>39611.0</v>
      </c>
      <c r="E556" s="162">
        <v>44285.0</v>
      </c>
      <c r="F556" s="162">
        <v>44285.0</v>
      </c>
      <c r="G556" s="162">
        <v>44285.0</v>
      </c>
      <c r="H556" s="163">
        <v>14.99</v>
      </c>
      <c r="I556" s="163">
        <v>14.99</v>
      </c>
      <c r="J556" s="163">
        <f t="shared" si="75"/>
        <v>0</v>
      </c>
      <c r="K556" s="94">
        <v>1.0</v>
      </c>
      <c r="L556" s="163">
        <f t="shared" si="76"/>
        <v>14.99</v>
      </c>
      <c r="M556" s="94"/>
      <c r="N556" s="94" t="s">
        <v>305</v>
      </c>
    </row>
    <row r="557">
      <c r="A557" s="94">
        <v>293.0</v>
      </c>
      <c r="B557" s="94" t="s">
        <v>1132</v>
      </c>
      <c r="C557" s="94" t="s">
        <v>39</v>
      </c>
      <c r="D557" s="162">
        <v>42248.0</v>
      </c>
      <c r="E557" s="162">
        <v>44190.0</v>
      </c>
      <c r="F557" s="162">
        <v>44209.0</v>
      </c>
      <c r="G557" s="162">
        <v>44231.0</v>
      </c>
      <c r="H557" s="163">
        <v>29.99</v>
      </c>
      <c r="I557" s="163">
        <v>7.49</v>
      </c>
      <c r="J557" s="163">
        <f t="shared" si="75"/>
        <v>22.5</v>
      </c>
      <c r="K557" s="94">
        <v>101.0</v>
      </c>
      <c r="L557" s="163">
        <f t="shared" si="76"/>
        <v>0.07415841584</v>
      </c>
      <c r="M557" s="94"/>
      <c r="N557" s="94" t="s">
        <v>305</v>
      </c>
    </row>
    <row r="558">
      <c r="A558" s="94">
        <v>386.0</v>
      </c>
      <c r="B558" s="94" t="s">
        <v>1133</v>
      </c>
      <c r="C558" s="94" t="s">
        <v>39</v>
      </c>
      <c r="D558" s="162">
        <v>40947.0</v>
      </c>
      <c r="E558" s="162">
        <v>41607.0</v>
      </c>
      <c r="F558" s="162">
        <v>41607.0</v>
      </c>
      <c r="G558" s="162">
        <v>44795.0</v>
      </c>
      <c r="H558" s="163">
        <v>9.99</v>
      </c>
      <c r="I558" s="163">
        <v>9.99</v>
      </c>
      <c r="J558" s="163">
        <f t="shared" si="75"/>
        <v>0</v>
      </c>
      <c r="K558" s="94">
        <v>10.0</v>
      </c>
      <c r="L558" s="163">
        <f t="shared" si="76"/>
        <v>0.999</v>
      </c>
      <c r="M558" s="94"/>
      <c r="N558" s="94" t="s">
        <v>305</v>
      </c>
    </row>
    <row r="559">
      <c r="A559" s="94">
        <v>150.0</v>
      </c>
      <c r="B559" s="94" t="s">
        <v>1134</v>
      </c>
      <c r="C559" s="94" t="s">
        <v>630</v>
      </c>
      <c r="D559" s="162">
        <v>39493.0</v>
      </c>
      <c r="E559" s="162">
        <v>42279.0</v>
      </c>
      <c r="F559" s="162">
        <v>42279.0</v>
      </c>
      <c r="G559" s="162">
        <v>42279.0</v>
      </c>
      <c r="H559" s="163">
        <v>14.99</v>
      </c>
      <c r="I559" s="163">
        <v>4.49</v>
      </c>
      <c r="J559" s="163">
        <f t="shared" si="75"/>
        <v>10.5</v>
      </c>
      <c r="K559" s="94">
        <v>1.0</v>
      </c>
      <c r="L559" s="163">
        <f t="shared" si="76"/>
        <v>4.49</v>
      </c>
      <c r="M559" s="94"/>
      <c r="N559" s="94" t="s">
        <v>305</v>
      </c>
    </row>
    <row r="560">
      <c r="A560" s="94">
        <v>169.0</v>
      </c>
      <c r="B560" s="94" t="s">
        <v>1135</v>
      </c>
      <c r="C560" s="94" t="s">
        <v>630</v>
      </c>
      <c r="D560" s="162">
        <v>40347.0</v>
      </c>
      <c r="E560" s="162">
        <v>44292.0</v>
      </c>
      <c r="F560" s="162">
        <v>44292.0</v>
      </c>
      <c r="G560" s="162">
        <v>44292.0</v>
      </c>
      <c r="H560" s="163">
        <v>8.0</v>
      </c>
      <c r="I560" s="163">
        <v>8.0</v>
      </c>
      <c r="J560" s="163">
        <f t="shared" si="75"/>
        <v>0</v>
      </c>
      <c r="K560" s="94">
        <v>1.0</v>
      </c>
      <c r="L560" s="163">
        <f t="shared" si="76"/>
        <v>8</v>
      </c>
      <c r="M560" s="94"/>
      <c r="N560" s="94" t="s">
        <v>305</v>
      </c>
    </row>
    <row r="561">
      <c r="A561" s="94">
        <v>133.0</v>
      </c>
      <c r="B561" s="94" t="s">
        <v>1136</v>
      </c>
      <c r="C561" s="94" t="s">
        <v>637</v>
      </c>
      <c r="D561" s="162">
        <v>37218.0</v>
      </c>
      <c r="E561" s="162">
        <v>44115.0</v>
      </c>
      <c r="F561" s="162">
        <v>44115.0</v>
      </c>
      <c r="G561" s="162">
        <v>44115.0</v>
      </c>
      <c r="H561" s="163">
        <v>11.0</v>
      </c>
      <c r="I561" s="163">
        <v>11.0</v>
      </c>
      <c r="J561" s="163">
        <f t="shared" si="75"/>
        <v>0</v>
      </c>
      <c r="K561" s="94">
        <v>1.0</v>
      </c>
      <c r="L561" s="163">
        <f t="shared" si="76"/>
        <v>11</v>
      </c>
      <c r="M561" s="94"/>
      <c r="N561" s="94" t="s">
        <v>305</v>
      </c>
    </row>
    <row r="562">
      <c r="A562" s="94">
        <v>134.0</v>
      </c>
      <c r="B562" s="94" t="s">
        <v>1137</v>
      </c>
      <c r="C562" s="94" t="s">
        <v>637</v>
      </c>
      <c r="D562" s="162">
        <v>37764.0</v>
      </c>
      <c r="E562" s="162">
        <v>44115.0</v>
      </c>
      <c r="F562" s="162">
        <v>44115.0</v>
      </c>
      <c r="G562" s="162">
        <v>44115.0</v>
      </c>
      <c r="H562" s="163">
        <v>11.0</v>
      </c>
      <c r="I562" s="163">
        <v>11.0</v>
      </c>
      <c r="J562" s="163">
        <f t="shared" si="75"/>
        <v>0</v>
      </c>
      <c r="K562" s="94">
        <v>1.0</v>
      </c>
      <c r="L562" s="163">
        <f t="shared" si="76"/>
        <v>11</v>
      </c>
      <c r="M562" s="94"/>
      <c r="N562" s="94" t="s">
        <v>305</v>
      </c>
    </row>
    <row r="563">
      <c r="A563" s="94">
        <v>115.0</v>
      </c>
      <c r="B563" s="94" t="s">
        <v>1138</v>
      </c>
      <c r="C563" s="94" t="s">
        <v>637</v>
      </c>
      <c r="D563" s="162">
        <v>37323.0</v>
      </c>
      <c r="E563" s="162">
        <v>42259.0</v>
      </c>
      <c r="F563" s="162">
        <v>42259.0</v>
      </c>
      <c r="G563" s="162">
        <v>42259.0</v>
      </c>
      <c r="H563" s="163">
        <v>23.99</v>
      </c>
      <c r="I563" s="163">
        <v>23.99</v>
      </c>
      <c r="J563" s="163">
        <f t="shared" si="75"/>
        <v>0</v>
      </c>
      <c r="K563" s="94">
        <v>2.0</v>
      </c>
      <c r="L563" s="163">
        <f t="shared" si="76"/>
        <v>11.995</v>
      </c>
      <c r="M563" s="94"/>
      <c r="N563" s="94" t="s">
        <v>305</v>
      </c>
    </row>
    <row r="564">
      <c r="A564" s="94">
        <v>116.0</v>
      </c>
      <c r="B564" s="94" t="s">
        <v>1139</v>
      </c>
      <c r="C564" s="94" t="s">
        <v>637</v>
      </c>
      <c r="D564" s="162">
        <v>38415.0</v>
      </c>
      <c r="E564" s="162">
        <v>42259.0</v>
      </c>
      <c r="F564" s="162">
        <v>42260.0</v>
      </c>
      <c r="G564" s="162">
        <v>42263.0</v>
      </c>
      <c r="H564" s="163">
        <v>22.99</v>
      </c>
      <c r="I564" s="163">
        <v>22.99</v>
      </c>
      <c r="J564" s="163">
        <f t="shared" si="75"/>
        <v>0</v>
      </c>
      <c r="K564" s="94">
        <v>2.0</v>
      </c>
      <c r="L564" s="163">
        <f t="shared" si="76"/>
        <v>11.495</v>
      </c>
      <c r="M564" s="94"/>
      <c r="N564" s="94" t="s">
        <v>305</v>
      </c>
    </row>
    <row r="565">
      <c r="A565" s="94">
        <v>34.0</v>
      </c>
      <c r="B565" s="94" t="s">
        <v>1140</v>
      </c>
      <c r="C565" s="94" t="s">
        <v>663</v>
      </c>
      <c r="D565" s="162">
        <v>36213.0</v>
      </c>
      <c r="E565" s="162">
        <v>41261.0</v>
      </c>
      <c r="F565" s="162">
        <v>41261.0</v>
      </c>
      <c r="G565" s="162">
        <v>41274.0</v>
      </c>
      <c r="H565" s="163">
        <v>9.99</v>
      </c>
      <c r="I565" s="163">
        <v>4.99</v>
      </c>
      <c r="J565" s="163">
        <f t="shared" si="75"/>
        <v>5</v>
      </c>
      <c r="K565" s="94">
        <v>30.0</v>
      </c>
      <c r="L565" s="163">
        <f t="shared" si="76"/>
        <v>0.1663333333</v>
      </c>
      <c r="M565" s="94"/>
      <c r="N565" s="94" t="s">
        <v>305</v>
      </c>
    </row>
    <row r="566">
      <c r="A566" s="94">
        <v>49.0</v>
      </c>
      <c r="B566" s="94" t="s">
        <v>1141</v>
      </c>
      <c r="C566" s="94" t="s">
        <v>663</v>
      </c>
      <c r="D566" s="162">
        <v>36357.0</v>
      </c>
      <c r="E566" s="162">
        <v>42812.0</v>
      </c>
      <c r="F566" s="162">
        <v>42812.0</v>
      </c>
      <c r="G566" s="162">
        <v>42812.0</v>
      </c>
      <c r="H566" s="163">
        <v>6.99</v>
      </c>
      <c r="I566" s="163">
        <v>2.99</v>
      </c>
      <c r="J566" s="163">
        <f t="shared" si="75"/>
        <v>4</v>
      </c>
      <c r="K566" s="94">
        <v>1.0</v>
      </c>
      <c r="L566" s="163">
        <f t="shared" si="76"/>
        <v>2.99</v>
      </c>
      <c r="M566" s="94"/>
      <c r="N566" s="94" t="s">
        <v>305</v>
      </c>
    </row>
    <row r="567">
      <c r="A567" s="94">
        <v>3.0</v>
      </c>
      <c r="B567" s="94" t="s">
        <v>1142</v>
      </c>
      <c r="C567" s="94" t="s">
        <v>663</v>
      </c>
      <c r="D567" s="162">
        <v>36714.0</v>
      </c>
      <c r="E567" s="162">
        <v>43373.0</v>
      </c>
      <c r="F567" s="162">
        <v>43373.0</v>
      </c>
      <c r="G567" s="162">
        <v>43373.0</v>
      </c>
      <c r="H567" s="163">
        <v>4.99</v>
      </c>
      <c r="I567" s="163">
        <v>4.99</v>
      </c>
      <c r="J567" s="163">
        <f t="shared" si="75"/>
        <v>0</v>
      </c>
      <c r="K567" s="94">
        <v>1.0</v>
      </c>
      <c r="L567" s="163">
        <f t="shared" si="76"/>
        <v>4.99</v>
      </c>
      <c r="M567" s="94"/>
      <c r="N567" s="94" t="s">
        <v>305</v>
      </c>
    </row>
    <row r="568">
      <c r="A568" s="94">
        <v>5.0</v>
      </c>
      <c r="B568" s="94" t="s">
        <v>1143</v>
      </c>
      <c r="C568" s="94" t="s">
        <v>663</v>
      </c>
      <c r="D568" s="162">
        <v>35735.0</v>
      </c>
      <c r="E568" s="162">
        <v>42279.0</v>
      </c>
      <c r="F568" s="162">
        <v>42279.0</v>
      </c>
      <c r="G568" s="162">
        <v>42279.0</v>
      </c>
      <c r="H568" s="163">
        <v>14.99</v>
      </c>
      <c r="I568" s="163">
        <v>4.5</v>
      </c>
      <c r="J568" s="163">
        <f t="shared" si="75"/>
        <v>10.49</v>
      </c>
      <c r="K568" s="94">
        <v>1.0</v>
      </c>
      <c r="L568" s="163">
        <f t="shared" si="76"/>
        <v>4.5</v>
      </c>
      <c r="M568" s="94"/>
      <c r="N568" s="94" t="s">
        <v>305</v>
      </c>
    </row>
    <row r="569">
      <c r="A569" s="94">
        <v>57.0</v>
      </c>
      <c r="B569" s="94" t="s">
        <v>1144</v>
      </c>
      <c r="C569" s="94" t="s">
        <v>663</v>
      </c>
      <c r="D569" s="162">
        <v>35531.0</v>
      </c>
      <c r="E569" s="162">
        <v>44300.0</v>
      </c>
      <c r="F569" s="162">
        <v>44300.0</v>
      </c>
      <c r="G569" s="162">
        <v>44300.0</v>
      </c>
      <c r="H569" s="163">
        <v>4.99</v>
      </c>
      <c r="I569" s="163">
        <v>4.99</v>
      </c>
      <c r="J569" s="163">
        <f t="shared" si="75"/>
        <v>0</v>
      </c>
      <c r="K569" s="94">
        <v>1.0</v>
      </c>
      <c r="L569" s="163">
        <f t="shared" si="76"/>
        <v>4.99</v>
      </c>
      <c r="M569" s="94"/>
      <c r="N569" s="94" t="s">
        <v>305</v>
      </c>
    </row>
    <row r="570">
      <c r="A570" s="94">
        <v>58.0</v>
      </c>
      <c r="B570" s="94" t="s">
        <v>1145</v>
      </c>
      <c r="C570" s="94" t="s">
        <v>663</v>
      </c>
      <c r="D570" s="162">
        <v>36735.0</v>
      </c>
      <c r="E570" s="162">
        <v>44300.0</v>
      </c>
      <c r="F570" s="162">
        <v>44300.0</v>
      </c>
      <c r="G570" s="162">
        <v>44300.0</v>
      </c>
      <c r="H570" s="163">
        <v>4.99</v>
      </c>
      <c r="I570" s="163">
        <v>4.99</v>
      </c>
      <c r="J570" s="163">
        <f t="shared" si="75"/>
        <v>0</v>
      </c>
      <c r="K570" s="94">
        <v>1.0</v>
      </c>
      <c r="L570" s="163">
        <f t="shared" si="76"/>
        <v>4.99</v>
      </c>
      <c r="M570" s="94"/>
      <c r="N570" s="94" t="s">
        <v>305</v>
      </c>
    </row>
    <row r="571">
      <c r="A571" s="94">
        <v>84.0</v>
      </c>
      <c r="B571" s="94" t="s">
        <v>1146</v>
      </c>
      <c r="C571" s="94" t="s">
        <v>637</v>
      </c>
      <c r="D571" s="162">
        <v>37155.0</v>
      </c>
      <c r="E571" s="162">
        <v>42619.0</v>
      </c>
      <c r="F571" s="162">
        <v>42633.0</v>
      </c>
      <c r="G571" s="162">
        <v>45180.0</v>
      </c>
      <c r="H571" s="163">
        <v>14.99</v>
      </c>
      <c r="I571" s="163">
        <v>8.99</v>
      </c>
      <c r="J571" s="163">
        <f t="shared" si="75"/>
        <v>6</v>
      </c>
      <c r="K571" s="94">
        <v>66.0</v>
      </c>
      <c r="L571" s="163">
        <f t="shared" si="76"/>
        <v>0.1362121212</v>
      </c>
      <c r="M571" s="94" t="s">
        <v>327</v>
      </c>
      <c r="N571" s="94" t="s">
        <v>305</v>
      </c>
    </row>
    <row r="572">
      <c r="A572" s="94">
        <v>85.0</v>
      </c>
      <c r="B572" s="94" t="s">
        <v>1147</v>
      </c>
      <c r="C572" s="94" t="s">
        <v>637</v>
      </c>
      <c r="D572" s="162">
        <v>37876.0</v>
      </c>
      <c r="E572" s="162">
        <v>42650.0</v>
      </c>
      <c r="F572" s="162">
        <v>45181.0</v>
      </c>
      <c r="G572" s="162">
        <v>45182.0</v>
      </c>
      <c r="H572" s="163">
        <v>14.99</v>
      </c>
      <c r="I572" s="163">
        <v>14.99</v>
      </c>
      <c r="J572" s="163">
        <f t="shared" si="75"/>
        <v>0</v>
      </c>
      <c r="K572" s="94">
        <v>3.0</v>
      </c>
      <c r="L572" s="163">
        <f t="shared" si="76"/>
        <v>4.996666667</v>
      </c>
      <c r="M572" s="94"/>
      <c r="N572" s="94" t="s">
        <v>305</v>
      </c>
    </row>
    <row r="573">
      <c r="A573" s="94">
        <v>309.0</v>
      </c>
      <c r="B573" s="94" t="s">
        <v>1148</v>
      </c>
      <c r="C573" s="94" t="s">
        <v>39</v>
      </c>
      <c r="D573" s="162">
        <v>41306.0</v>
      </c>
      <c r="E573" s="162">
        <v>45182.0</v>
      </c>
      <c r="F573" s="162">
        <v>45451.0</v>
      </c>
      <c r="G573" s="162">
        <v>45464.0</v>
      </c>
      <c r="H573" s="163">
        <v>49.99</v>
      </c>
      <c r="I573" s="163">
        <v>0.0</v>
      </c>
      <c r="J573" s="163">
        <f t="shared" si="75"/>
        <v>49.99</v>
      </c>
      <c r="K573" s="94">
        <v>18.0</v>
      </c>
      <c r="L573" s="163">
        <f t="shared" si="76"/>
        <v>0</v>
      </c>
      <c r="M573" s="94"/>
      <c r="N573" s="94" t="s">
        <v>305</v>
      </c>
    </row>
    <row r="574">
      <c r="A574" s="94">
        <v>750.0</v>
      </c>
      <c r="B574" s="94" t="s">
        <v>1149</v>
      </c>
      <c r="C574" s="94" t="s">
        <v>31</v>
      </c>
      <c r="D574" s="162">
        <v>43182.0</v>
      </c>
      <c r="E574" s="162">
        <v>45177.0</v>
      </c>
      <c r="F574" s="162">
        <v>45177.0</v>
      </c>
      <c r="G574" s="162">
        <v>45177.0</v>
      </c>
      <c r="H574" s="163">
        <v>69.99</v>
      </c>
      <c r="I574" s="163">
        <v>0.0</v>
      </c>
      <c r="J574" s="163">
        <f t="shared" si="75"/>
        <v>69.99</v>
      </c>
      <c r="K574" s="94">
        <v>1.0</v>
      </c>
      <c r="L574" s="163">
        <f t="shared" si="76"/>
        <v>0</v>
      </c>
      <c r="M574" s="94"/>
      <c r="N574" s="94" t="s">
        <v>305</v>
      </c>
    </row>
    <row r="575">
      <c r="A575" s="94">
        <v>101.0</v>
      </c>
      <c r="B575" s="94" t="s">
        <v>1150</v>
      </c>
      <c r="C575" s="94" t="s">
        <v>637</v>
      </c>
      <c r="D575" s="162">
        <v>38672.0</v>
      </c>
      <c r="E575" s="162">
        <v>43275.0</v>
      </c>
      <c r="F575" s="162">
        <v>43407.0</v>
      </c>
      <c r="G575" s="162">
        <v>43407.0</v>
      </c>
      <c r="H575" s="163">
        <v>14.99</v>
      </c>
      <c r="I575" s="163">
        <v>4.99</v>
      </c>
      <c r="J575" s="163">
        <f t="shared" si="75"/>
        <v>10</v>
      </c>
      <c r="K575" s="94">
        <v>2.0</v>
      </c>
      <c r="L575" s="163">
        <f t="shared" si="76"/>
        <v>2.495</v>
      </c>
      <c r="M575" s="94" t="s">
        <v>328</v>
      </c>
      <c r="N575" s="94" t="s">
        <v>305</v>
      </c>
    </row>
    <row r="576">
      <c r="A576" s="94">
        <v>6.0</v>
      </c>
      <c r="B576" s="94" t="s">
        <v>1151</v>
      </c>
      <c r="C576" s="94" t="s">
        <v>663</v>
      </c>
      <c r="D576" s="162">
        <v>35062.0</v>
      </c>
      <c r="E576" s="162">
        <v>43373.0</v>
      </c>
      <c r="F576" s="162">
        <v>43373.0</v>
      </c>
      <c r="G576" s="162">
        <v>43373.0</v>
      </c>
      <c r="H576" s="163">
        <v>4.99</v>
      </c>
      <c r="I576" s="163">
        <v>4.99</v>
      </c>
      <c r="J576" s="163">
        <f t="shared" si="75"/>
        <v>0</v>
      </c>
      <c r="K576" s="94">
        <v>1.0</v>
      </c>
      <c r="L576" s="163">
        <f t="shared" si="76"/>
        <v>4.99</v>
      </c>
      <c r="M576" s="94" t="s">
        <v>329</v>
      </c>
      <c r="N576" s="94" t="s">
        <v>305</v>
      </c>
    </row>
    <row r="577">
      <c r="A577" s="94">
        <v>866.0</v>
      </c>
      <c r="B577" s="94" t="s">
        <v>1152</v>
      </c>
      <c r="C577" s="94" t="s">
        <v>31</v>
      </c>
      <c r="D577" s="162">
        <v>43413.0</v>
      </c>
      <c r="E577" s="162">
        <v>43475.0</v>
      </c>
      <c r="F577" s="162">
        <v>43476.0</v>
      </c>
      <c r="G577" s="162">
        <v>44528.0</v>
      </c>
      <c r="H577" s="163">
        <v>39.99</v>
      </c>
      <c r="I577" s="163">
        <v>39.99</v>
      </c>
      <c r="J577" s="163">
        <f t="shared" si="75"/>
        <v>0</v>
      </c>
      <c r="K577" s="94">
        <v>14.0</v>
      </c>
      <c r="L577" s="163">
        <f t="shared" si="76"/>
        <v>2.856428571</v>
      </c>
      <c r="M577" s="94" t="s">
        <v>330</v>
      </c>
      <c r="N577" s="94" t="s">
        <v>305</v>
      </c>
    </row>
    <row r="578">
      <c r="A578" s="94">
        <v>429.0</v>
      </c>
      <c r="B578" s="94" t="s">
        <v>1153</v>
      </c>
      <c r="C578" s="94" t="s">
        <v>649</v>
      </c>
      <c r="D578" s="162">
        <v>42514.0</v>
      </c>
      <c r="E578" s="162">
        <v>42766.0</v>
      </c>
      <c r="F578" s="162">
        <v>42767.0</v>
      </c>
      <c r="G578" s="162">
        <v>43099.0</v>
      </c>
      <c r="H578" s="163">
        <v>4.99</v>
      </c>
      <c r="I578" s="163">
        <v>1.99</v>
      </c>
      <c r="J578" s="163">
        <f t="shared" si="75"/>
        <v>3</v>
      </c>
      <c r="K578" s="94">
        <v>7.0</v>
      </c>
      <c r="L578" s="163">
        <f t="shared" si="76"/>
        <v>0.2842857143</v>
      </c>
      <c r="M578" s="94" t="s">
        <v>331</v>
      </c>
      <c r="N578" s="94" t="s">
        <v>305</v>
      </c>
    </row>
    <row r="579">
      <c r="A579" s="94">
        <v>40.0</v>
      </c>
      <c r="B579" s="94" t="s">
        <v>1154</v>
      </c>
      <c r="C579" s="94" t="s">
        <v>663</v>
      </c>
      <c r="D579" s="162">
        <v>35699.0</v>
      </c>
      <c r="E579" s="162">
        <v>42927.0</v>
      </c>
      <c r="F579" s="162">
        <v>42927.0</v>
      </c>
      <c r="G579" s="162">
        <v>45163.0</v>
      </c>
      <c r="H579" s="163">
        <v>14.99</v>
      </c>
      <c r="I579" s="163">
        <v>14.99</v>
      </c>
      <c r="J579" s="163">
        <f t="shared" si="75"/>
        <v>0</v>
      </c>
      <c r="K579" s="94">
        <v>4.0</v>
      </c>
      <c r="L579" s="163">
        <f t="shared" si="76"/>
        <v>3.7475</v>
      </c>
      <c r="M579" s="94" t="s">
        <v>332</v>
      </c>
      <c r="N579" s="94" t="s">
        <v>305</v>
      </c>
    </row>
    <row r="580">
      <c r="A580" s="94">
        <v>73.0</v>
      </c>
      <c r="B580" s="94" t="s">
        <v>1155</v>
      </c>
      <c r="C580" s="94" t="s">
        <v>663</v>
      </c>
      <c r="D580" s="162">
        <v>36413.0</v>
      </c>
      <c r="E580" s="162">
        <v>43014.0</v>
      </c>
      <c r="F580" s="162">
        <v>43014.0</v>
      </c>
      <c r="G580" s="162">
        <v>43014.0</v>
      </c>
      <c r="H580" s="163">
        <v>4.99</v>
      </c>
      <c r="I580" s="163">
        <v>4.99</v>
      </c>
      <c r="J580" s="163">
        <f t="shared" si="75"/>
        <v>0</v>
      </c>
      <c r="K580" s="94">
        <v>1.0</v>
      </c>
      <c r="L580" s="163">
        <f t="shared" si="76"/>
        <v>4.99</v>
      </c>
      <c r="M580" s="94"/>
      <c r="N580" s="94" t="s">
        <v>305</v>
      </c>
    </row>
    <row r="581">
      <c r="A581" s="94">
        <v>74.0</v>
      </c>
      <c r="B581" s="94" t="s">
        <v>1156</v>
      </c>
      <c r="C581" s="94" t="s">
        <v>663</v>
      </c>
      <c r="D581" s="162">
        <v>36768.0</v>
      </c>
      <c r="E581" s="162">
        <v>43014.0</v>
      </c>
      <c r="F581" s="162">
        <v>43014.0</v>
      </c>
      <c r="G581" s="162">
        <v>43014.0</v>
      </c>
      <c r="H581" s="163">
        <v>4.99</v>
      </c>
      <c r="I581" s="163">
        <v>1.99</v>
      </c>
      <c r="J581" s="163">
        <f t="shared" si="75"/>
        <v>3</v>
      </c>
      <c r="K581" s="94">
        <v>1.0</v>
      </c>
      <c r="L581" s="163">
        <f t="shared" si="76"/>
        <v>1.99</v>
      </c>
      <c r="M581" s="94"/>
      <c r="N581" s="94" t="s">
        <v>305</v>
      </c>
    </row>
    <row r="582">
      <c r="A582" s="94">
        <v>118.0</v>
      </c>
      <c r="B582" s="94" t="s">
        <v>1157</v>
      </c>
      <c r="C582" s="94" t="s">
        <v>637</v>
      </c>
      <c r="D582" s="162">
        <v>37351.0</v>
      </c>
      <c r="E582" s="162">
        <v>42619.0</v>
      </c>
      <c r="F582" s="162">
        <v>42632.0</v>
      </c>
      <c r="G582" s="162">
        <v>45163.0</v>
      </c>
      <c r="H582" s="163">
        <v>9.99</v>
      </c>
      <c r="I582" s="163">
        <v>5.99</v>
      </c>
      <c r="J582" s="163">
        <f t="shared" si="75"/>
        <v>4</v>
      </c>
      <c r="K582" s="94">
        <v>8.0</v>
      </c>
      <c r="L582" s="163">
        <f t="shared" si="76"/>
        <v>0.74875</v>
      </c>
      <c r="M582" s="94"/>
      <c r="N582" s="94" t="s">
        <v>305</v>
      </c>
    </row>
    <row r="583">
      <c r="A583" s="94">
        <v>170.0</v>
      </c>
      <c r="B583" s="94" t="s">
        <v>1158</v>
      </c>
      <c r="C583" s="94" t="s">
        <v>630</v>
      </c>
      <c r="D583" s="162">
        <v>39990.0</v>
      </c>
      <c r="E583" s="162">
        <v>43373.0</v>
      </c>
      <c r="F583" s="162">
        <v>43373.0</v>
      </c>
      <c r="G583" s="162">
        <v>43373.0</v>
      </c>
      <c r="H583" s="163">
        <v>9.99</v>
      </c>
      <c r="I583" s="163">
        <v>9.99</v>
      </c>
      <c r="J583" s="163">
        <f t="shared" si="75"/>
        <v>0</v>
      </c>
      <c r="K583" s="94">
        <v>1.0</v>
      </c>
      <c r="L583" s="163">
        <f t="shared" si="76"/>
        <v>9.99</v>
      </c>
      <c r="M583" s="94" t="s">
        <v>333</v>
      </c>
      <c r="N583" s="94" t="s">
        <v>305</v>
      </c>
    </row>
    <row r="584">
      <c r="A584" s="94">
        <v>487.0</v>
      </c>
      <c r="B584" s="94" t="s">
        <v>1159</v>
      </c>
      <c r="C584" s="94" t="s">
        <v>649</v>
      </c>
      <c r="D584" s="162">
        <v>43035.0</v>
      </c>
      <c r="E584" s="162">
        <v>43992.0</v>
      </c>
      <c r="F584" s="162">
        <v>44001.0</v>
      </c>
      <c r="G584" s="162">
        <v>44001.0</v>
      </c>
      <c r="H584" s="163">
        <v>29.99</v>
      </c>
      <c r="I584" s="163">
        <v>14.99</v>
      </c>
      <c r="J584" s="163">
        <f t="shared" si="75"/>
        <v>15</v>
      </c>
      <c r="K584" s="94">
        <v>2.0</v>
      </c>
      <c r="L584" s="163">
        <f t="shared" si="76"/>
        <v>7.495</v>
      </c>
      <c r="M584" s="94"/>
      <c r="N584" s="94" t="s">
        <v>305</v>
      </c>
    </row>
    <row r="585">
      <c r="A585" s="94">
        <v>488.0</v>
      </c>
      <c r="B585" s="94" t="s">
        <v>1160</v>
      </c>
      <c r="C585" s="94" t="s">
        <v>649</v>
      </c>
      <c r="D585" s="162">
        <v>42671.0</v>
      </c>
      <c r="E585" s="162">
        <v>42840.0</v>
      </c>
      <c r="F585" s="162">
        <v>45064.0</v>
      </c>
      <c r="G585" s="162">
        <v>45070.0</v>
      </c>
      <c r="H585" s="163">
        <v>19.99</v>
      </c>
      <c r="I585" s="163">
        <v>9.99</v>
      </c>
      <c r="J585" s="163">
        <f t="shared" si="75"/>
        <v>10</v>
      </c>
      <c r="K585" s="94">
        <v>10.0</v>
      </c>
      <c r="L585" s="163">
        <f t="shared" si="76"/>
        <v>0.999</v>
      </c>
      <c r="M585" s="94"/>
      <c r="N585" s="94" t="s">
        <v>305</v>
      </c>
    </row>
    <row r="586">
      <c r="A586" s="94">
        <v>1056.0</v>
      </c>
      <c r="B586" s="94" t="s">
        <v>1161</v>
      </c>
      <c r="C586" s="94" t="s">
        <v>31</v>
      </c>
      <c r="D586" s="162">
        <v>44798.0</v>
      </c>
      <c r="E586" s="162">
        <v>45692.0</v>
      </c>
      <c r="F586" s="162">
        <v>45692.0</v>
      </c>
      <c r="G586" s="162">
        <v>45692.0</v>
      </c>
      <c r="H586" s="165">
        <v>39.99</v>
      </c>
      <c r="I586" s="165">
        <v>0.0</v>
      </c>
      <c r="J586" s="163">
        <f t="shared" si="75"/>
        <v>39.99</v>
      </c>
      <c r="K586" s="94">
        <v>1.0</v>
      </c>
      <c r="L586" s="163">
        <f t="shared" si="76"/>
        <v>0</v>
      </c>
      <c r="M586" s="94" t="s">
        <v>334</v>
      </c>
      <c r="N586" s="94" t="s">
        <v>305</v>
      </c>
    </row>
    <row r="587">
      <c r="A587" s="94">
        <v>772.0</v>
      </c>
      <c r="B587" s="94" t="s">
        <v>1162</v>
      </c>
      <c r="C587" s="94" t="s">
        <v>31</v>
      </c>
      <c r="D587" s="162">
        <v>44250.0</v>
      </c>
      <c r="E587" s="162">
        <v>44565.0</v>
      </c>
      <c r="F587" s="162">
        <v>44565.0</v>
      </c>
      <c r="G587" s="162">
        <v>44565.0</v>
      </c>
      <c r="H587" s="163">
        <v>59.99</v>
      </c>
      <c r="I587" s="163">
        <v>0.0</v>
      </c>
      <c r="J587" s="163">
        <f t="shared" si="75"/>
        <v>59.99</v>
      </c>
      <c r="K587" s="94">
        <v>1.0</v>
      </c>
      <c r="L587" s="163">
        <f t="shared" si="76"/>
        <v>0</v>
      </c>
      <c r="M587" s="94" t="s">
        <v>335</v>
      </c>
      <c r="N587" s="94" t="s">
        <v>305</v>
      </c>
    </row>
    <row r="588">
      <c r="A588" s="94">
        <v>677.0</v>
      </c>
      <c r="B588" s="94" t="s">
        <v>1163</v>
      </c>
      <c r="C588" s="94" t="s">
        <v>31</v>
      </c>
      <c r="D588" s="162">
        <v>39955.0</v>
      </c>
      <c r="E588" s="162">
        <v>44883.0</v>
      </c>
      <c r="F588" s="162">
        <v>44906.0</v>
      </c>
      <c r="G588" s="162">
        <v>44907.0</v>
      </c>
      <c r="H588" s="163">
        <v>25.0</v>
      </c>
      <c r="I588" s="163">
        <v>15.0</v>
      </c>
      <c r="J588" s="163">
        <f t="shared" si="75"/>
        <v>10</v>
      </c>
      <c r="K588" s="94">
        <v>6.0</v>
      </c>
      <c r="L588" s="163">
        <f t="shared" si="76"/>
        <v>2.5</v>
      </c>
      <c r="M588" s="94" t="s">
        <v>336</v>
      </c>
      <c r="N588" s="94" t="s">
        <v>305</v>
      </c>
    </row>
    <row r="589">
      <c r="A589" s="94">
        <v>188.0</v>
      </c>
      <c r="B589" s="94" t="s">
        <v>1164</v>
      </c>
      <c r="C589" s="94" t="s">
        <v>39</v>
      </c>
      <c r="D589" s="162">
        <v>40186.0</v>
      </c>
      <c r="E589" s="162">
        <v>44091.0</v>
      </c>
      <c r="F589" s="162">
        <v>45111.0</v>
      </c>
      <c r="G589" s="162">
        <v>45121.0</v>
      </c>
      <c r="H589" s="163">
        <v>14.99</v>
      </c>
      <c r="I589" s="163">
        <v>4.0</v>
      </c>
      <c r="J589" s="163">
        <f t="shared" si="75"/>
        <v>10.99</v>
      </c>
      <c r="K589" s="94">
        <v>5.0</v>
      </c>
      <c r="L589" s="163">
        <f t="shared" si="76"/>
        <v>0.8</v>
      </c>
      <c r="M589" s="94" t="s">
        <v>337</v>
      </c>
      <c r="N589" s="94" t="s">
        <v>305</v>
      </c>
    </row>
    <row r="590">
      <c r="A590" s="164">
        <v>1037.0</v>
      </c>
      <c r="B590" s="94" t="s">
        <v>1165</v>
      </c>
      <c r="C590" s="94" t="s">
        <v>625</v>
      </c>
      <c r="D590" s="162">
        <v>45560.0</v>
      </c>
      <c r="E590" s="162">
        <v>45586.0</v>
      </c>
      <c r="F590" s="162">
        <v>45586.0</v>
      </c>
      <c r="G590" s="162">
        <v>45598.0</v>
      </c>
      <c r="H590" s="165">
        <v>28.99</v>
      </c>
      <c r="I590" s="165">
        <v>28.99</v>
      </c>
      <c r="J590" s="163">
        <f t="shared" si="75"/>
        <v>0</v>
      </c>
      <c r="K590" s="94">
        <v>8.0</v>
      </c>
      <c r="L590" s="163">
        <f t="shared" si="76"/>
        <v>3.62375</v>
      </c>
      <c r="M590" s="94" t="s">
        <v>338</v>
      </c>
      <c r="N590" s="94" t="s">
        <v>305</v>
      </c>
    </row>
    <row r="591">
      <c r="A591" s="94">
        <v>37.0</v>
      </c>
      <c r="B591" s="94" t="s">
        <v>1166</v>
      </c>
      <c r="C591" s="94" t="s">
        <v>663</v>
      </c>
      <c r="D591" s="162">
        <v>35370.0</v>
      </c>
      <c r="E591" s="162">
        <v>43014.0</v>
      </c>
      <c r="F591" s="162">
        <v>43014.0</v>
      </c>
      <c r="G591" s="162">
        <v>43014.0</v>
      </c>
      <c r="H591" s="163">
        <v>4.99</v>
      </c>
      <c r="I591" s="163">
        <v>2.49</v>
      </c>
      <c r="J591" s="163">
        <f t="shared" si="75"/>
        <v>2.5</v>
      </c>
      <c r="K591" s="94">
        <v>3.0</v>
      </c>
      <c r="L591" s="163">
        <f t="shared" si="76"/>
        <v>0.83</v>
      </c>
      <c r="M591" s="94" t="s">
        <v>339</v>
      </c>
      <c r="N591" s="94" t="s">
        <v>305</v>
      </c>
    </row>
    <row r="592">
      <c r="A592" s="94">
        <v>249.0</v>
      </c>
      <c r="B592" s="94" t="s">
        <v>1167</v>
      </c>
      <c r="C592" s="94" t="s">
        <v>39</v>
      </c>
      <c r="D592" s="162">
        <v>40506.0</v>
      </c>
      <c r="E592" s="162">
        <v>40537.0</v>
      </c>
      <c r="F592" s="162">
        <v>40537.0</v>
      </c>
      <c r="G592" s="162">
        <v>44325.0</v>
      </c>
      <c r="H592" s="163">
        <v>29.99</v>
      </c>
      <c r="I592" s="163">
        <v>5.0</v>
      </c>
      <c r="J592" s="163">
        <f t="shared" si="75"/>
        <v>24.99</v>
      </c>
      <c r="K592" s="94">
        <v>80.0</v>
      </c>
      <c r="L592" s="163">
        <f t="shared" si="76"/>
        <v>0.0625</v>
      </c>
      <c r="M592" s="94"/>
      <c r="N592" s="94" t="s">
        <v>305</v>
      </c>
    </row>
    <row r="593">
      <c r="A593" s="94">
        <v>316.0</v>
      </c>
      <c r="B593" s="94" t="s">
        <v>1168</v>
      </c>
      <c r="C593" s="94" t="s">
        <v>39</v>
      </c>
      <c r="D593" s="162">
        <v>40157.0</v>
      </c>
      <c r="E593" s="162">
        <v>42811.0</v>
      </c>
      <c r="F593" s="162">
        <v>42811.0</v>
      </c>
      <c r="G593" s="162">
        <v>42811.0</v>
      </c>
      <c r="H593" s="163">
        <v>11.99</v>
      </c>
      <c r="I593" s="163">
        <v>2.99</v>
      </c>
      <c r="J593" s="163">
        <f t="shared" si="75"/>
        <v>9</v>
      </c>
      <c r="K593" s="94">
        <v>1.0</v>
      </c>
      <c r="L593" s="163">
        <f t="shared" si="76"/>
        <v>2.99</v>
      </c>
      <c r="M593" s="94" t="s">
        <v>340</v>
      </c>
      <c r="N593" s="94" t="s">
        <v>305</v>
      </c>
    </row>
    <row r="594">
      <c r="A594" s="94">
        <v>280.0</v>
      </c>
      <c r="B594" s="94" t="s">
        <v>1169</v>
      </c>
      <c r="C594" s="94" t="s">
        <v>39</v>
      </c>
      <c r="D594" s="162">
        <v>42346.0</v>
      </c>
      <c r="E594" s="162">
        <v>44482.0</v>
      </c>
      <c r="F594" s="162">
        <v>44622.0</v>
      </c>
      <c r="G594" s="162">
        <v>44656.0</v>
      </c>
      <c r="H594" s="163">
        <v>13.33</v>
      </c>
      <c r="I594" s="163">
        <v>7.99</v>
      </c>
      <c r="J594" s="163">
        <f t="shared" si="75"/>
        <v>5.34</v>
      </c>
      <c r="K594" s="94">
        <v>68.0</v>
      </c>
      <c r="L594" s="163">
        <f t="shared" si="76"/>
        <v>0.1175</v>
      </c>
      <c r="M594" s="94" t="s">
        <v>341</v>
      </c>
      <c r="N594" s="94" t="s">
        <v>305</v>
      </c>
    </row>
    <row r="595">
      <c r="A595" s="94">
        <v>667.0</v>
      </c>
      <c r="B595" s="94" t="s">
        <v>1170</v>
      </c>
      <c r="C595" s="94" t="s">
        <v>31</v>
      </c>
      <c r="D595" s="162">
        <v>43641.0</v>
      </c>
      <c r="E595" s="162">
        <v>44983.0</v>
      </c>
      <c r="F595" s="162">
        <v>45371.0</v>
      </c>
      <c r="G595" s="162">
        <v>45406.0</v>
      </c>
      <c r="H595" s="163">
        <v>39.99</v>
      </c>
      <c r="I595" s="163">
        <v>15.97</v>
      </c>
      <c r="J595" s="163">
        <f t="shared" si="75"/>
        <v>24.02</v>
      </c>
      <c r="K595" s="94">
        <v>63.0</v>
      </c>
      <c r="L595" s="163">
        <f t="shared" si="76"/>
        <v>0.2534920635</v>
      </c>
      <c r="M595" s="94"/>
      <c r="N595" s="94" t="s">
        <v>305</v>
      </c>
    </row>
    <row r="596">
      <c r="A596" s="187">
        <v>1051.0</v>
      </c>
      <c r="B596" s="188" t="s">
        <v>1171</v>
      </c>
      <c r="C596" s="188" t="s">
        <v>625</v>
      </c>
      <c r="D596" s="96">
        <v>45709.0</v>
      </c>
      <c r="E596" s="96">
        <v>45651.0</v>
      </c>
      <c r="F596" s="96">
        <v>45709.0</v>
      </c>
      <c r="G596" s="96">
        <v>45715.0</v>
      </c>
      <c r="H596" s="188">
        <v>59.99</v>
      </c>
      <c r="I596" s="188">
        <v>0.0</v>
      </c>
      <c r="J596" s="188">
        <f t="shared" si="75"/>
        <v>59.99</v>
      </c>
      <c r="K596" s="187">
        <v>38.0</v>
      </c>
      <c r="L596" s="188">
        <f t="shared" si="76"/>
        <v>0</v>
      </c>
      <c r="M596" s="187"/>
      <c r="N596" s="187" t="s">
        <v>305</v>
      </c>
    </row>
    <row r="597">
      <c r="A597" s="164">
        <v>689.0</v>
      </c>
      <c r="B597" s="94" t="s">
        <v>1172</v>
      </c>
      <c r="C597" s="94" t="s">
        <v>31</v>
      </c>
      <c r="D597" s="162">
        <v>42759.0</v>
      </c>
      <c r="E597" s="162">
        <v>44474.0</v>
      </c>
      <c r="F597" s="162">
        <v>44501.0</v>
      </c>
      <c r="G597" s="162">
        <v>45582.0</v>
      </c>
      <c r="H597" s="163">
        <v>19.99</v>
      </c>
      <c r="I597" s="163">
        <v>8.99</v>
      </c>
      <c r="J597" s="163">
        <f t="shared" si="75"/>
        <v>11</v>
      </c>
      <c r="K597" s="94">
        <v>198.0</v>
      </c>
      <c r="L597" s="163">
        <f t="shared" si="76"/>
        <v>0.0454040404</v>
      </c>
      <c r="M597" s="94"/>
      <c r="N597" s="94" t="s">
        <v>305</v>
      </c>
    </row>
    <row r="598">
      <c r="A598" s="94">
        <v>690.0</v>
      </c>
      <c r="B598" s="94" t="s">
        <v>1173</v>
      </c>
      <c r="C598" s="94" t="s">
        <v>31</v>
      </c>
      <c r="D598" s="162">
        <v>42976.0</v>
      </c>
      <c r="E598" s="162">
        <v>44474.0</v>
      </c>
      <c r="F598" s="162">
        <v>44571.0</v>
      </c>
      <c r="G598" s="162">
        <v>45601.0</v>
      </c>
      <c r="H598" s="163">
        <v>19.99</v>
      </c>
      <c r="I598" s="163">
        <v>7.99</v>
      </c>
      <c r="J598" s="163">
        <f t="shared" si="75"/>
        <v>12</v>
      </c>
      <c r="K598" s="94">
        <v>119.0</v>
      </c>
      <c r="L598" s="163">
        <f t="shared" si="76"/>
        <v>0.06714285714</v>
      </c>
      <c r="M598" s="94"/>
      <c r="N598" s="94" t="s">
        <v>305</v>
      </c>
    </row>
    <row r="599">
      <c r="A599" s="164">
        <v>691.0</v>
      </c>
      <c r="B599" s="94" t="s">
        <v>1174</v>
      </c>
      <c r="C599" s="94" t="s">
        <v>31</v>
      </c>
      <c r="D599" s="162">
        <v>44978.0</v>
      </c>
      <c r="E599" s="162">
        <v>45176.0</v>
      </c>
      <c r="F599" s="162">
        <v>45242.0</v>
      </c>
      <c r="G599" s="162">
        <v>45301.0</v>
      </c>
      <c r="H599" s="163">
        <v>59.99</v>
      </c>
      <c r="I599" s="163">
        <v>0.0</v>
      </c>
      <c r="J599" s="163">
        <f t="shared" si="75"/>
        <v>59.99</v>
      </c>
      <c r="K599" s="94">
        <v>72.0</v>
      </c>
      <c r="L599" s="163">
        <f t="shared" si="76"/>
        <v>0</v>
      </c>
      <c r="M599" s="94"/>
      <c r="N599" s="94" t="s">
        <v>305</v>
      </c>
    </row>
    <row r="600">
      <c r="A600" s="94">
        <v>692.0</v>
      </c>
      <c r="B600" s="94" t="s">
        <v>1175</v>
      </c>
      <c r="C600" s="94" t="s">
        <v>31</v>
      </c>
      <c r="D600" s="162">
        <v>43340.0</v>
      </c>
      <c r="E600" s="162">
        <v>44474.0</v>
      </c>
      <c r="F600" s="162">
        <v>44576.0</v>
      </c>
      <c r="G600" s="162">
        <v>45616.0</v>
      </c>
      <c r="H600" s="163">
        <v>19.99</v>
      </c>
      <c r="I600" s="163">
        <v>6.99</v>
      </c>
      <c r="J600" s="163">
        <f t="shared" si="75"/>
        <v>13</v>
      </c>
      <c r="K600" s="94">
        <v>174.0</v>
      </c>
      <c r="L600" s="163">
        <f t="shared" si="76"/>
        <v>0.04017241379</v>
      </c>
      <c r="M600" s="94"/>
      <c r="N600" s="94" t="s">
        <v>305</v>
      </c>
    </row>
    <row r="601">
      <c r="A601" s="94">
        <v>693.0</v>
      </c>
      <c r="B601" s="94" t="s">
        <v>1176</v>
      </c>
      <c r="C601" s="94" t="s">
        <v>31</v>
      </c>
      <c r="D601" s="162">
        <v>43207.0</v>
      </c>
      <c r="E601" s="162">
        <v>44474.0</v>
      </c>
      <c r="F601" s="162">
        <v>44656.0</v>
      </c>
      <c r="G601" s="162">
        <v>44662.0</v>
      </c>
      <c r="H601" s="163">
        <v>19.99</v>
      </c>
      <c r="I601" s="163">
        <v>8.99</v>
      </c>
      <c r="J601" s="163">
        <f t="shared" si="75"/>
        <v>11</v>
      </c>
      <c r="K601" s="94">
        <v>42.0</v>
      </c>
      <c r="L601" s="163">
        <f t="shared" si="76"/>
        <v>0.214047619</v>
      </c>
      <c r="M601" s="94"/>
      <c r="N601" s="94" t="s">
        <v>305</v>
      </c>
    </row>
    <row r="602">
      <c r="A602" s="94">
        <v>694.0</v>
      </c>
      <c r="B602" s="94" t="s">
        <v>1177</v>
      </c>
      <c r="C602" s="94" t="s">
        <v>31</v>
      </c>
      <c r="D602" s="162">
        <v>44145.0</v>
      </c>
      <c r="E602" s="162">
        <v>44356.0</v>
      </c>
      <c r="F602" s="162">
        <v>44359.0</v>
      </c>
      <c r="G602" s="162">
        <v>44370.0</v>
      </c>
      <c r="H602" s="163">
        <v>99.98</v>
      </c>
      <c r="I602" s="163">
        <v>56.98</v>
      </c>
      <c r="J602" s="163">
        <f t="shared" si="75"/>
        <v>43</v>
      </c>
      <c r="K602" s="94">
        <v>130.0</v>
      </c>
      <c r="L602" s="163">
        <f t="shared" si="76"/>
        <v>0.4383076923</v>
      </c>
      <c r="M602" s="94"/>
      <c r="N602" s="94" t="s">
        <v>305</v>
      </c>
    </row>
    <row r="603">
      <c r="A603" s="94">
        <v>695.0</v>
      </c>
      <c r="B603" s="94" t="s">
        <v>1178</v>
      </c>
      <c r="C603" s="94" t="s">
        <v>31</v>
      </c>
      <c r="D603" s="162">
        <v>45239.0</v>
      </c>
      <c r="E603" s="162">
        <v>45285.0</v>
      </c>
      <c r="F603" s="162">
        <v>45289.0</v>
      </c>
      <c r="G603" s="162">
        <v>45296.0</v>
      </c>
      <c r="H603" s="163">
        <v>54.99</v>
      </c>
      <c r="I603" s="163">
        <v>0.0</v>
      </c>
      <c r="J603" s="163">
        <f t="shared" si="75"/>
        <v>54.99</v>
      </c>
      <c r="K603" s="94">
        <v>47.0</v>
      </c>
      <c r="L603" s="163">
        <f t="shared" si="76"/>
        <v>0</v>
      </c>
      <c r="M603" s="94"/>
      <c r="N603" s="94" t="s">
        <v>305</v>
      </c>
    </row>
    <row r="604">
      <c r="A604" s="166">
        <v>696.0</v>
      </c>
      <c r="B604" s="167" t="s">
        <v>1179</v>
      </c>
      <c r="C604" s="167" t="s">
        <v>31</v>
      </c>
      <c r="D604" s="168">
        <v>45317.0</v>
      </c>
      <c r="E604" s="168">
        <v>45285.0</v>
      </c>
      <c r="F604" s="168">
        <v>45317.0</v>
      </c>
      <c r="G604" s="168">
        <v>45338.0</v>
      </c>
      <c r="H604" s="163">
        <v>69.99</v>
      </c>
      <c r="I604" s="163">
        <v>46.23</v>
      </c>
      <c r="J604" s="163">
        <f t="shared" si="75"/>
        <v>23.76</v>
      </c>
      <c r="K604" s="94">
        <v>154.0</v>
      </c>
      <c r="L604" s="163">
        <f t="shared" si="76"/>
        <v>0.3001948052</v>
      </c>
      <c r="M604" s="94"/>
      <c r="N604" s="94" t="s">
        <v>305</v>
      </c>
    </row>
    <row r="605">
      <c r="A605" s="94">
        <v>699.0</v>
      </c>
      <c r="B605" s="94" t="s">
        <v>1180</v>
      </c>
      <c r="C605" s="94" t="s">
        <v>31</v>
      </c>
      <c r="D605" s="162">
        <v>44463.0</v>
      </c>
      <c r="E605" s="162">
        <v>45262.0</v>
      </c>
      <c r="F605" s="162">
        <v>45413.0</v>
      </c>
      <c r="G605" s="162">
        <v>45445.0</v>
      </c>
      <c r="H605" s="165">
        <v>89.99</v>
      </c>
      <c r="I605" s="165">
        <v>22.49</v>
      </c>
      <c r="J605" s="163">
        <f t="shared" si="75"/>
        <v>67.5</v>
      </c>
      <c r="K605" s="94">
        <v>52.0</v>
      </c>
      <c r="L605" s="163">
        <f t="shared" si="76"/>
        <v>0.4325</v>
      </c>
      <c r="M605" s="94"/>
      <c r="N605" s="94" t="s">
        <v>305</v>
      </c>
    </row>
    <row r="606">
      <c r="A606" s="94">
        <v>821.0</v>
      </c>
      <c r="B606" s="94" t="s">
        <v>1181</v>
      </c>
      <c r="C606" s="94" t="s">
        <v>31</v>
      </c>
      <c r="D606" s="162">
        <v>44735.0</v>
      </c>
      <c r="E606" s="162">
        <v>44817.0</v>
      </c>
      <c r="F606" s="162">
        <v>44818.0</v>
      </c>
      <c r="G606" s="162">
        <v>44824.0</v>
      </c>
      <c r="H606" s="163">
        <v>11.25</v>
      </c>
      <c r="I606" s="163">
        <v>0.0</v>
      </c>
      <c r="J606" s="163">
        <f t="shared" si="75"/>
        <v>11.25</v>
      </c>
      <c r="K606" s="94">
        <v>3.0</v>
      </c>
      <c r="L606" s="163">
        <f t="shared" si="76"/>
        <v>0</v>
      </c>
      <c r="M606" s="94" t="s">
        <v>342</v>
      </c>
      <c r="N606" s="94" t="s">
        <v>305</v>
      </c>
    </row>
    <row r="607">
      <c r="A607" s="94">
        <v>822.0</v>
      </c>
      <c r="B607" s="94" t="s">
        <v>1182</v>
      </c>
      <c r="C607" s="94" t="s">
        <v>31</v>
      </c>
      <c r="D607" s="162">
        <v>44735.0</v>
      </c>
      <c r="E607" s="162">
        <v>44817.0</v>
      </c>
      <c r="F607" s="162">
        <v>44818.0</v>
      </c>
      <c r="G607" s="162">
        <v>44824.0</v>
      </c>
      <c r="H607" s="163">
        <v>11.25</v>
      </c>
      <c r="I607" s="163">
        <v>0.0</v>
      </c>
      <c r="J607" s="163">
        <f t="shared" si="75"/>
        <v>11.25</v>
      </c>
      <c r="K607" s="94">
        <v>3.0</v>
      </c>
      <c r="L607" s="163">
        <f t="shared" si="76"/>
        <v>0</v>
      </c>
      <c r="M607" s="94"/>
      <c r="N607" s="94" t="s">
        <v>305</v>
      </c>
    </row>
    <row r="608">
      <c r="A608" s="94">
        <v>823.0</v>
      </c>
      <c r="B608" s="94" t="s">
        <v>1183</v>
      </c>
      <c r="C608" s="94" t="s">
        <v>31</v>
      </c>
      <c r="D608" s="162">
        <v>44735.0</v>
      </c>
      <c r="E608" s="162">
        <v>44817.0</v>
      </c>
      <c r="F608" s="162">
        <v>44818.0</v>
      </c>
      <c r="G608" s="162">
        <v>44824.0</v>
      </c>
      <c r="H608" s="163">
        <v>11.24</v>
      </c>
      <c r="I608" s="163">
        <v>0.0</v>
      </c>
      <c r="J608" s="163">
        <f t="shared" si="75"/>
        <v>11.24</v>
      </c>
      <c r="K608" s="94">
        <v>3.0</v>
      </c>
      <c r="L608" s="163">
        <f t="shared" si="76"/>
        <v>0</v>
      </c>
      <c r="M608" s="94"/>
      <c r="N608" s="94" t="s">
        <v>305</v>
      </c>
    </row>
    <row r="609">
      <c r="A609" s="94">
        <v>852.0</v>
      </c>
      <c r="B609" s="94" t="s">
        <v>1184</v>
      </c>
      <c r="C609" s="94" t="s">
        <v>31</v>
      </c>
      <c r="D609" s="162">
        <v>43767.0</v>
      </c>
      <c r="E609" s="162">
        <v>44377.0</v>
      </c>
      <c r="F609" s="162">
        <v>44377.0</v>
      </c>
      <c r="G609" s="162">
        <v>44465.0</v>
      </c>
      <c r="H609" s="163">
        <v>39.99</v>
      </c>
      <c r="I609" s="163">
        <v>19.99</v>
      </c>
      <c r="J609" s="163">
        <f t="shared" si="75"/>
        <v>20</v>
      </c>
      <c r="K609" s="94">
        <v>6.0</v>
      </c>
      <c r="L609" s="163">
        <f t="shared" si="76"/>
        <v>3.331666667</v>
      </c>
      <c r="M609" s="94"/>
      <c r="N609" s="94" t="s">
        <v>305</v>
      </c>
    </row>
    <row r="610">
      <c r="A610" s="94">
        <v>383.0</v>
      </c>
      <c r="B610" s="94" t="s">
        <v>1185</v>
      </c>
      <c r="C610" s="94" t="s">
        <v>39</v>
      </c>
      <c r="D610" s="162">
        <v>40844.0</v>
      </c>
      <c r="E610" s="162">
        <v>44115.0</v>
      </c>
      <c r="F610" s="162">
        <v>44424.0</v>
      </c>
      <c r="G610" s="162">
        <v>44425.0</v>
      </c>
      <c r="H610" s="163">
        <v>19.99</v>
      </c>
      <c r="I610" s="163">
        <v>5.0</v>
      </c>
      <c r="J610" s="163">
        <f t="shared" si="75"/>
        <v>14.99</v>
      </c>
      <c r="K610" s="94">
        <v>25.0</v>
      </c>
      <c r="L610" s="163">
        <f t="shared" si="76"/>
        <v>0.2</v>
      </c>
      <c r="M610" s="94"/>
      <c r="N610" s="94" t="s">
        <v>305</v>
      </c>
    </row>
    <row r="611">
      <c r="A611" s="94">
        <v>278.0</v>
      </c>
      <c r="B611" s="94" t="s">
        <v>1186</v>
      </c>
      <c r="C611" s="94" t="s">
        <v>39</v>
      </c>
      <c r="D611" s="162">
        <v>40249.0</v>
      </c>
      <c r="E611" s="162">
        <v>44482.0</v>
      </c>
      <c r="F611" s="162">
        <v>44583.0</v>
      </c>
      <c r="G611" s="162">
        <v>45618.0</v>
      </c>
      <c r="H611" s="163">
        <v>13.33</v>
      </c>
      <c r="I611" s="163">
        <v>8.0</v>
      </c>
      <c r="J611" s="163">
        <f t="shared" si="75"/>
        <v>5.33</v>
      </c>
      <c r="K611" s="94">
        <v>45.0</v>
      </c>
      <c r="L611" s="163">
        <f t="shared" si="76"/>
        <v>0.1777777778</v>
      </c>
      <c r="M611" s="94"/>
      <c r="N611" s="94" t="s">
        <v>305</v>
      </c>
    </row>
    <row r="612">
      <c r="A612" s="94">
        <v>279.0</v>
      </c>
      <c r="B612" s="94" t="s">
        <v>1187</v>
      </c>
      <c r="C612" s="94" t="s">
        <v>39</v>
      </c>
      <c r="D612" s="162">
        <v>40620.0</v>
      </c>
      <c r="E612" s="162">
        <v>44482.0</v>
      </c>
      <c r="F612" s="162">
        <v>44617.0</v>
      </c>
      <c r="G612" s="162">
        <v>44622.0</v>
      </c>
      <c r="H612" s="163">
        <v>13.33</v>
      </c>
      <c r="I612" s="163">
        <v>8.0</v>
      </c>
      <c r="J612" s="163">
        <f t="shared" si="75"/>
        <v>5.33</v>
      </c>
      <c r="K612" s="94">
        <v>38.0</v>
      </c>
      <c r="L612" s="163">
        <f t="shared" si="76"/>
        <v>0.2105263158</v>
      </c>
      <c r="M612" s="94"/>
      <c r="N612" s="94" t="s">
        <v>305</v>
      </c>
    </row>
    <row r="613">
      <c r="A613" s="94">
        <v>263.0</v>
      </c>
      <c r="B613" s="94" t="s">
        <v>1188</v>
      </c>
      <c r="C613" s="94" t="s">
        <v>39</v>
      </c>
      <c r="D613" s="162">
        <v>41171.0</v>
      </c>
      <c r="E613" s="162">
        <v>43373.0</v>
      </c>
      <c r="F613" s="162">
        <v>43423.0</v>
      </c>
      <c r="G613" s="162">
        <v>45005.0</v>
      </c>
      <c r="H613" s="163">
        <v>7.99</v>
      </c>
      <c r="I613" s="163">
        <v>7.99</v>
      </c>
      <c r="J613" s="163">
        <f t="shared" si="75"/>
        <v>0</v>
      </c>
      <c r="K613" s="94">
        <v>5.0</v>
      </c>
      <c r="L613" s="163">
        <f t="shared" si="76"/>
        <v>1.598</v>
      </c>
      <c r="M613" s="94"/>
      <c r="N613" s="94" t="s">
        <v>305</v>
      </c>
    </row>
    <row r="614">
      <c r="A614" s="94">
        <v>411.0</v>
      </c>
      <c r="B614" s="94" t="s">
        <v>1189</v>
      </c>
      <c r="C614" s="94" t="s">
        <v>39</v>
      </c>
      <c r="D614" s="162">
        <v>39164.0</v>
      </c>
      <c r="E614" s="162">
        <v>44378.0</v>
      </c>
      <c r="F614" s="162">
        <v>44378.0</v>
      </c>
      <c r="G614" s="162">
        <v>44378.0</v>
      </c>
      <c r="H614" s="163">
        <v>29.99</v>
      </c>
      <c r="I614" s="163">
        <v>0.0</v>
      </c>
      <c r="J614" s="163">
        <f t="shared" si="75"/>
        <v>29.99</v>
      </c>
      <c r="K614" s="94">
        <v>1.0</v>
      </c>
      <c r="L614" s="163">
        <f t="shared" si="76"/>
        <v>0</v>
      </c>
      <c r="M614" s="94"/>
      <c r="N614" s="94" t="s">
        <v>305</v>
      </c>
    </row>
    <row r="615">
      <c r="A615" s="94">
        <v>418.0</v>
      </c>
      <c r="B615" s="94" t="s">
        <v>1190</v>
      </c>
      <c r="C615" s="94" t="s">
        <v>39</v>
      </c>
      <c r="D615" s="162">
        <v>40984.0</v>
      </c>
      <c r="E615" s="162">
        <v>44971.0</v>
      </c>
      <c r="F615" s="162">
        <v>45000.0</v>
      </c>
      <c r="G615" s="162">
        <v>45012.0</v>
      </c>
      <c r="H615" s="163">
        <v>19.99</v>
      </c>
      <c r="I615" s="163">
        <v>0.0</v>
      </c>
      <c r="J615" s="163">
        <f t="shared" si="75"/>
        <v>19.99</v>
      </c>
      <c r="K615" s="94">
        <v>50.0</v>
      </c>
      <c r="L615" s="163">
        <f t="shared" si="76"/>
        <v>0</v>
      </c>
      <c r="M615" s="94"/>
      <c r="N615" s="94" t="s">
        <v>305</v>
      </c>
    </row>
    <row r="616">
      <c r="A616" s="94">
        <v>366.0</v>
      </c>
      <c r="B616" s="94" t="s">
        <v>1191</v>
      </c>
      <c r="C616" s="94" t="s">
        <v>39</v>
      </c>
      <c r="D616" s="162">
        <v>40696.0</v>
      </c>
      <c r="E616" s="162">
        <v>40719.0</v>
      </c>
      <c r="F616" s="162">
        <v>40720.0</v>
      </c>
      <c r="G616" s="162">
        <v>44742.0</v>
      </c>
      <c r="H616" s="163">
        <v>4.49</v>
      </c>
      <c r="I616" s="163">
        <v>4.49</v>
      </c>
      <c r="J616" s="163">
        <f t="shared" si="75"/>
        <v>0</v>
      </c>
      <c r="K616" s="94">
        <v>5.0</v>
      </c>
      <c r="L616" s="163">
        <f t="shared" si="76"/>
        <v>0.898</v>
      </c>
      <c r="M616" s="94"/>
      <c r="N616" s="94" t="s">
        <v>305</v>
      </c>
    </row>
    <row r="617">
      <c r="A617" s="94">
        <v>357.0</v>
      </c>
      <c r="B617" s="94" t="s">
        <v>1192</v>
      </c>
      <c r="C617" s="94" t="s">
        <v>39</v>
      </c>
      <c r="D617" s="162">
        <v>40891.0</v>
      </c>
      <c r="E617" s="162">
        <v>44817.0</v>
      </c>
      <c r="F617" s="162">
        <v>44818.0</v>
      </c>
      <c r="G617" s="162">
        <v>44824.0</v>
      </c>
      <c r="H617" s="163">
        <v>11.25</v>
      </c>
      <c r="I617" s="163">
        <v>0.0</v>
      </c>
      <c r="J617" s="163">
        <f t="shared" si="75"/>
        <v>11.25</v>
      </c>
      <c r="K617" s="94">
        <v>3.0</v>
      </c>
      <c r="L617" s="163">
        <f t="shared" si="76"/>
        <v>0</v>
      </c>
      <c r="M617" s="94"/>
      <c r="N617" s="94" t="s">
        <v>305</v>
      </c>
    </row>
    <row r="618">
      <c r="A618" s="94">
        <v>358.0</v>
      </c>
      <c r="B618" s="94" t="s">
        <v>1193</v>
      </c>
      <c r="C618" s="94" t="s">
        <v>39</v>
      </c>
      <c r="D618" s="162">
        <v>40851.0</v>
      </c>
      <c r="E618" s="162">
        <v>44285.0</v>
      </c>
      <c r="F618" s="162">
        <v>45106.0</v>
      </c>
      <c r="G618" s="162">
        <v>45114.0</v>
      </c>
      <c r="H618" s="163">
        <v>14.99</v>
      </c>
      <c r="I618" s="163">
        <v>14.99</v>
      </c>
      <c r="J618" s="163">
        <f t="shared" si="75"/>
        <v>0</v>
      </c>
      <c r="K618" s="94">
        <v>25.0</v>
      </c>
      <c r="L618" s="163">
        <f t="shared" si="76"/>
        <v>0.5996</v>
      </c>
      <c r="M618" s="94"/>
      <c r="N618" s="94" t="s">
        <v>305</v>
      </c>
    </row>
    <row r="619">
      <c r="A619" s="94">
        <v>83.0</v>
      </c>
      <c r="B619" s="94" t="s">
        <v>1194</v>
      </c>
      <c r="C619" s="94" t="s">
        <v>637</v>
      </c>
      <c r="D619" s="162">
        <v>37043.0</v>
      </c>
      <c r="E619" s="162">
        <v>43373.0</v>
      </c>
      <c r="F619" s="162">
        <v>43373.0</v>
      </c>
      <c r="G619" s="162">
        <v>43373.0</v>
      </c>
      <c r="H619" s="163">
        <v>2.25</v>
      </c>
      <c r="I619" s="163">
        <v>2.25</v>
      </c>
      <c r="J619" s="163">
        <f t="shared" si="75"/>
        <v>0</v>
      </c>
      <c r="K619" s="94">
        <v>1.0</v>
      </c>
      <c r="L619" s="163">
        <f t="shared" si="76"/>
        <v>2.25</v>
      </c>
      <c r="M619" s="94"/>
      <c r="N619" s="94" t="s">
        <v>305</v>
      </c>
    </row>
    <row r="620">
      <c r="A620" s="94">
        <v>212.0</v>
      </c>
      <c r="B620" s="94" t="s">
        <v>1195</v>
      </c>
      <c r="C620" s="94" t="s">
        <v>39</v>
      </c>
      <c r="D620" s="162">
        <v>40870.0</v>
      </c>
      <c r="E620" s="162">
        <v>44237.0</v>
      </c>
      <c r="F620" s="162">
        <v>45108.0</v>
      </c>
      <c r="G620" s="162">
        <v>45108.0</v>
      </c>
      <c r="H620" s="163">
        <v>7.99</v>
      </c>
      <c r="I620" s="163">
        <v>7.99</v>
      </c>
      <c r="J620" s="163">
        <f t="shared" si="75"/>
        <v>0</v>
      </c>
      <c r="K620" s="94">
        <v>2.0</v>
      </c>
      <c r="L620" s="163">
        <f t="shared" si="76"/>
        <v>3.995</v>
      </c>
      <c r="M620" s="94"/>
      <c r="N620" s="94" t="s">
        <v>305</v>
      </c>
    </row>
    <row r="621">
      <c r="A621" s="94">
        <v>151.0</v>
      </c>
      <c r="B621" s="94" t="s">
        <v>1196</v>
      </c>
      <c r="C621" s="94" t="s">
        <v>630</v>
      </c>
      <c r="D621" s="162">
        <v>39353.0</v>
      </c>
      <c r="E621" s="162">
        <v>43373.0</v>
      </c>
      <c r="F621" s="162">
        <v>43373.0</v>
      </c>
      <c r="G621" s="162">
        <v>43373.0</v>
      </c>
      <c r="H621" s="163">
        <v>2.24</v>
      </c>
      <c r="I621" s="163">
        <v>2.24</v>
      </c>
      <c r="J621" s="163">
        <f t="shared" si="75"/>
        <v>0</v>
      </c>
      <c r="K621" s="94">
        <v>1.0</v>
      </c>
      <c r="L621" s="163">
        <f t="shared" si="76"/>
        <v>2.24</v>
      </c>
      <c r="M621" s="94"/>
      <c r="N621" s="94" t="s">
        <v>305</v>
      </c>
    </row>
    <row r="622">
      <c r="A622" s="94">
        <v>138.0</v>
      </c>
      <c r="B622" s="94" t="s">
        <v>1197</v>
      </c>
      <c r="C622" s="94" t="s">
        <v>637</v>
      </c>
      <c r="D622" s="162">
        <v>38019.0</v>
      </c>
      <c r="E622" s="162">
        <v>41578.0</v>
      </c>
      <c r="F622" s="162">
        <v>41578.0</v>
      </c>
      <c r="G622" s="162">
        <v>41578.0</v>
      </c>
      <c r="H622" s="163">
        <v>9.99</v>
      </c>
      <c r="I622" s="163">
        <v>9.99</v>
      </c>
      <c r="J622" s="163">
        <f t="shared" si="75"/>
        <v>0</v>
      </c>
      <c r="K622" s="94">
        <v>30.0</v>
      </c>
      <c r="L622" s="163">
        <f t="shared" si="76"/>
        <v>0.333</v>
      </c>
      <c r="M622" s="94"/>
      <c r="N622" s="94" t="s">
        <v>305</v>
      </c>
    </row>
    <row r="623">
      <c r="A623" s="94">
        <v>447.0</v>
      </c>
      <c r="B623" s="94" t="s">
        <v>1198</v>
      </c>
      <c r="C623" s="94" t="s">
        <v>649</v>
      </c>
      <c r="D623" s="162">
        <v>41429.0</v>
      </c>
      <c r="E623" s="162">
        <v>42187.0</v>
      </c>
      <c r="F623" s="162">
        <v>42193.0</v>
      </c>
      <c r="G623" s="162">
        <v>44945.0</v>
      </c>
      <c r="H623" s="163">
        <v>0.0</v>
      </c>
      <c r="I623" s="163">
        <v>0.0</v>
      </c>
      <c r="J623" s="163">
        <f t="shared" si="75"/>
        <v>0</v>
      </c>
      <c r="K623" s="94">
        <v>5.0</v>
      </c>
      <c r="L623" s="163">
        <f t="shared" si="76"/>
        <v>0</v>
      </c>
      <c r="M623" s="94" t="s">
        <v>343</v>
      </c>
      <c r="N623" s="94" t="s">
        <v>305</v>
      </c>
    </row>
    <row r="624">
      <c r="A624" s="94">
        <v>470.0</v>
      </c>
      <c r="B624" s="94" t="s">
        <v>1199</v>
      </c>
      <c r="C624" s="94" t="s">
        <v>649</v>
      </c>
      <c r="D624" s="162">
        <v>40961.0</v>
      </c>
      <c r="E624" s="162">
        <v>42187.0</v>
      </c>
      <c r="F624" s="162">
        <v>42187.0</v>
      </c>
      <c r="G624" s="162">
        <v>42187.0</v>
      </c>
      <c r="H624" s="163">
        <v>0.0</v>
      </c>
      <c r="I624" s="163">
        <v>0.0</v>
      </c>
      <c r="J624" s="163">
        <f t="shared" si="75"/>
        <v>0</v>
      </c>
      <c r="K624" s="94">
        <v>1.0</v>
      </c>
      <c r="L624" s="163">
        <f t="shared" si="76"/>
        <v>0</v>
      </c>
      <c r="M624" s="94"/>
      <c r="N624" s="94" t="s">
        <v>305</v>
      </c>
    </row>
    <row r="625">
      <c r="A625" s="94">
        <v>484.0</v>
      </c>
      <c r="B625" s="94" t="s">
        <v>1200</v>
      </c>
      <c r="C625" s="94" t="s">
        <v>649</v>
      </c>
      <c r="D625" s="162">
        <v>40954.0</v>
      </c>
      <c r="E625" s="162">
        <v>42036.0</v>
      </c>
      <c r="F625" s="162">
        <v>45040.0</v>
      </c>
      <c r="G625" s="162">
        <v>45040.0</v>
      </c>
      <c r="H625" s="163">
        <v>0.0</v>
      </c>
      <c r="I625" s="163">
        <v>0.0</v>
      </c>
      <c r="J625" s="163">
        <f t="shared" si="75"/>
        <v>0</v>
      </c>
      <c r="K625" s="94">
        <v>5.0</v>
      </c>
      <c r="L625" s="163">
        <f t="shared" si="76"/>
        <v>0</v>
      </c>
      <c r="M625" s="94"/>
      <c r="N625" s="94" t="s">
        <v>305</v>
      </c>
    </row>
    <row r="626">
      <c r="A626" s="94">
        <v>554.0</v>
      </c>
      <c r="B626" s="94" t="s">
        <v>1201</v>
      </c>
      <c r="C626" s="94" t="s">
        <v>31</v>
      </c>
      <c r="D626" s="162">
        <v>42388.0</v>
      </c>
      <c r="E626" s="162">
        <v>43069.0</v>
      </c>
      <c r="F626" s="162">
        <v>43069.0</v>
      </c>
      <c r="G626" s="162">
        <v>44999.0</v>
      </c>
      <c r="H626" s="163">
        <v>13.99</v>
      </c>
      <c r="I626" s="163">
        <v>4.99</v>
      </c>
      <c r="J626" s="163">
        <f t="shared" si="75"/>
        <v>9</v>
      </c>
      <c r="K626" s="94">
        <v>3.0</v>
      </c>
      <c r="L626" s="163">
        <f t="shared" si="76"/>
        <v>1.663333333</v>
      </c>
      <c r="M626" s="94" t="s">
        <v>344</v>
      </c>
      <c r="N626" s="94" t="s">
        <v>305</v>
      </c>
    </row>
    <row r="627">
      <c r="A627" s="94">
        <v>489.0</v>
      </c>
      <c r="B627" s="94" t="s">
        <v>1202</v>
      </c>
      <c r="C627" s="94" t="s">
        <v>649</v>
      </c>
      <c r="D627" s="162">
        <v>41236.0</v>
      </c>
      <c r="E627" s="162">
        <v>42187.0</v>
      </c>
      <c r="F627" s="162">
        <v>45059.0</v>
      </c>
      <c r="G627" s="162">
        <v>45059.0</v>
      </c>
      <c r="H627" s="163">
        <v>19.99</v>
      </c>
      <c r="I627" s="163">
        <v>19.99</v>
      </c>
      <c r="J627" s="163">
        <f t="shared" si="75"/>
        <v>0</v>
      </c>
      <c r="K627" s="94">
        <v>10.0</v>
      </c>
      <c r="L627" s="163">
        <f t="shared" si="76"/>
        <v>1.999</v>
      </c>
      <c r="M627" s="94" t="s">
        <v>345</v>
      </c>
      <c r="N627" s="94" t="s">
        <v>305</v>
      </c>
    </row>
    <row r="628">
      <c r="A628" s="94">
        <v>619.0</v>
      </c>
      <c r="B628" s="94" t="s">
        <v>1203</v>
      </c>
      <c r="C628" s="94" t="s">
        <v>31</v>
      </c>
      <c r="D628" s="162">
        <v>43931.0</v>
      </c>
      <c r="E628" s="162">
        <v>44776.0</v>
      </c>
      <c r="F628" s="162">
        <v>44830.0</v>
      </c>
      <c r="G628" s="162">
        <v>44835.0</v>
      </c>
      <c r="H628" s="163">
        <v>79.99</v>
      </c>
      <c r="I628" s="163">
        <v>45.59</v>
      </c>
      <c r="J628" s="163">
        <f t="shared" si="75"/>
        <v>34.4</v>
      </c>
      <c r="K628" s="94">
        <v>38.0</v>
      </c>
      <c r="L628" s="163">
        <f t="shared" si="76"/>
        <v>1.199736842</v>
      </c>
      <c r="M628" s="94" t="s">
        <v>346</v>
      </c>
      <c r="N628" s="94" t="s">
        <v>305</v>
      </c>
    </row>
    <row r="629">
      <c r="A629" s="94">
        <v>620.0</v>
      </c>
      <c r="B629" s="94" t="s">
        <v>1204</v>
      </c>
      <c r="C629" s="94" t="s">
        <v>31</v>
      </c>
      <c r="D629" s="162">
        <v>42703.0</v>
      </c>
      <c r="E629" s="162">
        <v>44334.0</v>
      </c>
      <c r="F629" s="162">
        <v>44334.0</v>
      </c>
      <c r="G629" s="162">
        <v>44334.0</v>
      </c>
      <c r="H629" s="163">
        <v>34.99</v>
      </c>
      <c r="I629" s="163">
        <v>0.0</v>
      </c>
      <c r="J629" s="163">
        <f t="shared" si="75"/>
        <v>34.99</v>
      </c>
      <c r="K629" s="94">
        <v>1.0</v>
      </c>
      <c r="L629" s="163">
        <f t="shared" si="76"/>
        <v>0</v>
      </c>
      <c r="M629" s="94"/>
      <c r="N629" s="94" t="s">
        <v>305</v>
      </c>
    </row>
    <row r="630">
      <c r="A630" s="94">
        <v>269.0</v>
      </c>
      <c r="B630" s="94" t="s">
        <v>1205</v>
      </c>
      <c r="C630" s="94" t="s">
        <v>39</v>
      </c>
      <c r="D630" s="162">
        <v>41530.0</v>
      </c>
      <c r="E630" s="162">
        <v>43786.0</v>
      </c>
      <c r="F630" s="162">
        <v>43956.0</v>
      </c>
      <c r="G630" s="162">
        <v>43957.0</v>
      </c>
      <c r="H630" s="163">
        <v>9.25</v>
      </c>
      <c r="I630" s="163">
        <v>3.03</v>
      </c>
      <c r="J630" s="163">
        <f t="shared" si="75"/>
        <v>6.22</v>
      </c>
      <c r="K630" s="94">
        <v>1.0</v>
      </c>
      <c r="L630" s="163">
        <f t="shared" si="76"/>
        <v>3.03</v>
      </c>
      <c r="M630" s="94"/>
      <c r="N630" s="94" t="s">
        <v>305</v>
      </c>
    </row>
    <row r="631">
      <c r="A631" s="94">
        <v>108.0</v>
      </c>
      <c r="B631" s="94" t="s">
        <v>1206</v>
      </c>
      <c r="C631" s="94" t="s">
        <v>637</v>
      </c>
      <c r="D631" s="162">
        <v>37575.0</v>
      </c>
      <c r="E631" s="162">
        <v>43786.0</v>
      </c>
      <c r="F631" s="162">
        <v>43952.0</v>
      </c>
      <c r="G631" s="162">
        <v>43956.0</v>
      </c>
      <c r="H631" s="163">
        <v>9.25</v>
      </c>
      <c r="I631" s="163">
        <v>3.03</v>
      </c>
      <c r="J631" s="163">
        <f t="shared" si="75"/>
        <v>6.22</v>
      </c>
      <c r="K631" s="94">
        <v>35.0</v>
      </c>
      <c r="L631" s="163">
        <f t="shared" si="76"/>
        <v>0.08657142857</v>
      </c>
      <c r="M631" s="94"/>
      <c r="N631" s="94" t="s">
        <v>305</v>
      </c>
    </row>
    <row r="632">
      <c r="A632" s="94">
        <v>109.0</v>
      </c>
      <c r="B632" s="94" t="s">
        <v>1207</v>
      </c>
      <c r="C632" s="94" t="s">
        <v>637</v>
      </c>
      <c r="D632" s="162">
        <v>38989.0</v>
      </c>
      <c r="E632" s="162">
        <v>43786.0</v>
      </c>
      <c r="F632" s="162">
        <v>43958.0</v>
      </c>
      <c r="G632" s="162">
        <v>43964.0</v>
      </c>
      <c r="H632" s="163">
        <v>9.25</v>
      </c>
      <c r="I632" s="163">
        <v>3.02</v>
      </c>
      <c r="J632" s="163">
        <f t="shared" si="75"/>
        <v>6.23</v>
      </c>
      <c r="K632" s="94">
        <v>30.0</v>
      </c>
      <c r="L632" s="163">
        <f t="shared" si="76"/>
        <v>0.1006666667</v>
      </c>
      <c r="M632" s="94"/>
      <c r="N632" s="94" t="s">
        <v>305</v>
      </c>
    </row>
    <row r="633">
      <c r="A633" s="94">
        <v>155.0</v>
      </c>
      <c r="B633" s="94" t="s">
        <v>1208</v>
      </c>
      <c r="C633" s="94" t="s">
        <v>630</v>
      </c>
      <c r="D633" s="162">
        <v>39486.0</v>
      </c>
      <c r="E633" s="162">
        <v>42784.0</v>
      </c>
      <c r="F633" s="162">
        <v>42784.0</v>
      </c>
      <c r="G633" s="162">
        <v>42784.0</v>
      </c>
      <c r="H633" s="163">
        <v>9.99</v>
      </c>
      <c r="I633" s="163">
        <v>4.99</v>
      </c>
      <c r="J633" s="163">
        <f t="shared" si="75"/>
        <v>5</v>
      </c>
      <c r="K633" s="94">
        <v>1.0</v>
      </c>
      <c r="L633" s="163">
        <f t="shared" si="76"/>
        <v>4.99</v>
      </c>
      <c r="M633" s="94"/>
      <c r="N633" s="94" t="s">
        <v>305</v>
      </c>
    </row>
    <row r="634">
      <c r="A634" s="94">
        <v>156.0</v>
      </c>
      <c r="B634" s="94" t="s">
        <v>1209</v>
      </c>
      <c r="C634" s="94" t="s">
        <v>630</v>
      </c>
      <c r="D634" s="162">
        <v>39486.0</v>
      </c>
      <c r="E634" s="162">
        <v>42784.0</v>
      </c>
      <c r="F634" s="162">
        <v>42784.0</v>
      </c>
      <c r="G634" s="162">
        <v>42784.0</v>
      </c>
      <c r="H634" s="163">
        <v>9.99</v>
      </c>
      <c r="I634" s="163">
        <v>4.99</v>
      </c>
      <c r="J634" s="163">
        <f t="shared" si="75"/>
        <v>5</v>
      </c>
      <c r="K634" s="94">
        <v>1.0</v>
      </c>
      <c r="L634" s="163">
        <f t="shared" si="76"/>
        <v>4.99</v>
      </c>
      <c r="M634" s="94"/>
      <c r="N634" s="94" t="s">
        <v>305</v>
      </c>
    </row>
    <row r="635">
      <c r="A635" s="94">
        <v>157.0</v>
      </c>
      <c r="B635" s="94" t="s">
        <v>1210</v>
      </c>
      <c r="C635" s="94" t="s">
        <v>630</v>
      </c>
      <c r="D635" s="162">
        <v>41178.0</v>
      </c>
      <c r="E635" s="162">
        <v>42784.0</v>
      </c>
      <c r="F635" s="162">
        <v>42784.0</v>
      </c>
      <c r="G635" s="162">
        <v>42784.0</v>
      </c>
      <c r="H635" s="163">
        <v>9.99</v>
      </c>
      <c r="I635" s="163">
        <v>4.99</v>
      </c>
      <c r="J635" s="163">
        <f t="shared" si="75"/>
        <v>5</v>
      </c>
      <c r="K635" s="94">
        <v>1.0</v>
      </c>
      <c r="L635" s="163">
        <f t="shared" si="76"/>
        <v>4.99</v>
      </c>
      <c r="M635" s="94"/>
      <c r="N635" s="94" t="s">
        <v>305</v>
      </c>
    </row>
    <row r="636">
      <c r="A636" s="94">
        <v>158.0</v>
      </c>
      <c r="B636" s="94" t="s">
        <v>1211</v>
      </c>
      <c r="C636" s="94" t="s">
        <v>630</v>
      </c>
      <c r="D636" s="162">
        <v>40655.0</v>
      </c>
      <c r="E636" s="162">
        <v>42784.0</v>
      </c>
      <c r="F636" s="162">
        <v>42784.0</v>
      </c>
      <c r="G636" s="162">
        <v>42784.0</v>
      </c>
      <c r="H636" s="163">
        <v>14.99</v>
      </c>
      <c r="I636" s="163">
        <v>7.49</v>
      </c>
      <c r="J636" s="163">
        <f t="shared" si="75"/>
        <v>7.5</v>
      </c>
      <c r="K636" s="94">
        <v>1.0</v>
      </c>
      <c r="L636" s="163">
        <f t="shared" si="76"/>
        <v>7.49</v>
      </c>
      <c r="M636" s="94"/>
      <c r="N636" s="94" t="s">
        <v>305</v>
      </c>
    </row>
    <row r="637">
      <c r="A637" s="94">
        <v>164.0</v>
      </c>
      <c r="B637" s="94" t="s">
        <v>1212</v>
      </c>
      <c r="C637" s="94" t="s">
        <v>630</v>
      </c>
      <c r="D637" s="162">
        <v>40431.0</v>
      </c>
      <c r="E637" s="162">
        <v>43786.0</v>
      </c>
      <c r="F637" s="162">
        <v>43965.0</v>
      </c>
      <c r="G637" s="162">
        <v>43965.0</v>
      </c>
      <c r="H637" s="163">
        <v>9.24</v>
      </c>
      <c r="I637" s="163">
        <v>3.02</v>
      </c>
      <c r="J637" s="163">
        <f t="shared" si="75"/>
        <v>6.22</v>
      </c>
      <c r="K637" s="94">
        <v>1.0</v>
      </c>
      <c r="L637" s="163">
        <f t="shared" si="76"/>
        <v>3.02</v>
      </c>
      <c r="M637" s="94"/>
      <c r="N637" s="94" t="s">
        <v>305</v>
      </c>
    </row>
    <row r="638">
      <c r="A638" s="94">
        <v>242.0</v>
      </c>
      <c r="B638" s="94" t="s">
        <v>1213</v>
      </c>
      <c r="C638" s="94" t="s">
        <v>39</v>
      </c>
      <c r="D638" s="162">
        <v>40246.0</v>
      </c>
      <c r="E638" s="162">
        <v>41427.0</v>
      </c>
      <c r="F638" s="162">
        <v>41427.0</v>
      </c>
      <c r="G638" s="162">
        <v>41501.0</v>
      </c>
      <c r="H638" s="163">
        <v>19.99</v>
      </c>
      <c r="I638" s="163">
        <v>4.0</v>
      </c>
      <c r="J638" s="163">
        <f t="shared" si="75"/>
        <v>15.99</v>
      </c>
      <c r="K638" s="94">
        <v>45.0</v>
      </c>
      <c r="L638" s="163">
        <f t="shared" si="76"/>
        <v>0.08888888889</v>
      </c>
      <c r="M638" s="94"/>
      <c r="N638" s="94" t="s">
        <v>305</v>
      </c>
    </row>
    <row r="639">
      <c r="A639" s="94">
        <v>94.0</v>
      </c>
      <c r="B639" s="94" t="s">
        <v>1214</v>
      </c>
      <c r="C639" s="94" t="s">
        <v>637</v>
      </c>
      <c r="D639" s="162">
        <v>37400.0</v>
      </c>
      <c r="E639" s="162">
        <v>43377.0</v>
      </c>
      <c r="F639" s="162">
        <v>43377.0</v>
      </c>
      <c r="G639" s="162">
        <v>43377.0</v>
      </c>
      <c r="H639" s="163">
        <v>15.0</v>
      </c>
      <c r="I639" s="163">
        <v>7.5</v>
      </c>
      <c r="J639" s="163">
        <f t="shared" si="75"/>
        <v>7.5</v>
      </c>
      <c r="K639" s="94">
        <v>1.0</v>
      </c>
      <c r="L639" s="163">
        <f t="shared" si="76"/>
        <v>7.5</v>
      </c>
      <c r="M639" s="94"/>
      <c r="N639" s="94" t="s">
        <v>305</v>
      </c>
    </row>
    <row r="640">
      <c r="A640" s="94">
        <v>95.0</v>
      </c>
      <c r="B640" s="94" t="s">
        <v>1215</v>
      </c>
      <c r="C640" s="94" t="s">
        <v>637</v>
      </c>
      <c r="D640" s="162">
        <v>38037.0</v>
      </c>
      <c r="E640" s="162">
        <v>43377.0</v>
      </c>
      <c r="F640" s="162">
        <v>43377.0</v>
      </c>
      <c r="G640" s="162">
        <v>43377.0</v>
      </c>
      <c r="H640" s="163">
        <v>14.99</v>
      </c>
      <c r="I640" s="163">
        <v>7.49</v>
      </c>
      <c r="J640" s="163">
        <f t="shared" si="75"/>
        <v>7.5</v>
      </c>
      <c r="K640" s="94">
        <v>1.0</v>
      </c>
      <c r="L640" s="163">
        <f t="shared" si="76"/>
        <v>7.49</v>
      </c>
      <c r="M640" s="94"/>
      <c r="N640" s="94" t="s">
        <v>305</v>
      </c>
    </row>
    <row r="641">
      <c r="A641" s="94">
        <v>20.0</v>
      </c>
      <c r="B641" s="94" t="s">
        <v>1216</v>
      </c>
      <c r="C641" s="94" t="s">
        <v>663</v>
      </c>
      <c r="D641" s="162">
        <v>37316.0</v>
      </c>
      <c r="E641" s="162">
        <v>42784.0</v>
      </c>
      <c r="F641" s="162">
        <v>42784.0</v>
      </c>
      <c r="G641" s="162">
        <v>42784.0</v>
      </c>
      <c r="H641" s="163">
        <v>9.99</v>
      </c>
      <c r="I641" s="163">
        <v>4.99</v>
      </c>
      <c r="J641" s="163">
        <f t="shared" si="75"/>
        <v>5</v>
      </c>
      <c r="K641" s="94">
        <v>1.0</v>
      </c>
      <c r="L641" s="163">
        <f t="shared" si="76"/>
        <v>4.99</v>
      </c>
      <c r="M641" s="94"/>
      <c r="N641" s="94" t="s">
        <v>305</v>
      </c>
    </row>
    <row r="642">
      <c r="A642" s="94">
        <v>21.0</v>
      </c>
      <c r="B642" s="94" t="s">
        <v>1217</v>
      </c>
      <c r="C642" s="94" t="s">
        <v>663</v>
      </c>
      <c r="D642" s="162">
        <v>37316.0</v>
      </c>
      <c r="E642" s="162">
        <v>42784.0</v>
      </c>
      <c r="F642" s="162">
        <v>42784.0</v>
      </c>
      <c r="G642" s="162">
        <v>42784.0</v>
      </c>
      <c r="H642" s="163">
        <v>9.99</v>
      </c>
      <c r="I642" s="163">
        <v>4.99</v>
      </c>
      <c r="J642" s="163">
        <f t="shared" si="75"/>
        <v>5</v>
      </c>
      <c r="K642" s="94">
        <v>1.0</v>
      </c>
      <c r="L642" s="163">
        <f t="shared" si="76"/>
        <v>4.99</v>
      </c>
      <c r="M642" s="94"/>
      <c r="N642" s="94" t="s">
        <v>305</v>
      </c>
    </row>
    <row r="643">
      <c r="A643" s="94">
        <v>22.0</v>
      </c>
      <c r="B643" s="94" t="s">
        <v>1218</v>
      </c>
      <c r="C643" s="94" t="s">
        <v>663</v>
      </c>
      <c r="D643" s="162">
        <v>35751.0</v>
      </c>
      <c r="E643" s="162">
        <v>41572.0</v>
      </c>
      <c r="F643" s="162">
        <v>41572.0</v>
      </c>
      <c r="G643" s="162">
        <v>41586.0</v>
      </c>
      <c r="H643" s="163">
        <v>9.99</v>
      </c>
      <c r="I643" s="163">
        <v>4.99</v>
      </c>
      <c r="J643" s="163">
        <f t="shared" si="75"/>
        <v>5</v>
      </c>
      <c r="K643" s="94">
        <v>40.0</v>
      </c>
      <c r="L643" s="163">
        <f t="shared" si="76"/>
        <v>0.12475</v>
      </c>
      <c r="M643" s="94"/>
      <c r="N643" s="94" t="s">
        <v>305</v>
      </c>
    </row>
    <row r="644">
      <c r="A644" s="94">
        <v>23.0</v>
      </c>
      <c r="B644" s="94" t="s">
        <v>1219</v>
      </c>
      <c r="C644" s="94" t="s">
        <v>663</v>
      </c>
      <c r="D644" s="162">
        <v>36460.0</v>
      </c>
      <c r="E644" s="162">
        <v>42784.0</v>
      </c>
      <c r="F644" s="162">
        <v>42784.0</v>
      </c>
      <c r="G644" s="162">
        <v>42784.0</v>
      </c>
      <c r="H644" s="163">
        <v>9.99</v>
      </c>
      <c r="I644" s="163">
        <v>4.99</v>
      </c>
      <c r="J644" s="163">
        <f t="shared" si="75"/>
        <v>5</v>
      </c>
      <c r="K644" s="94">
        <v>1.0</v>
      </c>
      <c r="L644" s="163">
        <f t="shared" si="76"/>
        <v>4.99</v>
      </c>
      <c r="M644" s="94"/>
      <c r="N644" s="94" t="s">
        <v>305</v>
      </c>
    </row>
    <row r="645">
      <c r="A645" s="94">
        <v>24.0</v>
      </c>
      <c r="B645" s="94" t="s">
        <v>1220</v>
      </c>
      <c r="C645" s="94" t="s">
        <v>663</v>
      </c>
      <c r="D645" s="162">
        <v>36938.0</v>
      </c>
      <c r="E645" s="162">
        <v>42784.0</v>
      </c>
      <c r="F645" s="162">
        <v>42784.0</v>
      </c>
      <c r="G645" s="162">
        <v>42784.0</v>
      </c>
      <c r="H645" s="163">
        <v>9.99</v>
      </c>
      <c r="I645" s="163">
        <v>4.99</v>
      </c>
      <c r="J645" s="163">
        <f t="shared" si="75"/>
        <v>5</v>
      </c>
      <c r="K645" s="94">
        <v>1.0</v>
      </c>
      <c r="L645" s="163">
        <f t="shared" si="76"/>
        <v>4.99</v>
      </c>
      <c r="M645" s="94"/>
      <c r="N645" s="94" t="s">
        <v>305</v>
      </c>
    </row>
    <row r="646">
      <c r="A646" s="94">
        <v>1019.0</v>
      </c>
      <c r="B646" s="94" t="s">
        <v>1221</v>
      </c>
      <c r="C646" s="94" t="s">
        <v>625</v>
      </c>
      <c r="D646" s="162">
        <v>45351.0</v>
      </c>
      <c r="E646" s="162">
        <v>45542.0</v>
      </c>
      <c r="F646" s="162">
        <v>45546.0</v>
      </c>
      <c r="G646" s="162">
        <v>45568.0</v>
      </c>
      <c r="H646" s="163">
        <v>79.99</v>
      </c>
      <c r="I646" s="163">
        <v>0.0</v>
      </c>
      <c r="J646" s="163">
        <f t="shared" si="75"/>
        <v>79.99</v>
      </c>
      <c r="K646" s="94">
        <v>89.0</v>
      </c>
      <c r="L646" s="163">
        <f t="shared" si="76"/>
        <v>0</v>
      </c>
      <c r="M646" s="94"/>
      <c r="N646" s="94" t="s">
        <v>305</v>
      </c>
    </row>
    <row r="647">
      <c r="A647" s="94">
        <v>976.0</v>
      </c>
      <c r="B647" s="94" t="s">
        <v>1222</v>
      </c>
      <c r="C647" s="94" t="s">
        <v>632</v>
      </c>
      <c r="D647" s="162">
        <v>43488.0</v>
      </c>
      <c r="E647" s="162">
        <v>44502.0</v>
      </c>
      <c r="F647" s="162">
        <v>44502.0</v>
      </c>
      <c r="G647" s="162">
        <v>44502.0</v>
      </c>
      <c r="H647" s="163">
        <v>0.0</v>
      </c>
      <c r="I647" s="163">
        <v>0.0</v>
      </c>
      <c r="J647" s="163">
        <f t="shared" si="75"/>
        <v>0</v>
      </c>
      <c r="K647" s="94">
        <v>1.0</v>
      </c>
      <c r="L647" s="163">
        <f t="shared" si="76"/>
        <v>0</v>
      </c>
      <c r="M647" s="94"/>
      <c r="N647" s="94" t="s">
        <v>305</v>
      </c>
    </row>
    <row r="648">
      <c r="A648" s="94">
        <v>674.0</v>
      </c>
      <c r="B648" s="94" t="s">
        <v>1223</v>
      </c>
      <c r="C648" s="94" t="s">
        <v>31</v>
      </c>
      <c r="D648" s="162">
        <v>42759.0</v>
      </c>
      <c r="E648" s="162">
        <v>43786.0</v>
      </c>
      <c r="F648" s="162">
        <v>43786.0</v>
      </c>
      <c r="G648" s="162">
        <v>43786.0</v>
      </c>
      <c r="H648" s="163">
        <v>18.5</v>
      </c>
      <c r="I648" s="163">
        <v>6.05</v>
      </c>
      <c r="J648" s="163">
        <f t="shared" si="75"/>
        <v>12.45</v>
      </c>
      <c r="K648" s="94">
        <v>1.0</v>
      </c>
      <c r="L648" s="163">
        <f t="shared" si="76"/>
        <v>6.05</v>
      </c>
      <c r="M648" s="94"/>
      <c r="N648" s="94" t="s">
        <v>305</v>
      </c>
    </row>
    <row r="649">
      <c r="A649" s="94">
        <v>675.0</v>
      </c>
      <c r="B649" s="94" t="s">
        <v>1224</v>
      </c>
      <c r="C649" s="94" t="s">
        <v>31</v>
      </c>
      <c r="D649" s="162">
        <v>42759.0</v>
      </c>
      <c r="E649" s="162">
        <v>43786.0</v>
      </c>
      <c r="F649" s="162">
        <v>43786.0</v>
      </c>
      <c r="G649" s="162">
        <v>43786.0</v>
      </c>
      <c r="H649" s="163">
        <v>18.49</v>
      </c>
      <c r="I649" s="163">
        <v>6.05</v>
      </c>
      <c r="J649" s="163">
        <f t="shared" si="75"/>
        <v>12.44</v>
      </c>
      <c r="K649" s="94">
        <v>1.0</v>
      </c>
      <c r="L649" s="163">
        <f t="shared" si="76"/>
        <v>6.05</v>
      </c>
      <c r="M649" s="94"/>
      <c r="N649" s="94" t="s">
        <v>305</v>
      </c>
    </row>
    <row r="650">
      <c r="A650" s="164">
        <v>676.0</v>
      </c>
      <c r="B650" s="94" t="s">
        <v>1225</v>
      </c>
      <c r="C650" s="94" t="s">
        <v>31</v>
      </c>
      <c r="D650" s="162">
        <v>43494.0</v>
      </c>
      <c r="E650" s="162">
        <v>43786.0</v>
      </c>
      <c r="F650" s="162">
        <v>43965.0</v>
      </c>
      <c r="G650" s="162">
        <v>43973.0</v>
      </c>
      <c r="H650" s="165">
        <v>35.99</v>
      </c>
      <c r="I650" s="165">
        <v>12.09</v>
      </c>
      <c r="J650" s="163">
        <f t="shared" si="75"/>
        <v>23.9</v>
      </c>
      <c r="K650" s="94">
        <v>31.0</v>
      </c>
      <c r="L650" s="163">
        <f t="shared" si="76"/>
        <v>0.39</v>
      </c>
      <c r="M650" s="94"/>
      <c r="N650" s="94" t="s">
        <v>305</v>
      </c>
    </row>
    <row r="651">
      <c r="A651" s="94">
        <v>643.0</v>
      </c>
      <c r="B651" s="94" t="s">
        <v>1226</v>
      </c>
      <c r="C651" s="94" t="s">
        <v>31</v>
      </c>
      <c r="D651" s="162">
        <v>43249.0</v>
      </c>
      <c r="E651" s="162">
        <v>45110.0</v>
      </c>
      <c r="F651" s="162">
        <v>45110.0</v>
      </c>
      <c r="G651" s="162">
        <v>45110.0</v>
      </c>
      <c r="H651" s="163">
        <v>44.99</v>
      </c>
      <c r="I651" s="163">
        <v>8.99</v>
      </c>
      <c r="J651" s="163">
        <f t="shared" si="75"/>
        <v>36</v>
      </c>
      <c r="K651" s="94">
        <v>1.0</v>
      </c>
      <c r="L651" s="163">
        <f t="shared" si="76"/>
        <v>8.99</v>
      </c>
      <c r="M651" s="94" t="s">
        <v>347</v>
      </c>
      <c r="N651" s="94" t="s">
        <v>305</v>
      </c>
    </row>
    <row r="652">
      <c r="A652" s="94">
        <v>534.0</v>
      </c>
      <c r="B652" s="94" t="s">
        <v>1227</v>
      </c>
      <c r="C652" s="94" t="s">
        <v>31</v>
      </c>
      <c r="D652" s="162">
        <v>44071.0</v>
      </c>
      <c r="E652" s="162">
        <v>44539.0</v>
      </c>
      <c r="F652" s="162">
        <v>44539.0</v>
      </c>
      <c r="G652" s="162">
        <v>44539.0</v>
      </c>
      <c r="H652" s="163">
        <v>59.99</v>
      </c>
      <c r="I652" s="163">
        <v>19.79</v>
      </c>
      <c r="J652" s="163">
        <f t="shared" si="75"/>
        <v>40.2</v>
      </c>
      <c r="K652" s="94">
        <v>1.0</v>
      </c>
      <c r="L652" s="163">
        <f t="shared" si="76"/>
        <v>19.79</v>
      </c>
      <c r="M652" s="94" t="s">
        <v>348</v>
      </c>
      <c r="N652" s="94" t="s">
        <v>305</v>
      </c>
    </row>
    <row r="653">
      <c r="A653" s="94">
        <v>941.0</v>
      </c>
      <c r="B653" s="94" t="s">
        <v>1228</v>
      </c>
      <c r="C653" s="94" t="s">
        <v>31</v>
      </c>
      <c r="D653" s="162">
        <v>44118.0</v>
      </c>
      <c r="E653" s="162">
        <v>44923.0</v>
      </c>
      <c r="F653" s="162">
        <v>44923.0</v>
      </c>
      <c r="G653" s="162">
        <v>44923.0</v>
      </c>
      <c r="H653" s="163">
        <v>25.0</v>
      </c>
      <c r="I653" s="163">
        <v>11.25</v>
      </c>
      <c r="J653" s="163">
        <f t="shared" si="75"/>
        <v>13.75</v>
      </c>
      <c r="K653" s="94">
        <v>1.0</v>
      </c>
      <c r="L653" s="163">
        <f t="shared" si="76"/>
        <v>11.25</v>
      </c>
      <c r="M653" s="94"/>
      <c r="N653" s="94" t="s">
        <v>305</v>
      </c>
    </row>
    <row r="654">
      <c r="A654" s="94">
        <v>942.0</v>
      </c>
      <c r="B654" s="94" t="s">
        <v>1229</v>
      </c>
      <c r="C654" s="94" t="s">
        <v>31</v>
      </c>
      <c r="D654" s="162">
        <v>44118.0</v>
      </c>
      <c r="E654" s="162">
        <v>44923.0</v>
      </c>
      <c r="F654" s="162">
        <v>44923.0</v>
      </c>
      <c r="G654" s="162">
        <v>44923.0</v>
      </c>
      <c r="H654" s="163">
        <v>24.99</v>
      </c>
      <c r="I654" s="163">
        <v>11.24</v>
      </c>
      <c r="J654" s="163">
        <f t="shared" si="75"/>
        <v>13.75</v>
      </c>
      <c r="K654" s="94">
        <v>1.0</v>
      </c>
      <c r="L654" s="163">
        <f t="shared" si="76"/>
        <v>11.24</v>
      </c>
      <c r="M654" s="94"/>
      <c r="N654" s="94" t="s">
        <v>305</v>
      </c>
    </row>
    <row r="655">
      <c r="A655" s="94">
        <v>1020.0</v>
      </c>
      <c r="B655" s="94" t="s">
        <v>1230</v>
      </c>
      <c r="C655" s="94" t="s">
        <v>625</v>
      </c>
      <c r="D655" s="162">
        <v>44645.0</v>
      </c>
      <c r="E655" s="162">
        <v>44708.0</v>
      </c>
      <c r="F655" s="162">
        <v>44710.0</v>
      </c>
      <c r="G655" s="162">
        <v>44719.0</v>
      </c>
      <c r="H655" s="163">
        <v>69.99</v>
      </c>
      <c r="I655" s="163">
        <v>34.99</v>
      </c>
      <c r="J655" s="163">
        <f t="shared" si="75"/>
        <v>35</v>
      </c>
      <c r="K655" s="94">
        <v>49.0</v>
      </c>
      <c r="L655" s="163">
        <f t="shared" si="76"/>
        <v>0.7140816327</v>
      </c>
      <c r="M655" s="94" t="s">
        <v>349</v>
      </c>
      <c r="N655" s="94" t="s">
        <v>305</v>
      </c>
    </row>
    <row r="656">
      <c r="A656" s="94">
        <v>382.0</v>
      </c>
      <c r="B656" s="94" t="s">
        <v>1231</v>
      </c>
      <c r="C656" s="94" t="s">
        <v>39</v>
      </c>
      <c r="D656" s="162">
        <v>41926.0</v>
      </c>
      <c r="E656" s="162">
        <v>42386.0</v>
      </c>
      <c r="F656" s="162">
        <v>42386.0</v>
      </c>
      <c r="G656" s="162">
        <v>42386.0</v>
      </c>
      <c r="H656" s="165">
        <v>19.99</v>
      </c>
      <c r="I656" s="165">
        <v>5.99</v>
      </c>
      <c r="J656" s="163">
        <f t="shared" si="75"/>
        <v>14</v>
      </c>
      <c r="K656" s="94">
        <v>29.0</v>
      </c>
      <c r="L656" s="163">
        <f t="shared" si="76"/>
        <v>0.2065517241</v>
      </c>
      <c r="M656" s="94"/>
      <c r="N656" s="94" t="s">
        <v>305</v>
      </c>
    </row>
    <row r="657">
      <c r="A657" s="94">
        <v>310.0</v>
      </c>
      <c r="B657" s="94" t="s">
        <v>1232</v>
      </c>
      <c r="C657" s="94" t="s">
        <v>39</v>
      </c>
      <c r="D657" s="162">
        <v>42467.0</v>
      </c>
      <c r="E657" s="162">
        <v>42754.0</v>
      </c>
      <c r="F657" s="162">
        <v>42771.0</v>
      </c>
      <c r="G657" s="162">
        <v>44092.0</v>
      </c>
      <c r="H657" s="163">
        <v>19.99</v>
      </c>
      <c r="I657" s="163">
        <v>14.99</v>
      </c>
      <c r="J657" s="163">
        <f t="shared" si="75"/>
        <v>5</v>
      </c>
      <c r="K657" s="94">
        <v>4.0</v>
      </c>
      <c r="L657" s="163">
        <f t="shared" si="76"/>
        <v>3.7475</v>
      </c>
      <c r="M657" s="94" t="s">
        <v>350</v>
      </c>
      <c r="N657" s="94" t="s">
        <v>305</v>
      </c>
    </row>
    <row r="658">
      <c r="A658" s="94">
        <v>399.0</v>
      </c>
      <c r="B658" s="94" t="s">
        <v>1233</v>
      </c>
      <c r="C658" s="94" t="s">
        <v>39</v>
      </c>
      <c r="D658" s="162">
        <v>41178.0</v>
      </c>
      <c r="E658" s="162">
        <v>41599.0</v>
      </c>
      <c r="F658" s="162">
        <v>41599.0</v>
      </c>
      <c r="G658" s="162">
        <v>44795.0</v>
      </c>
      <c r="H658" s="163">
        <v>12.99</v>
      </c>
      <c r="I658" s="163">
        <v>12.99</v>
      </c>
      <c r="J658" s="163">
        <f t="shared" si="75"/>
        <v>0</v>
      </c>
      <c r="K658" s="94">
        <v>25.0</v>
      </c>
      <c r="L658" s="163">
        <f t="shared" si="76"/>
        <v>0.5196</v>
      </c>
      <c r="M658" s="94" t="s">
        <v>351</v>
      </c>
      <c r="N658" s="94" t="s">
        <v>305</v>
      </c>
    </row>
    <row r="659">
      <c r="A659" s="94">
        <v>351.0</v>
      </c>
      <c r="B659" s="94" t="s">
        <v>1234</v>
      </c>
      <c r="C659" s="94" t="s">
        <v>39</v>
      </c>
      <c r="D659" s="162">
        <v>39653.0</v>
      </c>
      <c r="E659" s="162">
        <v>44285.0</v>
      </c>
      <c r="F659" s="162">
        <v>44285.0</v>
      </c>
      <c r="G659" s="162">
        <v>44285.0</v>
      </c>
      <c r="H659" s="163">
        <v>12.99</v>
      </c>
      <c r="I659" s="163">
        <v>12.99</v>
      </c>
      <c r="J659" s="163">
        <f t="shared" si="75"/>
        <v>0</v>
      </c>
      <c r="K659" s="94">
        <v>1.0</v>
      </c>
      <c r="L659" s="163">
        <f t="shared" si="76"/>
        <v>12.99</v>
      </c>
      <c r="M659" s="94"/>
      <c r="N659" s="94" t="s">
        <v>305</v>
      </c>
    </row>
    <row r="660">
      <c r="A660" s="94">
        <v>77.0</v>
      </c>
      <c r="B660" s="94" t="s">
        <v>1235</v>
      </c>
      <c r="C660" s="94" t="s">
        <v>637</v>
      </c>
      <c r="D660" s="162">
        <v>37694.0</v>
      </c>
      <c r="E660" s="162">
        <v>43115.0</v>
      </c>
      <c r="F660" s="162">
        <v>43124.0</v>
      </c>
      <c r="G660" s="162">
        <v>43124.0</v>
      </c>
      <c r="H660" s="163">
        <v>9.99</v>
      </c>
      <c r="I660" s="163">
        <v>3.99</v>
      </c>
      <c r="J660" s="163">
        <f t="shared" si="75"/>
        <v>6</v>
      </c>
      <c r="K660" s="94">
        <v>2.0</v>
      </c>
      <c r="L660" s="163">
        <f t="shared" si="76"/>
        <v>1.995</v>
      </c>
      <c r="M660" s="94"/>
      <c r="N660" s="94" t="s">
        <v>305</v>
      </c>
    </row>
    <row r="661">
      <c r="A661" s="94">
        <v>168.0</v>
      </c>
      <c r="B661" s="94" t="s">
        <v>1236</v>
      </c>
      <c r="C661" s="94" t="s">
        <v>630</v>
      </c>
      <c r="D661" s="162">
        <v>38891.0</v>
      </c>
      <c r="E661" s="162">
        <v>42945.0</v>
      </c>
      <c r="F661" s="162">
        <v>42945.0</v>
      </c>
      <c r="G661" s="162">
        <v>45351.0</v>
      </c>
      <c r="H661" s="163">
        <v>14.99</v>
      </c>
      <c r="I661" s="163">
        <v>14.99</v>
      </c>
      <c r="J661" s="163">
        <f t="shared" si="75"/>
        <v>0</v>
      </c>
      <c r="K661" s="94">
        <v>7.0</v>
      </c>
      <c r="L661" s="163">
        <f t="shared" si="76"/>
        <v>2.141428571</v>
      </c>
      <c r="M661" s="94"/>
      <c r="N661" s="94" t="s">
        <v>305</v>
      </c>
    </row>
    <row r="662">
      <c r="A662" s="94">
        <v>102.0</v>
      </c>
      <c r="B662" s="94" t="s">
        <v>1237</v>
      </c>
      <c r="C662" s="94" t="s">
        <v>637</v>
      </c>
      <c r="D662" s="162">
        <v>37337.0</v>
      </c>
      <c r="E662" s="162">
        <v>44422.0</v>
      </c>
      <c r="F662" s="162">
        <v>44422.0</v>
      </c>
      <c r="G662" s="162">
        <v>44422.0</v>
      </c>
      <c r="H662" s="163">
        <v>10.0</v>
      </c>
      <c r="I662" s="163">
        <v>10.0</v>
      </c>
      <c r="J662" s="163">
        <f t="shared" si="75"/>
        <v>0</v>
      </c>
      <c r="K662" s="94">
        <v>1.0</v>
      </c>
      <c r="L662" s="163">
        <f t="shared" si="76"/>
        <v>10</v>
      </c>
      <c r="M662" s="94"/>
      <c r="N662" s="94" t="s">
        <v>305</v>
      </c>
    </row>
    <row r="663">
      <c r="A663" s="94">
        <v>148.0</v>
      </c>
      <c r="B663" s="94" t="s">
        <v>1238</v>
      </c>
      <c r="C663" s="94" t="s">
        <v>630</v>
      </c>
      <c r="D663" s="162">
        <v>38842.0</v>
      </c>
      <c r="E663" s="162">
        <v>42778.0</v>
      </c>
      <c r="F663" s="162">
        <v>42778.0</v>
      </c>
      <c r="G663" s="162">
        <v>42778.0</v>
      </c>
      <c r="H663" s="163">
        <v>7.99</v>
      </c>
      <c r="I663" s="163">
        <v>7.99</v>
      </c>
      <c r="J663" s="163">
        <f t="shared" si="75"/>
        <v>0</v>
      </c>
      <c r="K663" s="94">
        <v>1.0</v>
      </c>
      <c r="L663" s="163">
        <f t="shared" si="76"/>
        <v>7.99</v>
      </c>
      <c r="M663" s="94"/>
      <c r="N663" s="94" t="s">
        <v>305</v>
      </c>
    </row>
    <row r="664">
      <c r="A664" s="94">
        <v>132.0</v>
      </c>
      <c r="B664" s="94" t="s">
        <v>1239</v>
      </c>
      <c r="C664" s="94" t="s">
        <v>637</v>
      </c>
      <c r="D664" s="162">
        <v>38765.0</v>
      </c>
      <c r="E664" s="162">
        <v>44422.0</v>
      </c>
      <c r="F664" s="162">
        <v>44422.0</v>
      </c>
      <c r="G664" s="162">
        <v>44422.0</v>
      </c>
      <c r="H664" s="163">
        <v>9.99</v>
      </c>
      <c r="I664" s="163">
        <v>9.99</v>
      </c>
      <c r="J664" s="163">
        <f t="shared" si="75"/>
        <v>0</v>
      </c>
      <c r="K664" s="94">
        <v>1.0</v>
      </c>
      <c r="L664" s="163">
        <f t="shared" si="76"/>
        <v>9.99</v>
      </c>
      <c r="M664" s="94"/>
      <c r="N664" s="94" t="s">
        <v>305</v>
      </c>
    </row>
    <row r="665">
      <c r="A665" s="94">
        <v>1035.0</v>
      </c>
      <c r="B665" s="94" t="s">
        <v>1240</v>
      </c>
      <c r="C665" s="94" t="s">
        <v>649</v>
      </c>
      <c r="D665" s="162">
        <v>41075.0</v>
      </c>
      <c r="E665" s="162">
        <v>45545.0</v>
      </c>
      <c r="F665" s="162">
        <v>45545.0</v>
      </c>
      <c r="G665" s="162">
        <v>45545.0</v>
      </c>
      <c r="H665" s="163">
        <v>29.99</v>
      </c>
      <c r="I665" s="163">
        <v>14.99</v>
      </c>
      <c r="J665" s="163">
        <f t="shared" si="75"/>
        <v>15</v>
      </c>
      <c r="K665" s="94">
        <v>1.0</v>
      </c>
      <c r="L665" s="163">
        <f t="shared" si="76"/>
        <v>14.99</v>
      </c>
      <c r="M665" s="94"/>
      <c r="N665" s="94" t="s">
        <v>305</v>
      </c>
    </row>
    <row r="666">
      <c r="A666" s="94">
        <v>948.0</v>
      </c>
      <c r="B666" s="94" t="s">
        <v>1241</v>
      </c>
      <c r="C666" s="94" t="s">
        <v>632</v>
      </c>
      <c r="D666" s="162">
        <v>43375.0</v>
      </c>
      <c r="E666" s="162">
        <v>43477.0</v>
      </c>
      <c r="F666" s="162">
        <v>43477.0</v>
      </c>
      <c r="G666" s="162">
        <v>44236.0</v>
      </c>
      <c r="H666" s="163">
        <v>39.99</v>
      </c>
      <c r="I666" s="163">
        <v>4.79</v>
      </c>
      <c r="J666" s="163">
        <f t="shared" si="75"/>
        <v>35.2</v>
      </c>
      <c r="K666" s="94">
        <v>15.0</v>
      </c>
      <c r="L666" s="163">
        <f t="shared" si="76"/>
        <v>0.3193333333</v>
      </c>
      <c r="M666" s="94"/>
      <c r="N666" s="94" t="s">
        <v>305</v>
      </c>
    </row>
    <row r="667">
      <c r="A667" s="94">
        <v>999.0</v>
      </c>
      <c r="B667" s="94" t="s">
        <v>1242</v>
      </c>
      <c r="C667" s="94" t="s">
        <v>632</v>
      </c>
      <c r="D667" s="162">
        <v>42656.0</v>
      </c>
      <c r="E667" s="162">
        <v>43462.0</v>
      </c>
      <c r="F667" s="162">
        <v>43469.0</v>
      </c>
      <c r="G667" s="162">
        <v>43483.0</v>
      </c>
      <c r="H667" s="163">
        <v>0.0</v>
      </c>
      <c r="I667" s="163">
        <v>0.0</v>
      </c>
      <c r="J667" s="163">
        <f t="shared" si="75"/>
        <v>0</v>
      </c>
      <c r="K667" s="94">
        <v>1.0</v>
      </c>
      <c r="L667" s="163">
        <f t="shared" si="76"/>
        <v>0</v>
      </c>
      <c r="M667" s="94"/>
      <c r="N667" s="94" t="s">
        <v>305</v>
      </c>
    </row>
    <row r="668">
      <c r="A668" s="189">
        <v>1015.0</v>
      </c>
      <c r="B668" s="167" t="s">
        <v>1243</v>
      </c>
      <c r="C668" s="167" t="s">
        <v>625</v>
      </c>
      <c r="D668" s="168">
        <v>45541.0</v>
      </c>
      <c r="E668" s="168">
        <v>45506.0</v>
      </c>
      <c r="F668" s="168">
        <v>45541.0</v>
      </c>
      <c r="G668" s="168">
        <v>45655.0</v>
      </c>
      <c r="H668" s="163">
        <v>69.99</v>
      </c>
      <c r="I668" s="163">
        <v>0.0</v>
      </c>
      <c r="J668" s="163">
        <f t="shared" si="75"/>
        <v>69.99</v>
      </c>
      <c r="K668" s="94">
        <v>17.0</v>
      </c>
      <c r="L668" s="163">
        <f t="shared" si="76"/>
        <v>0</v>
      </c>
      <c r="M668" s="94"/>
      <c r="N668" s="94" t="s">
        <v>305</v>
      </c>
    </row>
    <row r="669">
      <c r="A669" s="94">
        <v>1016.0</v>
      </c>
      <c r="B669" s="94" t="s">
        <v>1244</v>
      </c>
      <c r="C669" s="94" t="s">
        <v>625</v>
      </c>
      <c r="D669" s="162">
        <v>44147.0</v>
      </c>
      <c r="E669" s="162">
        <v>44332.0</v>
      </c>
      <c r="F669" s="162">
        <v>44332.0</v>
      </c>
      <c r="G669" s="162">
        <v>44333.0</v>
      </c>
      <c r="H669" s="163">
        <v>0.0</v>
      </c>
      <c r="I669" s="163">
        <v>0.0</v>
      </c>
      <c r="J669" s="163">
        <f t="shared" si="75"/>
        <v>0</v>
      </c>
      <c r="K669" s="94">
        <v>7.0</v>
      </c>
      <c r="L669" s="163">
        <f t="shared" si="76"/>
        <v>0</v>
      </c>
      <c r="M669" s="94"/>
      <c r="N669" s="94" t="s">
        <v>305</v>
      </c>
    </row>
    <row r="670">
      <c r="A670" s="94">
        <v>878.0</v>
      </c>
      <c r="B670" s="94" t="s">
        <v>1245</v>
      </c>
      <c r="C670" s="94" t="s">
        <v>31</v>
      </c>
      <c r="D670" s="162">
        <v>42710.0</v>
      </c>
      <c r="E670" s="162">
        <v>44389.0</v>
      </c>
      <c r="F670" s="162">
        <v>44389.0</v>
      </c>
      <c r="G670" s="162">
        <v>44389.0</v>
      </c>
      <c r="H670" s="163">
        <v>34.99</v>
      </c>
      <c r="I670" s="163">
        <v>0.0</v>
      </c>
      <c r="J670" s="163">
        <f t="shared" si="75"/>
        <v>34.99</v>
      </c>
      <c r="K670" s="94">
        <v>1.0</v>
      </c>
      <c r="L670" s="163">
        <f t="shared" si="76"/>
        <v>0</v>
      </c>
      <c r="M670" s="94"/>
      <c r="N670" s="94" t="s">
        <v>305</v>
      </c>
    </row>
    <row r="671">
      <c r="A671" s="164">
        <v>884.0</v>
      </c>
      <c r="B671" s="94" t="s">
        <v>1246</v>
      </c>
      <c r="C671" s="94" t="s">
        <v>31</v>
      </c>
      <c r="D671" s="162">
        <v>41607.0</v>
      </c>
      <c r="E671" s="162">
        <v>43469.0</v>
      </c>
      <c r="F671" s="162">
        <v>43481.0</v>
      </c>
      <c r="G671" s="162">
        <v>43483.0</v>
      </c>
      <c r="H671" s="165">
        <v>0.0</v>
      </c>
      <c r="I671" s="165">
        <v>0.0</v>
      </c>
      <c r="J671" s="163">
        <f t="shared" si="75"/>
        <v>0</v>
      </c>
      <c r="K671" s="94">
        <v>1.0</v>
      </c>
      <c r="L671" s="163">
        <f t="shared" si="76"/>
        <v>0</v>
      </c>
      <c r="M671" s="94"/>
      <c r="N671" s="94" t="s">
        <v>305</v>
      </c>
    </row>
    <row r="672">
      <c r="A672" s="94">
        <v>678.0</v>
      </c>
      <c r="B672" s="94" t="s">
        <v>1247</v>
      </c>
      <c r="C672" s="94" t="s">
        <v>31</v>
      </c>
      <c r="D672" s="162">
        <v>41607.0</v>
      </c>
      <c r="E672" s="162">
        <v>44581.0</v>
      </c>
      <c r="F672" s="162">
        <v>44590.0</v>
      </c>
      <c r="G672" s="162">
        <v>44899.0</v>
      </c>
      <c r="H672" s="165">
        <v>19.99</v>
      </c>
      <c r="I672" s="165">
        <v>7.99</v>
      </c>
      <c r="J672" s="163">
        <f t="shared" si="75"/>
        <v>12</v>
      </c>
      <c r="K672" s="94">
        <v>45.0</v>
      </c>
      <c r="L672" s="163">
        <f t="shared" si="76"/>
        <v>0.1775555556</v>
      </c>
      <c r="M672" s="94"/>
      <c r="N672" s="94" t="s">
        <v>305</v>
      </c>
    </row>
    <row r="673">
      <c r="A673" s="94">
        <v>679.0</v>
      </c>
      <c r="B673" s="94" t="s">
        <v>1248</v>
      </c>
      <c r="C673" s="94" t="s">
        <v>31</v>
      </c>
      <c r="D673" s="162">
        <v>42984.0</v>
      </c>
      <c r="E673" s="162">
        <v>44581.0</v>
      </c>
      <c r="F673" s="162">
        <v>44899.0</v>
      </c>
      <c r="G673" s="162">
        <v>44903.0</v>
      </c>
      <c r="H673" s="165">
        <v>39.99</v>
      </c>
      <c r="I673" s="165">
        <v>13.99</v>
      </c>
      <c r="J673" s="163">
        <f t="shared" si="75"/>
        <v>26</v>
      </c>
      <c r="K673" s="94">
        <v>20.0</v>
      </c>
      <c r="L673" s="163">
        <f t="shared" si="76"/>
        <v>0.6995</v>
      </c>
      <c r="M673" s="94"/>
      <c r="N673" s="94" t="s">
        <v>305</v>
      </c>
    </row>
    <row r="674">
      <c r="A674" s="94">
        <v>753.0</v>
      </c>
      <c r="B674" s="94" t="s">
        <v>1249</v>
      </c>
      <c r="C674" s="94" t="s">
        <v>31</v>
      </c>
      <c r="D674" s="162">
        <v>43903.0</v>
      </c>
      <c r="E674" s="162">
        <v>44867.0</v>
      </c>
      <c r="F674" s="162">
        <v>44867.0</v>
      </c>
      <c r="G674" s="162">
        <v>44867.0</v>
      </c>
      <c r="H674" s="163">
        <v>59.99</v>
      </c>
      <c r="I674" s="163">
        <v>0.0</v>
      </c>
      <c r="J674" s="163">
        <f t="shared" si="75"/>
        <v>59.99</v>
      </c>
      <c r="K674" s="94">
        <v>1.0</v>
      </c>
      <c r="L674" s="163">
        <f t="shared" si="76"/>
        <v>0</v>
      </c>
      <c r="M674" s="94" t="s">
        <v>352</v>
      </c>
      <c r="N674" s="94" t="s">
        <v>305</v>
      </c>
    </row>
    <row r="675">
      <c r="A675" s="94">
        <v>153.0</v>
      </c>
      <c r="B675" s="94" t="s">
        <v>1250</v>
      </c>
      <c r="C675" s="94" t="s">
        <v>630</v>
      </c>
      <c r="D675" s="162">
        <v>40269.0</v>
      </c>
      <c r="E675" s="162">
        <v>42321.0</v>
      </c>
      <c r="F675" s="162">
        <v>42321.0</v>
      </c>
      <c r="G675" s="162">
        <v>42321.0</v>
      </c>
      <c r="H675" s="163">
        <v>14.99</v>
      </c>
      <c r="I675" s="163">
        <v>14.99</v>
      </c>
      <c r="J675" s="163">
        <f t="shared" si="75"/>
        <v>0</v>
      </c>
      <c r="K675" s="94">
        <v>1.0</v>
      </c>
      <c r="L675" s="163">
        <f t="shared" si="76"/>
        <v>14.99</v>
      </c>
      <c r="M675" s="94"/>
      <c r="N675" s="94" t="s">
        <v>305</v>
      </c>
    </row>
    <row r="676">
      <c r="A676" s="94">
        <v>213.0</v>
      </c>
      <c r="B676" s="94" t="s">
        <v>1251</v>
      </c>
      <c r="C676" s="94" t="s">
        <v>39</v>
      </c>
      <c r="D676" s="162">
        <v>41180.0</v>
      </c>
      <c r="E676" s="162">
        <v>41374.0</v>
      </c>
      <c r="F676" s="162">
        <v>41374.0</v>
      </c>
      <c r="G676" s="162">
        <v>43897.0</v>
      </c>
      <c r="H676" s="163">
        <v>59.98</v>
      </c>
      <c r="I676" s="163">
        <v>33.98</v>
      </c>
      <c r="J676" s="163">
        <f t="shared" si="75"/>
        <v>26</v>
      </c>
      <c r="K676" s="94">
        <v>3.0</v>
      </c>
      <c r="L676" s="163">
        <f t="shared" si="76"/>
        <v>11.32666667</v>
      </c>
      <c r="M676" s="94"/>
      <c r="N676" s="94" t="s">
        <v>305</v>
      </c>
    </row>
    <row r="677">
      <c r="A677" s="94">
        <v>68.0</v>
      </c>
      <c r="B677" s="94" t="s">
        <v>1252</v>
      </c>
      <c r="C677" s="94" t="s">
        <v>663</v>
      </c>
      <c r="D677" s="162">
        <v>36035.0</v>
      </c>
      <c r="E677" s="162">
        <v>41568.0</v>
      </c>
      <c r="F677" s="162">
        <v>45655.0</v>
      </c>
      <c r="G677" s="162">
        <v>45662.0</v>
      </c>
      <c r="H677" s="163">
        <v>27.98</v>
      </c>
      <c r="I677" s="163">
        <v>4.99</v>
      </c>
      <c r="J677" s="163">
        <f t="shared" si="75"/>
        <v>22.99</v>
      </c>
      <c r="K677" s="94">
        <v>18.0</v>
      </c>
      <c r="L677" s="163">
        <f t="shared" si="76"/>
        <v>0.2772222222</v>
      </c>
      <c r="M677" s="94" t="s">
        <v>353</v>
      </c>
      <c r="N677" s="94" t="s">
        <v>305</v>
      </c>
    </row>
    <row r="678">
      <c r="A678" s="94">
        <v>69.0</v>
      </c>
      <c r="B678" s="94" t="s">
        <v>1253</v>
      </c>
      <c r="C678" s="94" t="s">
        <v>663</v>
      </c>
      <c r="D678" s="162">
        <v>36693.0</v>
      </c>
      <c r="E678" s="162">
        <v>43373.0</v>
      </c>
      <c r="F678" s="162">
        <v>43373.0</v>
      </c>
      <c r="G678" s="162">
        <v>43373.0</v>
      </c>
      <c r="H678" s="163">
        <v>7.99</v>
      </c>
      <c r="I678" s="163">
        <v>7.99</v>
      </c>
      <c r="J678" s="163">
        <f t="shared" si="75"/>
        <v>0</v>
      </c>
      <c r="K678" s="94">
        <v>1.0</v>
      </c>
      <c r="L678" s="163">
        <f t="shared" si="76"/>
        <v>7.99</v>
      </c>
      <c r="M678" s="94"/>
      <c r="N678" s="94" t="s">
        <v>305</v>
      </c>
    </row>
    <row r="679">
      <c r="A679" s="94">
        <v>483.0</v>
      </c>
      <c r="B679" s="94" t="s">
        <v>1254</v>
      </c>
      <c r="C679" s="94" t="s">
        <v>649</v>
      </c>
      <c r="D679" s="162">
        <v>42613.0</v>
      </c>
      <c r="E679" s="162">
        <v>43373.0</v>
      </c>
      <c r="F679" s="162">
        <v>43373.0</v>
      </c>
      <c r="G679" s="162">
        <v>43373.0</v>
      </c>
      <c r="H679" s="163">
        <v>9.99</v>
      </c>
      <c r="I679" s="163">
        <v>9.99</v>
      </c>
      <c r="J679" s="163">
        <f t="shared" si="75"/>
        <v>0</v>
      </c>
      <c r="K679" s="94">
        <v>5.0</v>
      </c>
      <c r="L679" s="163">
        <f t="shared" si="76"/>
        <v>1.998</v>
      </c>
      <c r="M679" s="94" t="s">
        <v>354</v>
      </c>
      <c r="N679" s="94" t="s">
        <v>305</v>
      </c>
    </row>
    <row r="680">
      <c r="A680" s="94">
        <v>405.0</v>
      </c>
      <c r="B680" s="94" t="s">
        <v>1255</v>
      </c>
      <c r="C680" s="94" t="s">
        <v>39</v>
      </c>
      <c r="D680" s="162">
        <v>39955.0</v>
      </c>
      <c r="E680" s="162">
        <v>44115.0</v>
      </c>
      <c r="F680" s="162">
        <v>44425.0</v>
      </c>
      <c r="G680" s="162">
        <v>44425.0</v>
      </c>
      <c r="H680" s="163">
        <v>19.99</v>
      </c>
      <c r="I680" s="163">
        <v>2.0</v>
      </c>
      <c r="J680" s="163">
        <f t="shared" si="75"/>
        <v>17.99</v>
      </c>
      <c r="K680" s="94">
        <v>12.0</v>
      </c>
      <c r="L680" s="163">
        <f t="shared" si="76"/>
        <v>0.1666666667</v>
      </c>
      <c r="M680" s="94" t="s">
        <v>355</v>
      </c>
      <c r="N680" s="94" t="s">
        <v>305</v>
      </c>
    </row>
    <row r="681">
      <c r="A681" s="94">
        <v>76.0</v>
      </c>
      <c r="B681" s="94" t="s">
        <v>1256</v>
      </c>
      <c r="C681" s="94" t="s">
        <v>663</v>
      </c>
      <c r="D681" s="162">
        <v>36861.0</v>
      </c>
      <c r="E681" s="162">
        <v>40538.0</v>
      </c>
      <c r="F681" s="162">
        <v>40538.0</v>
      </c>
      <c r="G681" s="162">
        <v>40538.0</v>
      </c>
      <c r="H681" s="163">
        <v>9.99</v>
      </c>
      <c r="I681" s="163">
        <v>9.99</v>
      </c>
      <c r="J681" s="163">
        <f t="shared" si="75"/>
        <v>0</v>
      </c>
      <c r="K681" s="94">
        <v>45.0</v>
      </c>
      <c r="L681" s="163">
        <f t="shared" si="76"/>
        <v>0.222</v>
      </c>
      <c r="M681" s="94"/>
      <c r="N681" s="94" t="s">
        <v>305</v>
      </c>
    </row>
    <row r="682">
      <c r="A682" s="90"/>
      <c r="B682" s="169"/>
      <c r="C682" s="169"/>
      <c r="D682" s="170"/>
      <c r="E682" s="170"/>
      <c r="F682" s="170"/>
      <c r="G682" s="170"/>
      <c r="H682" s="171">
        <f t="shared" ref="H682:K682" si="77">SUM(H450:H681)</f>
        <v>5061.15</v>
      </c>
      <c r="I682" s="171">
        <f t="shared" si="77"/>
        <v>2255.15</v>
      </c>
      <c r="J682" s="171">
        <f t="shared" si="77"/>
        <v>2806</v>
      </c>
      <c r="K682" s="169">
        <f t="shared" si="77"/>
        <v>3097</v>
      </c>
      <c r="L682" s="171">
        <f>SUM(L450:L681)/K682</f>
        <v>0.3113409956</v>
      </c>
      <c r="M682" s="90">
        <f t="shared" ref="M682:N682" si="78">COUNTA(M450:M681)</f>
        <v>51</v>
      </c>
      <c r="N682" s="90">
        <f t="shared" si="78"/>
        <v>232</v>
      </c>
    </row>
    <row r="683">
      <c r="A683" s="98"/>
      <c r="B683" s="99"/>
      <c r="C683" s="99"/>
      <c r="D683" s="100"/>
      <c r="E683" s="100"/>
      <c r="F683" s="100"/>
      <c r="G683" s="100"/>
      <c r="H683" s="1"/>
      <c r="I683" s="1"/>
      <c r="J683" s="1"/>
      <c r="K683" s="1"/>
      <c r="L683" s="1"/>
      <c r="M683" s="1"/>
      <c r="N683" s="1"/>
    </row>
    <row r="684">
      <c r="A684" s="154">
        <v>466.0</v>
      </c>
      <c r="B684" s="154" t="s">
        <v>1257</v>
      </c>
      <c r="C684" s="154" t="s">
        <v>649</v>
      </c>
      <c r="D684" s="160">
        <v>42318.0</v>
      </c>
      <c r="E684" s="160">
        <v>42875.0</v>
      </c>
      <c r="F684" s="160">
        <v>45062.0</v>
      </c>
      <c r="G684" s="160">
        <v>45069.0</v>
      </c>
      <c r="H684" s="161">
        <v>49.98</v>
      </c>
      <c r="I684" s="161">
        <v>12.98</v>
      </c>
      <c r="J684" s="161">
        <f t="shared" ref="J684:J685" si="79">H684-I684</f>
        <v>37</v>
      </c>
      <c r="K684" s="154">
        <v>20.0</v>
      </c>
      <c r="L684" s="161">
        <f t="shared" ref="L684:L685" si="80">I684/K684</f>
        <v>0.649</v>
      </c>
      <c r="M684" s="154" t="s">
        <v>356</v>
      </c>
      <c r="N684" s="154" t="s">
        <v>357</v>
      </c>
    </row>
    <row r="685">
      <c r="A685" s="154">
        <v>819.0</v>
      </c>
      <c r="B685" s="154" t="s">
        <v>1258</v>
      </c>
      <c r="C685" s="154" t="s">
        <v>31</v>
      </c>
      <c r="D685" s="160">
        <v>44490.0</v>
      </c>
      <c r="E685" s="160">
        <v>45385.0</v>
      </c>
      <c r="F685" s="160">
        <v>45385.0</v>
      </c>
      <c r="G685" s="160">
        <v>45385.0</v>
      </c>
      <c r="H685" s="161">
        <v>16.99</v>
      </c>
      <c r="I685" s="161">
        <v>0.0</v>
      </c>
      <c r="J685" s="161">
        <f t="shared" si="79"/>
        <v>16.99</v>
      </c>
      <c r="K685" s="154">
        <v>1.0</v>
      </c>
      <c r="L685" s="161">
        <f t="shared" si="80"/>
        <v>0</v>
      </c>
      <c r="M685" s="154" t="s">
        <v>358</v>
      </c>
      <c r="N685" s="154" t="s">
        <v>357</v>
      </c>
    </row>
    <row r="686">
      <c r="A686" s="23"/>
      <c r="B686" s="52"/>
      <c r="C686" s="52"/>
      <c r="D686" s="53"/>
      <c r="E686" s="53"/>
      <c r="F686" s="52"/>
      <c r="G686" s="52"/>
      <c r="H686" s="54">
        <f t="shared" ref="H686:K686" si="81">SUM(H684:H685)</f>
        <v>66.97</v>
      </c>
      <c r="I686" s="54">
        <f t="shared" si="81"/>
        <v>12.98</v>
      </c>
      <c r="J686" s="54">
        <f t="shared" si="81"/>
        <v>53.99</v>
      </c>
      <c r="K686" s="52">
        <f t="shared" si="81"/>
        <v>21</v>
      </c>
      <c r="L686" s="54">
        <f>SUM(L684:L685)/K686</f>
        <v>0.0309047619</v>
      </c>
      <c r="M686" s="23">
        <f t="shared" ref="M686:N686" si="82">COUNTA(M684:M685)</f>
        <v>2</v>
      </c>
      <c r="N686" s="23">
        <f t="shared" si="82"/>
        <v>2</v>
      </c>
    </row>
    <row r="687">
      <c r="A687" s="154"/>
      <c r="B687" s="51"/>
      <c r="C687" s="51"/>
      <c r="D687" s="155"/>
      <c r="E687" s="155"/>
      <c r="F687" s="51"/>
      <c r="G687" s="51"/>
      <c r="H687" s="50"/>
      <c r="I687" s="50"/>
      <c r="J687" s="50"/>
      <c r="K687" s="51"/>
      <c r="L687" s="50"/>
      <c r="M687" s="154"/>
      <c r="N687" s="154"/>
    </row>
    <row r="688">
      <c r="A688" s="190">
        <v>523.0</v>
      </c>
      <c r="B688" s="190" t="s">
        <v>1259</v>
      </c>
      <c r="C688" s="190" t="s">
        <v>31</v>
      </c>
      <c r="D688" s="191">
        <v>44476.0</v>
      </c>
      <c r="E688" s="191">
        <v>45289.0</v>
      </c>
      <c r="F688" s="191">
        <v>45289.0</v>
      </c>
      <c r="G688" s="191">
        <v>45289.0</v>
      </c>
      <c r="H688" s="192">
        <v>14.99</v>
      </c>
      <c r="I688" s="192">
        <v>3.74</v>
      </c>
      <c r="J688" s="192">
        <f t="shared" ref="J688:J689" si="83">H688-I688</f>
        <v>11.25</v>
      </c>
      <c r="K688" s="190">
        <v>1.0</v>
      </c>
      <c r="L688" s="192">
        <f t="shared" ref="L688:L689" si="84">I688/K688</f>
        <v>3.74</v>
      </c>
      <c r="M688" s="190" t="s">
        <v>359</v>
      </c>
      <c r="N688" s="190" t="s">
        <v>360</v>
      </c>
    </row>
    <row r="689">
      <c r="A689" s="190">
        <v>657.0</v>
      </c>
      <c r="B689" s="190" t="s">
        <v>1260</v>
      </c>
      <c r="C689" s="190" t="s">
        <v>31</v>
      </c>
      <c r="D689" s="191">
        <v>42864.0</v>
      </c>
      <c r="E689" s="191">
        <v>42954.0</v>
      </c>
      <c r="F689" s="191">
        <v>42959.0</v>
      </c>
      <c r="G689" s="191">
        <v>44433.0</v>
      </c>
      <c r="H689" s="192">
        <v>14.99</v>
      </c>
      <c r="I689" s="192">
        <v>9.99</v>
      </c>
      <c r="J689" s="192">
        <f t="shared" si="83"/>
        <v>5</v>
      </c>
      <c r="K689" s="190">
        <v>8.0</v>
      </c>
      <c r="L689" s="192">
        <f t="shared" si="84"/>
        <v>1.24875</v>
      </c>
      <c r="M689" s="190" t="s">
        <v>361</v>
      </c>
      <c r="N689" s="190" t="s">
        <v>360</v>
      </c>
    </row>
    <row r="690">
      <c r="A690" s="193"/>
      <c r="B690" s="193"/>
      <c r="C690" s="194"/>
      <c r="D690" s="195"/>
      <c r="E690" s="195"/>
      <c r="F690" s="195"/>
      <c r="G690" s="195"/>
      <c r="H690" s="196">
        <f t="shared" ref="H690:K690" si="85">SUM(H688:H689)</f>
        <v>29.98</v>
      </c>
      <c r="I690" s="196">
        <f t="shared" si="85"/>
        <v>13.73</v>
      </c>
      <c r="J690" s="196">
        <f t="shared" si="85"/>
        <v>16.25</v>
      </c>
      <c r="K690" s="194">
        <f t="shared" si="85"/>
        <v>9</v>
      </c>
      <c r="L690" s="196">
        <f>SUM(L688:L689)/K690</f>
        <v>0.5543055556</v>
      </c>
      <c r="M690" s="193">
        <f t="shared" ref="M690:N690" si="86">COUNTA(M688:M689)</f>
        <v>2</v>
      </c>
      <c r="N690" s="193">
        <f t="shared" si="86"/>
        <v>2</v>
      </c>
    </row>
    <row r="691">
      <c r="A691" s="87"/>
      <c r="B691" s="87"/>
      <c r="C691" s="88"/>
      <c r="D691" s="89"/>
      <c r="E691" s="89"/>
      <c r="F691" s="89"/>
      <c r="G691" s="89"/>
      <c r="H691" s="124"/>
      <c r="I691" s="124"/>
      <c r="J691" s="124"/>
      <c r="K691" s="88"/>
      <c r="L691" s="124"/>
      <c r="M691" s="87"/>
      <c r="N691" s="87"/>
    </row>
    <row r="692">
      <c r="A692" s="94">
        <v>818.0</v>
      </c>
      <c r="B692" s="94" t="s">
        <v>1261</v>
      </c>
      <c r="C692" s="94" t="s">
        <v>31</v>
      </c>
      <c r="D692" s="162">
        <v>44258.0</v>
      </c>
      <c r="E692" s="162">
        <v>44351.0</v>
      </c>
      <c r="F692" s="162">
        <v>44351.0</v>
      </c>
      <c r="G692" s="162">
        <v>44354.0</v>
      </c>
      <c r="H692" s="163">
        <v>9.99</v>
      </c>
      <c r="I692" s="163">
        <v>6.99</v>
      </c>
      <c r="J692" s="163">
        <f>H692-I692</f>
        <v>3</v>
      </c>
      <c r="K692" s="94">
        <v>3.0</v>
      </c>
      <c r="L692" s="163">
        <f>I692/K692</f>
        <v>2.33</v>
      </c>
      <c r="M692" s="197" t="s">
        <v>362</v>
      </c>
      <c r="N692" s="94" t="s">
        <v>363</v>
      </c>
    </row>
    <row r="693">
      <c r="A693" s="90"/>
      <c r="B693" s="169"/>
      <c r="C693" s="90"/>
      <c r="D693" s="170"/>
      <c r="E693" s="170"/>
      <c r="F693" s="170"/>
      <c r="G693" s="170"/>
      <c r="H693" s="171">
        <f t="shared" ref="H693:K693" si="87">SUM(H692)</f>
        <v>9.99</v>
      </c>
      <c r="I693" s="171">
        <f t="shared" si="87"/>
        <v>6.99</v>
      </c>
      <c r="J693" s="171">
        <f t="shared" si="87"/>
        <v>3</v>
      </c>
      <c r="K693" s="169">
        <f t="shared" si="87"/>
        <v>3</v>
      </c>
      <c r="L693" s="171">
        <f>SUM(L692)/K693</f>
        <v>0.7766666667</v>
      </c>
      <c r="M693" s="90">
        <f t="shared" ref="M693:N693" si="88">COUNTA(M692)</f>
        <v>1</v>
      </c>
      <c r="N693" s="90">
        <f t="shared" si="88"/>
        <v>1</v>
      </c>
    </row>
    <row r="694">
      <c r="A694" s="98"/>
      <c r="B694" s="99"/>
      <c r="C694" s="98"/>
      <c r="D694" s="100"/>
      <c r="E694" s="100"/>
      <c r="F694" s="100"/>
      <c r="G694" s="100"/>
      <c r="H694" s="132"/>
      <c r="I694" s="132"/>
      <c r="J694" s="132"/>
      <c r="K694" s="99"/>
      <c r="L694" s="132"/>
      <c r="M694" s="98"/>
      <c r="N694" s="98"/>
    </row>
    <row r="695">
      <c r="A695" s="24">
        <v>673.0</v>
      </c>
      <c r="B695" s="24" t="s">
        <v>1262</v>
      </c>
      <c r="C695" s="24" t="s">
        <v>31</v>
      </c>
      <c r="D695" s="198">
        <v>43116.0</v>
      </c>
      <c r="E695" s="198">
        <v>43548.0</v>
      </c>
      <c r="F695" s="198">
        <v>43548.0</v>
      </c>
      <c r="G695" s="198">
        <v>43548.0</v>
      </c>
      <c r="H695" s="199">
        <v>39.99</v>
      </c>
      <c r="I695" s="199">
        <v>19.99</v>
      </c>
      <c r="J695" s="199">
        <f>H695-I695</f>
        <v>20</v>
      </c>
      <c r="K695" s="24">
        <v>2.0</v>
      </c>
      <c r="L695" s="199">
        <f>I695/K695</f>
        <v>9.995</v>
      </c>
      <c r="M695" s="24" t="s">
        <v>364</v>
      </c>
      <c r="N695" s="24" t="s">
        <v>365</v>
      </c>
    </row>
    <row r="696">
      <c r="A696" s="87"/>
      <c r="B696" s="87"/>
      <c r="C696" s="87"/>
      <c r="D696" s="89"/>
      <c r="E696" s="89"/>
      <c r="F696" s="88"/>
      <c r="G696" s="88"/>
      <c r="H696" s="124">
        <f t="shared" ref="H696:K696" si="89">SUM(H695)</f>
        <v>39.99</v>
      </c>
      <c r="I696" s="124">
        <f t="shared" si="89"/>
        <v>19.99</v>
      </c>
      <c r="J696" s="124">
        <f t="shared" si="89"/>
        <v>20</v>
      </c>
      <c r="K696" s="88">
        <f t="shared" si="89"/>
        <v>2</v>
      </c>
      <c r="L696" s="124">
        <f>SUM(L695)/K696</f>
        <v>4.9975</v>
      </c>
      <c r="M696" s="87">
        <f t="shared" ref="M696:N696" si="90">COUNTA(M695)</f>
        <v>1</v>
      </c>
      <c r="N696" s="87">
        <f t="shared" si="90"/>
        <v>1</v>
      </c>
    </row>
    <row r="697">
      <c r="A697" s="136"/>
      <c r="B697" s="136"/>
      <c r="C697" s="136"/>
      <c r="D697" s="138"/>
      <c r="E697" s="138"/>
      <c r="F697" s="137"/>
      <c r="G697" s="137"/>
      <c r="H697" s="145"/>
      <c r="I697" s="145"/>
      <c r="J697" s="145"/>
      <c r="K697" s="137"/>
      <c r="L697" s="145"/>
      <c r="M697" s="136"/>
      <c r="N697" s="137"/>
    </row>
    <row r="698">
      <c r="A698" s="200">
        <v>438.0</v>
      </c>
      <c r="B698" s="200" t="s">
        <v>1263</v>
      </c>
      <c r="C698" s="200" t="s">
        <v>649</v>
      </c>
      <c r="D698" s="201">
        <v>41689.0</v>
      </c>
      <c r="E698" s="201">
        <v>42832.0</v>
      </c>
      <c r="F698" s="201">
        <v>45054.0</v>
      </c>
      <c r="G698" s="201">
        <v>45054.0</v>
      </c>
      <c r="H698" s="202">
        <v>2.49</v>
      </c>
      <c r="I698" s="202">
        <v>2.49</v>
      </c>
      <c r="J698" s="202">
        <f t="shared" ref="J698:J708" si="91">H698-I698</f>
        <v>0</v>
      </c>
      <c r="K698" s="200">
        <v>5.0</v>
      </c>
      <c r="L698" s="202">
        <f t="shared" ref="L698:L708" si="92">I698/K698</f>
        <v>0.498</v>
      </c>
      <c r="M698" s="200" t="s">
        <v>366</v>
      </c>
      <c r="N698" s="200" t="s">
        <v>367</v>
      </c>
    </row>
    <row r="699">
      <c r="A699" s="200">
        <v>107.0</v>
      </c>
      <c r="B699" s="200" t="s">
        <v>1264</v>
      </c>
      <c r="C699" s="200" t="s">
        <v>637</v>
      </c>
      <c r="D699" s="201">
        <v>38317.0</v>
      </c>
      <c r="E699" s="201">
        <v>44292.0</v>
      </c>
      <c r="F699" s="201">
        <v>44292.0</v>
      </c>
      <c r="G699" s="201">
        <v>44292.0</v>
      </c>
      <c r="H699" s="202">
        <v>12.99</v>
      </c>
      <c r="I699" s="202">
        <v>12.99</v>
      </c>
      <c r="J699" s="202">
        <f t="shared" si="91"/>
        <v>0</v>
      </c>
      <c r="K699" s="200">
        <v>2.0</v>
      </c>
      <c r="L699" s="202">
        <f t="shared" si="92"/>
        <v>6.495</v>
      </c>
      <c r="M699" s="200" t="s">
        <v>368</v>
      </c>
      <c r="N699" s="200" t="s">
        <v>367</v>
      </c>
    </row>
    <row r="700">
      <c r="A700" s="200">
        <v>653.0</v>
      </c>
      <c r="B700" s="200" t="s">
        <v>1265</v>
      </c>
      <c r="C700" s="200" t="s">
        <v>31</v>
      </c>
      <c r="D700" s="201">
        <v>42795.0</v>
      </c>
      <c r="E700" s="201">
        <v>42870.0</v>
      </c>
      <c r="F700" s="201">
        <v>42870.0</v>
      </c>
      <c r="G700" s="201">
        <v>44943.0</v>
      </c>
      <c r="H700" s="202">
        <v>34.98</v>
      </c>
      <c r="I700" s="202">
        <v>27.98</v>
      </c>
      <c r="J700" s="202">
        <f t="shared" si="91"/>
        <v>7</v>
      </c>
      <c r="K700" s="200">
        <v>100.0</v>
      </c>
      <c r="L700" s="202">
        <f t="shared" si="92"/>
        <v>0.2798</v>
      </c>
      <c r="M700" s="200"/>
      <c r="N700" s="200" t="s">
        <v>367</v>
      </c>
    </row>
    <row r="701">
      <c r="A701" s="200">
        <v>654.0</v>
      </c>
      <c r="B701" s="200" t="s">
        <v>1266</v>
      </c>
      <c r="C701" s="200" t="s">
        <v>31</v>
      </c>
      <c r="D701" s="201">
        <v>44610.0</v>
      </c>
      <c r="E701" s="201">
        <v>44923.0</v>
      </c>
      <c r="F701" s="201">
        <v>44946.0</v>
      </c>
      <c r="G701" s="201">
        <v>45630.0</v>
      </c>
      <c r="H701" s="202">
        <v>79.99</v>
      </c>
      <c r="I701" s="202">
        <v>49.59</v>
      </c>
      <c r="J701" s="202">
        <f t="shared" si="91"/>
        <v>30.4</v>
      </c>
      <c r="K701" s="200">
        <v>67.0</v>
      </c>
      <c r="L701" s="202">
        <f t="shared" si="92"/>
        <v>0.7401492537</v>
      </c>
      <c r="M701" s="200"/>
      <c r="N701" s="200" t="s">
        <v>367</v>
      </c>
    </row>
    <row r="702">
      <c r="A702" s="200">
        <v>1002.0</v>
      </c>
      <c r="B702" s="200" t="s">
        <v>1267</v>
      </c>
      <c r="C702" s="200" t="s">
        <v>632</v>
      </c>
      <c r="D702" s="201">
        <v>43333.0</v>
      </c>
      <c r="E702" s="201">
        <v>43804.0</v>
      </c>
      <c r="F702" s="201">
        <v>43804.0</v>
      </c>
      <c r="G702" s="201">
        <v>43804.0</v>
      </c>
      <c r="H702" s="202">
        <v>19.99</v>
      </c>
      <c r="I702" s="202">
        <v>8.99</v>
      </c>
      <c r="J702" s="202">
        <f t="shared" si="91"/>
        <v>11</v>
      </c>
      <c r="K702" s="200">
        <v>1.0</v>
      </c>
      <c r="L702" s="202">
        <f t="shared" si="92"/>
        <v>8.99</v>
      </c>
      <c r="M702" s="200" t="s">
        <v>369</v>
      </c>
      <c r="N702" s="200" t="s">
        <v>367</v>
      </c>
    </row>
    <row r="703">
      <c r="A703" s="200">
        <v>1003.0</v>
      </c>
      <c r="B703" s="200" t="s">
        <v>1268</v>
      </c>
      <c r="C703" s="200" t="s">
        <v>632</v>
      </c>
      <c r="D703" s="201">
        <v>44434.0</v>
      </c>
      <c r="E703" s="201">
        <v>44517.0</v>
      </c>
      <c r="F703" s="201">
        <v>44630.0</v>
      </c>
      <c r="G703" s="201">
        <v>44678.0</v>
      </c>
      <c r="H703" s="202">
        <v>19.99</v>
      </c>
      <c r="I703" s="202">
        <v>12.99</v>
      </c>
      <c r="J703" s="202">
        <f t="shared" si="91"/>
        <v>7</v>
      </c>
      <c r="K703" s="200">
        <v>1.0</v>
      </c>
      <c r="L703" s="202">
        <f t="shared" si="92"/>
        <v>12.99</v>
      </c>
      <c r="M703" s="200"/>
      <c r="N703" s="200" t="s">
        <v>367</v>
      </c>
    </row>
    <row r="704">
      <c r="A704" s="200">
        <v>573.0</v>
      </c>
      <c r="B704" s="200" t="s">
        <v>1269</v>
      </c>
      <c r="C704" s="200" t="s">
        <v>31</v>
      </c>
      <c r="D704" s="201">
        <v>44068.0</v>
      </c>
      <c r="E704" s="201">
        <v>45048.0</v>
      </c>
      <c r="F704" s="201">
        <v>45048.0</v>
      </c>
      <c r="G704" s="201">
        <v>45048.0</v>
      </c>
      <c r="H704" s="202">
        <v>21.99</v>
      </c>
      <c r="I704" s="202">
        <v>0.0</v>
      </c>
      <c r="J704" s="202">
        <f t="shared" si="91"/>
        <v>21.99</v>
      </c>
      <c r="K704" s="200">
        <v>1.0</v>
      </c>
      <c r="L704" s="202">
        <f t="shared" si="92"/>
        <v>0</v>
      </c>
      <c r="M704" s="200" t="s">
        <v>370</v>
      </c>
      <c r="N704" s="200" t="s">
        <v>367</v>
      </c>
    </row>
    <row r="705">
      <c r="A705" s="200">
        <v>175.0</v>
      </c>
      <c r="B705" s="200" t="s">
        <v>1270</v>
      </c>
      <c r="C705" s="200" t="s">
        <v>39</v>
      </c>
      <c r="D705" s="201">
        <v>41770.0</v>
      </c>
      <c r="E705" s="201">
        <v>45048.0</v>
      </c>
      <c r="F705" s="201">
        <v>45048.0</v>
      </c>
      <c r="G705" s="201">
        <v>45048.0</v>
      </c>
      <c r="H705" s="202">
        <v>14.99</v>
      </c>
      <c r="I705" s="202">
        <v>1.49</v>
      </c>
      <c r="J705" s="202">
        <f t="shared" si="91"/>
        <v>13.5</v>
      </c>
      <c r="K705" s="200">
        <v>1.0</v>
      </c>
      <c r="L705" s="202">
        <f t="shared" si="92"/>
        <v>1.49</v>
      </c>
      <c r="M705" s="200"/>
      <c r="N705" s="200" t="s">
        <v>367</v>
      </c>
    </row>
    <row r="706">
      <c r="A706" s="200">
        <v>519.0</v>
      </c>
      <c r="B706" s="200" t="s">
        <v>1271</v>
      </c>
      <c r="C706" s="200" t="s">
        <v>31</v>
      </c>
      <c r="D706" s="201">
        <v>42255.0</v>
      </c>
      <c r="E706" s="201">
        <v>42939.0</v>
      </c>
      <c r="F706" s="201">
        <v>42939.0</v>
      </c>
      <c r="G706" s="201">
        <v>42939.0</v>
      </c>
      <c r="H706" s="202">
        <v>12.99</v>
      </c>
      <c r="I706" s="202">
        <v>3.99</v>
      </c>
      <c r="J706" s="202">
        <f t="shared" si="91"/>
        <v>9</v>
      </c>
      <c r="K706" s="200">
        <v>1.0</v>
      </c>
      <c r="L706" s="202">
        <f t="shared" si="92"/>
        <v>3.99</v>
      </c>
      <c r="M706" s="200" t="s">
        <v>371</v>
      </c>
      <c r="N706" s="200" t="s">
        <v>367</v>
      </c>
    </row>
    <row r="707">
      <c r="A707" s="200">
        <v>947.0</v>
      </c>
      <c r="B707" s="200" t="s">
        <v>1272</v>
      </c>
      <c r="C707" s="200" t="s">
        <v>632</v>
      </c>
      <c r="D707" s="201">
        <v>42710.0</v>
      </c>
      <c r="E707" s="201">
        <v>44516.0</v>
      </c>
      <c r="F707" s="201">
        <v>44860.0</v>
      </c>
      <c r="G707" s="201">
        <v>44860.0</v>
      </c>
      <c r="H707" s="202">
        <v>44.99</v>
      </c>
      <c r="I707" s="202">
        <v>11.24</v>
      </c>
      <c r="J707" s="202">
        <f t="shared" si="91"/>
        <v>33.75</v>
      </c>
      <c r="K707" s="200">
        <v>1.0</v>
      </c>
      <c r="L707" s="202">
        <f t="shared" si="92"/>
        <v>11.24</v>
      </c>
      <c r="M707" s="200" t="s">
        <v>372</v>
      </c>
      <c r="N707" s="200" t="s">
        <v>367</v>
      </c>
    </row>
    <row r="708">
      <c r="A708" s="200">
        <v>904.0</v>
      </c>
      <c r="B708" s="200" t="s">
        <v>1273</v>
      </c>
      <c r="C708" s="200" t="s">
        <v>31</v>
      </c>
      <c r="D708" s="201">
        <v>42584.0</v>
      </c>
      <c r="E708" s="201">
        <v>42754.0</v>
      </c>
      <c r="F708" s="201">
        <v>42757.0</v>
      </c>
      <c r="G708" s="201">
        <v>44664.0</v>
      </c>
      <c r="H708" s="202">
        <v>14.99</v>
      </c>
      <c r="I708" s="202">
        <v>5.99</v>
      </c>
      <c r="J708" s="202">
        <f t="shared" si="91"/>
        <v>9</v>
      </c>
      <c r="K708" s="200">
        <v>2.0</v>
      </c>
      <c r="L708" s="202">
        <f t="shared" si="92"/>
        <v>2.995</v>
      </c>
      <c r="M708" s="200" t="s">
        <v>373</v>
      </c>
      <c r="N708" s="200" t="s">
        <v>367</v>
      </c>
    </row>
    <row r="709">
      <c r="A709" s="203"/>
      <c r="B709" s="204"/>
      <c r="C709" s="204"/>
      <c r="D709" s="205"/>
      <c r="E709" s="205"/>
      <c r="F709" s="205"/>
      <c r="G709" s="205"/>
      <c r="H709" s="206">
        <f t="shared" ref="H709:K709" si="93">SUM(H698:H708)</f>
        <v>280.38</v>
      </c>
      <c r="I709" s="206">
        <f t="shared" si="93"/>
        <v>137.74</v>
      </c>
      <c r="J709" s="206">
        <f t="shared" si="93"/>
        <v>142.64</v>
      </c>
      <c r="K709" s="204">
        <f t="shared" si="93"/>
        <v>182</v>
      </c>
      <c r="L709" s="206">
        <f>SUM(L698:L708)/K709</f>
        <v>0.2731206003</v>
      </c>
      <c r="M709" s="203">
        <f t="shared" ref="M709:N709" si="94">COUNTA(M698:M708)</f>
        <v>7</v>
      </c>
      <c r="N709" s="203">
        <f t="shared" si="94"/>
        <v>11</v>
      </c>
    </row>
    <row r="710">
      <c r="A710" s="207"/>
      <c r="B710" s="208"/>
      <c r="C710" s="208"/>
      <c r="D710" s="209"/>
      <c r="E710" s="209"/>
      <c r="F710" s="209"/>
      <c r="G710" s="209"/>
      <c r="H710" s="1"/>
      <c r="I710" s="1"/>
      <c r="J710" s="1"/>
      <c r="K710" s="1"/>
      <c r="L710" s="1"/>
      <c r="M710" s="207"/>
      <c r="N710" s="207"/>
    </row>
    <row r="711">
      <c r="A711" s="26">
        <v>1011.0</v>
      </c>
      <c r="B711" s="26" t="s">
        <v>1274</v>
      </c>
      <c r="C711" s="26" t="s">
        <v>632</v>
      </c>
      <c r="D711" s="210">
        <v>44588.0</v>
      </c>
      <c r="E711" s="210">
        <v>44678.0</v>
      </c>
      <c r="F711" s="210">
        <v>44678.0</v>
      </c>
      <c r="G711" s="210">
        <v>44678.0</v>
      </c>
      <c r="H711" s="211">
        <v>39.99</v>
      </c>
      <c r="I711" s="211">
        <v>19.99</v>
      </c>
      <c r="J711" s="211">
        <f>H711-I711</f>
        <v>20</v>
      </c>
      <c r="K711" s="26">
        <v>1.0</v>
      </c>
      <c r="L711" s="211">
        <f>I711/K711</f>
        <v>19.99</v>
      </c>
      <c r="M711" s="26" t="s">
        <v>374</v>
      </c>
      <c r="N711" s="26" t="s">
        <v>375</v>
      </c>
    </row>
    <row r="712">
      <c r="A712" s="68"/>
      <c r="B712" s="67"/>
      <c r="C712" s="67"/>
      <c r="D712" s="177"/>
      <c r="E712" s="177"/>
      <c r="F712" s="67"/>
      <c r="G712" s="67"/>
      <c r="H712" s="178">
        <f t="shared" ref="H712:K712" si="95">SUM(H711)</f>
        <v>39.99</v>
      </c>
      <c r="I712" s="178">
        <f t="shared" si="95"/>
        <v>19.99</v>
      </c>
      <c r="J712" s="178">
        <f t="shared" si="95"/>
        <v>20</v>
      </c>
      <c r="K712" s="67">
        <f t="shared" si="95"/>
        <v>1</v>
      </c>
      <c r="L712" s="178">
        <f>SUM(L711)/K712</f>
        <v>19.99</v>
      </c>
      <c r="M712" s="68">
        <f t="shared" ref="M712:N712" si="96">COUNTA(M711)</f>
        <v>1</v>
      </c>
      <c r="N712" s="68">
        <f t="shared" si="96"/>
        <v>1</v>
      </c>
    </row>
    <row r="713">
      <c r="A713" s="68"/>
      <c r="B713" s="67"/>
      <c r="C713" s="67"/>
      <c r="D713" s="177"/>
      <c r="E713" s="177"/>
      <c r="F713" s="67"/>
      <c r="G713" s="67"/>
      <c r="H713" s="178"/>
      <c r="I713" s="178"/>
      <c r="J713" s="178"/>
      <c r="K713" s="67"/>
      <c r="L713" s="178"/>
      <c r="M713" s="68"/>
      <c r="N713" s="68"/>
    </row>
    <row r="714">
      <c r="A714" s="94">
        <v>853.0</v>
      </c>
      <c r="B714" s="94" t="s">
        <v>1275</v>
      </c>
      <c r="C714" s="94" t="s">
        <v>31</v>
      </c>
      <c r="D714" s="162">
        <v>43625.0</v>
      </c>
      <c r="E714" s="162">
        <v>44431.0</v>
      </c>
      <c r="F714" s="162">
        <v>44436.0</v>
      </c>
      <c r="G714" s="162">
        <v>44446.0</v>
      </c>
      <c r="H714" s="163">
        <v>19.99</v>
      </c>
      <c r="I714" s="163">
        <v>11.99</v>
      </c>
      <c r="J714" s="163">
        <f t="shared" ref="J714:J715" si="97">H714-I714</f>
        <v>8</v>
      </c>
      <c r="K714" s="94">
        <v>8.0</v>
      </c>
      <c r="L714" s="163">
        <f t="shared" ref="L714:L715" si="98">I714/K714</f>
        <v>1.49875</v>
      </c>
      <c r="M714" s="94" t="s">
        <v>376</v>
      </c>
      <c r="N714" s="94" t="s">
        <v>377</v>
      </c>
    </row>
    <row r="715">
      <c r="A715" s="94">
        <v>1044.0</v>
      </c>
      <c r="B715" s="94" t="s">
        <v>1276</v>
      </c>
      <c r="C715" s="94" t="s">
        <v>625</v>
      </c>
      <c r="D715" s="162">
        <v>45568.0</v>
      </c>
      <c r="E715" s="162">
        <v>45602.0</v>
      </c>
      <c r="F715" s="162">
        <v>45604.0</v>
      </c>
      <c r="G715" s="162">
        <v>45623.0</v>
      </c>
      <c r="H715" s="165">
        <v>34.99</v>
      </c>
      <c r="I715" s="165">
        <v>23.44</v>
      </c>
      <c r="J715" s="163">
        <f t="shared" si="97"/>
        <v>11.55</v>
      </c>
      <c r="K715" s="94">
        <v>34.0</v>
      </c>
      <c r="L715" s="163">
        <f t="shared" si="98"/>
        <v>0.6894117647</v>
      </c>
      <c r="M715" s="94"/>
      <c r="N715" s="212" t="s">
        <v>377</v>
      </c>
    </row>
    <row r="716">
      <c r="A716" s="90"/>
      <c r="B716" s="169"/>
      <c r="C716" s="169"/>
      <c r="D716" s="170"/>
      <c r="E716" s="170"/>
      <c r="F716" s="170"/>
      <c r="G716" s="170"/>
      <c r="H716" s="171">
        <f t="shared" ref="H716:K716" si="99">SUM(H714:H715)</f>
        <v>54.98</v>
      </c>
      <c r="I716" s="171">
        <f t="shared" si="99"/>
        <v>35.43</v>
      </c>
      <c r="J716" s="171">
        <f t="shared" si="99"/>
        <v>19.55</v>
      </c>
      <c r="K716" s="169">
        <f t="shared" si="99"/>
        <v>42</v>
      </c>
      <c r="L716" s="171">
        <f>SUM(L714:L715)/K716</f>
        <v>0.05209908964</v>
      </c>
      <c r="M716" s="90">
        <f>COUNTA(M714)</f>
        <v>1</v>
      </c>
      <c r="N716" s="90">
        <f>COUNTA(N714:N715)</f>
        <v>2</v>
      </c>
    </row>
    <row r="717">
      <c r="A717" s="98"/>
      <c r="B717" s="99"/>
      <c r="C717" s="99"/>
      <c r="D717" s="100"/>
      <c r="E717" s="100"/>
      <c r="F717" s="100"/>
      <c r="G717" s="100"/>
      <c r="H717" s="1"/>
      <c r="I717" s="1"/>
      <c r="J717" s="1"/>
      <c r="K717" s="1"/>
      <c r="L717" s="1"/>
      <c r="M717" s="98"/>
      <c r="N717" s="98"/>
    </row>
    <row r="718">
      <c r="A718" s="213">
        <v>705.0</v>
      </c>
      <c r="B718" s="213" t="s">
        <v>1277</v>
      </c>
      <c r="C718" s="213" t="s">
        <v>31</v>
      </c>
      <c r="D718" s="214">
        <v>42654.0</v>
      </c>
      <c r="E718" s="214">
        <v>42951.0</v>
      </c>
      <c r="F718" s="214">
        <v>42998.0</v>
      </c>
      <c r="G718" s="214">
        <v>44385.0</v>
      </c>
      <c r="H718" s="215">
        <v>9.99</v>
      </c>
      <c r="I718" s="215">
        <v>4.99</v>
      </c>
      <c r="J718" s="215">
        <f t="shared" ref="J718:J719" si="100">H718-I718</f>
        <v>5</v>
      </c>
      <c r="K718" s="213">
        <v>10.0</v>
      </c>
      <c r="L718" s="215">
        <f t="shared" ref="L718:L719" si="101">I718/K718</f>
        <v>0.499</v>
      </c>
      <c r="M718" s="213" t="s">
        <v>378</v>
      </c>
      <c r="N718" s="213" t="s">
        <v>379</v>
      </c>
    </row>
    <row r="719">
      <c r="A719" s="213">
        <v>1050.0</v>
      </c>
      <c r="B719" s="213" t="s">
        <v>1278</v>
      </c>
      <c r="C719" s="213" t="s">
        <v>31</v>
      </c>
      <c r="D719" s="214">
        <v>45561.0</v>
      </c>
      <c r="E719" s="214">
        <v>45651.0</v>
      </c>
      <c r="F719" s="214">
        <v>45694.0</v>
      </c>
      <c r="G719" s="214">
        <v>45697.0</v>
      </c>
      <c r="H719" s="216">
        <v>19.99</v>
      </c>
      <c r="I719" s="216">
        <v>0.0</v>
      </c>
      <c r="J719" s="215">
        <f t="shared" si="100"/>
        <v>19.99</v>
      </c>
      <c r="K719" s="213">
        <v>13.0</v>
      </c>
      <c r="L719" s="215">
        <f t="shared" si="101"/>
        <v>0</v>
      </c>
      <c r="M719" s="213"/>
      <c r="N719" s="213" t="s">
        <v>379</v>
      </c>
    </row>
    <row r="720">
      <c r="A720" s="217"/>
      <c r="B720" s="218"/>
      <c r="C720" s="218"/>
      <c r="D720" s="219"/>
      <c r="E720" s="219"/>
      <c r="F720" s="219"/>
      <c r="G720" s="219"/>
      <c r="H720" s="220">
        <f t="shared" ref="H720:K720" si="102">SUM(H718:H719)</f>
        <v>29.98</v>
      </c>
      <c r="I720" s="220">
        <f t="shared" si="102"/>
        <v>4.99</v>
      </c>
      <c r="J720" s="220">
        <f t="shared" si="102"/>
        <v>24.99</v>
      </c>
      <c r="K720" s="218">
        <f t="shared" si="102"/>
        <v>23</v>
      </c>
      <c r="L720" s="220">
        <f>SUM(L718:L719)/K720</f>
        <v>0.02169565217</v>
      </c>
      <c r="M720" s="217">
        <f t="shared" ref="M720:N720" si="103">COUNTA(M718:M719)</f>
        <v>1</v>
      </c>
      <c r="N720" s="217">
        <f t="shared" si="103"/>
        <v>2</v>
      </c>
    </row>
    <row r="721">
      <c r="A721" s="154"/>
      <c r="B721" s="51"/>
      <c r="C721" s="51"/>
      <c r="D721" s="155"/>
      <c r="E721" s="155"/>
      <c r="F721" s="155"/>
      <c r="G721" s="155"/>
      <c r="H721" s="161"/>
      <c r="I721" s="161"/>
      <c r="J721" s="161"/>
      <c r="K721" s="154"/>
      <c r="L721" s="161"/>
      <c r="M721" s="154"/>
      <c r="N721" s="154"/>
    </row>
    <row r="722">
      <c r="A722" s="90">
        <v>805.0</v>
      </c>
      <c r="B722" s="90" t="s">
        <v>1279</v>
      </c>
      <c r="C722" s="90" t="s">
        <v>31</v>
      </c>
      <c r="D722" s="91">
        <v>42752.0</v>
      </c>
      <c r="E722" s="91">
        <v>43519.0</v>
      </c>
      <c r="F722" s="91">
        <v>43520.0</v>
      </c>
      <c r="G722" s="91">
        <v>43520.0</v>
      </c>
      <c r="H722" s="92">
        <v>19.99</v>
      </c>
      <c r="I722" s="92">
        <v>3.99</v>
      </c>
      <c r="J722" s="92">
        <f>H722-I722</f>
        <v>16</v>
      </c>
      <c r="K722" s="90">
        <v>3.0</v>
      </c>
      <c r="L722" s="92">
        <f>I722/K722</f>
        <v>1.33</v>
      </c>
      <c r="M722" s="90" t="s">
        <v>380</v>
      </c>
      <c r="N722" s="90" t="s">
        <v>381</v>
      </c>
    </row>
    <row r="723">
      <c r="A723" s="94"/>
      <c r="B723" s="94"/>
      <c r="C723" s="95"/>
      <c r="D723" s="96"/>
      <c r="E723" s="96"/>
      <c r="F723" s="96"/>
      <c r="G723" s="96"/>
      <c r="H723" s="97">
        <f t="shared" ref="H723:K723" si="104">SUM(H722)</f>
        <v>19.99</v>
      </c>
      <c r="I723" s="97">
        <f t="shared" si="104"/>
        <v>3.99</v>
      </c>
      <c r="J723" s="97">
        <f t="shared" si="104"/>
        <v>16</v>
      </c>
      <c r="K723" s="95">
        <f t="shared" si="104"/>
        <v>3</v>
      </c>
      <c r="L723" s="97">
        <f>SUM(L722)/K723</f>
        <v>0.4433333333</v>
      </c>
      <c r="M723" s="94">
        <f t="shared" ref="M723:N723" si="105">COUNTA(M722)</f>
        <v>1</v>
      </c>
      <c r="N723" s="94">
        <f t="shared" si="105"/>
        <v>1</v>
      </c>
    </row>
    <row r="724">
      <c r="A724" s="98"/>
      <c r="B724" s="98"/>
      <c r="C724" s="99"/>
      <c r="D724" s="100"/>
      <c r="E724" s="100"/>
      <c r="F724" s="100"/>
      <c r="G724" s="100"/>
      <c r="H724" s="132"/>
      <c r="I724" s="132"/>
      <c r="J724" s="132"/>
      <c r="K724" s="99"/>
      <c r="L724" s="132"/>
      <c r="M724" s="98"/>
      <c r="N724" s="98"/>
    </row>
    <row r="725">
      <c r="A725" s="94">
        <v>217.0</v>
      </c>
      <c r="B725" s="94" t="s">
        <v>1280</v>
      </c>
      <c r="C725" s="94" t="s">
        <v>39</v>
      </c>
      <c r="D725" s="162">
        <v>41493.0</v>
      </c>
      <c r="E725" s="162">
        <v>42187.0</v>
      </c>
      <c r="F725" s="162">
        <v>42187.0</v>
      </c>
      <c r="G725" s="162">
        <v>42187.0</v>
      </c>
      <c r="H725" s="163">
        <v>0.0</v>
      </c>
      <c r="I725" s="163">
        <v>0.0</v>
      </c>
      <c r="J725" s="163">
        <f t="shared" ref="J725:J740" si="106">H725-I725</f>
        <v>0</v>
      </c>
      <c r="K725" s="94">
        <v>1.0</v>
      </c>
      <c r="L725" s="163">
        <f t="shared" ref="L725:L740" si="107">I725/K725</f>
        <v>0</v>
      </c>
      <c r="M725" s="94" t="s">
        <v>382</v>
      </c>
      <c r="N725" s="94" t="s">
        <v>383</v>
      </c>
    </row>
    <row r="726">
      <c r="A726" s="94">
        <v>557.0</v>
      </c>
      <c r="B726" s="94" t="s">
        <v>1281</v>
      </c>
      <c r="C726" s="94" t="s">
        <v>31</v>
      </c>
      <c r="D726" s="162">
        <v>44175.0</v>
      </c>
      <c r="E726" s="162">
        <v>44607.0</v>
      </c>
      <c r="F726" s="162">
        <v>44609.0</v>
      </c>
      <c r="G726" s="162">
        <v>44652.0</v>
      </c>
      <c r="H726" s="163">
        <v>49.99</v>
      </c>
      <c r="I726" s="163">
        <v>33.49</v>
      </c>
      <c r="J726" s="163">
        <f t="shared" si="106"/>
        <v>16.5</v>
      </c>
      <c r="K726" s="94">
        <v>83.0</v>
      </c>
      <c r="L726" s="163">
        <f t="shared" si="107"/>
        <v>0.4034939759</v>
      </c>
      <c r="M726" s="94" t="s">
        <v>384</v>
      </c>
      <c r="N726" s="94" t="s">
        <v>383</v>
      </c>
    </row>
    <row r="727">
      <c r="A727" s="94">
        <v>891.0</v>
      </c>
      <c r="B727" s="94" t="s">
        <v>1282</v>
      </c>
      <c r="C727" s="94" t="s">
        <v>31</v>
      </c>
      <c r="D727" s="162">
        <v>42143.0</v>
      </c>
      <c r="E727" s="162">
        <v>43564.0</v>
      </c>
      <c r="F727" s="162">
        <v>43835.0</v>
      </c>
      <c r="G727" s="162">
        <v>43835.0</v>
      </c>
      <c r="H727" s="163">
        <v>74.98</v>
      </c>
      <c r="I727" s="163">
        <v>24.98</v>
      </c>
      <c r="J727" s="163">
        <f t="shared" si="106"/>
        <v>50</v>
      </c>
      <c r="K727" s="94">
        <v>10.0</v>
      </c>
      <c r="L727" s="163">
        <f t="shared" si="107"/>
        <v>2.498</v>
      </c>
      <c r="M727" s="94"/>
      <c r="N727" s="94" t="s">
        <v>383</v>
      </c>
    </row>
    <row r="728">
      <c r="A728" s="94">
        <v>901.0</v>
      </c>
      <c r="B728" s="94" t="s">
        <v>1283</v>
      </c>
      <c r="C728" s="94" t="s">
        <v>31</v>
      </c>
      <c r="D728" s="162">
        <v>44686.0</v>
      </c>
      <c r="E728" s="162">
        <v>45083.0</v>
      </c>
      <c r="F728" s="162">
        <v>45083.0</v>
      </c>
      <c r="G728" s="162">
        <v>45083.0</v>
      </c>
      <c r="H728" s="163">
        <v>19.99</v>
      </c>
      <c r="I728" s="163">
        <v>0.0</v>
      </c>
      <c r="J728" s="163">
        <f t="shared" si="106"/>
        <v>19.99</v>
      </c>
      <c r="K728" s="94">
        <v>1.0</v>
      </c>
      <c r="L728" s="163">
        <f t="shared" si="107"/>
        <v>0</v>
      </c>
      <c r="M728" s="94" t="s">
        <v>385</v>
      </c>
      <c r="N728" s="94" t="s">
        <v>383</v>
      </c>
    </row>
    <row r="729">
      <c r="A729" s="94">
        <v>869.0</v>
      </c>
      <c r="B729" s="94" t="s">
        <v>1284</v>
      </c>
      <c r="C729" s="94" t="s">
        <v>31</v>
      </c>
      <c r="D729" s="162">
        <v>44455.0</v>
      </c>
      <c r="E729" s="162">
        <v>45176.0</v>
      </c>
      <c r="F729" s="162">
        <v>45176.0</v>
      </c>
      <c r="G729" s="162">
        <v>45176.0</v>
      </c>
      <c r="H729" s="163">
        <v>19.99</v>
      </c>
      <c r="I729" s="163">
        <v>0.0</v>
      </c>
      <c r="J729" s="163">
        <f t="shared" si="106"/>
        <v>19.99</v>
      </c>
      <c r="K729" s="94">
        <v>1.0</v>
      </c>
      <c r="L729" s="163">
        <f t="shared" si="107"/>
        <v>0</v>
      </c>
      <c r="M729" s="94" t="s">
        <v>386</v>
      </c>
      <c r="N729" s="94" t="s">
        <v>383</v>
      </c>
    </row>
    <row r="730">
      <c r="A730" s="94">
        <v>804.0</v>
      </c>
      <c r="B730" s="94" t="s">
        <v>1285</v>
      </c>
      <c r="C730" s="94" t="s">
        <v>31</v>
      </c>
      <c r="D730" s="162">
        <v>44439.0</v>
      </c>
      <c r="E730" s="162">
        <v>44708.0</v>
      </c>
      <c r="F730" s="162">
        <v>44817.0</v>
      </c>
      <c r="G730" s="162">
        <v>45451.0</v>
      </c>
      <c r="H730" s="163">
        <v>29.99</v>
      </c>
      <c r="I730" s="163">
        <v>14.99</v>
      </c>
      <c r="J730" s="163">
        <f t="shared" si="106"/>
        <v>15</v>
      </c>
      <c r="K730" s="94">
        <v>24.0</v>
      </c>
      <c r="L730" s="163">
        <f t="shared" si="107"/>
        <v>0.6245833333</v>
      </c>
      <c r="M730" s="94" t="s">
        <v>387</v>
      </c>
      <c r="N730" s="94" t="s">
        <v>383</v>
      </c>
    </row>
    <row r="731">
      <c r="A731" s="164">
        <v>739.0</v>
      </c>
      <c r="B731" s="94" t="s">
        <v>1286</v>
      </c>
      <c r="C731" s="94" t="s">
        <v>31</v>
      </c>
      <c r="D731" s="162">
        <v>44861.0</v>
      </c>
      <c r="E731" s="162">
        <v>45542.0</v>
      </c>
      <c r="F731" s="162">
        <v>45549.0</v>
      </c>
      <c r="G731" s="162">
        <v>45549.0</v>
      </c>
      <c r="H731" s="165">
        <v>19.99</v>
      </c>
      <c r="I731" s="165">
        <v>0.0</v>
      </c>
      <c r="J731" s="163">
        <f t="shared" si="106"/>
        <v>19.99</v>
      </c>
      <c r="K731" s="94">
        <v>2.0</v>
      </c>
      <c r="L731" s="163">
        <f t="shared" si="107"/>
        <v>0</v>
      </c>
      <c r="M731" s="94" t="s">
        <v>388</v>
      </c>
      <c r="N731" s="94" t="s">
        <v>383</v>
      </c>
    </row>
    <row r="732">
      <c r="A732" s="94">
        <v>688.0</v>
      </c>
      <c r="B732" s="94" t="s">
        <v>1287</v>
      </c>
      <c r="C732" s="94" t="s">
        <v>31</v>
      </c>
      <c r="D732" s="162">
        <v>42640.0</v>
      </c>
      <c r="E732" s="162">
        <v>42950.0</v>
      </c>
      <c r="F732" s="162">
        <v>43059.0</v>
      </c>
      <c r="G732" s="162">
        <v>44917.0</v>
      </c>
      <c r="H732" s="163">
        <v>9.99</v>
      </c>
      <c r="I732" s="163">
        <v>5.99</v>
      </c>
      <c r="J732" s="163">
        <f t="shared" si="106"/>
        <v>4</v>
      </c>
      <c r="K732" s="94">
        <v>5.0</v>
      </c>
      <c r="L732" s="163">
        <f t="shared" si="107"/>
        <v>1.198</v>
      </c>
      <c r="M732" s="94" t="s">
        <v>389</v>
      </c>
      <c r="N732" s="94" t="s">
        <v>383</v>
      </c>
    </row>
    <row r="733">
      <c r="A733" s="94">
        <v>814.0</v>
      </c>
      <c r="B733" s="94" t="s">
        <v>1288</v>
      </c>
      <c r="C733" s="94" t="s">
        <v>31</v>
      </c>
      <c r="D733" s="162">
        <v>44070.0</v>
      </c>
      <c r="E733" s="162">
        <v>44398.0</v>
      </c>
      <c r="F733" s="162">
        <v>44445.0</v>
      </c>
      <c r="G733" s="162">
        <v>44448.0</v>
      </c>
      <c r="H733" s="163">
        <v>19.99</v>
      </c>
      <c r="I733" s="163">
        <v>4.99</v>
      </c>
      <c r="J733" s="163">
        <f t="shared" si="106"/>
        <v>15</v>
      </c>
      <c r="K733" s="94">
        <v>11.0</v>
      </c>
      <c r="L733" s="163">
        <f t="shared" si="107"/>
        <v>0.4536363636</v>
      </c>
      <c r="M733" s="94" t="s">
        <v>390</v>
      </c>
      <c r="N733" s="94" t="s">
        <v>383</v>
      </c>
    </row>
    <row r="734">
      <c r="A734" s="94">
        <v>518.0</v>
      </c>
      <c r="B734" s="94" t="s">
        <v>1289</v>
      </c>
      <c r="C734" s="94" t="s">
        <v>31</v>
      </c>
      <c r="D734" s="162">
        <v>42824.0</v>
      </c>
      <c r="E734" s="162">
        <v>44431.0</v>
      </c>
      <c r="F734" s="162">
        <v>44566.0</v>
      </c>
      <c r="G734" s="162">
        <v>44569.0</v>
      </c>
      <c r="H734" s="163">
        <v>14.99</v>
      </c>
      <c r="I734" s="163">
        <v>1.49</v>
      </c>
      <c r="J734" s="163">
        <f t="shared" si="106"/>
        <v>13.5</v>
      </c>
      <c r="K734" s="94">
        <v>20.0</v>
      </c>
      <c r="L734" s="163">
        <f t="shared" si="107"/>
        <v>0.0745</v>
      </c>
      <c r="M734" s="94" t="s">
        <v>391</v>
      </c>
      <c r="N734" s="94" t="s">
        <v>383</v>
      </c>
    </row>
    <row r="735">
      <c r="A735" s="94">
        <v>490.0</v>
      </c>
      <c r="B735" s="94" t="s">
        <v>1290</v>
      </c>
      <c r="C735" s="94" t="s">
        <v>31</v>
      </c>
      <c r="D735" s="162">
        <v>43896.0</v>
      </c>
      <c r="E735" s="162">
        <v>44915.0</v>
      </c>
      <c r="F735" s="162">
        <v>44933.0</v>
      </c>
      <c r="G735" s="162">
        <v>44936.0</v>
      </c>
      <c r="H735" s="163">
        <v>9.99</v>
      </c>
      <c r="I735" s="163">
        <v>0.0</v>
      </c>
      <c r="J735" s="163">
        <f t="shared" si="106"/>
        <v>9.99</v>
      </c>
      <c r="K735" s="94">
        <v>3.0</v>
      </c>
      <c r="L735" s="163">
        <f t="shared" si="107"/>
        <v>0</v>
      </c>
      <c r="M735" s="94" t="s">
        <v>392</v>
      </c>
      <c r="N735" s="94" t="s">
        <v>383</v>
      </c>
    </row>
    <row r="736">
      <c r="A736" s="94">
        <v>995.0</v>
      </c>
      <c r="B736" s="94" t="s">
        <v>1291</v>
      </c>
      <c r="C736" s="94" t="s">
        <v>632</v>
      </c>
      <c r="D736" s="162">
        <v>42935.0</v>
      </c>
      <c r="E736" s="162">
        <v>43472.0</v>
      </c>
      <c r="F736" s="162">
        <v>43543.0</v>
      </c>
      <c r="G736" s="162">
        <v>43543.0</v>
      </c>
      <c r="H736" s="163">
        <v>24.99</v>
      </c>
      <c r="I736" s="163">
        <v>14.99</v>
      </c>
      <c r="J736" s="163">
        <f t="shared" si="106"/>
        <v>10</v>
      </c>
      <c r="K736" s="94">
        <v>1.0</v>
      </c>
      <c r="L736" s="163">
        <f t="shared" si="107"/>
        <v>14.99</v>
      </c>
      <c r="M736" s="94" t="s">
        <v>393</v>
      </c>
      <c r="N736" s="94" t="s">
        <v>383</v>
      </c>
    </row>
    <row r="737">
      <c r="A737" s="94">
        <v>1030.0</v>
      </c>
      <c r="B737" s="94" t="s">
        <v>1292</v>
      </c>
      <c r="C737" s="94" t="s">
        <v>625</v>
      </c>
      <c r="D737" s="162">
        <v>45232.0</v>
      </c>
      <c r="E737" s="162">
        <v>45337.0</v>
      </c>
      <c r="F737" s="162">
        <v>45350.0</v>
      </c>
      <c r="G737" s="162">
        <v>45354.0</v>
      </c>
      <c r="H737" s="163">
        <v>59.99</v>
      </c>
      <c r="I737" s="163">
        <v>15.99</v>
      </c>
      <c r="J737" s="163">
        <f t="shared" si="106"/>
        <v>44</v>
      </c>
      <c r="K737" s="94">
        <v>17.0</v>
      </c>
      <c r="L737" s="163">
        <f t="shared" si="107"/>
        <v>0.9405882353</v>
      </c>
      <c r="M737" s="94" t="s">
        <v>394</v>
      </c>
      <c r="N737" s="94" t="s">
        <v>383</v>
      </c>
    </row>
    <row r="738">
      <c r="A738" s="94">
        <v>864.0</v>
      </c>
      <c r="B738" s="94" t="s">
        <v>1293</v>
      </c>
      <c r="C738" s="94" t="s">
        <v>31</v>
      </c>
      <c r="D738" s="162">
        <v>43784.0</v>
      </c>
      <c r="E738" s="162">
        <v>44455.0</v>
      </c>
      <c r="F738" s="162">
        <v>44455.0</v>
      </c>
      <c r="G738" s="162">
        <v>44455.0</v>
      </c>
      <c r="H738" s="165">
        <v>44.99</v>
      </c>
      <c r="I738" s="165">
        <v>26.99</v>
      </c>
      <c r="J738" s="163">
        <f t="shared" si="106"/>
        <v>18</v>
      </c>
      <c r="K738" s="94">
        <v>1.0</v>
      </c>
      <c r="L738" s="163">
        <f t="shared" si="107"/>
        <v>26.99</v>
      </c>
      <c r="M738" s="94"/>
      <c r="N738" s="94" t="s">
        <v>383</v>
      </c>
    </row>
    <row r="739">
      <c r="A739" s="164">
        <v>924.0</v>
      </c>
      <c r="B739" s="94" t="s">
        <v>1294</v>
      </c>
      <c r="C739" s="94" t="s">
        <v>31</v>
      </c>
      <c r="D739" s="162">
        <v>44833.0</v>
      </c>
      <c r="E739" s="162">
        <v>45482.0</v>
      </c>
      <c r="F739" s="162">
        <v>45484.0</v>
      </c>
      <c r="G739" s="162">
        <v>45484.0</v>
      </c>
      <c r="H739" s="163">
        <v>24.99</v>
      </c>
      <c r="I739" s="163">
        <v>9.9</v>
      </c>
      <c r="J739" s="163">
        <f t="shared" si="106"/>
        <v>15.09</v>
      </c>
      <c r="K739" s="94">
        <v>2.0</v>
      </c>
      <c r="L739" s="163">
        <f t="shared" si="107"/>
        <v>4.95</v>
      </c>
      <c r="M739" s="94" t="s">
        <v>395</v>
      </c>
      <c r="N739" s="94" t="s">
        <v>383</v>
      </c>
    </row>
    <row r="740">
      <c r="A740" s="94">
        <v>969.0</v>
      </c>
      <c r="B740" s="94" t="s">
        <v>1295</v>
      </c>
      <c r="C740" s="94" t="s">
        <v>632</v>
      </c>
      <c r="D740" s="162">
        <v>44693.0</v>
      </c>
      <c r="E740" s="162">
        <v>45048.0</v>
      </c>
      <c r="F740" s="162">
        <v>45048.0</v>
      </c>
      <c r="G740" s="162">
        <v>45048.0</v>
      </c>
      <c r="H740" s="163">
        <v>19.99</v>
      </c>
      <c r="I740" s="163">
        <v>12.99</v>
      </c>
      <c r="J740" s="163">
        <f t="shared" si="106"/>
        <v>7</v>
      </c>
      <c r="K740" s="94">
        <v>1.0</v>
      </c>
      <c r="L740" s="163">
        <f t="shared" si="107"/>
        <v>12.99</v>
      </c>
      <c r="M740" s="94" t="s">
        <v>396</v>
      </c>
      <c r="N740" s="94" t="s">
        <v>383</v>
      </c>
    </row>
    <row r="741">
      <c r="A741" s="90"/>
      <c r="B741" s="169"/>
      <c r="C741" s="169"/>
      <c r="D741" s="170"/>
      <c r="E741" s="170"/>
      <c r="F741" s="169"/>
      <c r="G741" s="169"/>
      <c r="H741" s="171">
        <f t="shared" ref="H741:K741" si="108">SUM(H725:H740)</f>
        <v>444.84</v>
      </c>
      <c r="I741" s="171">
        <f t="shared" si="108"/>
        <v>166.79</v>
      </c>
      <c r="J741" s="171">
        <f t="shared" si="108"/>
        <v>278.05</v>
      </c>
      <c r="K741" s="169">
        <f t="shared" si="108"/>
        <v>183</v>
      </c>
      <c r="L741" s="171">
        <f>SUM(L725:L740)/K741</f>
        <v>0.3612721416</v>
      </c>
      <c r="M741" s="90">
        <f t="shared" ref="M741:N741" si="109">COUNTA(M725:M740)</f>
        <v>14</v>
      </c>
      <c r="N741" s="90">
        <f t="shared" si="109"/>
        <v>16</v>
      </c>
    </row>
    <row r="742">
      <c r="A742" s="98"/>
      <c r="B742" s="99"/>
      <c r="C742" s="99"/>
      <c r="D742" s="100"/>
      <c r="E742" s="100"/>
      <c r="F742" s="99"/>
      <c r="G742" s="99"/>
      <c r="H742" s="132"/>
      <c r="I742" s="132"/>
      <c r="J742" s="132"/>
      <c r="K742" s="99"/>
      <c r="L742" s="132"/>
      <c r="M742" s="98"/>
      <c r="N742" s="98"/>
    </row>
    <row r="743">
      <c r="A743" s="139">
        <v>785.0</v>
      </c>
      <c r="B743" s="139" t="s">
        <v>1296</v>
      </c>
      <c r="C743" s="139" t="s">
        <v>31</v>
      </c>
      <c r="D743" s="140">
        <v>42752.0</v>
      </c>
      <c r="E743" s="140">
        <v>42859.0</v>
      </c>
      <c r="F743" s="140">
        <v>45641.0</v>
      </c>
      <c r="G743" s="140">
        <v>45641.0</v>
      </c>
      <c r="H743" s="141">
        <v>8.99</v>
      </c>
      <c r="I743" s="141">
        <v>3.99</v>
      </c>
      <c r="J743" s="141">
        <f>H743-I743</f>
        <v>5</v>
      </c>
      <c r="K743" s="139">
        <v>3.0</v>
      </c>
      <c r="L743" s="141">
        <f>I743/K743</f>
        <v>1.33</v>
      </c>
      <c r="M743" s="139" t="s">
        <v>397</v>
      </c>
      <c r="N743" s="139" t="s">
        <v>398</v>
      </c>
    </row>
    <row r="744">
      <c r="A744" s="144"/>
      <c r="B744" s="143"/>
      <c r="C744" s="143"/>
      <c r="D744" s="221"/>
      <c r="E744" s="221"/>
      <c r="F744" s="143"/>
      <c r="G744" s="143"/>
      <c r="H744" s="142">
        <f t="shared" ref="H744:K744" si="110">SUM(H743)</f>
        <v>8.99</v>
      </c>
      <c r="I744" s="142">
        <f t="shared" si="110"/>
        <v>3.99</v>
      </c>
      <c r="J744" s="142">
        <f t="shared" si="110"/>
        <v>5</v>
      </c>
      <c r="K744" s="143">
        <f t="shared" si="110"/>
        <v>3</v>
      </c>
      <c r="L744" s="142">
        <f>SUM(L743)/K744</f>
        <v>0.4433333333</v>
      </c>
      <c r="M744" s="144">
        <f t="shared" ref="M744:N744" si="111">COUNTA(M743)</f>
        <v>1</v>
      </c>
      <c r="N744" s="144">
        <f t="shared" si="111"/>
        <v>1</v>
      </c>
    </row>
    <row r="745">
      <c r="A745" s="144"/>
      <c r="B745" s="143"/>
      <c r="C745" s="143"/>
      <c r="D745" s="221"/>
      <c r="E745" s="221"/>
      <c r="F745" s="143"/>
      <c r="G745" s="143"/>
      <c r="H745" s="142"/>
      <c r="I745" s="142"/>
      <c r="J745" s="142"/>
      <c r="K745" s="143"/>
      <c r="L745" s="142"/>
      <c r="M745" s="144"/>
      <c r="N745" s="144"/>
    </row>
    <row r="746">
      <c r="A746" s="24">
        <v>595.0</v>
      </c>
      <c r="B746" s="24" t="s">
        <v>1297</v>
      </c>
      <c r="C746" s="24" t="s">
        <v>31</v>
      </c>
      <c r="D746" s="198">
        <v>44166.0</v>
      </c>
      <c r="E746" s="198">
        <v>44967.0</v>
      </c>
      <c r="F746" s="198">
        <v>44967.0</v>
      </c>
      <c r="G746" s="198">
        <v>44967.0</v>
      </c>
      <c r="H746" s="199">
        <v>49.99</v>
      </c>
      <c r="I746" s="199">
        <v>12.49</v>
      </c>
      <c r="J746" s="199">
        <f t="shared" ref="J746:J748" si="112">H746-I746</f>
        <v>37.5</v>
      </c>
      <c r="K746" s="24">
        <v>1.0</v>
      </c>
      <c r="L746" s="199">
        <f t="shared" ref="L746:L748" si="113">I746/K746</f>
        <v>12.49</v>
      </c>
      <c r="M746" s="24" t="s">
        <v>399</v>
      </c>
      <c r="N746" s="24" t="s">
        <v>400</v>
      </c>
    </row>
    <row r="747">
      <c r="A747" s="24">
        <v>874.0</v>
      </c>
      <c r="B747" s="24" t="s">
        <v>1298</v>
      </c>
      <c r="C747" s="24" t="s">
        <v>31</v>
      </c>
      <c r="D747" s="198">
        <v>44294.0</v>
      </c>
      <c r="E747" s="198">
        <v>44398.0</v>
      </c>
      <c r="F747" s="198">
        <v>44852.0</v>
      </c>
      <c r="G747" s="198">
        <v>44854.0</v>
      </c>
      <c r="H747" s="199">
        <v>12.99</v>
      </c>
      <c r="I747" s="199">
        <v>9.74</v>
      </c>
      <c r="J747" s="199">
        <f t="shared" si="112"/>
        <v>3.25</v>
      </c>
      <c r="K747" s="24">
        <v>12.0</v>
      </c>
      <c r="L747" s="199">
        <f t="shared" si="113"/>
        <v>0.8116666667</v>
      </c>
      <c r="M747" s="24" t="s">
        <v>401</v>
      </c>
      <c r="N747" s="24" t="s">
        <v>400</v>
      </c>
    </row>
    <row r="748">
      <c r="A748" s="24">
        <v>875.0</v>
      </c>
      <c r="B748" s="24" t="s">
        <v>1299</v>
      </c>
      <c r="C748" s="24" t="s">
        <v>31</v>
      </c>
      <c r="D748" s="198">
        <v>44301.0</v>
      </c>
      <c r="E748" s="198">
        <v>44854.0</v>
      </c>
      <c r="F748" s="198">
        <v>44854.0</v>
      </c>
      <c r="G748" s="198">
        <v>44858.0</v>
      </c>
      <c r="H748" s="199">
        <v>12.99</v>
      </c>
      <c r="I748" s="199">
        <v>12.99</v>
      </c>
      <c r="J748" s="199">
        <f t="shared" si="112"/>
        <v>0</v>
      </c>
      <c r="K748" s="24">
        <v>15.0</v>
      </c>
      <c r="L748" s="199">
        <f t="shared" si="113"/>
        <v>0.866</v>
      </c>
      <c r="M748" s="24"/>
      <c r="N748" s="24" t="s">
        <v>400</v>
      </c>
    </row>
    <row r="749">
      <c r="A749" s="87"/>
      <c r="B749" s="87"/>
      <c r="C749" s="87"/>
      <c r="D749" s="89"/>
      <c r="E749" s="89"/>
      <c r="F749" s="89"/>
      <c r="G749" s="89"/>
      <c r="H749" s="124">
        <f t="shared" ref="H749:K749" si="114">SUM(H746:H748)</f>
        <v>75.97</v>
      </c>
      <c r="I749" s="124">
        <f t="shared" si="114"/>
        <v>35.22</v>
      </c>
      <c r="J749" s="124">
        <f t="shared" si="114"/>
        <v>40.75</v>
      </c>
      <c r="K749" s="88">
        <f t="shared" si="114"/>
        <v>28</v>
      </c>
      <c r="L749" s="124">
        <f>SUM(L746:L748)/K749</f>
        <v>0.5059880952</v>
      </c>
      <c r="M749" s="87">
        <f t="shared" ref="M749:N749" si="115">COUNTA(M746:M748)</f>
        <v>2</v>
      </c>
      <c r="N749" s="87">
        <f t="shared" si="115"/>
        <v>3</v>
      </c>
    </row>
    <row r="750">
      <c r="A750" s="87"/>
      <c r="B750" s="87"/>
      <c r="C750" s="87"/>
      <c r="D750" s="89"/>
      <c r="E750" s="89"/>
      <c r="F750" s="89"/>
      <c r="G750" s="89"/>
      <c r="H750" s="124"/>
      <c r="I750" s="124"/>
      <c r="J750" s="124"/>
      <c r="K750" s="88"/>
      <c r="L750" s="124"/>
      <c r="M750" s="87"/>
      <c r="N750" s="87"/>
    </row>
    <row r="751">
      <c r="A751" s="154">
        <v>761.0</v>
      </c>
      <c r="B751" s="154" t="s">
        <v>1300</v>
      </c>
      <c r="C751" s="154" t="s">
        <v>31</v>
      </c>
      <c r="D751" s="160">
        <v>44281.0</v>
      </c>
      <c r="E751" s="160">
        <v>44335.0</v>
      </c>
      <c r="F751" s="160">
        <v>44335.0</v>
      </c>
      <c r="G751" s="160">
        <v>44335.0</v>
      </c>
      <c r="H751" s="161">
        <v>4.99</v>
      </c>
      <c r="I751" s="161">
        <v>3.49</v>
      </c>
      <c r="J751" s="161">
        <f t="shared" ref="J751:J756" si="116">H751-I751</f>
        <v>1.5</v>
      </c>
      <c r="K751" s="154">
        <v>2.0</v>
      </c>
      <c r="L751" s="161">
        <f t="shared" ref="L751:L756" si="117">I751/K751</f>
        <v>1.745</v>
      </c>
      <c r="M751" s="154" t="s">
        <v>402</v>
      </c>
      <c r="N751" s="154" t="s">
        <v>403</v>
      </c>
    </row>
    <row r="752">
      <c r="A752" s="154">
        <v>776.0</v>
      </c>
      <c r="B752" s="154" t="s">
        <v>1301</v>
      </c>
      <c r="C752" s="154" t="s">
        <v>31</v>
      </c>
      <c r="D752" s="160">
        <v>43643.0</v>
      </c>
      <c r="E752" s="160">
        <v>44431.0</v>
      </c>
      <c r="F752" s="160">
        <v>44438.0</v>
      </c>
      <c r="G752" s="160">
        <v>44438.0</v>
      </c>
      <c r="H752" s="161">
        <v>9.99</v>
      </c>
      <c r="I752" s="161">
        <v>4.99</v>
      </c>
      <c r="J752" s="161">
        <f t="shared" si="116"/>
        <v>5</v>
      </c>
      <c r="K752" s="154">
        <v>1.0</v>
      </c>
      <c r="L752" s="161">
        <f t="shared" si="117"/>
        <v>4.99</v>
      </c>
      <c r="M752" s="154" t="s">
        <v>404</v>
      </c>
      <c r="N752" s="154" t="s">
        <v>403</v>
      </c>
    </row>
    <row r="753">
      <c r="A753" s="154">
        <v>766.0</v>
      </c>
      <c r="B753" s="154" t="s">
        <v>1302</v>
      </c>
      <c r="C753" s="154" t="s">
        <v>31</v>
      </c>
      <c r="D753" s="160">
        <v>43649.0</v>
      </c>
      <c r="E753" s="160">
        <v>44351.0</v>
      </c>
      <c r="F753" s="160">
        <v>44539.0</v>
      </c>
      <c r="G753" s="160">
        <v>44544.0</v>
      </c>
      <c r="H753" s="161">
        <v>6.99</v>
      </c>
      <c r="I753" s="161">
        <v>2.79</v>
      </c>
      <c r="J753" s="161">
        <f t="shared" si="116"/>
        <v>4.2</v>
      </c>
      <c r="K753" s="154">
        <v>2.0</v>
      </c>
      <c r="L753" s="161">
        <f t="shared" si="117"/>
        <v>1.395</v>
      </c>
      <c r="M753" s="154" t="s">
        <v>405</v>
      </c>
      <c r="N753" s="154" t="s">
        <v>403</v>
      </c>
    </row>
    <row r="754">
      <c r="A754" s="173">
        <v>926.0</v>
      </c>
      <c r="B754" s="154" t="s">
        <v>1303</v>
      </c>
      <c r="C754" s="154" t="s">
        <v>31</v>
      </c>
      <c r="D754" s="160">
        <v>44019.0</v>
      </c>
      <c r="E754" s="160">
        <v>44431.0</v>
      </c>
      <c r="F754" s="160">
        <v>45471.0</v>
      </c>
      <c r="G754" s="160">
        <v>45471.0</v>
      </c>
      <c r="H754" s="161">
        <v>14.99</v>
      </c>
      <c r="I754" s="161">
        <v>9.74</v>
      </c>
      <c r="J754" s="161">
        <f t="shared" si="116"/>
        <v>5.25</v>
      </c>
      <c r="K754" s="154">
        <v>2.0</v>
      </c>
      <c r="L754" s="161">
        <f t="shared" si="117"/>
        <v>4.87</v>
      </c>
      <c r="M754" s="222" t="s">
        <v>406</v>
      </c>
      <c r="N754" s="154" t="s">
        <v>403</v>
      </c>
    </row>
    <row r="755">
      <c r="A755" s="154">
        <v>659.0</v>
      </c>
      <c r="B755" s="154" t="s">
        <v>1304</v>
      </c>
      <c r="C755" s="154" t="s">
        <v>31</v>
      </c>
      <c r="D755" s="160">
        <v>43986.0</v>
      </c>
      <c r="E755" s="160">
        <v>44351.0</v>
      </c>
      <c r="F755" s="160">
        <v>44673.0</v>
      </c>
      <c r="G755" s="160">
        <v>44673.0</v>
      </c>
      <c r="H755" s="161">
        <v>7.99</v>
      </c>
      <c r="I755" s="161">
        <v>5.59</v>
      </c>
      <c r="J755" s="161">
        <f t="shared" si="116"/>
        <v>2.4</v>
      </c>
      <c r="K755" s="154">
        <v>5.0</v>
      </c>
      <c r="L755" s="161">
        <f t="shared" si="117"/>
        <v>1.118</v>
      </c>
      <c r="M755" s="154" t="s">
        <v>407</v>
      </c>
      <c r="N755" s="154" t="s">
        <v>403</v>
      </c>
    </row>
    <row r="756">
      <c r="A756" s="154">
        <v>743.0</v>
      </c>
      <c r="B756" s="154" t="s">
        <v>1305</v>
      </c>
      <c r="C756" s="154" t="s">
        <v>31</v>
      </c>
      <c r="D756" s="160">
        <v>44623.0</v>
      </c>
      <c r="E756" s="160">
        <v>45176.0</v>
      </c>
      <c r="F756" s="160">
        <v>45176.0</v>
      </c>
      <c r="G756" s="160">
        <v>45176.0</v>
      </c>
      <c r="H756" s="161">
        <v>6.99</v>
      </c>
      <c r="I756" s="161">
        <v>0.0</v>
      </c>
      <c r="J756" s="161">
        <f t="shared" si="116"/>
        <v>6.99</v>
      </c>
      <c r="K756" s="154">
        <v>1.0</v>
      </c>
      <c r="L756" s="161">
        <f t="shared" si="117"/>
        <v>0</v>
      </c>
      <c r="M756" s="154" t="s">
        <v>408</v>
      </c>
      <c r="N756" s="154" t="s">
        <v>403</v>
      </c>
    </row>
    <row r="757">
      <c r="A757" s="23"/>
      <c r="B757" s="52"/>
      <c r="C757" s="23"/>
      <c r="D757" s="53"/>
      <c r="E757" s="53"/>
      <c r="F757" s="52"/>
      <c r="G757" s="52"/>
      <c r="H757" s="54">
        <f t="shared" ref="H757:K757" si="118">SUM(H751:H756)</f>
        <v>51.94</v>
      </c>
      <c r="I757" s="54">
        <f t="shared" si="118"/>
        <v>26.6</v>
      </c>
      <c r="J757" s="54">
        <f t="shared" si="118"/>
        <v>25.34</v>
      </c>
      <c r="K757" s="52">
        <f t="shared" si="118"/>
        <v>13</v>
      </c>
      <c r="L757" s="54">
        <f>SUM(L751:L756)/K757</f>
        <v>1.086</v>
      </c>
      <c r="M757" s="23">
        <f t="shared" ref="M757:N757" si="119">COUNTA(M751:M756)</f>
        <v>6</v>
      </c>
      <c r="N757" s="23">
        <f t="shared" si="119"/>
        <v>6</v>
      </c>
    </row>
    <row r="758">
      <c r="A758" s="154"/>
      <c r="B758" s="51"/>
      <c r="C758" s="154"/>
      <c r="D758" s="155"/>
      <c r="E758" s="155"/>
      <c r="F758" s="51"/>
      <c r="G758" s="51"/>
      <c r="H758" s="50"/>
      <c r="I758" s="50"/>
      <c r="J758" s="50"/>
      <c r="K758" s="51"/>
      <c r="L758" s="50"/>
      <c r="M758" s="154"/>
      <c r="N758" s="154"/>
    </row>
    <row r="759">
      <c r="A759" s="223">
        <v>565.0</v>
      </c>
      <c r="B759" s="223" t="s">
        <v>1306</v>
      </c>
      <c r="C759" s="223" t="s">
        <v>31</v>
      </c>
      <c r="D759" s="224">
        <v>43830.0</v>
      </c>
      <c r="E759" s="224">
        <v>44431.0</v>
      </c>
      <c r="F759" s="224">
        <v>44433.0</v>
      </c>
      <c r="G759" s="224">
        <v>44440.0</v>
      </c>
      <c r="H759" s="225">
        <v>14.99</v>
      </c>
      <c r="I759" s="225">
        <v>2.99</v>
      </c>
      <c r="J759" s="225">
        <f t="shared" ref="J759:J767" si="120">H759-I759</f>
        <v>12</v>
      </c>
      <c r="K759" s="223">
        <v>50.0</v>
      </c>
      <c r="L759" s="225">
        <f t="shared" ref="L759:L767" si="121">I759/K759</f>
        <v>0.0598</v>
      </c>
      <c r="M759" s="223" t="s">
        <v>409</v>
      </c>
      <c r="N759" s="223" t="s">
        <v>410</v>
      </c>
    </row>
    <row r="760">
      <c r="A760" s="223">
        <v>816.0</v>
      </c>
      <c r="B760" s="223" t="s">
        <v>1307</v>
      </c>
      <c r="C760" s="223" t="s">
        <v>31</v>
      </c>
      <c r="D760" s="224">
        <v>42824.0</v>
      </c>
      <c r="E760" s="224">
        <v>42951.0</v>
      </c>
      <c r="F760" s="224">
        <v>43080.0</v>
      </c>
      <c r="G760" s="224">
        <v>43324.0</v>
      </c>
      <c r="H760" s="225">
        <v>8.99</v>
      </c>
      <c r="I760" s="225">
        <v>5.49</v>
      </c>
      <c r="J760" s="225">
        <f t="shared" si="120"/>
        <v>3.5</v>
      </c>
      <c r="K760" s="223">
        <v>5.0</v>
      </c>
      <c r="L760" s="225">
        <f t="shared" si="121"/>
        <v>1.098</v>
      </c>
      <c r="M760" s="223" t="s">
        <v>411</v>
      </c>
      <c r="N760" s="223" t="s">
        <v>410</v>
      </c>
    </row>
    <row r="761">
      <c r="A761" s="223">
        <v>98.0</v>
      </c>
      <c r="B761" s="223" t="s">
        <v>1308</v>
      </c>
      <c r="C761" s="223" t="s">
        <v>637</v>
      </c>
      <c r="D761" s="224">
        <v>37190.0</v>
      </c>
      <c r="E761" s="224">
        <v>42619.0</v>
      </c>
      <c r="F761" s="224">
        <v>42624.0</v>
      </c>
      <c r="G761" s="224">
        <v>43935.0</v>
      </c>
      <c r="H761" s="225">
        <v>10.99</v>
      </c>
      <c r="I761" s="225">
        <v>5.99</v>
      </c>
      <c r="J761" s="225">
        <f t="shared" si="120"/>
        <v>5</v>
      </c>
      <c r="K761" s="223">
        <v>55.0</v>
      </c>
      <c r="L761" s="225">
        <f t="shared" si="121"/>
        <v>0.1089090909</v>
      </c>
      <c r="M761" s="223" t="s">
        <v>412</v>
      </c>
      <c r="N761" s="223" t="s">
        <v>410</v>
      </c>
    </row>
    <row r="762">
      <c r="A762" s="223">
        <v>99.0</v>
      </c>
      <c r="B762" s="223" t="s">
        <v>1309</v>
      </c>
      <c r="C762" s="223" t="s">
        <v>637</v>
      </c>
      <c r="D762" s="224">
        <v>37568.0</v>
      </c>
      <c r="E762" s="224">
        <v>42619.0</v>
      </c>
      <c r="F762" s="224">
        <v>43935.0</v>
      </c>
      <c r="G762" s="224">
        <v>45694.0</v>
      </c>
      <c r="H762" s="225">
        <v>12.0</v>
      </c>
      <c r="I762" s="225">
        <v>7.0</v>
      </c>
      <c r="J762" s="225">
        <f t="shared" si="120"/>
        <v>5</v>
      </c>
      <c r="K762" s="223">
        <v>60.0</v>
      </c>
      <c r="L762" s="225">
        <f t="shared" si="121"/>
        <v>0.1166666667</v>
      </c>
      <c r="M762" s="223"/>
      <c r="N762" s="223" t="s">
        <v>410</v>
      </c>
    </row>
    <row r="763">
      <c r="A763" s="223">
        <v>100.0</v>
      </c>
      <c r="B763" s="223" t="s">
        <v>1310</v>
      </c>
      <c r="C763" s="223" t="s">
        <v>637</v>
      </c>
      <c r="D763" s="224">
        <v>38289.0</v>
      </c>
      <c r="E763" s="224">
        <v>42619.0</v>
      </c>
      <c r="F763" s="224">
        <v>42917.0</v>
      </c>
      <c r="G763" s="224">
        <v>44324.0</v>
      </c>
      <c r="H763" s="225">
        <v>12.0</v>
      </c>
      <c r="I763" s="225">
        <v>7.0</v>
      </c>
      <c r="J763" s="225">
        <f t="shared" si="120"/>
        <v>5</v>
      </c>
      <c r="K763" s="223">
        <v>110.0</v>
      </c>
      <c r="L763" s="225">
        <f t="shared" si="121"/>
        <v>0.06363636364</v>
      </c>
      <c r="M763" s="223"/>
      <c r="N763" s="223" t="s">
        <v>410</v>
      </c>
    </row>
    <row r="764">
      <c r="A764" s="223">
        <v>113.0</v>
      </c>
      <c r="B764" s="223" t="s">
        <v>1311</v>
      </c>
      <c r="C764" s="223" t="s">
        <v>637</v>
      </c>
      <c r="D764" s="224">
        <v>37946.0</v>
      </c>
      <c r="E764" s="224">
        <v>42950.0</v>
      </c>
      <c r="F764" s="224">
        <v>44471.0</v>
      </c>
      <c r="G764" s="224">
        <v>44475.0</v>
      </c>
      <c r="H764" s="225">
        <v>13.99</v>
      </c>
      <c r="I764" s="225">
        <v>5.99</v>
      </c>
      <c r="J764" s="225">
        <f t="shared" si="120"/>
        <v>8</v>
      </c>
      <c r="K764" s="223">
        <v>25.0</v>
      </c>
      <c r="L764" s="225">
        <f t="shared" si="121"/>
        <v>0.2396</v>
      </c>
      <c r="M764" s="223"/>
      <c r="N764" s="223" t="s">
        <v>410</v>
      </c>
    </row>
    <row r="765">
      <c r="A765" s="223">
        <v>250.0</v>
      </c>
      <c r="B765" s="223" t="s">
        <v>1312</v>
      </c>
      <c r="C765" s="223" t="s">
        <v>39</v>
      </c>
      <c r="D765" s="224">
        <v>39567.0</v>
      </c>
      <c r="E765" s="224">
        <v>40342.0</v>
      </c>
      <c r="F765" s="224">
        <v>40342.0</v>
      </c>
      <c r="G765" s="224">
        <v>45468.0</v>
      </c>
      <c r="H765" s="225">
        <v>59.99</v>
      </c>
      <c r="I765" s="225">
        <v>59.99</v>
      </c>
      <c r="J765" s="225">
        <f t="shared" si="120"/>
        <v>0</v>
      </c>
      <c r="K765" s="223">
        <v>60.0</v>
      </c>
      <c r="L765" s="225">
        <f t="shared" si="121"/>
        <v>0.9998333333</v>
      </c>
      <c r="M765" s="223"/>
      <c r="N765" s="223" t="s">
        <v>410</v>
      </c>
    </row>
    <row r="766">
      <c r="A766" s="223">
        <v>251.0</v>
      </c>
      <c r="B766" s="223" t="s">
        <v>1313</v>
      </c>
      <c r="C766" s="223" t="s">
        <v>39</v>
      </c>
      <c r="D766" s="224">
        <v>41534.0</v>
      </c>
      <c r="E766" s="224">
        <v>41551.0</v>
      </c>
      <c r="F766" s="224">
        <v>41551.0</v>
      </c>
      <c r="G766" s="224">
        <v>44672.0</v>
      </c>
      <c r="H766" s="225">
        <v>109.98</v>
      </c>
      <c r="I766" s="225">
        <v>34.98</v>
      </c>
      <c r="J766" s="225">
        <f t="shared" si="120"/>
        <v>75</v>
      </c>
      <c r="K766" s="223">
        <v>170.0</v>
      </c>
      <c r="L766" s="225">
        <f t="shared" si="121"/>
        <v>0.2057647059</v>
      </c>
      <c r="M766" s="223"/>
      <c r="N766" s="223" t="s">
        <v>410</v>
      </c>
    </row>
    <row r="767">
      <c r="A767" s="223">
        <v>1012.0</v>
      </c>
      <c r="B767" s="223" t="s">
        <v>1314</v>
      </c>
      <c r="C767" s="223" t="s">
        <v>632</v>
      </c>
      <c r="D767" s="224">
        <v>44358.0</v>
      </c>
      <c r="E767" s="224">
        <v>44383.0</v>
      </c>
      <c r="F767" s="224">
        <v>44383.0</v>
      </c>
      <c r="G767" s="224">
        <v>44383.0</v>
      </c>
      <c r="H767" s="225">
        <v>0.0</v>
      </c>
      <c r="I767" s="225">
        <v>0.0</v>
      </c>
      <c r="J767" s="225">
        <f t="shared" si="120"/>
        <v>0</v>
      </c>
      <c r="K767" s="223">
        <v>1.0</v>
      </c>
      <c r="L767" s="225">
        <f t="shared" si="121"/>
        <v>0</v>
      </c>
      <c r="M767" s="223" t="s">
        <v>413</v>
      </c>
      <c r="N767" s="223" t="s">
        <v>410</v>
      </c>
    </row>
    <row r="768">
      <c r="A768" s="226"/>
      <c r="B768" s="227"/>
      <c r="C768" s="227"/>
      <c r="D768" s="228"/>
      <c r="E768" s="228"/>
      <c r="F768" s="227"/>
      <c r="G768" s="227"/>
      <c r="H768" s="229">
        <f t="shared" ref="H768:K768" si="122">SUM(H759:H767)</f>
        <v>242.93</v>
      </c>
      <c r="I768" s="229">
        <f t="shared" si="122"/>
        <v>129.43</v>
      </c>
      <c r="J768" s="229">
        <f t="shared" si="122"/>
        <v>113.5</v>
      </c>
      <c r="K768" s="227">
        <f t="shared" si="122"/>
        <v>536</v>
      </c>
      <c r="L768" s="229">
        <f>SUM(L759:L767)/K768</f>
        <v>0.005395914478</v>
      </c>
      <c r="M768" s="226">
        <f t="shared" ref="M768:N768" si="123">COUNTA(M759:M767)</f>
        <v>4</v>
      </c>
      <c r="N768" s="226">
        <f t="shared" si="123"/>
        <v>9</v>
      </c>
    </row>
    <row r="769">
      <c r="A769" s="136"/>
      <c r="B769" s="137"/>
      <c r="C769" s="137"/>
      <c r="D769" s="138"/>
      <c r="E769" s="138"/>
      <c r="F769" s="137"/>
      <c r="G769" s="137"/>
      <c r="H769" s="145"/>
      <c r="I769" s="145"/>
      <c r="J769" s="145"/>
      <c r="K769" s="137"/>
      <c r="L769" s="145"/>
      <c r="M769" s="136"/>
      <c r="N769" s="136"/>
    </row>
    <row r="770">
      <c r="A770" s="90">
        <v>649.0</v>
      </c>
      <c r="B770" s="90" t="s">
        <v>1315</v>
      </c>
      <c r="C770" s="90" t="s">
        <v>31</v>
      </c>
      <c r="D770" s="91">
        <v>42198.0</v>
      </c>
      <c r="E770" s="91">
        <v>45256.0</v>
      </c>
      <c r="F770" s="91">
        <v>45256.0</v>
      </c>
      <c r="G770" s="91">
        <v>45256.0</v>
      </c>
      <c r="H770" s="92">
        <v>14.99</v>
      </c>
      <c r="I770" s="92">
        <v>1.49</v>
      </c>
      <c r="J770" s="92">
        <f t="shared" ref="J770:J773" si="124">H770-I770</f>
        <v>13.5</v>
      </c>
      <c r="K770" s="90">
        <v>1.0</v>
      </c>
      <c r="L770" s="92">
        <f t="shared" ref="L770:L773" si="125">I770/K770</f>
        <v>1.49</v>
      </c>
      <c r="M770" s="90" t="s">
        <v>414</v>
      </c>
      <c r="N770" s="90" t="s">
        <v>415</v>
      </c>
    </row>
    <row r="771">
      <c r="A771" s="90">
        <v>650.0</v>
      </c>
      <c r="B771" s="90" t="s">
        <v>1316</v>
      </c>
      <c r="C771" s="90" t="s">
        <v>31</v>
      </c>
      <c r="D771" s="91">
        <v>42780.0</v>
      </c>
      <c r="E771" s="91">
        <v>45256.0</v>
      </c>
      <c r="F771" s="91">
        <v>45256.0</v>
      </c>
      <c r="G771" s="91">
        <v>45256.0</v>
      </c>
      <c r="H771" s="92">
        <v>14.99</v>
      </c>
      <c r="I771" s="92">
        <v>1.49</v>
      </c>
      <c r="J771" s="92">
        <f t="shared" si="124"/>
        <v>13.5</v>
      </c>
      <c r="K771" s="90">
        <v>1.0</v>
      </c>
      <c r="L771" s="92">
        <f t="shared" si="125"/>
        <v>1.49</v>
      </c>
      <c r="M771" s="90"/>
      <c r="N771" s="90" t="s">
        <v>415</v>
      </c>
    </row>
    <row r="772">
      <c r="A772" s="90">
        <v>651.0</v>
      </c>
      <c r="B772" s="90" t="s">
        <v>1317</v>
      </c>
      <c r="C772" s="90" t="s">
        <v>31</v>
      </c>
      <c r="D772" s="91">
        <v>43006.0</v>
      </c>
      <c r="E772" s="91">
        <v>45256.0</v>
      </c>
      <c r="F772" s="91">
        <v>45256.0</v>
      </c>
      <c r="G772" s="91">
        <v>45256.0</v>
      </c>
      <c r="H772" s="92">
        <v>14.99</v>
      </c>
      <c r="I772" s="92">
        <v>1.49</v>
      </c>
      <c r="J772" s="92">
        <f t="shared" si="124"/>
        <v>13.5</v>
      </c>
      <c r="K772" s="90">
        <v>1.0</v>
      </c>
      <c r="L772" s="92">
        <f t="shared" si="125"/>
        <v>1.49</v>
      </c>
      <c r="M772" s="90"/>
      <c r="N772" s="90" t="s">
        <v>415</v>
      </c>
    </row>
    <row r="773">
      <c r="A773" s="90">
        <v>455.0</v>
      </c>
      <c r="B773" s="90" t="s">
        <v>1318</v>
      </c>
      <c r="C773" s="90" t="s">
        <v>649</v>
      </c>
      <c r="D773" s="91">
        <v>42486.0</v>
      </c>
      <c r="E773" s="91">
        <v>42619.0</v>
      </c>
      <c r="F773" s="91">
        <v>44049.0</v>
      </c>
      <c r="G773" s="91">
        <v>44049.0</v>
      </c>
      <c r="H773" s="92">
        <v>12.99</v>
      </c>
      <c r="I773" s="92">
        <v>12.99</v>
      </c>
      <c r="J773" s="92">
        <f t="shared" si="124"/>
        <v>0</v>
      </c>
      <c r="K773" s="90">
        <v>3.0</v>
      </c>
      <c r="L773" s="92">
        <f t="shared" si="125"/>
        <v>4.33</v>
      </c>
      <c r="M773" s="90" t="s">
        <v>416</v>
      </c>
      <c r="N773" s="90" t="s">
        <v>415</v>
      </c>
    </row>
    <row r="774">
      <c r="A774" s="94"/>
      <c r="B774" s="95"/>
      <c r="C774" s="95"/>
      <c r="D774" s="96"/>
      <c r="E774" s="96"/>
      <c r="F774" s="96"/>
      <c r="G774" s="96"/>
      <c r="H774" s="97">
        <f t="shared" ref="H774:K774" si="126">SUM(H770:H773)</f>
        <v>57.96</v>
      </c>
      <c r="I774" s="97">
        <f t="shared" si="126"/>
        <v>17.46</v>
      </c>
      <c r="J774" s="97">
        <f t="shared" si="126"/>
        <v>40.5</v>
      </c>
      <c r="K774" s="95">
        <f t="shared" si="126"/>
        <v>6</v>
      </c>
      <c r="L774" s="97">
        <f>SUM(L770:L773)/K774</f>
        <v>1.466666667</v>
      </c>
      <c r="M774" s="94">
        <f t="shared" ref="M774:N774" si="127">COUNTA(M770:M773)</f>
        <v>2</v>
      </c>
      <c r="N774" s="94">
        <f t="shared" si="127"/>
        <v>4</v>
      </c>
    </row>
    <row r="775">
      <c r="A775" s="98"/>
      <c r="B775" s="99"/>
      <c r="C775" s="99"/>
      <c r="D775" s="100"/>
      <c r="E775" s="100"/>
      <c r="F775" s="100"/>
      <c r="G775" s="100"/>
      <c r="H775" s="132"/>
      <c r="I775" s="132"/>
      <c r="J775" s="132"/>
      <c r="K775" s="99"/>
      <c r="L775" s="132"/>
      <c r="M775" s="98"/>
      <c r="N775" s="98"/>
    </row>
    <row r="776">
      <c r="A776" s="154">
        <v>747.0</v>
      </c>
      <c r="B776" s="154" t="s">
        <v>1319</v>
      </c>
      <c r="C776" s="154" t="s">
        <v>31</v>
      </c>
      <c r="D776" s="160">
        <v>42955.0</v>
      </c>
      <c r="E776" s="160">
        <v>44708.0</v>
      </c>
      <c r="F776" s="160">
        <v>44708.0</v>
      </c>
      <c r="G776" s="160">
        <v>44708.0</v>
      </c>
      <c r="H776" s="161">
        <v>9.99</v>
      </c>
      <c r="I776" s="161">
        <v>4.99</v>
      </c>
      <c r="J776" s="161">
        <f>H776-I776</f>
        <v>5</v>
      </c>
      <c r="K776" s="154">
        <v>1.0</v>
      </c>
      <c r="L776" s="161">
        <f>I776/K776</f>
        <v>4.99</v>
      </c>
      <c r="M776" s="154" t="s">
        <v>417</v>
      </c>
      <c r="N776" s="154" t="s">
        <v>418</v>
      </c>
    </row>
    <row r="777">
      <c r="A777" s="23"/>
      <c r="B777" s="52"/>
      <c r="C777" s="52"/>
      <c r="D777" s="53"/>
      <c r="E777" s="53"/>
      <c r="F777" s="52"/>
      <c r="G777" s="52"/>
      <c r="H777" s="54">
        <f t="shared" ref="H777:K777" si="128">SUM(H776)</f>
        <v>9.99</v>
      </c>
      <c r="I777" s="54">
        <f t="shared" si="128"/>
        <v>4.99</v>
      </c>
      <c r="J777" s="54">
        <f t="shared" si="128"/>
        <v>5</v>
      </c>
      <c r="K777" s="52">
        <f t="shared" si="128"/>
        <v>1</v>
      </c>
      <c r="L777" s="54">
        <f>SUM(L776)/K777</f>
        <v>4.99</v>
      </c>
      <c r="M777" s="23">
        <f t="shared" ref="M777:N777" si="129">COUNTA(M776)</f>
        <v>1</v>
      </c>
      <c r="N777" s="23">
        <f t="shared" si="129"/>
        <v>1</v>
      </c>
    </row>
    <row r="778">
      <c r="A778" s="154"/>
      <c r="B778" s="51"/>
      <c r="C778" s="51"/>
      <c r="D778" s="155"/>
      <c r="E778" s="155"/>
      <c r="F778" s="51"/>
      <c r="G778" s="51"/>
      <c r="H778" s="50"/>
      <c r="I778" s="50"/>
      <c r="J778" s="50"/>
      <c r="K778" s="51"/>
      <c r="L778" s="50"/>
      <c r="M778" s="154"/>
      <c r="N778" s="154"/>
    </row>
    <row r="779">
      <c r="A779" s="76">
        <v>528.0</v>
      </c>
      <c r="B779" s="76" t="s">
        <v>1320</v>
      </c>
      <c r="C779" s="76" t="s">
        <v>31</v>
      </c>
      <c r="D779" s="77">
        <v>42430.0</v>
      </c>
      <c r="E779" s="77">
        <v>42750.0</v>
      </c>
      <c r="F779" s="77">
        <v>42753.0</v>
      </c>
      <c r="G779" s="77">
        <v>44009.0</v>
      </c>
      <c r="H779" s="78">
        <v>14.99</v>
      </c>
      <c r="I779" s="78">
        <v>4.99</v>
      </c>
      <c r="J779" s="78">
        <f>H779-I779</f>
        <v>10</v>
      </c>
      <c r="K779" s="76">
        <v>18.0</v>
      </c>
      <c r="L779" s="78">
        <f>I779/K779</f>
        <v>0.2772222222</v>
      </c>
      <c r="M779" s="76" t="s">
        <v>419</v>
      </c>
      <c r="N779" s="76" t="s">
        <v>420</v>
      </c>
    </row>
    <row r="780">
      <c r="A780" s="83"/>
      <c r="B780" s="84"/>
      <c r="C780" s="84"/>
      <c r="D780" s="85"/>
      <c r="E780" s="85"/>
      <c r="F780" s="85"/>
      <c r="G780" s="85"/>
      <c r="H780" s="86">
        <f t="shared" ref="H780:K780" si="130">SUM(H779)</f>
        <v>14.99</v>
      </c>
      <c r="I780" s="86">
        <f t="shared" si="130"/>
        <v>4.99</v>
      </c>
      <c r="J780" s="86">
        <f t="shared" si="130"/>
        <v>10</v>
      </c>
      <c r="K780" s="84">
        <f t="shared" si="130"/>
        <v>18</v>
      </c>
      <c r="L780" s="86">
        <f>SUM(L779)/K780</f>
        <v>0.01540123457</v>
      </c>
      <c r="M780" s="83">
        <f t="shared" ref="M780:N780" si="131">COUNTA(M779)</f>
        <v>1</v>
      </c>
      <c r="N780" s="83">
        <f t="shared" si="131"/>
        <v>1</v>
      </c>
    </row>
    <row r="781">
      <c r="A781" s="87"/>
      <c r="B781" s="88"/>
      <c r="C781" s="88"/>
      <c r="D781" s="89"/>
      <c r="E781" s="89"/>
      <c r="F781" s="89"/>
      <c r="G781" s="89"/>
      <c r="H781" s="124"/>
      <c r="I781" s="124"/>
      <c r="J781" s="124"/>
      <c r="K781" s="88"/>
      <c r="L781" s="124"/>
      <c r="M781" s="87"/>
      <c r="N781" s="87"/>
    </row>
    <row r="782">
      <c r="A782" s="230">
        <v>644.0</v>
      </c>
      <c r="B782" s="230" t="s">
        <v>1321</v>
      </c>
      <c r="C782" s="230" t="s">
        <v>31</v>
      </c>
      <c r="D782" s="231">
        <v>42545.0</v>
      </c>
      <c r="E782" s="231">
        <v>42925.0</v>
      </c>
      <c r="F782" s="231">
        <v>43047.0</v>
      </c>
      <c r="G782" s="231">
        <v>45235.0</v>
      </c>
      <c r="H782" s="232">
        <v>19.99</v>
      </c>
      <c r="I782" s="232">
        <v>3.99</v>
      </c>
      <c r="J782" s="232">
        <f t="shared" ref="J782:J793" si="132">H782-I782</f>
        <v>16</v>
      </c>
      <c r="K782" s="230">
        <v>4.0</v>
      </c>
      <c r="L782" s="232">
        <f t="shared" ref="L782:L793" si="133">I782/K782</f>
        <v>0.9975</v>
      </c>
      <c r="M782" s="230" t="s">
        <v>421</v>
      </c>
      <c r="N782" s="230" t="s">
        <v>422</v>
      </c>
    </row>
    <row r="783">
      <c r="A783" s="230">
        <v>738.0</v>
      </c>
      <c r="B783" s="230" t="s">
        <v>1322</v>
      </c>
      <c r="C783" s="230" t="s">
        <v>31</v>
      </c>
      <c r="D783" s="231">
        <v>44118.0</v>
      </c>
      <c r="E783" s="231">
        <v>45176.0</v>
      </c>
      <c r="F783" s="231">
        <v>45225.0</v>
      </c>
      <c r="G783" s="231">
        <v>45228.0</v>
      </c>
      <c r="H783" s="232">
        <v>15.99</v>
      </c>
      <c r="I783" s="232">
        <v>0.0</v>
      </c>
      <c r="J783" s="232">
        <f t="shared" si="132"/>
        <v>15.99</v>
      </c>
      <c r="K783" s="230">
        <v>5.0</v>
      </c>
      <c r="L783" s="232">
        <f t="shared" si="133"/>
        <v>0</v>
      </c>
      <c r="M783" s="230" t="s">
        <v>423</v>
      </c>
      <c r="N783" s="230" t="s">
        <v>422</v>
      </c>
    </row>
    <row r="784">
      <c r="A784" s="230">
        <v>597.0</v>
      </c>
      <c r="B784" s="230" t="s">
        <v>1323</v>
      </c>
      <c r="C784" s="230" t="s">
        <v>31</v>
      </c>
      <c r="D784" s="231">
        <v>44761.0</v>
      </c>
      <c r="E784" s="231">
        <v>45111.0</v>
      </c>
      <c r="F784" s="231">
        <v>45111.0</v>
      </c>
      <c r="G784" s="231">
        <v>45111.0</v>
      </c>
      <c r="H784" s="232">
        <v>29.99</v>
      </c>
      <c r="I784" s="232">
        <v>0.0</v>
      </c>
      <c r="J784" s="232">
        <f t="shared" si="132"/>
        <v>29.99</v>
      </c>
      <c r="K784" s="230">
        <v>1.0</v>
      </c>
      <c r="L784" s="232">
        <f t="shared" si="133"/>
        <v>0</v>
      </c>
      <c r="M784" s="230" t="s">
        <v>424</v>
      </c>
      <c r="N784" s="230" t="s">
        <v>422</v>
      </c>
    </row>
    <row r="785">
      <c r="A785" s="230">
        <v>601.0</v>
      </c>
      <c r="B785" s="230" t="s">
        <v>1324</v>
      </c>
      <c r="C785" s="230" t="s">
        <v>31</v>
      </c>
      <c r="D785" s="231">
        <v>44280.0</v>
      </c>
      <c r="E785" s="231">
        <v>44351.0</v>
      </c>
      <c r="F785" s="231">
        <v>44371.0</v>
      </c>
      <c r="G785" s="231">
        <v>44371.0</v>
      </c>
      <c r="H785" s="232">
        <v>12.99</v>
      </c>
      <c r="I785" s="232">
        <v>9.09</v>
      </c>
      <c r="J785" s="232">
        <f t="shared" si="132"/>
        <v>3.9</v>
      </c>
      <c r="K785" s="230">
        <v>1.0</v>
      </c>
      <c r="L785" s="232">
        <f t="shared" si="133"/>
        <v>9.09</v>
      </c>
      <c r="M785" s="230" t="s">
        <v>425</v>
      </c>
      <c r="N785" s="230" t="s">
        <v>422</v>
      </c>
    </row>
    <row r="786">
      <c r="A786" s="230">
        <v>522.0</v>
      </c>
      <c r="B786" s="230" t="s">
        <v>1325</v>
      </c>
      <c r="C786" s="230" t="s">
        <v>31</v>
      </c>
      <c r="D786" s="231">
        <v>43783.0</v>
      </c>
      <c r="E786" s="231">
        <v>44708.0</v>
      </c>
      <c r="F786" s="231">
        <v>44708.0</v>
      </c>
      <c r="G786" s="231">
        <v>44708.0</v>
      </c>
      <c r="H786" s="232">
        <v>39.99</v>
      </c>
      <c r="I786" s="232">
        <v>7.99</v>
      </c>
      <c r="J786" s="232">
        <f t="shared" si="132"/>
        <v>32</v>
      </c>
      <c r="K786" s="230">
        <v>1.0</v>
      </c>
      <c r="L786" s="232">
        <f t="shared" si="133"/>
        <v>7.99</v>
      </c>
      <c r="M786" s="230" t="s">
        <v>426</v>
      </c>
      <c r="N786" s="230" t="s">
        <v>422</v>
      </c>
    </row>
    <row r="787">
      <c r="A787" s="230">
        <v>587.0</v>
      </c>
      <c r="B787" s="230" t="s">
        <v>1326</v>
      </c>
      <c r="C787" s="230" t="s">
        <v>31</v>
      </c>
      <c r="D787" s="231">
        <v>43822.0</v>
      </c>
      <c r="E787" s="231">
        <v>43824.0</v>
      </c>
      <c r="F787" s="231">
        <v>44836.0</v>
      </c>
      <c r="G787" s="231">
        <v>44839.0</v>
      </c>
      <c r="H787" s="232">
        <v>5.99</v>
      </c>
      <c r="I787" s="232">
        <v>5.99</v>
      </c>
      <c r="J787" s="232">
        <f t="shared" si="132"/>
        <v>0</v>
      </c>
      <c r="K787" s="230">
        <v>5.0</v>
      </c>
      <c r="L787" s="232">
        <f t="shared" si="133"/>
        <v>1.198</v>
      </c>
      <c r="M787" s="230" t="s">
        <v>427</v>
      </c>
      <c r="N787" s="230" t="s">
        <v>422</v>
      </c>
    </row>
    <row r="788">
      <c r="A788" s="230">
        <v>966.0</v>
      </c>
      <c r="B788" s="230" t="s">
        <v>1327</v>
      </c>
      <c r="C788" s="230" t="s">
        <v>632</v>
      </c>
      <c r="D788" s="231">
        <v>43725.0</v>
      </c>
      <c r="E788" s="231">
        <v>43804.0</v>
      </c>
      <c r="F788" s="231">
        <v>43810.0</v>
      </c>
      <c r="G788" s="231">
        <v>43810.0</v>
      </c>
      <c r="H788" s="232">
        <v>19.99</v>
      </c>
      <c r="I788" s="232">
        <v>19.99</v>
      </c>
      <c r="J788" s="232">
        <f t="shared" si="132"/>
        <v>0</v>
      </c>
      <c r="K788" s="230">
        <v>2.0</v>
      </c>
      <c r="L788" s="232">
        <f t="shared" si="133"/>
        <v>9.995</v>
      </c>
      <c r="M788" s="230" t="s">
        <v>428</v>
      </c>
      <c r="N788" s="230" t="s">
        <v>422</v>
      </c>
    </row>
    <row r="789">
      <c r="A789" s="230">
        <v>547.0</v>
      </c>
      <c r="B789" s="230" t="s">
        <v>1328</v>
      </c>
      <c r="C789" s="230" t="s">
        <v>31</v>
      </c>
      <c r="D789" s="231">
        <v>43970.0</v>
      </c>
      <c r="E789" s="231">
        <v>44351.0</v>
      </c>
      <c r="F789" s="231">
        <v>44351.0</v>
      </c>
      <c r="G789" s="231">
        <v>44351.0</v>
      </c>
      <c r="H789" s="232">
        <v>4.99</v>
      </c>
      <c r="I789" s="232">
        <v>3.24</v>
      </c>
      <c r="J789" s="232">
        <f t="shared" si="132"/>
        <v>1.75</v>
      </c>
      <c r="K789" s="230">
        <v>1.0</v>
      </c>
      <c r="L789" s="232">
        <f t="shared" si="133"/>
        <v>3.24</v>
      </c>
      <c r="M789" s="230" t="s">
        <v>429</v>
      </c>
      <c r="N789" s="233" t="s">
        <v>422</v>
      </c>
    </row>
    <row r="790">
      <c r="A790" s="230">
        <v>475.0</v>
      </c>
      <c r="B790" s="230" t="s">
        <v>1329</v>
      </c>
      <c r="C790" s="230" t="s">
        <v>649</v>
      </c>
      <c r="D790" s="231">
        <v>43018.0</v>
      </c>
      <c r="E790" s="231">
        <v>44335.0</v>
      </c>
      <c r="F790" s="231">
        <v>44335.0</v>
      </c>
      <c r="G790" s="231">
        <v>44466.0</v>
      </c>
      <c r="H790" s="232">
        <v>7.99</v>
      </c>
      <c r="I790" s="232">
        <v>5.99</v>
      </c>
      <c r="J790" s="232">
        <f t="shared" si="132"/>
        <v>2</v>
      </c>
      <c r="K790" s="230">
        <v>2.0</v>
      </c>
      <c r="L790" s="232">
        <f t="shared" si="133"/>
        <v>2.995</v>
      </c>
      <c r="M790" s="230"/>
      <c r="N790" s="230" t="s">
        <v>422</v>
      </c>
    </row>
    <row r="791">
      <c r="A791" s="230">
        <v>459.0</v>
      </c>
      <c r="B791" s="230" t="s">
        <v>1330</v>
      </c>
      <c r="C791" s="230" t="s">
        <v>649</v>
      </c>
      <c r="D791" s="231">
        <v>42572.0</v>
      </c>
      <c r="E791" s="231">
        <v>42832.0</v>
      </c>
      <c r="F791" s="231">
        <v>42834.0</v>
      </c>
      <c r="G791" s="231">
        <v>44613.0</v>
      </c>
      <c r="H791" s="232">
        <v>4.99</v>
      </c>
      <c r="I791" s="232">
        <v>1.99</v>
      </c>
      <c r="J791" s="232">
        <f t="shared" si="132"/>
        <v>3</v>
      </c>
      <c r="K791" s="230">
        <v>15.0</v>
      </c>
      <c r="L791" s="232">
        <f t="shared" si="133"/>
        <v>0.1326666667</v>
      </c>
      <c r="M791" s="230" t="s">
        <v>430</v>
      </c>
      <c r="N791" s="230" t="s">
        <v>422</v>
      </c>
    </row>
    <row r="792">
      <c r="A792" s="230">
        <v>955.0</v>
      </c>
      <c r="B792" s="230" t="s">
        <v>1331</v>
      </c>
      <c r="C792" s="230" t="s">
        <v>632</v>
      </c>
      <c r="D792" s="231">
        <v>43229.0</v>
      </c>
      <c r="E792" s="231">
        <v>43472.0</v>
      </c>
      <c r="F792" s="231">
        <v>43472.0</v>
      </c>
      <c r="G792" s="231">
        <v>43472.0</v>
      </c>
      <c r="H792" s="232">
        <v>19.99</v>
      </c>
      <c r="I792" s="232">
        <v>6.99</v>
      </c>
      <c r="J792" s="232">
        <f t="shared" si="132"/>
        <v>13</v>
      </c>
      <c r="K792" s="230">
        <v>1.0</v>
      </c>
      <c r="L792" s="232">
        <f t="shared" si="133"/>
        <v>6.99</v>
      </c>
      <c r="M792" s="230" t="s">
        <v>431</v>
      </c>
      <c r="N792" s="230" t="s">
        <v>422</v>
      </c>
    </row>
    <row r="793">
      <c r="A793" s="230">
        <v>851.0</v>
      </c>
      <c r="B793" s="230" t="s">
        <v>1332</v>
      </c>
      <c r="C793" s="230" t="s">
        <v>31</v>
      </c>
      <c r="D793" s="231">
        <v>43857.0</v>
      </c>
      <c r="E793" s="231">
        <v>44384.0</v>
      </c>
      <c r="F793" s="231">
        <v>44393.0</v>
      </c>
      <c r="G793" s="231">
        <v>44393.0</v>
      </c>
      <c r="H793" s="232">
        <v>19.99</v>
      </c>
      <c r="I793" s="232">
        <v>5.99</v>
      </c>
      <c r="J793" s="232">
        <f t="shared" si="132"/>
        <v>14</v>
      </c>
      <c r="K793" s="230">
        <v>1.0</v>
      </c>
      <c r="L793" s="232">
        <f t="shared" si="133"/>
        <v>5.99</v>
      </c>
      <c r="M793" s="230" t="s">
        <v>432</v>
      </c>
      <c r="N793" s="230" t="s">
        <v>422</v>
      </c>
    </row>
    <row r="794">
      <c r="A794" s="234"/>
      <c r="B794" s="235"/>
      <c r="C794" s="235"/>
      <c r="D794" s="236"/>
      <c r="E794" s="236"/>
      <c r="F794" s="236"/>
      <c r="G794" s="236"/>
      <c r="H794" s="237">
        <f t="shared" ref="H794:K794" si="134">SUM(H782:H793)</f>
        <v>202.88</v>
      </c>
      <c r="I794" s="237">
        <f t="shared" si="134"/>
        <v>71.25</v>
      </c>
      <c r="J794" s="237">
        <f t="shared" si="134"/>
        <v>131.63</v>
      </c>
      <c r="K794" s="235">
        <f t="shared" si="134"/>
        <v>39</v>
      </c>
      <c r="L794" s="237">
        <f>SUM(L782:L793)/K794</f>
        <v>1.246619658</v>
      </c>
      <c r="M794" s="234">
        <f t="shared" ref="M794:N794" si="135">COUNTA(M782:M793)</f>
        <v>11</v>
      </c>
      <c r="N794" s="234">
        <f t="shared" si="135"/>
        <v>12</v>
      </c>
    </row>
    <row r="795">
      <c r="A795" s="113"/>
      <c r="B795" s="114"/>
      <c r="C795" s="114"/>
      <c r="D795" s="115"/>
      <c r="E795" s="115"/>
      <c r="F795" s="115"/>
      <c r="G795" s="115"/>
      <c r="H795" s="116"/>
      <c r="I795" s="116"/>
      <c r="J795" s="116"/>
      <c r="K795" s="114"/>
      <c r="L795" s="116"/>
      <c r="M795" s="113"/>
      <c r="N795" s="113"/>
    </row>
    <row r="796">
      <c r="A796" s="147">
        <v>646.0</v>
      </c>
      <c r="B796" s="147" t="s">
        <v>1333</v>
      </c>
      <c r="C796" s="147" t="s">
        <v>31</v>
      </c>
      <c r="D796" s="148">
        <v>42067.0</v>
      </c>
      <c r="E796" s="148">
        <v>43016.0</v>
      </c>
      <c r="F796" s="148">
        <v>43017.0</v>
      </c>
      <c r="G796" s="148">
        <v>45051.0</v>
      </c>
      <c r="H796" s="149">
        <v>29.99</v>
      </c>
      <c r="I796" s="149">
        <v>29.99</v>
      </c>
      <c r="J796" s="149">
        <f t="shared" ref="J796:J835" si="136">H796-I796</f>
        <v>0</v>
      </c>
      <c r="K796" s="147">
        <v>3.0</v>
      </c>
      <c r="L796" s="149">
        <f t="shared" ref="L796:L835" si="137">I796/K796</f>
        <v>9.996666667</v>
      </c>
      <c r="M796" s="147" t="s">
        <v>433</v>
      </c>
      <c r="N796" s="147" t="s">
        <v>434</v>
      </c>
    </row>
    <row r="797">
      <c r="A797" s="147">
        <v>247.0</v>
      </c>
      <c r="B797" s="147" t="s">
        <v>1334</v>
      </c>
      <c r="C797" s="147" t="s">
        <v>39</v>
      </c>
      <c r="D797" s="148">
        <v>42228.0</v>
      </c>
      <c r="E797" s="148">
        <v>42650.0</v>
      </c>
      <c r="F797" s="148">
        <v>42655.0</v>
      </c>
      <c r="G797" s="148">
        <v>44037.0</v>
      </c>
      <c r="H797" s="149">
        <v>31.95</v>
      </c>
      <c r="I797" s="149">
        <v>18.55</v>
      </c>
      <c r="J797" s="149">
        <f t="shared" si="136"/>
        <v>13.4</v>
      </c>
      <c r="K797" s="147">
        <v>20.0</v>
      </c>
      <c r="L797" s="149">
        <f t="shared" si="137"/>
        <v>0.9275</v>
      </c>
      <c r="M797" s="147" t="s">
        <v>435</v>
      </c>
      <c r="N797" s="147" t="s">
        <v>434</v>
      </c>
    </row>
    <row r="798">
      <c r="A798" s="147">
        <v>1021.0</v>
      </c>
      <c r="B798" s="147" t="s">
        <v>1335</v>
      </c>
      <c r="C798" s="147" t="s">
        <v>625</v>
      </c>
      <c r="D798" s="148">
        <v>44882.0</v>
      </c>
      <c r="E798" s="148">
        <v>45362.0</v>
      </c>
      <c r="F798" s="148">
        <v>45365.0</v>
      </c>
      <c r="G798" s="148">
        <v>45506.0</v>
      </c>
      <c r="H798" s="238">
        <v>29.99</v>
      </c>
      <c r="I798" s="238">
        <v>14.99</v>
      </c>
      <c r="J798" s="149">
        <f t="shared" si="136"/>
        <v>15</v>
      </c>
      <c r="K798" s="147">
        <v>10.0</v>
      </c>
      <c r="L798" s="149">
        <f t="shared" si="137"/>
        <v>1.499</v>
      </c>
      <c r="M798" s="147"/>
      <c r="N798" s="147" t="s">
        <v>434</v>
      </c>
    </row>
    <row r="799">
      <c r="A799" s="147">
        <v>916.0</v>
      </c>
      <c r="B799" s="147" t="s">
        <v>1336</v>
      </c>
      <c r="C799" s="147" t="s">
        <v>31</v>
      </c>
      <c r="D799" s="148">
        <v>42409.0</v>
      </c>
      <c r="E799" s="148">
        <v>42754.0</v>
      </c>
      <c r="F799" s="148">
        <v>42754.0</v>
      </c>
      <c r="G799" s="148">
        <v>42754.0</v>
      </c>
      <c r="H799" s="149">
        <v>19.99</v>
      </c>
      <c r="I799" s="149">
        <v>7.99</v>
      </c>
      <c r="J799" s="149">
        <f t="shared" si="136"/>
        <v>12</v>
      </c>
      <c r="K799" s="147">
        <v>1.0</v>
      </c>
      <c r="L799" s="149">
        <f t="shared" si="137"/>
        <v>7.99</v>
      </c>
      <c r="M799" s="147" t="s">
        <v>436</v>
      </c>
      <c r="N799" s="147" t="s">
        <v>434</v>
      </c>
    </row>
    <row r="800">
      <c r="A800" s="147">
        <v>256.0</v>
      </c>
      <c r="B800" s="147" t="s">
        <v>1337</v>
      </c>
      <c r="C800" s="147" t="s">
        <v>39</v>
      </c>
      <c r="D800" s="148">
        <v>41451.0</v>
      </c>
      <c r="E800" s="148">
        <v>41748.0</v>
      </c>
      <c r="F800" s="148">
        <v>41748.0</v>
      </c>
      <c r="G800" s="148">
        <v>44869.0</v>
      </c>
      <c r="H800" s="149">
        <v>9.99</v>
      </c>
      <c r="I800" s="149">
        <v>9.99</v>
      </c>
      <c r="J800" s="149">
        <f t="shared" si="136"/>
        <v>0</v>
      </c>
      <c r="K800" s="147">
        <v>8.0</v>
      </c>
      <c r="L800" s="149">
        <f t="shared" si="137"/>
        <v>1.24875</v>
      </c>
      <c r="M800" s="147" t="s">
        <v>437</v>
      </c>
      <c r="N800" s="147" t="s">
        <v>434</v>
      </c>
    </row>
    <row r="801">
      <c r="A801" s="147">
        <v>257.0</v>
      </c>
      <c r="B801" s="147" t="s">
        <v>1338</v>
      </c>
      <c r="C801" s="147" t="s">
        <v>39</v>
      </c>
      <c r="D801" s="148">
        <v>42073.0</v>
      </c>
      <c r="E801" s="148">
        <v>42750.0</v>
      </c>
      <c r="F801" s="148">
        <v>44430.0</v>
      </c>
      <c r="G801" s="148">
        <v>44430.0</v>
      </c>
      <c r="H801" s="149">
        <v>14.99</v>
      </c>
      <c r="I801" s="149">
        <v>3.59</v>
      </c>
      <c r="J801" s="149">
        <f t="shared" si="136"/>
        <v>11.4</v>
      </c>
      <c r="K801" s="147">
        <v>2.0</v>
      </c>
      <c r="L801" s="149">
        <f t="shared" si="137"/>
        <v>1.795</v>
      </c>
      <c r="M801" s="147"/>
      <c r="N801" s="147" t="s">
        <v>434</v>
      </c>
    </row>
    <row r="802">
      <c r="A802" s="147">
        <v>669.0</v>
      </c>
      <c r="B802" s="147" t="s">
        <v>1339</v>
      </c>
      <c r="C802" s="147" t="s">
        <v>31</v>
      </c>
      <c r="D802" s="148">
        <v>44336.0</v>
      </c>
      <c r="E802" s="148">
        <v>44678.0</v>
      </c>
      <c r="F802" s="148">
        <v>44679.0</v>
      </c>
      <c r="G802" s="148">
        <v>44686.0</v>
      </c>
      <c r="H802" s="149">
        <v>13.99</v>
      </c>
      <c r="I802" s="149">
        <v>6.29</v>
      </c>
      <c r="J802" s="149">
        <f t="shared" si="136"/>
        <v>7.7</v>
      </c>
      <c r="K802" s="147">
        <v>14.0</v>
      </c>
      <c r="L802" s="149">
        <f t="shared" si="137"/>
        <v>0.4492857143</v>
      </c>
      <c r="M802" s="147" t="s">
        <v>438</v>
      </c>
      <c r="N802" s="147" t="s">
        <v>434</v>
      </c>
    </row>
    <row r="803">
      <c r="A803" s="147">
        <v>187.0</v>
      </c>
      <c r="B803" s="147" t="s">
        <v>1340</v>
      </c>
      <c r="C803" s="147" t="s">
        <v>39</v>
      </c>
      <c r="D803" s="148">
        <v>40844.0</v>
      </c>
      <c r="E803" s="148">
        <v>44422.0</v>
      </c>
      <c r="F803" s="148">
        <v>44422.0</v>
      </c>
      <c r="G803" s="148">
        <v>44422.0</v>
      </c>
      <c r="H803" s="149">
        <v>19.99</v>
      </c>
      <c r="I803" s="149">
        <v>0.0</v>
      </c>
      <c r="J803" s="149">
        <f t="shared" si="136"/>
        <v>19.99</v>
      </c>
      <c r="K803" s="147">
        <v>1.0</v>
      </c>
      <c r="L803" s="149">
        <f t="shared" si="137"/>
        <v>0</v>
      </c>
      <c r="M803" s="147" t="s">
        <v>439</v>
      </c>
      <c r="N803" s="147" t="s">
        <v>434</v>
      </c>
    </row>
    <row r="804">
      <c r="A804" s="147">
        <v>515.0</v>
      </c>
      <c r="B804" s="147" t="s">
        <v>1341</v>
      </c>
      <c r="C804" s="147" t="s">
        <v>31</v>
      </c>
      <c r="D804" s="148">
        <v>42664.0</v>
      </c>
      <c r="E804" s="148">
        <v>44334.0</v>
      </c>
      <c r="F804" s="148">
        <v>44334.0</v>
      </c>
      <c r="G804" s="148">
        <v>44334.0</v>
      </c>
      <c r="H804" s="149">
        <v>19.99</v>
      </c>
      <c r="I804" s="149">
        <v>0.0</v>
      </c>
      <c r="J804" s="149">
        <f t="shared" si="136"/>
        <v>19.99</v>
      </c>
      <c r="K804" s="147">
        <v>1.0</v>
      </c>
      <c r="L804" s="149">
        <f t="shared" si="137"/>
        <v>0</v>
      </c>
      <c r="M804" s="147"/>
      <c r="N804" s="147" t="s">
        <v>434</v>
      </c>
    </row>
    <row r="805">
      <c r="A805" s="147">
        <v>516.0</v>
      </c>
      <c r="B805" s="147" t="s">
        <v>1342</v>
      </c>
      <c r="C805" s="147" t="s">
        <v>31</v>
      </c>
      <c r="D805" s="148">
        <v>44519.0</v>
      </c>
      <c r="E805" s="148">
        <v>44992.0</v>
      </c>
      <c r="F805" s="148">
        <v>44992.0</v>
      </c>
      <c r="G805" s="148">
        <v>44992.0</v>
      </c>
      <c r="H805" s="149">
        <v>79.99</v>
      </c>
      <c r="I805" s="149">
        <v>0.0</v>
      </c>
      <c r="J805" s="149">
        <f t="shared" si="136"/>
        <v>79.99</v>
      </c>
      <c r="K805" s="147">
        <v>1.0</v>
      </c>
      <c r="L805" s="149">
        <f t="shared" si="137"/>
        <v>0</v>
      </c>
      <c r="M805" s="147"/>
      <c r="N805" s="147" t="s">
        <v>434</v>
      </c>
    </row>
    <row r="806">
      <c r="A806" s="147">
        <v>745.0</v>
      </c>
      <c r="B806" s="147" t="s">
        <v>1343</v>
      </c>
      <c r="C806" s="147" t="s">
        <v>31</v>
      </c>
      <c r="D806" s="148">
        <v>43777.0</v>
      </c>
      <c r="E806" s="148">
        <v>44811.0</v>
      </c>
      <c r="F806" s="148">
        <v>44830.0</v>
      </c>
      <c r="G806" s="148">
        <v>44917.0</v>
      </c>
      <c r="H806" s="149">
        <v>69.99</v>
      </c>
      <c r="I806" s="149">
        <v>0.0</v>
      </c>
      <c r="J806" s="149">
        <f t="shared" si="136"/>
        <v>69.99</v>
      </c>
      <c r="K806" s="147">
        <v>11.0</v>
      </c>
      <c r="L806" s="149">
        <f t="shared" si="137"/>
        <v>0</v>
      </c>
      <c r="M806" s="147" t="s">
        <v>440</v>
      </c>
      <c r="N806" s="147" t="s">
        <v>434</v>
      </c>
    </row>
    <row r="807">
      <c r="A807" s="147">
        <v>521.0</v>
      </c>
      <c r="B807" s="147" t="s">
        <v>1344</v>
      </c>
      <c r="C807" s="147" t="s">
        <v>31</v>
      </c>
      <c r="D807" s="148">
        <v>44341.0</v>
      </c>
      <c r="E807" s="148">
        <v>44813.0</v>
      </c>
      <c r="F807" s="148">
        <v>44824.0</v>
      </c>
      <c r="G807" s="148">
        <v>44883.0</v>
      </c>
      <c r="H807" s="149">
        <v>59.99</v>
      </c>
      <c r="I807" s="149">
        <v>29.99</v>
      </c>
      <c r="J807" s="149">
        <f t="shared" si="136"/>
        <v>30</v>
      </c>
      <c r="K807" s="147">
        <v>49.0</v>
      </c>
      <c r="L807" s="149">
        <f t="shared" si="137"/>
        <v>0.6120408163</v>
      </c>
      <c r="M807" s="147" t="s">
        <v>441</v>
      </c>
      <c r="N807" s="147" t="s">
        <v>434</v>
      </c>
    </row>
    <row r="808">
      <c r="A808" s="147">
        <v>945.0</v>
      </c>
      <c r="B808" s="147" t="s">
        <v>1345</v>
      </c>
      <c r="C808" s="147" t="s">
        <v>632</v>
      </c>
      <c r="D808" s="148">
        <v>43151.0</v>
      </c>
      <c r="E808" s="148">
        <v>43472.0</v>
      </c>
      <c r="F808" s="148">
        <v>43472.0</v>
      </c>
      <c r="G808" s="148">
        <v>43472.0</v>
      </c>
      <c r="H808" s="149">
        <v>19.99</v>
      </c>
      <c r="I808" s="149">
        <v>14.99</v>
      </c>
      <c r="J808" s="149">
        <f t="shared" si="136"/>
        <v>5</v>
      </c>
      <c r="K808" s="147">
        <v>1.0</v>
      </c>
      <c r="L808" s="149">
        <f t="shared" si="137"/>
        <v>14.99</v>
      </c>
      <c r="M808" s="147" t="s">
        <v>442</v>
      </c>
      <c r="N808" s="147" t="s">
        <v>434</v>
      </c>
    </row>
    <row r="809">
      <c r="A809" s="147">
        <v>498.0</v>
      </c>
      <c r="B809" s="147" t="s">
        <v>1346</v>
      </c>
      <c r="C809" s="147" t="s">
        <v>31</v>
      </c>
      <c r="D809" s="148">
        <v>42696.0</v>
      </c>
      <c r="E809" s="148">
        <v>44139.0</v>
      </c>
      <c r="F809" s="148">
        <v>44139.0</v>
      </c>
      <c r="G809" s="148">
        <v>44139.0</v>
      </c>
      <c r="H809" s="149">
        <v>14.25</v>
      </c>
      <c r="I809" s="149">
        <v>1.57</v>
      </c>
      <c r="J809" s="149">
        <f t="shared" si="136"/>
        <v>12.68</v>
      </c>
      <c r="K809" s="147">
        <v>1.0</v>
      </c>
      <c r="L809" s="149">
        <f t="shared" si="137"/>
        <v>1.57</v>
      </c>
      <c r="M809" s="147" t="s">
        <v>443</v>
      </c>
      <c r="N809" s="147" t="s">
        <v>434</v>
      </c>
    </row>
    <row r="810">
      <c r="A810" s="147">
        <v>32.0</v>
      </c>
      <c r="B810" s="147" t="s">
        <v>1347</v>
      </c>
      <c r="C810" s="147" t="s">
        <v>663</v>
      </c>
      <c r="D810" s="148">
        <v>35986.0</v>
      </c>
      <c r="E810" s="148">
        <v>40794.0</v>
      </c>
      <c r="F810" s="148">
        <v>40794.0</v>
      </c>
      <c r="G810" s="148">
        <v>40794.0</v>
      </c>
      <c r="H810" s="149">
        <v>4.99</v>
      </c>
      <c r="I810" s="149">
        <v>4.99</v>
      </c>
      <c r="J810" s="149">
        <f t="shared" si="136"/>
        <v>0</v>
      </c>
      <c r="K810" s="147">
        <v>3.0</v>
      </c>
      <c r="L810" s="149">
        <f t="shared" si="137"/>
        <v>1.663333333</v>
      </c>
      <c r="M810" s="147" t="s">
        <v>444</v>
      </c>
      <c r="N810" s="147" t="s">
        <v>434</v>
      </c>
    </row>
    <row r="811">
      <c r="A811" s="147">
        <v>665.0</v>
      </c>
      <c r="B811" s="147" t="s">
        <v>1348</v>
      </c>
      <c r="C811" s="147" t="s">
        <v>31</v>
      </c>
      <c r="D811" s="148">
        <v>44281.0</v>
      </c>
      <c r="E811" s="148">
        <v>44567.0</v>
      </c>
      <c r="F811" s="148">
        <v>44567.0</v>
      </c>
      <c r="G811" s="148">
        <v>44567.0</v>
      </c>
      <c r="H811" s="149">
        <v>39.99</v>
      </c>
      <c r="I811" s="149">
        <v>19.99</v>
      </c>
      <c r="J811" s="149">
        <f t="shared" si="136"/>
        <v>20</v>
      </c>
      <c r="K811" s="147">
        <v>1.0</v>
      </c>
      <c r="L811" s="149">
        <f t="shared" si="137"/>
        <v>19.99</v>
      </c>
      <c r="M811" s="147" t="s">
        <v>445</v>
      </c>
      <c r="N811" s="147" t="s">
        <v>434</v>
      </c>
    </row>
    <row r="812">
      <c r="A812" s="147">
        <v>461.0</v>
      </c>
      <c r="B812" s="147" t="s">
        <v>1349</v>
      </c>
      <c r="C812" s="147" t="s">
        <v>649</v>
      </c>
      <c r="D812" s="148">
        <v>41717.0</v>
      </c>
      <c r="E812" s="148">
        <v>42750.0</v>
      </c>
      <c r="F812" s="148">
        <v>42753.0</v>
      </c>
      <c r="G812" s="148">
        <v>44585.0</v>
      </c>
      <c r="H812" s="149">
        <v>8.99</v>
      </c>
      <c r="I812" s="149">
        <v>1.99</v>
      </c>
      <c r="J812" s="149">
        <f t="shared" si="136"/>
        <v>7</v>
      </c>
      <c r="K812" s="147">
        <v>10.0</v>
      </c>
      <c r="L812" s="149">
        <f t="shared" si="137"/>
        <v>0.199</v>
      </c>
      <c r="M812" s="147" t="s">
        <v>446</v>
      </c>
      <c r="N812" s="147" t="s">
        <v>434</v>
      </c>
    </row>
    <row r="813">
      <c r="A813" s="147">
        <v>462.0</v>
      </c>
      <c r="B813" s="147" t="s">
        <v>1350</v>
      </c>
      <c r="C813" s="147" t="s">
        <v>649</v>
      </c>
      <c r="D813" s="148">
        <v>42529.0</v>
      </c>
      <c r="E813" s="148">
        <v>42754.0</v>
      </c>
      <c r="F813" s="148">
        <v>43004.0</v>
      </c>
      <c r="G813" s="148">
        <v>45183.0</v>
      </c>
      <c r="H813" s="149">
        <v>14.99</v>
      </c>
      <c r="I813" s="149">
        <v>9.99</v>
      </c>
      <c r="J813" s="149">
        <f t="shared" si="136"/>
        <v>5</v>
      </c>
      <c r="K813" s="147">
        <v>9.0</v>
      </c>
      <c r="L813" s="149">
        <f t="shared" si="137"/>
        <v>1.11</v>
      </c>
      <c r="M813" s="147"/>
      <c r="N813" s="147" t="s">
        <v>434</v>
      </c>
    </row>
    <row r="814">
      <c r="A814" s="147">
        <v>463.0</v>
      </c>
      <c r="B814" s="147" t="s">
        <v>1351</v>
      </c>
      <c r="C814" s="147" t="s">
        <v>649</v>
      </c>
      <c r="D814" s="148">
        <v>43005.0</v>
      </c>
      <c r="E814" s="148">
        <v>44567.0</v>
      </c>
      <c r="F814" s="148">
        <v>44569.0</v>
      </c>
      <c r="G814" s="148">
        <v>44576.0</v>
      </c>
      <c r="H814" s="149">
        <v>19.99</v>
      </c>
      <c r="I814" s="149">
        <v>4.99</v>
      </c>
      <c r="J814" s="149">
        <f t="shared" si="136"/>
        <v>15</v>
      </c>
      <c r="K814" s="147">
        <v>4.0</v>
      </c>
      <c r="L814" s="149">
        <f t="shared" si="137"/>
        <v>1.2475</v>
      </c>
      <c r="M814" s="147"/>
      <c r="N814" s="147" t="s">
        <v>434</v>
      </c>
    </row>
    <row r="815">
      <c r="A815" s="147">
        <v>1038.0</v>
      </c>
      <c r="B815" s="147" t="s">
        <v>1352</v>
      </c>
      <c r="C815" s="147" t="s">
        <v>31</v>
      </c>
      <c r="D815" s="148">
        <v>45261.0</v>
      </c>
      <c r="E815" s="148">
        <v>45586.0</v>
      </c>
      <c r="F815" s="148">
        <v>45586.0</v>
      </c>
      <c r="G815" s="148">
        <v>45586.0</v>
      </c>
      <c r="H815" s="238">
        <v>29.99</v>
      </c>
      <c r="I815" s="238">
        <v>15.74</v>
      </c>
      <c r="J815" s="149">
        <f t="shared" si="136"/>
        <v>14.25</v>
      </c>
      <c r="K815" s="147">
        <v>1.0</v>
      </c>
      <c r="L815" s="149">
        <f t="shared" si="137"/>
        <v>15.74</v>
      </c>
      <c r="M815" s="147"/>
      <c r="N815" s="147" t="s">
        <v>434</v>
      </c>
    </row>
    <row r="816">
      <c r="A816" s="147">
        <v>543.0</v>
      </c>
      <c r="B816" s="147" t="s">
        <v>1353</v>
      </c>
      <c r="C816" s="147" t="s">
        <v>31</v>
      </c>
      <c r="D816" s="148">
        <v>42640.0</v>
      </c>
      <c r="E816" s="148">
        <v>44067.0</v>
      </c>
      <c r="F816" s="148">
        <v>44393.0</v>
      </c>
      <c r="G816" s="148">
        <v>44393.0</v>
      </c>
      <c r="H816" s="149">
        <v>14.99</v>
      </c>
      <c r="I816" s="149">
        <v>4.49</v>
      </c>
      <c r="J816" s="149">
        <f t="shared" si="136"/>
        <v>10.5</v>
      </c>
      <c r="K816" s="147">
        <v>2.0</v>
      </c>
      <c r="L816" s="149">
        <f t="shared" si="137"/>
        <v>2.245</v>
      </c>
      <c r="M816" s="147" t="s">
        <v>447</v>
      </c>
      <c r="N816" s="147" t="s">
        <v>434</v>
      </c>
    </row>
    <row r="817">
      <c r="A817" s="147">
        <v>751.0</v>
      </c>
      <c r="B817" s="147" t="s">
        <v>1354</v>
      </c>
      <c r="C817" s="147" t="s">
        <v>31</v>
      </c>
      <c r="D817" s="148">
        <v>44474.0</v>
      </c>
      <c r="E817" s="148">
        <v>44720.0</v>
      </c>
      <c r="F817" s="148">
        <v>44814.0</v>
      </c>
      <c r="G817" s="148">
        <v>44815.0</v>
      </c>
      <c r="H817" s="149">
        <v>49.99</v>
      </c>
      <c r="I817" s="149">
        <v>0.0</v>
      </c>
      <c r="J817" s="149">
        <f t="shared" si="136"/>
        <v>49.99</v>
      </c>
      <c r="K817" s="147">
        <v>11.0</v>
      </c>
      <c r="L817" s="149">
        <f t="shared" si="137"/>
        <v>0</v>
      </c>
      <c r="M817" s="147" t="s">
        <v>448</v>
      </c>
      <c r="N817" s="147" t="s">
        <v>434</v>
      </c>
    </row>
    <row r="818">
      <c r="A818" s="147">
        <v>927.0</v>
      </c>
      <c r="B818" s="147" t="s">
        <v>1355</v>
      </c>
      <c r="C818" s="147" t="s">
        <v>31</v>
      </c>
      <c r="D818" s="148">
        <v>42129.0</v>
      </c>
      <c r="E818" s="148">
        <v>45058.0</v>
      </c>
      <c r="F818" s="148">
        <v>45058.0</v>
      </c>
      <c r="G818" s="148">
        <v>45058.0</v>
      </c>
      <c r="H818" s="149">
        <v>19.99</v>
      </c>
      <c r="I818" s="149">
        <v>3.5</v>
      </c>
      <c r="J818" s="149">
        <f t="shared" si="136"/>
        <v>16.49</v>
      </c>
      <c r="K818" s="147">
        <v>1.0</v>
      </c>
      <c r="L818" s="149">
        <f t="shared" si="137"/>
        <v>3.5</v>
      </c>
      <c r="M818" s="147" t="s">
        <v>449</v>
      </c>
      <c r="N818" s="147" t="s">
        <v>434</v>
      </c>
    </row>
    <row r="819">
      <c r="A819" s="147">
        <v>928.0</v>
      </c>
      <c r="B819" s="147" t="s">
        <v>1356</v>
      </c>
      <c r="C819" s="147" t="s">
        <v>31</v>
      </c>
      <c r="D819" s="148">
        <v>43035.0</v>
      </c>
      <c r="E819" s="148">
        <v>45058.0</v>
      </c>
      <c r="F819" s="148">
        <v>45058.0</v>
      </c>
      <c r="G819" s="148">
        <v>45058.0</v>
      </c>
      <c r="H819" s="149">
        <v>39.99</v>
      </c>
      <c r="I819" s="149">
        <v>3.5</v>
      </c>
      <c r="J819" s="149">
        <f t="shared" si="136"/>
        <v>36.49</v>
      </c>
      <c r="K819" s="147">
        <v>1.0</v>
      </c>
      <c r="L819" s="149">
        <f t="shared" si="137"/>
        <v>3.5</v>
      </c>
      <c r="M819" s="147"/>
      <c r="N819" s="147" t="s">
        <v>434</v>
      </c>
    </row>
    <row r="820">
      <c r="A820" s="147">
        <v>929.0</v>
      </c>
      <c r="B820" s="147" t="s">
        <v>1357</v>
      </c>
      <c r="C820" s="147" t="s">
        <v>31</v>
      </c>
      <c r="D820" s="148">
        <v>43672.0</v>
      </c>
      <c r="E820" s="148">
        <v>45058.0</v>
      </c>
      <c r="F820" s="148">
        <v>45058.0</v>
      </c>
      <c r="G820" s="148">
        <v>45058.0</v>
      </c>
      <c r="H820" s="149">
        <v>19.99</v>
      </c>
      <c r="I820" s="149">
        <v>3.49</v>
      </c>
      <c r="J820" s="149">
        <f t="shared" si="136"/>
        <v>16.5</v>
      </c>
      <c r="K820" s="147">
        <v>1.0</v>
      </c>
      <c r="L820" s="149">
        <f t="shared" si="137"/>
        <v>3.49</v>
      </c>
      <c r="M820" s="147"/>
      <c r="N820" s="147" t="s">
        <v>434</v>
      </c>
    </row>
    <row r="821">
      <c r="A821" s="147">
        <v>415.0</v>
      </c>
      <c r="B821" s="147" t="s">
        <v>1358</v>
      </c>
      <c r="C821" s="147" t="s">
        <v>39</v>
      </c>
      <c r="D821" s="148">
        <v>41779.0</v>
      </c>
      <c r="E821" s="148">
        <v>45058.0</v>
      </c>
      <c r="F821" s="148">
        <v>45058.0</v>
      </c>
      <c r="G821" s="148">
        <v>45058.0</v>
      </c>
      <c r="H821" s="149">
        <v>19.99</v>
      </c>
      <c r="I821" s="149">
        <v>3.5</v>
      </c>
      <c r="J821" s="149">
        <f t="shared" si="136"/>
        <v>16.49</v>
      </c>
      <c r="K821" s="147">
        <v>1.0</v>
      </c>
      <c r="L821" s="149">
        <f t="shared" si="137"/>
        <v>3.5</v>
      </c>
      <c r="M821" s="147"/>
      <c r="N821" s="147" t="s">
        <v>434</v>
      </c>
    </row>
    <row r="822">
      <c r="A822" s="147">
        <v>295.0</v>
      </c>
      <c r="B822" s="147" t="s">
        <v>1359</v>
      </c>
      <c r="C822" s="147" t="s">
        <v>39</v>
      </c>
      <c r="D822" s="148">
        <v>41626.0</v>
      </c>
      <c r="E822" s="148">
        <v>45427.0</v>
      </c>
      <c r="F822" s="148">
        <v>45427.0</v>
      </c>
      <c r="G822" s="148">
        <v>45427.0</v>
      </c>
      <c r="H822" s="149">
        <v>18.99</v>
      </c>
      <c r="I822" s="149">
        <v>8.46</v>
      </c>
      <c r="J822" s="149">
        <f t="shared" si="136"/>
        <v>10.53</v>
      </c>
      <c r="K822" s="147">
        <v>1.0</v>
      </c>
      <c r="L822" s="149">
        <f t="shared" si="137"/>
        <v>8.46</v>
      </c>
      <c r="M822" s="147" t="s">
        <v>450</v>
      </c>
      <c r="N822" s="147" t="s">
        <v>434</v>
      </c>
    </row>
    <row r="823">
      <c r="A823" s="239">
        <v>733.0</v>
      </c>
      <c r="B823" s="239" t="s">
        <v>1360</v>
      </c>
      <c r="C823" s="239" t="s">
        <v>31</v>
      </c>
      <c r="D823" s="240">
        <v>43977.0</v>
      </c>
      <c r="E823" s="240">
        <v>44992.0</v>
      </c>
      <c r="F823" s="240">
        <v>45705.0</v>
      </c>
      <c r="G823" s="240">
        <v>45708.0</v>
      </c>
      <c r="H823" s="241">
        <v>19.99</v>
      </c>
      <c r="I823" s="241">
        <v>0.0</v>
      </c>
      <c r="J823" s="241">
        <f t="shared" si="136"/>
        <v>19.99</v>
      </c>
      <c r="K823" s="239">
        <v>10.0</v>
      </c>
      <c r="L823" s="241">
        <f t="shared" si="137"/>
        <v>0</v>
      </c>
      <c r="M823" s="239"/>
      <c r="N823" s="239" t="s">
        <v>434</v>
      </c>
    </row>
    <row r="824">
      <c r="A824" s="147">
        <v>734.0</v>
      </c>
      <c r="B824" s="147" t="s">
        <v>1361</v>
      </c>
      <c r="C824" s="147" t="s">
        <v>31</v>
      </c>
      <c r="D824" s="148">
        <v>45034.0</v>
      </c>
      <c r="E824" s="148">
        <v>45385.0</v>
      </c>
      <c r="F824" s="148">
        <v>45385.0</v>
      </c>
      <c r="G824" s="148">
        <v>45385.0</v>
      </c>
      <c r="H824" s="149">
        <v>39.99</v>
      </c>
      <c r="I824" s="149">
        <v>0.0</v>
      </c>
      <c r="J824" s="149">
        <f t="shared" si="136"/>
        <v>39.99</v>
      </c>
      <c r="K824" s="147">
        <v>1.0</v>
      </c>
      <c r="L824" s="149">
        <f t="shared" si="137"/>
        <v>0</v>
      </c>
      <c r="M824" s="147"/>
      <c r="N824" s="147" t="s">
        <v>434</v>
      </c>
    </row>
    <row r="825">
      <c r="A825" s="147">
        <v>952.0</v>
      </c>
      <c r="B825" s="147" t="s">
        <v>1362</v>
      </c>
      <c r="C825" s="147" t="s">
        <v>632</v>
      </c>
      <c r="D825" s="148">
        <v>43966.0</v>
      </c>
      <c r="E825" s="148">
        <v>45176.0</v>
      </c>
      <c r="F825" s="148">
        <v>45176.0</v>
      </c>
      <c r="G825" s="148">
        <v>45176.0</v>
      </c>
      <c r="H825" s="149">
        <v>24.99</v>
      </c>
      <c r="I825" s="149">
        <v>0.0</v>
      </c>
      <c r="J825" s="149">
        <f t="shared" si="136"/>
        <v>24.99</v>
      </c>
      <c r="K825" s="147">
        <v>1.0</v>
      </c>
      <c r="L825" s="149">
        <f t="shared" si="137"/>
        <v>0</v>
      </c>
      <c r="M825" s="147" t="s">
        <v>451</v>
      </c>
      <c r="N825" s="147" t="s">
        <v>434</v>
      </c>
    </row>
    <row r="826">
      <c r="A826" s="147">
        <v>314.0</v>
      </c>
      <c r="B826" s="147" t="s">
        <v>1363</v>
      </c>
      <c r="C826" s="147" t="s">
        <v>39</v>
      </c>
      <c r="D826" s="148">
        <v>40849.0</v>
      </c>
      <c r="E826" s="148">
        <v>41461.0</v>
      </c>
      <c r="F826" s="148">
        <v>41461.0</v>
      </c>
      <c r="G826" s="148">
        <v>44781.0</v>
      </c>
      <c r="H826" s="149">
        <v>16.99</v>
      </c>
      <c r="I826" s="149">
        <v>12.99</v>
      </c>
      <c r="J826" s="149">
        <f t="shared" si="136"/>
        <v>4</v>
      </c>
      <c r="K826" s="147">
        <v>2.0</v>
      </c>
      <c r="L826" s="149">
        <f t="shared" si="137"/>
        <v>6.495</v>
      </c>
      <c r="M826" s="147" t="s">
        <v>452</v>
      </c>
      <c r="N826" s="147" t="s">
        <v>434</v>
      </c>
    </row>
    <row r="827">
      <c r="A827" s="147">
        <v>899.0</v>
      </c>
      <c r="B827" s="147" t="s">
        <v>1364</v>
      </c>
      <c r="C827" s="147" t="s">
        <v>31</v>
      </c>
      <c r="D827" s="148">
        <v>44057.0</v>
      </c>
      <c r="E827" s="148">
        <v>45176.0</v>
      </c>
      <c r="F827" s="148">
        <v>45176.0</v>
      </c>
      <c r="G827" s="148">
        <v>45176.0</v>
      </c>
      <c r="H827" s="149">
        <v>9.99</v>
      </c>
      <c r="I827" s="149">
        <v>0.0</v>
      </c>
      <c r="J827" s="149">
        <f t="shared" si="136"/>
        <v>9.99</v>
      </c>
      <c r="K827" s="147">
        <v>1.0</v>
      </c>
      <c r="L827" s="149">
        <f t="shared" si="137"/>
        <v>0</v>
      </c>
      <c r="M827" s="147" t="s">
        <v>453</v>
      </c>
      <c r="N827" s="147" t="s">
        <v>434</v>
      </c>
    </row>
    <row r="828">
      <c r="A828" s="147">
        <v>1034.0</v>
      </c>
      <c r="B828" s="147" t="s">
        <v>1365</v>
      </c>
      <c r="C828" s="147" t="s">
        <v>625</v>
      </c>
      <c r="D828" s="148">
        <v>44456.0</v>
      </c>
      <c r="E828" s="148">
        <v>44811.0</v>
      </c>
      <c r="F828" s="148">
        <v>44828.0</v>
      </c>
      <c r="G828" s="148">
        <v>44829.0</v>
      </c>
      <c r="H828" s="238">
        <v>19.99</v>
      </c>
      <c r="I828" s="238">
        <v>0.0</v>
      </c>
      <c r="J828" s="149">
        <f t="shared" si="136"/>
        <v>19.99</v>
      </c>
      <c r="K828" s="147">
        <v>10.0</v>
      </c>
      <c r="L828" s="149">
        <f t="shared" si="137"/>
        <v>0</v>
      </c>
      <c r="M828" s="147" t="s">
        <v>454</v>
      </c>
      <c r="N828" s="147" t="s">
        <v>434</v>
      </c>
    </row>
    <row r="829">
      <c r="A829" s="147">
        <v>370.0</v>
      </c>
      <c r="B829" s="147" t="s">
        <v>1366</v>
      </c>
      <c r="C829" s="147" t="s">
        <v>39</v>
      </c>
      <c r="D829" s="148">
        <v>40963.0</v>
      </c>
      <c r="E829" s="148">
        <v>41693.0</v>
      </c>
      <c r="F829" s="148">
        <v>41693.0</v>
      </c>
      <c r="G829" s="148">
        <v>44796.0</v>
      </c>
      <c r="H829" s="149">
        <v>19.99</v>
      </c>
      <c r="I829" s="149">
        <v>1.0</v>
      </c>
      <c r="J829" s="149">
        <f t="shared" si="136"/>
        <v>18.99</v>
      </c>
      <c r="K829" s="147">
        <v>15.0</v>
      </c>
      <c r="L829" s="149">
        <f t="shared" si="137"/>
        <v>0.06666666667</v>
      </c>
      <c r="M829" s="147" t="s">
        <v>455</v>
      </c>
      <c r="N829" s="147" t="s">
        <v>434</v>
      </c>
    </row>
    <row r="830">
      <c r="A830" s="147">
        <v>380.0</v>
      </c>
      <c r="B830" s="147" t="s">
        <v>1367</v>
      </c>
      <c r="C830" s="147" t="s">
        <v>39</v>
      </c>
      <c r="D830" s="148">
        <v>39283.0</v>
      </c>
      <c r="E830" s="148">
        <v>44091.0</v>
      </c>
      <c r="F830" s="148">
        <v>44091.0</v>
      </c>
      <c r="G830" s="148">
        <v>44091.0</v>
      </c>
      <c r="H830" s="149">
        <v>29.99</v>
      </c>
      <c r="I830" s="149">
        <v>3.0</v>
      </c>
      <c r="J830" s="149">
        <f t="shared" si="136"/>
        <v>26.99</v>
      </c>
      <c r="K830" s="147">
        <v>1.0</v>
      </c>
      <c r="L830" s="149">
        <f t="shared" si="137"/>
        <v>3</v>
      </c>
      <c r="M830" s="147"/>
      <c r="N830" s="147" t="s">
        <v>434</v>
      </c>
    </row>
    <row r="831">
      <c r="A831" s="147">
        <v>200.0</v>
      </c>
      <c r="B831" s="147" t="s">
        <v>1368</v>
      </c>
      <c r="C831" s="147" t="s">
        <v>39</v>
      </c>
      <c r="D831" s="148">
        <v>41520.0</v>
      </c>
      <c r="E831" s="148">
        <v>44314.0</v>
      </c>
      <c r="F831" s="148">
        <v>44314.0</v>
      </c>
      <c r="G831" s="148">
        <v>44314.0</v>
      </c>
      <c r="H831" s="149">
        <v>19.99</v>
      </c>
      <c r="I831" s="149">
        <v>4.99</v>
      </c>
      <c r="J831" s="149">
        <f t="shared" si="136"/>
        <v>15</v>
      </c>
      <c r="K831" s="147">
        <v>1.0</v>
      </c>
      <c r="L831" s="149">
        <f t="shared" si="137"/>
        <v>4.99</v>
      </c>
      <c r="M831" s="147"/>
      <c r="N831" s="147" t="s">
        <v>434</v>
      </c>
    </row>
    <row r="832">
      <c r="A832" s="147">
        <v>628.0</v>
      </c>
      <c r="B832" s="147" t="s">
        <v>1369</v>
      </c>
      <c r="C832" s="147" t="s">
        <v>31</v>
      </c>
      <c r="D832" s="148">
        <v>43550.0</v>
      </c>
      <c r="E832" s="148">
        <v>45174.0</v>
      </c>
      <c r="F832" s="148">
        <v>45174.0</v>
      </c>
      <c r="G832" s="148">
        <v>45174.0</v>
      </c>
      <c r="H832" s="149">
        <v>29.99</v>
      </c>
      <c r="I832" s="149">
        <v>0.0</v>
      </c>
      <c r="J832" s="149">
        <f t="shared" si="136"/>
        <v>29.99</v>
      </c>
      <c r="K832" s="147">
        <v>1.0</v>
      </c>
      <c r="L832" s="149">
        <f t="shared" si="137"/>
        <v>0</v>
      </c>
      <c r="M832" s="147" t="s">
        <v>456</v>
      </c>
      <c r="N832" s="147" t="s">
        <v>434</v>
      </c>
    </row>
    <row r="833">
      <c r="A833" s="147">
        <v>697.0</v>
      </c>
      <c r="B833" s="147" t="s">
        <v>1370</v>
      </c>
      <c r="C833" s="147" t="s">
        <v>31</v>
      </c>
      <c r="D833" s="148">
        <v>42853.0</v>
      </c>
      <c r="E833" s="148">
        <v>44776.0</v>
      </c>
      <c r="F833" s="148">
        <v>44776.0</v>
      </c>
      <c r="G833" s="148">
        <v>44776.0</v>
      </c>
      <c r="H833" s="149">
        <v>19.99</v>
      </c>
      <c r="I833" s="149">
        <v>0.0</v>
      </c>
      <c r="J833" s="149">
        <f t="shared" si="136"/>
        <v>19.99</v>
      </c>
      <c r="K833" s="147">
        <v>1.0</v>
      </c>
      <c r="L833" s="149">
        <f t="shared" si="137"/>
        <v>0</v>
      </c>
      <c r="M833" s="147" t="s">
        <v>457</v>
      </c>
      <c r="N833" s="147" t="s">
        <v>434</v>
      </c>
    </row>
    <row r="834">
      <c r="A834" s="147">
        <v>698.0</v>
      </c>
      <c r="B834" s="147" t="s">
        <v>1371</v>
      </c>
      <c r="C834" s="147" t="s">
        <v>31</v>
      </c>
      <c r="D834" s="148">
        <v>44238.0</v>
      </c>
      <c r="E834" s="148">
        <v>45538.0</v>
      </c>
      <c r="F834" s="148">
        <v>45538.0</v>
      </c>
      <c r="G834" s="148">
        <v>45538.0</v>
      </c>
      <c r="H834" s="238">
        <v>29.99</v>
      </c>
      <c r="I834" s="238">
        <v>0.0</v>
      </c>
      <c r="J834" s="149">
        <f t="shared" si="136"/>
        <v>29.99</v>
      </c>
      <c r="K834" s="147">
        <v>1.0</v>
      </c>
      <c r="L834" s="149">
        <f t="shared" si="137"/>
        <v>0</v>
      </c>
      <c r="M834" s="147"/>
      <c r="N834" s="147" t="s">
        <v>434</v>
      </c>
    </row>
    <row r="835">
      <c r="A835" s="147">
        <v>1010.0</v>
      </c>
      <c r="B835" s="147" t="s">
        <v>1372</v>
      </c>
      <c r="C835" s="147" t="s">
        <v>632</v>
      </c>
      <c r="D835" s="148">
        <v>43087.0</v>
      </c>
      <c r="E835" s="148">
        <v>43466.0</v>
      </c>
      <c r="F835" s="148">
        <v>43466.0</v>
      </c>
      <c r="G835" s="148">
        <v>43466.0</v>
      </c>
      <c r="H835" s="149">
        <v>14.99</v>
      </c>
      <c r="I835" s="149">
        <v>5.99</v>
      </c>
      <c r="J835" s="149">
        <f t="shared" si="136"/>
        <v>9</v>
      </c>
      <c r="K835" s="147">
        <v>1.0</v>
      </c>
      <c r="L835" s="149">
        <f t="shared" si="137"/>
        <v>5.99</v>
      </c>
      <c r="M835" s="147" t="s">
        <v>458</v>
      </c>
      <c r="N835" s="147" t="s">
        <v>434</v>
      </c>
    </row>
    <row r="836">
      <c r="A836" s="150"/>
      <c r="B836" s="151"/>
      <c r="C836" s="151"/>
      <c r="D836" s="152"/>
      <c r="E836" s="152"/>
      <c r="F836" s="151"/>
      <c r="G836" s="151"/>
      <c r="H836" s="153">
        <f t="shared" ref="H836:K836" si="138">SUM(H796:H835)</f>
        <v>1034.82</v>
      </c>
      <c r="I836" s="153">
        <f t="shared" si="138"/>
        <v>250.54</v>
      </c>
      <c r="J836" s="153">
        <f t="shared" si="138"/>
        <v>784.28</v>
      </c>
      <c r="K836" s="151">
        <f t="shared" si="138"/>
        <v>215</v>
      </c>
      <c r="L836" s="153">
        <f>SUM(L796:L835)/K836</f>
        <v>0.5872778753</v>
      </c>
      <c r="M836" s="150">
        <f t="shared" ref="M836:N836" si="139">COUNTA(M796:M835)</f>
        <v>25</v>
      </c>
      <c r="N836" s="150">
        <f t="shared" si="139"/>
        <v>40</v>
      </c>
    </row>
    <row r="837">
      <c r="A837" s="154"/>
      <c r="B837" s="51"/>
      <c r="C837" s="51"/>
      <c r="D837" s="155"/>
      <c r="E837" s="155"/>
      <c r="F837" s="51"/>
      <c r="G837" s="51"/>
      <c r="H837" s="50"/>
      <c r="I837" s="50"/>
      <c r="J837" s="50"/>
      <c r="K837" s="51"/>
      <c r="L837" s="50"/>
      <c r="M837" s="154"/>
      <c r="N837" s="154"/>
    </row>
    <row r="838">
      <c r="A838" s="90">
        <v>613.0</v>
      </c>
      <c r="B838" s="90" t="s">
        <v>1373</v>
      </c>
      <c r="C838" s="90" t="s">
        <v>31</v>
      </c>
      <c r="D838" s="91">
        <v>44522.0</v>
      </c>
      <c r="E838" s="91">
        <v>45202.0</v>
      </c>
      <c r="F838" s="91">
        <v>45202.0</v>
      </c>
      <c r="G838" s="91">
        <v>45202.0</v>
      </c>
      <c r="H838" s="92">
        <v>39.99</v>
      </c>
      <c r="I838" s="92">
        <v>0.0</v>
      </c>
      <c r="J838" s="92">
        <f>H838-I838</f>
        <v>39.99</v>
      </c>
      <c r="K838" s="90">
        <v>1.0</v>
      </c>
      <c r="L838" s="92">
        <f>I838/K838</f>
        <v>0</v>
      </c>
      <c r="M838" s="90" t="s">
        <v>459</v>
      </c>
      <c r="N838" s="90" t="s">
        <v>460</v>
      </c>
    </row>
    <row r="839">
      <c r="A839" s="94"/>
      <c r="B839" s="95"/>
      <c r="C839" s="95"/>
      <c r="D839" s="96"/>
      <c r="E839" s="96"/>
      <c r="F839" s="95"/>
      <c r="G839" s="95"/>
      <c r="H839" s="97">
        <f t="shared" ref="H839:K839" si="140">SUM(H838)</f>
        <v>39.99</v>
      </c>
      <c r="I839" s="97">
        <f t="shared" si="140"/>
        <v>0</v>
      </c>
      <c r="J839" s="97">
        <f t="shared" si="140"/>
        <v>39.99</v>
      </c>
      <c r="K839" s="95">
        <f t="shared" si="140"/>
        <v>1</v>
      </c>
      <c r="L839" s="97">
        <f>SUM(L838)/K839</f>
        <v>0</v>
      </c>
      <c r="M839" s="94">
        <f t="shared" ref="M839:N839" si="141">COUNTA(M838)</f>
        <v>1</v>
      </c>
      <c r="N839" s="94">
        <f t="shared" si="141"/>
        <v>1</v>
      </c>
    </row>
    <row r="840">
      <c r="A840" s="98"/>
      <c r="B840" s="99"/>
      <c r="C840" s="99"/>
      <c r="D840" s="100"/>
      <c r="E840" s="100"/>
      <c r="F840" s="99"/>
      <c r="G840" s="99"/>
      <c r="H840" s="132"/>
      <c r="I840" s="132"/>
      <c r="J840" s="132"/>
      <c r="K840" s="99"/>
      <c r="L840" s="132"/>
      <c r="M840" s="98"/>
      <c r="N840" s="98"/>
    </row>
    <row r="841">
      <c r="A841" s="217">
        <v>591.0</v>
      </c>
      <c r="B841" s="217" t="s">
        <v>1374</v>
      </c>
      <c r="C841" s="217" t="s">
        <v>31</v>
      </c>
      <c r="D841" s="242">
        <v>44939.0</v>
      </c>
      <c r="E841" s="242">
        <v>45176.0</v>
      </c>
      <c r="F841" s="242">
        <v>45472.0</v>
      </c>
      <c r="G841" s="242">
        <v>45473.0</v>
      </c>
      <c r="H841" s="243">
        <v>14.99</v>
      </c>
      <c r="I841" s="243">
        <v>0.0</v>
      </c>
      <c r="J841" s="243">
        <f>H841-I841</f>
        <v>14.99</v>
      </c>
      <c r="K841" s="217">
        <v>7.0</v>
      </c>
      <c r="L841" s="243">
        <f>I841/K841</f>
        <v>0</v>
      </c>
      <c r="M841" s="217" t="s">
        <v>461</v>
      </c>
      <c r="N841" s="217" t="s">
        <v>462</v>
      </c>
    </row>
    <row r="842">
      <c r="A842" s="213"/>
      <c r="B842" s="244"/>
      <c r="C842" s="213"/>
      <c r="D842" s="245"/>
      <c r="E842" s="245"/>
      <c r="F842" s="245"/>
      <c r="G842" s="245"/>
      <c r="H842" s="246">
        <f t="shared" ref="H842:K842" si="142">SUM(H841)</f>
        <v>14.99</v>
      </c>
      <c r="I842" s="246">
        <f t="shared" si="142"/>
        <v>0</v>
      </c>
      <c r="J842" s="246">
        <f t="shared" si="142"/>
        <v>14.99</v>
      </c>
      <c r="K842" s="244">
        <f t="shared" si="142"/>
        <v>7</v>
      </c>
      <c r="L842" s="246">
        <f>SUM(L841)/K842</f>
        <v>0</v>
      </c>
      <c r="M842" s="213">
        <f t="shared" ref="M842:N842" si="143">COUNTA(M841)</f>
        <v>1</v>
      </c>
      <c r="N842" s="213">
        <f t="shared" si="143"/>
        <v>1</v>
      </c>
    </row>
    <row r="843">
      <c r="A843" s="154"/>
      <c r="B843" s="51"/>
      <c r="C843" s="154"/>
      <c r="D843" s="155"/>
      <c r="E843" s="155"/>
      <c r="F843" s="155"/>
      <c r="G843" s="155"/>
      <c r="H843" s="50"/>
      <c r="I843" s="50"/>
      <c r="J843" s="50"/>
      <c r="K843" s="51"/>
      <c r="L843" s="50"/>
      <c r="M843" s="154"/>
      <c r="N843" s="154"/>
    </row>
    <row r="844">
      <c r="A844" s="147">
        <v>294.0</v>
      </c>
      <c r="B844" s="147" t="s">
        <v>1375</v>
      </c>
      <c r="C844" s="147" t="s">
        <v>39</v>
      </c>
      <c r="D844" s="148">
        <v>41411.0</v>
      </c>
      <c r="E844" s="148">
        <v>44431.0</v>
      </c>
      <c r="F844" s="148">
        <v>44431.0</v>
      </c>
      <c r="G844" s="148">
        <v>44431.0</v>
      </c>
      <c r="H844" s="149">
        <v>15.0</v>
      </c>
      <c r="I844" s="149">
        <v>2.25</v>
      </c>
      <c r="J844" s="149">
        <f t="shared" ref="J844:J849" si="144">H844-I844</f>
        <v>12.75</v>
      </c>
      <c r="K844" s="147">
        <v>1.0</v>
      </c>
      <c r="L844" s="149">
        <f t="shared" ref="L844:L849" si="145">I844/K844</f>
        <v>2.25</v>
      </c>
      <c r="M844" s="147" t="s">
        <v>463</v>
      </c>
      <c r="N844" s="147" t="s">
        <v>464</v>
      </c>
    </row>
    <row r="845">
      <c r="A845" s="147">
        <v>730.0</v>
      </c>
      <c r="B845" s="147" t="s">
        <v>1376</v>
      </c>
      <c r="C845" s="147" t="s">
        <v>31</v>
      </c>
      <c r="D845" s="148">
        <v>41880.0</v>
      </c>
      <c r="E845" s="148">
        <v>44431.0</v>
      </c>
      <c r="F845" s="148">
        <v>44431.0</v>
      </c>
      <c r="G845" s="148">
        <v>44431.0</v>
      </c>
      <c r="H845" s="149">
        <v>14.99</v>
      </c>
      <c r="I845" s="149">
        <v>2.24</v>
      </c>
      <c r="J845" s="149">
        <f t="shared" si="144"/>
        <v>12.75</v>
      </c>
      <c r="K845" s="147">
        <v>1.0</v>
      </c>
      <c r="L845" s="149">
        <f t="shared" si="145"/>
        <v>2.24</v>
      </c>
      <c r="M845" s="147"/>
      <c r="N845" s="147" t="s">
        <v>464</v>
      </c>
    </row>
    <row r="846">
      <c r="A846" s="147">
        <v>731.0</v>
      </c>
      <c r="B846" s="147" t="s">
        <v>1377</v>
      </c>
      <c r="C846" s="147" t="s">
        <v>31</v>
      </c>
      <c r="D846" s="148">
        <v>43511.0</v>
      </c>
      <c r="E846" s="148">
        <v>44405.0</v>
      </c>
      <c r="F846" s="148">
        <v>44405.0</v>
      </c>
      <c r="G846" s="148">
        <v>44405.0</v>
      </c>
      <c r="H846" s="149">
        <v>39.99</v>
      </c>
      <c r="I846" s="149">
        <v>9.99</v>
      </c>
      <c r="J846" s="149">
        <f t="shared" si="144"/>
        <v>30</v>
      </c>
      <c r="K846" s="147">
        <v>1.0</v>
      </c>
      <c r="L846" s="149">
        <f t="shared" si="145"/>
        <v>9.99</v>
      </c>
      <c r="M846" s="147"/>
      <c r="N846" s="147" t="s">
        <v>464</v>
      </c>
    </row>
    <row r="847">
      <c r="A847" s="147">
        <v>886.0</v>
      </c>
      <c r="B847" s="147" t="s">
        <v>1378</v>
      </c>
      <c r="C847" s="147" t="s">
        <v>31</v>
      </c>
      <c r="D847" s="148">
        <v>43643.0</v>
      </c>
      <c r="E847" s="148">
        <v>44398.0</v>
      </c>
      <c r="F847" s="148">
        <v>44474.0</v>
      </c>
      <c r="G847" s="148">
        <v>44499.0</v>
      </c>
      <c r="H847" s="149">
        <v>64.99</v>
      </c>
      <c r="I847" s="149">
        <v>45.49</v>
      </c>
      <c r="J847" s="149">
        <f t="shared" si="144"/>
        <v>19.5</v>
      </c>
      <c r="K847" s="147">
        <v>4.0</v>
      </c>
      <c r="L847" s="149">
        <f t="shared" si="145"/>
        <v>11.3725</v>
      </c>
      <c r="M847" s="147" t="s">
        <v>465</v>
      </c>
      <c r="N847" s="147" t="s">
        <v>464</v>
      </c>
    </row>
    <row r="848">
      <c r="A848" s="147">
        <v>770.0</v>
      </c>
      <c r="B848" s="147" t="s">
        <v>1379</v>
      </c>
      <c r="C848" s="147" t="s">
        <v>31</v>
      </c>
      <c r="D848" s="148">
        <v>42486.0</v>
      </c>
      <c r="E848" s="148">
        <v>42951.0</v>
      </c>
      <c r="F848" s="148">
        <v>43270.0</v>
      </c>
      <c r="G848" s="148">
        <v>43604.0</v>
      </c>
      <c r="H848" s="149">
        <v>12.99</v>
      </c>
      <c r="I848" s="149">
        <v>4.99</v>
      </c>
      <c r="J848" s="149">
        <f t="shared" si="144"/>
        <v>8</v>
      </c>
      <c r="K848" s="147">
        <v>9.0</v>
      </c>
      <c r="L848" s="149">
        <f t="shared" si="145"/>
        <v>0.5544444444</v>
      </c>
      <c r="M848" s="147" t="s">
        <v>466</v>
      </c>
      <c r="N848" s="147" t="s">
        <v>464</v>
      </c>
    </row>
    <row r="849">
      <c r="A849" s="147">
        <v>771.0</v>
      </c>
      <c r="B849" s="147" t="s">
        <v>1380</v>
      </c>
      <c r="C849" s="147" t="s">
        <v>31</v>
      </c>
      <c r="D849" s="148">
        <v>44082.0</v>
      </c>
      <c r="E849" s="148">
        <v>44965.0</v>
      </c>
      <c r="F849" s="148">
        <v>44965.0</v>
      </c>
      <c r="G849" s="148">
        <v>44965.0</v>
      </c>
      <c r="H849" s="149">
        <v>19.99</v>
      </c>
      <c r="I849" s="149">
        <v>4.99</v>
      </c>
      <c r="J849" s="149">
        <f t="shared" si="144"/>
        <v>15</v>
      </c>
      <c r="K849" s="147">
        <v>1.0</v>
      </c>
      <c r="L849" s="149">
        <f t="shared" si="145"/>
        <v>4.99</v>
      </c>
      <c r="M849" s="147"/>
      <c r="N849" s="147" t="s">
        <v>464</v>
      </c>
    </row>
    <row r="850">
      <c r="A850" s="150"/>
      <c r="B850" s="151"/>
      <c r="C850" s="151"/>
      <c r="D850" s="152"/>
      <c r="E850" s="152"/>
      <c r="F850" s="151"/>
      <c r="G850" s="151"/>
      <c r="H850" s="153">
        <f t="shared" ref="H850:K850" si="146">SUM(H844:H849)</f>
        <v>167.95</v>
      </c>
      <c r="I850" s="153">
        <f t="shared" si="146"/>
        <v>69.95</v>
      </c>
      <c r="J850" s="153">
        <f t="shared" si="146"/>
        <v>98</v>
      </c>
      <c r="K850" s="151">
        <f t="shared" si="146"/>
        <v>17</v>
      </c>
      <c r="L850" s="153">
        <f>SUM(L844:L849)/K850</f>
        <v>1.846879085</v>
      </c>
      <c r="M850" s="150">
        <f t="shared" ref="M850:N850" si="147">COUNTA(M844:M849)</f>
        <v>3</v>
      </c>
      <c r="N850" s="150">
        <f t="shared" si="147"/>
        <v>6</v>
      </c>
    </row>
    <row r="851">
      <c r="A851" s="113"/>
      <c r="B851" s="114"/>
      <c r="C851" s="114"/>
      <c r="D851" s="115"/>
      <c r="E851" s="115"/>
      <c r="F851" s="114"/>
      <c r="G851" s="114"/>
      <c r="H851" s="116"/>
      <c r="I851" s="116"/>
      <c r="J851" s="116"/>
      <c r="K851" s="114"/>
      <c r="L851" s="116"/>
      <c r="M851" s="113"/>
      <c r="N851" s="113"/>
    </row>
    <row r="852">
      <c r="A852" s="94">
        <v>192.0</v>
      </c>
      <c r="B852" s="94" t="s">
        <v>1381</v>
      </c>
      <c r="C852" s="94" t="s">
        <v>39</v>
      </c>
      <c r="D852" s="162">
        <v>39738.0</v>
      </c>
      <c r="E852" s="162">
        <v>42969.0</v>
      </c>
      <c r="F852" s="162">
        <v>43033.0</v>
      </c>
      <c r="G852" s="162">
        <v>44282.0</v>
      </c>
      <c r="H852" s="163">
        <v>12.5</v>
      </c>
      <c r="I852" s="163">
        <v>5.0</v>
      </c>
      <c r="J852" s="163">
        <f t="shared" ref="J852:J1069" si="148">H852-I852</f>
        <v>7.5</v>
      </c>
      <c r="K852" s="94">
        <v>15.0</v>
      </c>
      <c r="L852" s="163">
        <f t="shared" ref="L852:L1148" si="149">I852/K852</f>
        <v>0.3333333333</v>
      </c>
      <c r="M852" s="94" t="s">
        <v>467</v>
      </c>
      <c r="N852" s="94" t="s">
        <v>468</v>
      </c>
    </row>
    <row r="853">
      <c r="A853" s="94">
        <v>194.0</v>
      </c>
      <c r="B853" s="94" t="s">
        <v>1382</v>
      </c>
      <c r="C853" s="94" t="s">
        <v>39</v>
      </c>
      <c r="D853" s="162">
        <v>41359.0</v>
      </c>
      <c r="E853" s="162">
        <v>42969.0</v>
      </c>
      <c r="F853" s="162">
        <v>42969.0</v>
      </c>
      <c r="G853" s="162">
        <v>42969.0</v>
      </c>
      <c r="H853" s="163">
        <v>24.99</v>
      </c>
      <c r="I853" s="163">
        <v>9.99</v>
      </c>
      <c r="J853" s="163">
        <f t="shared" si="148"/>
        <v>15</v>
      </c>
      <c r="K853" s="94">
        <v>1.0</v>
      </c>
      <c r="L853" s="163">
        <f t="shared" si="149"/>
        <v>9.99</v>
      </c>
      <c r="M853" s="94"/>
      <c r="N853" s="94" t="s">
        <v>468</v>
      </c>
    </row>
    <row r="854">
      <c r="A854" s="94">
        <v>193.0</v>
      </c>
      <c r="B854" s="94" t="s">
        <v>1383</v>
      </c>
      <c r="C854" s="94" t="s">
        <v>39</v>
      </c>
      <c r="D854" s="162">
        <v>40218.0</v>
      </c>
      <c r="E854" s="162">
        <v>42969.0</v>
      </c>
      <c r="F854" s="162">
        <v>44280.0</v>
      </c>
      <c r="G854" s="162">
        <v>44281.0</v>
      </c>
      <c r="H854" s="163">
        <v>12.49</v>
      </c>
      <c r="I854" s="163">
        <v>4.99</v>
      </c>
      <c r="J854" s="163">
        <f t="shared" si="148"/>
        <v>7.5</v>
      </c>
      <c r="K854" s="94">
        <v>15.0</v>
      </c>
      <c r="L854" s="163">
        <f t="shared" si="149"/>
        <v>0.3326666667</v>
      </c>
      <c r="M854" s="94" t="s">
        <v>469</v>
      </c>
      <c r="N854" s="94" t="s">
        <v>468</v>
      </c>
    </row>
    <row r="855">
      <c r="A855" s="94">
        <v>809.0</v>
      </c>
      <c r="B855" s="94" t="s">
        <v>1384</v>
      </c>
      <c r="C855" s="94" t="s">
        <v>31</v>
      </c>
      <c r="D855" s="162">
        <v>43361.0</v>
      </c>
      <c r="E855" s="162">
        <v>43912.0</v>
      </c>
      <c r="F855" s="162">
        <v>43923.0</v>
      </c>
      <c r="G855" s="162">
        <v>43923.0</v>
      </c>
      <c r="H855" s="163">
        <v>14.99</v>
      </c>
      <c r="I855" s="163">
        <v>4.99</v>
      </c>
      <c r="J855" s="163">
        <f t="shared" si="148"/>
        <v>10</v>
      </c>
      <c r="K855" s="94">
        <v>2.0</v>
      </c>
      <c r="L855" s="163">
        <f t="shared" si="149"/>
        <v>2.495</v>
      </c>
      <c r="M855" s="94" t="s">
        <v>470</v>
      </c>
      <c r="N855" s="94" t="s">
        <v>468</v>
      </c>
    </row>
    <row r="856">
      <c r="A856" s="94">
        <v>810.0</v>
      </c>
      <c r="B856" s="94" t="s">
        <v>1385</v>
      </c>
      <c r="C856" s="94" t="s">
        <v>31</v>
      </c>
      <c r="D856" s="162">
        <v>43361.0</v>
      </c>
      <c r="E856" s="162">
        <v>43912.0</v>
      </c>
      <c r="F856" s="162">
        <v>43923.0</v>
      </c>
      <c r="G856" s="162">
        <v>43923.0</v>
      </c>
      <c r="H856" s="163">
        <v>14.99</v>
      </c>
      <c r="I856" s="163">
        <v>4.99</v>
      </c>
      <c r="J856" s="163">
        <f t="shared" si="148"/>
        <v>10</v>
      </c>
      <c r="K856" s="94">
        <v>1.0</v>
      </c>
      <c r="L856" s="163">
        <f t="shared" si="149"/>
        <v>4.99</v>
      </c>
      <c r="M856" s="94"/>
      <c r="N856" s="94" t="s">
        <v>468</v>
      </c>
    </row>
    <row r="857">
      <c r="A857" s="94">
        <v>636.0</v>
      </c>
      <c r="B857" s="94" t="s">
        <v>1386</v>
      </c>
      <c r="C857" s="94" t="s">
        <v>31</v>
      </c>
      <c r="D857" s="162">
        <v>44098.0</v>
      </c>
      <c r="E857" s="162">
        <v>45177.0</v>
      </c>
      <c r="F857" s="162">
        <v>45395.0</v>
      </c>
      <c r="G857" s="162">
        <v>45401.0</v>
      </c>
      <c r="H857" s="163">
        <v>19.99</v>
      </c>
      <c r="I857" s="163">
        <v>0.0</v>
      </c>
      <c r="J857" s="163">
        <f t="shared" si="148"/>
        <v>19.99</v>
      </c>
      <c r="K857" s="94">
        <v>25.0</v>
      </c>
      <c r="L857" s="163">
        <f t="shared" si="149"/>
        <v>0</v>
      </c>
      <c r="M857" s="94" t="s">
        <v>471</v>
      </c>
      <c r="N857" s="94" t="s">
        <v>468</v>
      </c>
    </row>
    <row r="858">
      <c r="A858" s="94">
        <v>324.0</v>
      </c>
      <c r="B858" s="94" t="s">
        <v>1387</v>
      </c>
      <c r="C858" s="94" t="s">
        <v>39</v>
      </c>
      <c r="D858" s="162">
        <v>41101.0</v>
      </c>
      <c r="E858" s="162">
        <v>44422.0</v>
      </c>
      <c r="F858" s="162">
        <v>45071.0</v>
      </c>
      <c r="G858" s="162">
        <v>45090.0</v>
      </c>
      <c r="H858" s="163">
        <v>10.99</v>
      </c>
      <c r="I858" s="163">
        <v>10.99</v>
      </c>
      <c r="J858" s="163">
        <f t="shared" si="148"/>
        <v>0</v>
      </c>
      <c r="K858" s="94">
        <v>7.0</v>
      </c>
      <c r="L858" s="163">
        <f t="shared" si="149"/>
        <v>1.57</v>
      </c>
      <c r="M858" s="94" t="s">
        <v>472</v>
      </c>
      <c r="N858" s="94" t="s">
        <v>468</v>
      </c>
    </row>
    <row r="859">
      <c r="A859" s="166">
        <v>1024.0</v>
      </c>
      <c r="B859" s="167" t="s">
        <v>1388</v>
      </c>
      <c r="C859" s="167" t="s">
        <v>625</v>
      </c>
      <c r="D859" s="168">
        <v>44964.0</v>
      </c>
      <c r="E859" s="168">
        <v>44811.0</v>
      </c>
      <c r="F859" s="168">
        <v>44964.0</v>
      </c>
      <c r="G859" s="168">
        <v>44979.0</v>
      </c>
      <c r="H859" s="165">
        <v>84.99</v>
      </c>
      <c r="I859" s="165">
        <v>0.0</v>
      </c>
      <c r="J859" s="163">
        <f t="shared" si="148"/>
        <v>84.99</v>
      </c>
      <c r="K859" s="94">
        <v>93.0</v>
      </c>
      <c r="L859" s="163">
        <f t="shared" si="149"/>
        <v>0</v>
      </c>
      <c r="M859" s="94" t="s">
        <v>473</v>
      </c>
      <c r="N859" s="94" t="s">
        <v>468</v>
      </c>
    </row>
    <row r="860">
      <c r="A860" s="94">
        <v>584.0</v>
      </c>
      <c r="B860" s="94" t="s">
        <v>1389</v>
      </c>
      <c r="C860" s="94" t="s">
        <v>31</v>
      </c>
      <c r="D860" s="162">
        <v>43340.0</v>
      </c>
      <c r="E860" s="162">
        <v>43856.0</v>
      </c>
      <c r="F860" s="162">
        <v>43857.0</v>
      </c>
      <c r="G860" s="162">
        <v>44385.0</v>
      </c>
      <c r="H860" s="163">
        <v>12.99</v>
      </c>
      <c r="I860" s="163">
        <v>6.49</v>
      </c>
      <c r="J860" s="163">
        <f t="shared" si="148"/>
        <v>6.5</v>
      </c>
      <c r="K860" s="94">
        <v>6.0</v>
      </c>
      <c r="L860" s="163">
        <f t="shared" si="149"/>
        <v>1.081666667</v>
      </c>
      <c r="M860" s="94" t="s">
        <v>474</v>
      </c>
      <c r="N860" s="94" t="s">
        <v>468</v>
      </c>
    </row>
    <row r="861">
      <c r="A861" s="94">
        <v>563.0</v>
      </c>
      <c r="B861" s="94" t="s">
        <v>1390</v>
      </c>
      <c r="C861" s="94" t="s">
        <v>31</v>
      </c>
      <c r="D861" s="162">
        <v>43581.0</v>
      </c>
      <c r="E861" s="162">
        <v>44334.0</v>
      </c>
      <c r="F861" s="162">
        <v>44339.0</v>
      </c>
      <c r="G861" s="162">
        <v>44382.0</v>
      </c>
      <c r="H861" s="163">
        <v>69.99</v>
      </c>
      <c r="I861" s="163">
        <v>0.0</v>
      </c>
      <c r="J861" s="163">
        <f t="shared" si="148"/>
        <v>69.99</v>
      </c>
      <c r="K861" s="94">
        <v>57.0</v>
      </c>
      <c r="L861" s="163">
        <f t="shared" si="149"/>
        <v>0</v>
      </c>
      <c r="M861" s="94" t="s">
        <v>475</v>
      </c>
      <c r="N861" s="94" t="s">
        <v>468</v>
      </c>
    </row>
    <row r="862">
      <c r="A862" s="94">
        <v>478.0</v>
      </c>
      <c r="B862" s="94" t="s">
        <v>1391</v>
      </c>
      <c r="C862" s="94" t="s">
        <v>649</v>
      </c>
      <c r="D862" s="162">
        <v>40961.0</v>
      </c>
      <c r="E862" s="162">
        <v>42218.0</v>
      </c>
      <c r="F862" s="162">
        <v>42218.0</v>
      </c>
      <c r="G862" s="162">
        <v>44992.0</v>
      </c>
      <c r="H862" s="163">
        <v>24.99</v>
      </c>
      <c r="I862" s="163">
        <v>6.99</v>
      </c>
      <c r="J862" s="163">
        <f t="shared" si="148"/>
        <v>18</v>
      </c>
      <c r="K862" s="94">
        <v>50.0</v>
      </c>
      <c r="L862" s="163">
        <f t="shared" si="149"/>
        <v>0.1398</v>
      </c>
      <c r="M862" s="94"/>
      <c r="N862" s="94" t="s">
        <v>468</v>
      </c>
    </row>
    <row r="863">
      <c r="A863" s="94">
        <v>479.0</v>
      </c>
      <c r="B863" s="94" t="s">
        <v>1392</v>
      </c>
      <c r="C863" s="94" t="s">
        <v>649</v>
      </c>
      <c r="D863" s="162">
        <v>41248.0</v>
      </c>
      <c r="E863" s="162">
        <v>42246.0</v>
      </c>
      <c r="F863" s="162">
        <v>42246.0</v>
      </c>
      <c r="G863" s="162">
        <v>44992.0</v>
      </c>
      <c r="H863" s="163">
        <v>4.99</v>
      </c>
      <c r="I863" s="163">
        <v>4.99</v>
      </c>
      <c r="J863" s="163">
        <f t="shared" si="148"/>
        <v>0</v>
      </c>
      <c r="K863" s="94">
        <v>15.0</v>
      </c>
      <c r="L863" s="163">
        <f t="shared" si="149"/>
        <v>0.3326666667</v>
      </c>
      <c r="M863" s="94"/>
      <c r="N863" s="94" t="s">
        <v>468</v>
      </c>
    </row>
    <row r="864">
      <c r="A864" s="94">
        <v>172.0</v>
      </c>
      <c r="B864" s="94" t="s">
        <v>1393</v>
      </c>
      <c r="C864" s="94" t="s">
        <v>630</v>
      </c>
      <c r="D864" s="162">
        <v>39892.0</v>
      </c>
      <c r="E864" s="162">
        <v>42279.0</v>
      </c>
      <c r="F864" s="162">
        <v>42279.0</v>
      </c>
      <c r="G864" s="162">
        <v>42279.0</v>
      </c>
      <c r="H864" s="163">
        <v>7.99</v>
      </c>
      <c r="I864" s="163">
        <v>2.99</v>
      </c>
      <c r="J864" s="163">
        <f t="shared" si="148"/>
        <v>5</v>
      </c>
      <c r="K864" s="94">
        <v>1.0</v>
      </c>
      <c r="L864" s="163">
        <f t="shared" si="149"/>
        <v>2.99</v>
      </c>
      <c r="M864" s="94"/>
      <c r="N864" s="94" t="s">
        <v>468</v>
      </c>
    </row>
    <row r="865">
      <c r="A865" s="94">
        <v>59.0</v>
      </c>
      <c r="B865" s="94" t="s">
        <v>1394</v>
      </c>
      <c r="C865" s="94" t="s">
        <v>663</v>
      </c>
      <c r="D865" s="162">
        <v>36357.0</v>
      </c>
      <c r="E865" s="162">
        <v>43014.0</v>
      </c>
      <c r="F865" s="162">
        <v>43014.0</v>
      </c>
      <c r="G865" s="162">
        <v>43014.0</v>
      </c>
      <c r="H865" s="163">
        <v>4.99</v>
      </c>
      <c r="I865" s="163">
        <v>2.49</v>
      </c>
      <c r="J865" s="163">
        <f t="shared" si="148"/>
        <v>2.5</v>
      </c>
      <c r="K865" s="94">
        <v>1.0</v>
      </c>
      <c r="L865" s="163">
        <f t="shared" si="149"/>
        <v>2.49</v>
      </c>
      <c r="M865" s="94"/>
      <c r="N865" s="94" t="s">
        <v>468</v>
      </c>
    </row>
    <row r="866">
      <c r="A866" s="94">
        <v>607.0</v>
      </c>
      <c r="B866" s="94" t="s">
        <v>1395</v>
      </c>
      <c r="C866" s="94" t="s">
        <v>31</v>
      </c>
      <c r="D866" s="162">
        <v>42318.0</v>
      </c>
      <c r="E866" s="162">
        <v>43668.0</v>
      </c>
      <c r="F866" s="162">
        <v>44197.0</v>
      </c>
      <c r="G866" s="162">
        <v>44208.0</v>
      </c>
      <c r="H866" s="163">
        <v>19.99</v>
      </c>
      <c r="I866" s="163">
        <v>12.99</v>
      </c>
      <c r="J866" s="163">
        <f t="shared" si="148"/>
        <v>7</v>
      </c>
      <c r="K866" s="94">
        <v>56.0</v>
      </c>
      <c r="L866" s="163">
        <f t="shared" si="149"/>
        <v>0.2319642857</v>
      </c>
      <c r="M866" s="94" t="s">
        <v>476</v>
      </c>
      <c r="N866" s="94" t="s">
        <v>468</v>
      </c>
    </row>
    <row r="867">
      <c r="A867" s="94">
        <v>608.0</v>
      </c>
      <c r="B867" s="94" t="s">
        <v>1396</v>
      </c>
      <c r="C867" s="94" t="s">
        <v>31</v>
      </c>
      <c r="D867" s="162">
        <v>43261.0</v>
      </c>
      <c r="E867" s="162">
        <v>45423.0</v>
      </c>
      <c r="F867" s="162">
        <v>45423.0</v>
      </c>
      <c r="G867" s="162">
        <v>45423.0</v>
      </c>
      <c r="H867" s="163">
        <v>6.96</v>
      </c>
      <c r="I867" s="163">
        <v>0.0</v>
      </c>
      <c r="J867" s="163">
        <f t="shared" si="148"/>
        <v>6.96</v>
      </c>
      <c r="K867" s="94">
        <v>1.0</v>
      </c>
      <c r="L867" s="163">
        <f t="shared" si="149"/>
        <v>0</v>
      </c>
      <c r="M867" s="94"/>
      <c r="N867" s="94" t="s">
        <v>468</v>
      </c>
    </row>
    <row r="868">
      <c r="A868" s="94">
        <v>997.0</v>
      </c>
      <c r="B868" s="94" t="s">
        <v>1397</v>
      </c>
      <c r="C868" s="94" t="s">
        <v>632</v>
      </c>
      <c r="D868" s="162">
        <v>43056.0</v>
      </c>
      <c r="E868" s="162">
        <v>43469.0</v>
      </c>
      <c r="F868" s="162">
        <v>43469.0</v>
      </c>
      <c r="G868" s="162">
        <v>43469.0</v>
      </c>
      <c r="H868" s="163">
        <v>69.99</v>
      </c>
      <c r="I868" s="163">
        <v>0.0</v>
      </c>
      <c r="J868" s="163">
        <f t="shared" si="148"/>
        <v>69.99</v>
      </c>
      <c r="K868" s="94">
        <v>1.0</v>
      </c>
      <c r="L868" s="163">
        <f t="shared" si="149"/>
        <v>0</v>
      </c>
      <c r="M868" s="94"/>
      <c r="N868" s="94" t="s">
        <v>468</v>
      </c>
    </row>
    <row r="869">
      <c r="A869" s="94">
        <v>270.0</v>
      </c>
      <c r="B869" s="94" t="s">
        <v>1398</v>
      </c>
      <c r="C869" s="94" t="s">
        <v>39</v>
      </c>
      <c r="D869" s="162">
        <v>40949.0</v>
      </c>
      <c r="E869" s="162">
        <v>44502.0</v>
      </c>
      <c r="F869" s="162">
        <v>44502.0</v>
      </c>
      <c r="G869" s="162">
        <v>44502.0</v>
      </c>
      <c r="H869" s="163">
        <v>39.99</v>
      </c>
      <c r="I869" s="163">
        <v>0.0</v>
      </c>
      <c r="J869" s="163">
        <f t="shared" si="148"/>
        <v>39.99</v>
      </c>
      <c r="K869" s="94">
        <v>1.0</v>
      </c>
      <c r="L869" s="163">
        <f t="shared" si="149"/>
        <v>0</v>
      </c>
      <c r="M869" s="94" t="s">
        <v>477</v>
      </c>
      <c r="N869" s="94" t="s">
        <v>468</v>
      </c>
    </row>
    <row r="870">
      <c r="A870" s="94">
        <v>1005.0</v>
      </c>
      <c r="B870" s="94" t="s">
        <v>1399</v>
      </c>
      <c r="C870" s="94" t="s">
        <v>632</v>
      </c>
      <c r="D870" s="162">
        <v>43088.0</v>
      </c>
      <c r="E870" s="162">
        <v>43912.0</v>
      </c>
      <c r="F870" s="162">
        <v>43912.0</v>
      </c>
      <c r="G870" s="162">
        <v>43912.0</v>
      </c>
      <c r="H870" s="163">
        <v>21.99</v>
      </c>
      <c r="I870" s="163">
        <v>6.99</v>
      </c>
      <c r="J870" s="163">
        <f t="shared" si="148"/>
        <v>15</v>
      </c>
      <c r="K870" s="94">
        <v>2.0</v>
      </c>
      <c r="L870" s="163">
        <f t="shared" si="149"/>
        <v>3.495</v>
      </c>
      <c r="M870" s="94" t="s">
        <v>478</v>
      </c>
      <c r="N870" s="94" t="s">
        <v>468</v>
      </c>
    </row>
    <row r="871">
      <c r="A871" s="94">
        <v>574.0</v>
      </c>
      <c r="B871" s="94" t="s">
        <v>1400</v>
      </c>
      <c r="C871" s="94" t="s">
        <v>31</v>
      </c>
      <c r="D871" s="162">
        <v>42984.0</v>
      </c>
      <c r="E871" s="162">
        <v>44964.0</v>
      </c>
      <c r="F871" s="162">
        <v>44964.0</v>
      </c>
      <c r="G871" s="162">
        <v>44964.0</v>
      </c>
      <c r="H871" s="163">
        <v>59.98</v>
      </c>
      <c r="I871" s="163">
        <v>0.0</v>
      </c>
      <c r="J871" s="163">
        <f t="shared" si="148"/>
        <v>59.98</v>
      </c>
      <c r="K871" s="94">
        <v>1.0</v>
      </c>
      <c r="L871" s="163">
        <f t="shared" si="149"/>
        <v>0</v>
      </c>
      <c r="M871" s="94" t="s">
        <v>479</v>
      </c>
      <c r="N871" s="94" t="s">
        <v>468</v>
      </c>
    </row>
    <row r="872">
      <c r="A872" s="94">
        <v>980.0</v>
      </c>
      <c r="B872" s="94" t="s">
        <v>1401</v>
      </c>
      <c r="C872" s="94" t="s">
        <v>632</v>
      </c>
      <c r="D872" s="162">
        <v>44015.0</v>
      </c>
      <c r="E872" s="162">
        <v>44091.0</v>
      </c>
      <c r="F872" s="162">
        <v>44257.0</v>
      </c>
      <c r="G872" s="162">
        <v>44257.0</v>
      </c>
      <c r="H872" s="163">
        <v>39.99</v>
      </c>
      <c r="I872" s="163">
        <v>0.0</v>
      </c>
      <c r="J872" s="163">
        <f t="shared" si="148"/>
        <v>39.99</v>
      </c>
      <c r="K872" s="94">
        <v>3.0</v>
      </c>
      <c r="L872" s="163">
        <f t="shared" si="149"/>
        <v>0</v>
      </c>
      <c r="M872" s="94" t="s">
        <v>480</v>
      </c>
      <c r="N872" s="94" t="s">
        <v>468</v>
      </c>
    </row>
    <row r="873">
      <c r="A873" s="94">
        <v>953.0</v>
      </c>
      <c r="B873" s="94" t="s">
        <v>1402</v>
      </c>
      <c r="C873" s="94" t="s">
        <v>632</v>
      </c>
      <c r="D873" s="162">
        <v>42671.0</v>
      </c>
      <c r="E873" s="162">
        <v>43468.0</v>
      </c>
      <c r="F873" s="162">
        <v>43475.0</v>
      </c>
      <c r="G873" s="162">
        <v>43475.0</v>
      </c>
      <c r="H873" s="163">
        <v>19.99</v>
      </c>
      <c r="I873" s="163">
        <v>4.99</v>
      </c>
      <c r="J873" s="163">
        <f t="shared" si="148"/>
        <v>15</v>
      </c>
      <c r="K873" s="94">
        <v>1.0</v>
      </c>
      <c r="L873" s="163">
        <f t="shared" si="149"/>
        <v>4.99</v>
      </c>
      <c r="M873" s="94" t="s">
        <v>481</v>
      </c>
      <c r="N873" s="94" t="s">
        <v>468</v>
      </c>
    </row>
    <row r="874">
      <c r="A874" s="94">
        <v>497.0</v>
      </c>
      <c r="B874" s="94" t="s">
        <v>1403</v>
      </c>
      <c r="C874" s="94" t="s">
        <v>31</v>
      </c>
      <c r="D874" s="162">
        <v>44432.0</v>
      </c>
      <c r="E874" s="162">
        <v>45237.0</v>
      </c>
      <c r="F874" s="162">
        <v>45237.0</v>
      </c>
      <c r="G874" s="162">
        <v>45237.0</v>
      </c>
      <c r="H874" s="163">
        <v>29.99</v>
      </c>
      <c r="I874" s="163">
        <v>0.0</v>
      </c>
      <c r="J874" s="163">
        <f t="shared" si="148"/>
        <v>29.99</v>
      </c>
      <c r="K874" s="94">
        <v>1.0</v>
      </c>
      <c r="L874" s="163">
        <f t="shared" si="149"/>
        <v>0</v>
      </c>
      <c r="M874" s="94" t="s">
        <v>482</v>
      </c>
      <c r="N874" s="94" t="s">
        <v>468</v>
      </c>
    </row>
    <row r="875">
      <c r="A875" s="94">
        <v>741.0</v>
      </c>
      <c r="B875" s="94" t="s">
        <v>1404</v>
      </c>
      <c r="C875" s="94" t="s">
        <v>31</v>
      </c>
      <c r="D875" s="162">
        <v>44061.0</v>
      </c>
      <c r="E875" s="162">
        <v>44539.0</v>
      </c>
      <c r="F875" s="162">
        <v>44539.0</v>
      </c>
      <c r="G875" s="162">
        <v>44539.0</v>
      </c>
      <c r="H875" s="163">
        <v>29.99</v>
      </c>
      <c r="I875" s="163">
        <v>0.0</v>
      </c>
      <c r="J875" s="163">
        <f t="shared" si="148"/>
        <v>29.99</v>
      </c>
      <c r="K875" s="94">
        <v>1.0</v>
      </c>
      <c r="L875" s="163">
        <f t="shared" si="149"/>
        <v>0</v>
      </c>
      <c r="M875" s="94" t="s">
        <v>483</v>
      </c>
      <c r="N875" s="94" t="s">
        <v>468</v>
      </c>
    </row>
    <row r="876">
      <c r="A876" s="94">
        <v>836.0</v>
      </c>
      <c r="B876" s="94" t="s">
        <v>1405</v>
      </c>
      <c r="C876" s="94" t="s">
        <v>31</v>
      </c>
      <c r="D876" s="162">
        <v>42717.0</v>
      </c>
      <c r="E876" s="162">
        <v>42950.0</v>
      </c>
      <c r="F876" s="162">
        <v>44151.0</v>
      </c>
      <c r="G876" s="162">
        <v>44163.0</v>
      </c>
      <c r="H876" s="163">
        <v>14.99</v>
      </c>
      <c r="I876" s="163">
        <v>7.99</v>
      </c>
      <c r="J876" s="163">
        <f t="shared" si="148"/>
        <v>7</v>
      </c>
      <c r="K876" s="94">
        <v>139.0</v>
      </c>
      <c r="L876" s="163">
        <f t="shared" si="149"/>
        <v>0.05748201439</v>
      </c>
      <c r="M876" s="94" t="s">
        <v>484</v>
      </c>
      <c r="N876" s="94" t="s">
        <v>468</v>
      </c>
    </row>
    <row r="877">
      <c r="A877" s="94">
        <v>1022.0</v>
      </c>
      <c r="B877" s="94" t="s">
        <v>1406</v>
      </c>
      <c r="C877" s="94" t="s">
        <v>625</v>
      </c>
      <c r="D877" s="162">
        <v>44154.0</v>
      </c>
      <c r="E877" s="162">
        <v>44539.0</v>
      </c>
      <c r="F877" s="162">
        <v>44539.0</v>
      </c>
      <c r="G877" s="162">
        <v>44539.0</v>
      </c>
      <c r="H877" s="165">
        <v>14.99</v>
      </c>
      <c r="I877" s="165">
        <v>0.0</v>
      </c>
      <c r="J877" s="163">
        <f t="shared" si="148"/>
        <v>14.99</v>
      </c>
      <c r="K877" s="94">
        <v>1.0</v>
      </c>
      <c r="L877" s="163">
        <f t="shared" si="149"/>
        <v>0</v>
      </c>
      <c r="M877" s="94" t="s">
        <v>485</v>
      </c>
      <c r="N877" s="94" t="s">
        <v>468</v>
      </c>
    </row>
    <row r="878">
      <c r="A878" s="94">
        <v>477.0</v>
      </c>
      <c r="B878" s="94" t="s">
        <v>1407</v>
      </c>
      <c r="C878" s="94" t="s">
        <v>649</v>
      </c>
      <c r="D878" s="162">
        <v>42773.0</v>
      </c>
      <c r="E878" s="162">
        <v>44431.0</v>
      </c>
      <c r="F878" s="162">
        <v>44486.0</v>
      </c>
      <c r="G878" s="162">
        <v>44486.0</v>
      </c>
      <c r="H878" s="163">
        <v>14.49</v>
      </c>
      <c r="I878" s="163">
        <v>3.62</v>
      </c>
      <c r="J878" s="163">
        <f t="shared" si="148"/>
        <v>10.87</v>
      </c>
      <c r="K878" s="94">
        <v>2.0</v>
      </c>
      <c r="L878" s="163">
        <f t="shared" si="149"/>
        <v>1.81</v>
      </c>
      <c r="M878" s="94" t="s">
        <v>486</v>
      </c>
      <c r="N878" s="94" t="s">
        <v>468</v>
      </c>
    </row>
    <row r="879">
      <c r="A879" s="94">
        <v>400.0</v>
      </c>
      <c r="B879" s="94" t="s">
        <v>1408</v>
      </c>
      <c r="C879" s="94" t="s">
        <v>39</v>
      </c>
      <c r="D879" s="162">
        <v>41338.0</v>
      </c>
      <c r="E879" s="162">
        <v>41707.0</v>
      </c>
      <c r="F879" s="162">
        <v>41707.0</v>
      </c>
      <c r="G879" s="162">
        <v>45051.0</v>
      </c>
      <c r="H879" s="163">
        <v>24.99</v>
      </c>
      <c r="I879" s="163">
        <v>5.0</v>
      </c>
      <c r="J879" s="163">
        <f t="shared" si="148"/>
        <v>19.99</v>
      </c>
      <c r="K879" s="94">
        <v>45.0</v>
      </c>
      <c r="L879" s="163">
        <f t="shared" si="149"/>
        <v>0.1111111111</v>
      </c>
      <c r="M879" s="94" t="s">
        <v>487</v>
      </c>
      <c r="N879" s="94" t="s">
        <v>468</v>
      </c>
    </row>
    <row r="880">
      <c r="A880" s="94">
        <v>25.0</v>
      </c>
      <c r="B880" s="94" t="s">
        <v>1409</v>
      </c>
      <c r="C880" s="94" t="s">
        <v>663</v>
      </c>
      <c r="D880" s="162">
        <v>35156.0</v>
      </c>
      <c r="E880" s="162">
        <v>42279.0</v>
      </c>
      <c r="F880" s="162">
        <v>42279.0</v>
      </c>
      <c r="G880" s="162">
        <v>42279.0</v>
      </c>
      <c r="H880" s="163">
        <v>4.99</v>
      </c>
      <c r="I880" s="163">
        <v>2.5</v>
      </c>
      <c r="J880" s="163">
        <f t="shared" si="148"/>
        <v>2.49</v>
      </c>
      <c r="K880" s="94">
        <v>1.0</v>
      </c>
      <c r="L880" s="163">
        <f t="shared" si="149"/>
        <v>2.5</v>
      </c>
      <c r="M880" s="94"/>
      <c r="N880" s="94" t="s">
        <v>468</v>
      </c>
    </row>
    <row r="881">
      <c r="A881" s="94">
        <v>26.0</v>
      </c>
      <c r="B881" s="94" t="s">
        <v>1410</v>
      </c>
      <c r="C881" s="94" t="s">
        <v>663</v>
      </c>
      <c r="D881" s="162">
        <v>35888.0</v>
      </c>
      <c r="E881" s="162">
        <v>42279.0</v>
      </c>
      <c r="F881" s="162">
        <v>42279.0</v>
      </c>
      <c r="G881" s="162">
        <v>42279.0</v>
      </c>
      <c r="H881" s="163">
        <v>5.99</v>
      </c>
      <c r="I881" s="163">
        <v>3.0</v>
      </c>
      <c r="J881" s="163">
        <f t="shared" si="148"/>
        <v>2.99</v>
      </c>
      <c r="K881" s="94">
        <v>1.0</v>
      </c>
      <c r="L881" s="163">
        <f t="shared" si="149"/>
        <v>3</v>
      </c>
      <c r="M881" s="94"/>
      <c r="N881" s="94" t="s">
        <v>468</v>
      </c>
    </row>
    <row r="882">
      <c r="A882" s="94">
        <v>27.0</v>
      </c>
      <c r="B882" s="94" t="s">
        <v>1411</v>
      </c>
      <c r="C882" s="94" t="s">
        <v>663</v>
      </c>
      <c r="D882" s="162">
        <v>36260.0</v>
      </c>
      <c r="E882" s="162">
        <v>42279.0</v>
      </c>
      <c r="F882" s="162">
        <v>42279.0</v>
      </c>
      <c r="G882" s="162">
        <v>42279.0</v>
      </c>
      <c r="H882" s="163">
        <v>5.99</v>
      </c>
      <c r="I882" s="163">
        <v>3.0</v>
      </c>
      <c r="J882" s="163">
        <f t="shared" si="148"/>
        <v>2.99</v>
      </c>
      <c r="K882" s="94">
        <v>1.0</v>
      </c>
      <c r="L882" s="163">
        <f t="shared" si="149"/>
        <v>3</v>
      </c>
      <c r="M882" s="94"/>
      <c r="N882" s="94" t="s">
        <v>468</v>
      </c>
    </row>
    <row r="883">
      <c r="A883" s="94">
        <v>145.0</v>
      </c>
      <c r="B883" s="94" t="s">
        <v>1412</v>
      </c>
      <c r="C883" s="94" t="s">
        <v>637</v>
      </c>
      <c r="D883" s="162">
        <v>38814.0</v>
      </c>
      <c r="E883" s="162">
        <v>42806.0</v>
      </c>
      <c r="F883" s="162">
        <v>42806.0</v>
      </c>
      <c r="G883" s="162">
        <v>42806.0</v>
      </c>
      <c r="H883" s="163">
        <v>9.99</v>
      </c>
      <c r="I883" s="163">
        <v>3.99</v>
      </c>
      <c r="J883" s="163">
        <f t="shared" si="148"/>
        <v>6</v>
      </c>
      <c r="K883" s="94">
        <v>1.0</v>
      </c>
      <c r="L883" s="163">
        <f t="shared" si="149"/>
        <v>3.99</v>
      </c>
      <c r="M883" s="94"/>
      <c r="N883" s="94" t="s">
        <v>468</v>
      </c>
    </row>
    <row r="884">
      <c r="A884" s="94">
        <v>146.0</v>
      </c>
      <c r="B884" s="94" t="s">
        <v>1413</v>
      </c>
      <c r="C884" s="94" t="s">
        <v>637</v>
      </c>
      <c r="D884" s="162">
        <v>39234.0</v>
      </c>
      <c r="E884" s="162">
        <v>42806.0</v>
      </c>
      <c r="F884" s="162">
        <v>42806.0</v>
      </c>
      <c r="G884" s="162">
        <v>42806.0</v>
      </c>
      <c r="H884" s="163">
        <v>9.99</v>
      </c>
      <c r="I884" s="163">
        <v>3.99</v>
      </c>
      <c r="J884" s="163">
        <f t="shared" si="148"/>
        <v>6</v>
      </c>
      <c r="K884" s="94">
        <v>1.0</v>
      </c>
      <c r="L884" s="163">
        <f t="shared" si="149"/>
        <v>3.99</v>
      </c>
      <c r="M884" s="94"/>
      <c r="N884" s="94" t="s">
        <v>468</v>
      </c>
    </row>
    <row r="885">
      <c r="A885" s="94">
        <v>797.0</v>
      </c>
      <c r="B885" s="94" t="s">
        <v>1414</v>
      </c>
      <c r="C885" s="94" t="s">
        <v>31</v>
      </c>
      <c r="D885" s="162">
        <v>42654.0</v>
      </c>
      <c r="E885" s="162">
        <v>43275.0</v>
      </c>
      <c r="F885" s="162">
        <v>43278.0</v>
      </c>
      <c r="G885" s="162">
        <v>45264.0</v>
      </c>
      <c r="H885" s="163">
        <v>29.99</v>
      </c>
      <c r="I885" s="163">
        <v>14.99</v>
      </c>
      <c r="J885" s="163">
        <f t="shared" si="148"/>
        <v>15</v>
      </c>
      <c r="K885" s="94">
        <v>52.0</v>
      </c>
      <c r="L885" s="163">
        <f t="shared" si="149"/>
        <v>0.2882692308</v>
      </c>
      <c r="M885" s="94"/>
      <c r="N885" s="94" t="s">
        <v>468</v>
      </c>
    </row>
    <row r="886">
      <c r="A886" s="94">
        <v>762.0</v>
      </c>
      <c r="B886" s="94" t="s">
        <v>1415</v>
      </c>
      <c r="C886" s="94" t="s">
        <v>31</v>
      </c>
      <c r="D886" s="162">
        <v>44084.0</v>
      </c>
      <c r="E886" s="162">
        <v>44335.0</v>
      </c>
      <c r="F886" s="162">
        <v>44473.0</v>
      </c>
      <c r="G886" s="162">
        <v>44474.0</v>
      </c>
      <c r="H886" s="163">
        <v>14.99</v>
      </c>
      <c r="I886" s="163">
        <v>8.24</v>
      </c>
      <c r="J886" s="163">
        <f t="shared" si="148"/>
        <v>6.75</v>
      </c>
      <c r="K886" s="94">
        <v>5.0</v>
      </c>
      <c r="L886" s="163">
        <f t="shared" si="149"/>
        <v>1.648</v>
      </c>
      <c r="M886" s="94" t="s">
        <v>488</v>
      </c>
      <c r="N886" s="94" t="s">
        <v>468</v>
      </c>
    </row>
    <row r="887">
      <c r="A887" s="164">
        <v>1046.0</v>
      </c>
      <c r="B887" s="94" t="s">
        <v>1416</v>
      </c>
      <c r="C887" s="94" t="s">
        <v>625</v>
      </c>
      <c r="D887" s="162">
        <v>45580.0</v>
      </c>
      <c r="E887" s="162">
        <v>45602.0</v>
      </c>
      <c r="F887" s="162">
        <v>45603.0</v>
      </c>
      <c r="G887" s="162">
        <v>45604.0</v>
      </c>
      <c r="H887" s="165">
        <v>19.99</v>
      </c>
      <c r="I887" s="165">
        <v>13.99</v>
      </c>
      <c r="J887" s="163">
        <f t="shared" si="148"/>
        <v>6</v>
      </c>
      <c r="K887" s="94">
        <v>8.0</v>
      </c>
      <c r="L887" s="163">
        <f t="shared" si="149"/>
        <v>1.74875</v>
      </c>
      <c r="M887" s="94" t="s">
        <v>489</v>
      </c>
      <c r="N887" s="94" t="s">
        <v>468</v>
      </c>
    </row>
    <row r="888">
      <c r="A888" s="94">
        <v>807.0</v>
      </c>
      <c r="B888" s="94" t="s">
        <v>1417</v>
      </c>
      <c r="C888" s="94" t="s">
        <v>31</v>
      </c>
      <c r="D888" s="162">
        <v>44796.0</v>
      </c>
      <c r="E888" s="162">
        <v>45174.0</v>
      </c>
      <c r="F888" s="162">
        <v>45246.0</v>
      </c>
      <c r="G888" s="162">
        <v>45254.0</v>
      </c>
      <c r="H888" s="163">
        <v>69.99</v>
      </c>
      <c r="I888" s="163">
        <v>0.0</v>
      </c>
      <c r="J888" s="163">
        <f t="shared" si="148"/>
        <v>69.99</v>
      </c>
      <c r="K888" s="94">
        <v>62.0</v>
      </c>
      <c r="L888" s="163">
        <f t="shared" si="149"/>
        <v>0</v>
      </c>
      <c r="M888" s="94" t="s">
        <v>490</v>
      </c>
      <c r="N888" s="94" t="s">
        <v>468</v>
      </c>
    </row>
    <row r="889">
      <c r="A889" s="94">
        <v>343.0</v>
      </c>
      <c r="B889" s="94" t="s">
        <v>1418</v>
      </c>
      <c r="C889" s="94" t="s">
        <v>39</v>
      </c>
      <c r="D889" s="162">
        <v>39738.0</v>
      </c>
      <c r="E889" s="162">
        <v>44971.0</v>
      </c>
      <c r="F889" s="162">
        <v>44971.0</v>
      </c>
      <c r="G889" s="162">
        <v>44971.0</v>
      </c>
      <c r="H889" s="163">
        <v>4.99</v>
      </c>
      <c r="I889" s="163">
        <v>0.0</v>
      </c>
      <c r="J889" s="163">
        <f t="shared" si="148"/>
        <v>4.99</v>
      </c>
      <c r="K889" s="94">
        <v>3.0</v>
      </c>
      <c r="L889" s="163">
        <f t="shared" si="149"/>
        <v>0</v>
      </c>
      <c r="M889" s="94"/>
      <c r="N889" s="94" t="s">
        <v>468</v>
      </c>
    </row>
    <row r="890">
      <c r="A890" s="94">
        <v>344.0</v>
      </c>
      <c r="B890" s="94" t="s">
        <v>1419</v>
      </c>
      <c r="C890" s="94" t="s">
        <v>39</v>
      </c>
      <c r="D890" s="162">
        <v>40865.0</v>
      </c>
      <c r="E890" s="162">
        <v>40933.0</v>
      </c>
      <c r="F890" s="162">
        <v>40933.0</v>
      </c>
      <c r="G890" s="162">
        <v>45673.0</v>
      </c>
      <c r="H890" s="163">
        <v>49.98</v>
      </c>
      <c r="I890" s="163">
        <v>39.98</v>
      </c>
      <c r="J890" s="163">
        <f t="shared" si="148"/>
        <v>10</v>
      </c>
      <c r="K890" s="94">
        <v>155.0</v>
      </c>
      <c r="L890" s="163">
        <f t="shared" si="149"/>
        <v>0.2579354839</v>
      </c>
      <c r="M890" s="94"/>
      <c r="N890" s="94" t="s">
        <v>468</v>
      </c>
    </row>
    <row r="891">
      <c r="A891" s="94">
        <v>345.0</v>
      </c>
      <c r="B891" s="94" t="s">
        <v>1420</v>
      </c>
      <c r="C891" s="94" t="s">
        <v>39</v>
      </c>
      <c r="D891" s="162">
        <v>41509.0</v>
      </c>
      <c r="E891" s="162">
        <v>42263.0</v>
      </c>
      <c r="F891" s="162">
        <v>42263.0</v>
      </c>
      <c r="G891" s="162">
        <v>44395.0</v>
      </c>
      <c r="H891" s="163">
        <v>34.98</v>
      </c>
      <c r="I891" s="163">
        <v>7.49</v>
      </c>
      <c r="J891" s="163">
        <f t="shared" si="148"/>
        <v>27.49</v>
      </c>
      <c r="K891" s="94">
        <v>100.0</v>
      </c>
      <c r="L891" s="163">
        <f t="shared" si="149"/>
        <v>0.0749</v>
      </c>
      <c r="M891" s="94"/>
      <c r="N891" s="94" t="s">
        <v>468</v>
      </c>
    </row>
    <row r="892">
      <c r="A892" s="94">
        <v>346.0</v>
      </c>
      <c r="B892" s="94" t="s">
        <v>1421</v>
      </c>
      <c r="C892" s="94" t="s">
        <v>39</v>
      </c>
      <c r="D892" s="162">
        <v>42027.0</v>
      </c>
      <c r="E892" s="162">
        <v>44091.0</v>
      </c>
      <c r="F892" s="162">
        <v>45671.0</v>
      </c>
      <c r="G892" s="162">
        <v>45675.0</v>
      </c>
      <c r="H892" s="163">
        <v>19.99</v>
      </c>
      <c r="I892" s="163">
        <v>7.99</v>
      </c>
      <c r="J892" s="163">
        <f t="shared" si="148"/>
        <v>12</v>
      </c>
      <c r="K892" s="94">
        <v>20.0</v>
      </c>
      <c r="L892" s="163">
        <f t="shared" si="149"/>
        <v>0.3995</v>
      </c>
      <c r="M892" s="94"/>
      <c r="N892" s="94" t="s">
        <v>468</v>
      </c>
    </row>
    <row r="893">
      <c r="A893" s="94">
        <v>452.0</v>
      </c>
      <c r="B893" s="94" t="s">
        <v>1422</v>
      </c>
      <c r="C893" s="94" t="s">
        <v>649</v>
      </c>
      <c r="D893" s="162">
        <v>42269.0</v>
      </c>
      <c r="E893" s="162">
        <v>43295.0</v>
      </c>
      <c r="F893" s="162">
        <v>43295.0</v>
      </c>
      <c r="G893" s="162">
        <v>45005.0</v>
      </c>
      <c r="H893" s="163">
        <v>10.99</v>
      </c>
      <c r="I893" s="163">
        <v>10.99</v>
      </c>
      <c r="J893" s="163">
        <f t="shared" si="148"/>
        <v>0</v>
      </c>
      <c r="K893" s="94">
        <v>10.0</v>
      </c>
      <c r="L893" s="163">
        <f t="shared" si="149"/>
        <v>1.099</v>
      </c>
      <c r="M893" s="94" t="s">
        <v>491</v>
      </c>
      <c r="N893" s="94" t="s">
        <v>468</v>
      </c>
    </row>
    <row r="894">
      <c r="A894" s="94">
        <v>880.0</v>
      </c>
      <c r="B894" s="94" t="s">
        <v>1423</v>
      </c>
      <c r="C894" s="94" t="s">
        <v>31</v>
      </c>
      <c r="D894" s="162">
        <v>43767.0</v>
      </c>
      <c r="E894" s="162">
        <v>43824.0</v>
      </c>
      <c r="F894" s="162">
        <v>43824.0</v>
      </c>
      <c r="G894" s="162">
        <v>43824.0</v>
      </c>
      <c r="H894" s="163">
        <v>17.49</v>
      </c>
      <c r="I894" s="163">
        <v>17.49</v>
      </c>
      <c r="J894" s="163">
        <f t="shared" si="148"/>
        <v>0</v>
      </c>
      <c r="K894" s="94">
        <v>1.0</v>
      </c>
      <c r="L894" s="163">
        <f t="shared" si="149"/>
        <v>17.49</v>
      </c>
      <c r="M894" s="94" t="s">
        <v>492</v>
      </c>
      <c r="N894" s="94" t="s">
        <v>468</v>
      </c>
    </row>
    <row r="895">
      <c r="A895" s="94">
        <v>495.0</v>
      </c>
      <c r="B895" s="94" t="s">
        <v>1424</v>
      </c>
      <c r="C895" s="94" t="s">
        <v>31</v>
      </c>
      <c r="D895" s="162">
        <v>43767.0</v>
      </c>
      <c r="E895" s="162">
        <v>43824.0</v>
      </c>
      <c r="F895" s="162">
        <v>43824.0</v>
      </c>
      <c r="G895" s="162">
        <v>43824.0</v>
      </c>
      <c r="H895" s="163">
        <v>17.5</v>
      </c>
      <c r="I895" s="163">
        <v>17.5</v>
      </c>
      <c r="J895" s="163">
        <f t="shared" si="148"/>
        <v>0</v>
      </c>
      <c r="K895" s="94">
        <v>1.0</v>
      </c>
      <c r="L895" s="163">
        <f t="shared" si="149"/>
        <v>17.5</v>
      </c>
      <c r="M895" s="94"/>
      <c r="N895" s="94" t="s">
        <v>468</v>
      </c>
    </row>
    <row r="896">
      <c r="A896" s="94">
        <v>598.0</v>
      </c>
      <c r="B896" s="94" t="s">
        <v>1425</v>
      </c>
      <c r="C896" s="94" t="s">
        <v>31</v>
      </c>
      <c r="D896" s="162">
        <v>42465.0</v>
      </c>
      <c r="E896" s="162">
        <v>42754.0</v>
      </c>
      <c r="F896" s="162">
        <v>42939.0</v>
      </c>
      <c r="G896" s="162">
        <v>44432.0</v>
      </c>
      <c r="H896" s="163">
        <v>14.99</v>
      </c>
      <c r="I896" s="163">
        <v>7.49</v>
      </c>
      <c r="J896" s="163">
        <f t="shared" si="148"/>
        <v>7.5</v>
      </c>
      <c r="K896" s="94">
        <v>17.0</v>
      </c>
      <c r="L896" s="163">
        <f t="shared" si="149"/>
        <v>0.4405882353</v>
      </c>
      <c r="M896" s="94" t="s">
        <v>493</v>
      </c>
      <c r="N896" s="94" t="s">
        <v>468</v>
      </c>
    </row>
    <row r="897">
      <c r="A897" s="94">
        <v>602.0</v>
      </c>
      <c r="B897" s="94" t="s">
        <v>1426</v>
      </c>
      <c r="C897" s="94" t="s">
        <v>31</v>
      </c>
      <c r="D897" s="162">
        <v>44148.0</v>
      </c>
      <c r="E897" s="162">
        <v>44426.0</v>
      </c>
      <c r="F897" s="162">
        <v>44427.0</v>
      </c>
      <c r="G897" s="162">
        <v>44427.0</v>
      </c>
      <c r="H897" s="163">
        <v>9.99</v>
      </c>
      <c r="I897" s="163">
        <v>6.99</v>
      </c>
      <c r="J897" s="163">
        <f t="shared" si="148"/>
        <v>3</v>
      </c>
      <c r="K897" s="94">
        <v>2.0</v>
      </c>
      <c r="L897" s="163">
        <f t="shared" si="149"/>
        <v>3.495</v>
      </c>
      <c r="M897" s="94"/>
      <c r="N897" s="94" t="s">
        <v>468</v>
      </c>
    </row>
    <row r="898">
      <c r="A898" s="94">
        <v>783.0</v>
      </c>
      <c r="B898" s="94" t="s">
        <v>1427</v>
      </c>
      <c r="C898" s="94" t="s">
        <v>31</v>
      </c>
      <c r="D898" s="162">
        <v>44433.0</v>
      </c>
      <c r="E898" s="162">
        <v>44521.0</v>
      </c>
      <c r="F898" s="162">
        <v>44522.0</v>
      </c>
      <c r="G898" s="162">
        <v>44526.0</v>
      </c>
      <c r="H898" s="163">
        <v>59.99</v>
      </c>
      <c r="I898" s="163">
        <v>41.99</v>
      </c>
      <c r="J898" s="163">
        <f t="shared" si="148"/>
        <v>18</v>
      </c>
      <c r="K898" s="94">
        <v>22.0</v>
      </c>
      <c r="L898" s="163">
        <f t="shared" si="149"/>
        <v>1.908636364</v>
      </c>
      <c r="M898" s="94" t="s">
        <v>494</v>
      </c>
      <c r="N898" s="94" t="s">
        <v>468</v>
      </c>
    </row>
    <row r="899">
      <c r="A899" s="94">
        <v>985.0</v>
      </c>
      <c r="B899" s="94" t="s">
        <v>1428</v>
      </c>
      <c r="C899" s="94" t="s">
        <v>632</v>
      </c>
      <c r="D899" s="162">
        <v>42787.0</v>
      </c>
      <c r="E899" s="162">
        <v>43472.0</v>
      </c>
      <c r="F899" s="162">
        <v>44521.0</v>
      </c>
      <c r="G899" s="162">
        <v>44522.0</v>
      </c>
      <c r="H899" s="163">
        <v>18.99</v>
      </c>
      <c r="I899" s="163">
        <v>6.49</v>
      </c>
      <c r="J899" s="163">
        <f t="shared" si="148"/>
        <v>12.5</v>
      </c>
      <c r="K899" s="94">
        <v>3.0</v>
      </c>
      <c r="L899" s="163">
        <f t="shared" si="149"/>
        <v>2.163333333</v>
      </c>
      <c r="M899" s="94"/>
      <c r="N899" s="94" t="s">
        <v>468</v>
      </c>
    </row>
    <row r="900">
      <c r="A900" s="94">
        <v>424.0</v>
      </c>
      <c r="B900" s="94" t="s">
        <v>1429</v>
      </c>
      <c r="C900" s="94" t="s">
        <v>649</v>
      </c>
      <c r="D900" s="162">
        <v>42123.0</v>
      </c>
      <c r="E900" s="162">
        <v>42950.0</v>
      </c>
      <c r="F900" s="162">
        <v>42950.0</v>
      </c>
      <c r="G900" s="162">
        <v>42950.0</v>
      </c>
      <c r="H900" s="163">
        <v>14.99</v>
      </c>
      <c r="I900" s="163">
        <v>6.99</v>
      </c>
      <c r="J900" s="163">
        <f t="shared" si="148"/>
        <v>8</v>
      </c>
      <c r="K900" s="94">
        <v>1.0</v>
      </c>
      <c r="L900" s="163">
        <f t="shared" si="149"/>
        <v>6.99</v>
      </c>
      <c r="M900" s="94"/>
      <c r="N900" s="94" t="s">
        <v>468</v>
      </c>
    </row>
    <row r="901">
      <c r="A901" s="94">
        <v>378.0</v>
      </c>
      <c r="B901" s="94" t="s">
        <v>1430</v>
      </c>
      <c r="C901" s="94" t="s">
        <v>39</v>
      </c>
      <c r="D901" s="162">
        <v>41297.0</v>
      </c>
      <c r="E901" s="162">
        <v>41297.0</v>
      </c>
      <c r="F901" s="162">
        <v>45077.0</v>
      </c>
      <c r="G901" s="162">
        <v>45077.0</v>
      </c>
      <c r="H901" s="163">
        <v>12.99</v>
      </c>
      <c r="I901" s="163">
        <v>0.0</v>
      </c>
      <c r="J901" s="163">
        <f t="shared" si="148"/>
        <v>12.99</v>
      </c>
      <c r="K901" s="94">
        <v>5.0</v>
      </c>
      <c r="L901" s="163">
        <f t="shared" si="149"/>
        <v>0</v>
      </c>
      <c r="M901" s="94"/>
      <c r="N901" s="94" t="s">
        <v>468</v>
      </c>
    </row>
    <row r="902">
      <c r="A902" s="94">
        <v>123.0</v>
      </c>
      <c r="B902" s="94" t="s">
        <v>1431</v>
      </c>
      <c r="C902" s="94" t="s">
        <v>637</v>
      </c>
      <c r="D902" s="162">
        <v>38758.0</v>
      </c>
      <c r="E902" s="162">
        <v>42623.0</v>
      </c>
      <c r="F902" s="162">
        <v>44409.0</v>
      </c>
      <c r="G902" s="162">
        <v>44412.0</v>
      </c>
      <c r="H902" s="163">
        <v>10.99</v>
      </c>
      <c r="I902" s="163">
        <v>7.99</v>
      </c>
      <c r="J902" s="163">
        <f t="shared" si="148"/>
        <v>3</v>
      </c>
      <c r="K902" s="94">
        <v>20.0</v>
      </c>
      <c r="L902" s="163">
        <f t="shared" si="149"/>
        <v>0.3995</v>
      </c>
      <c r="M902" s="94"/>
      <c r="N902" s="94" t="s">
        <v>468</v>
      </c>
    </row>
    <row r="903">
      <c r="A903" s="94">
        <v>208.0</v>
      </c>
      <c r="B903" s="94" t="s">
        <v>1432</v>
      </c>
      <c r="C903" s="94" t="s">
        <v>39</v>
      </c>
      <c r="D903" s="162">
        <v>41871.0</v>
      </c>
      <c r="E903" s="162">
        <v>42925.0</v>
      </c>
      <c r="F903" s="162">
        <v>43080.0</v>
      </c>
      <c r="G903" s="162">
        <v>43241.0</v>
      </c>
      <c r="H903" s="163">
        <v>12.99</v>
      </c>
      <c r="I903" s="163">
        <v>3.99</v>
      </c>
      <c r="J903" s="163">
        <f t="shared" si="148"/>
        <v>9</v>
      </c>
      <c r="K903" s="94">
        <v>5.0</v>
      </c>
      <c r="L903" s="163">
        <f t="shared" si="149"/>
        <v>0.798</v>
      </c>
      <c r="M903" s="94" t="s">
        <v>495</v>
      </c>
      <c r="N903" s="94" t="s">
        <v>468</v>
      </c>
    </row>
    <row r="904">
      <c r="A904" s="94">
        <v>395.0</v>
      </c>
      <c r="B904" s="94" t="s">
        <v>1433</v>
      </c>
      <c r="C904" s="94" t="s">
        <v>39</v>
      </c>
      <c r="D904" s="162">
        <v>40361.0</v>
      </c>
      <c r="E904" s="162">
        <v>40405.0</v>
      </c>
      <c r="F904" s="162">
        <v>40405.0</v>
      </c>
      <c r="G904" s="162">
        <v>44743.0</v>
      </c>
      <c r="H904" s="163">
        <v>29.99</v>
      </c>
      <c r="I904" s="163">
        <v>1.0</v>
      </c>
      <c r="J904" s="163">
        <f t="shared" si="148"/>
        <v>28.99</v>
      </c>
      <c r="K904" s="94">
        <v>25.0</v>
      </c>
      <c r="L904" s="163">
        <f t="shared" si="149"/>
        <v>0.04</v>
      </c>
      <c r="M904" s="94" t="s">
        <v>496</v>
      </c>
      <c r="N904" s="94" t="s">
        <v>468</v>
      </c>
    </row>
    <row r="905">
      <c r="A905" s="94">
        <v>404.0</v>
      </c>
      <c r="B905" s="94" t="s">
        <v>1434</v>
      </c>
      <c r="C905" s="94" t="s">
        <v>39</v>
      </c>
      <c r="D905" s="162">
        <v>40984.0</v>
      </c>
      <c r="E905" s="162">
        <v>44115.0</v>
      </c>
      <c r="F905" s="162">
        <v>44115.0</v>
      </c>
      <c r="G905" s="162">
        <v>44115.0</v>
      </c>
      <c r="H905" s="163">
        <v>24.99</v>
      </c>
      <c r="I905" s="163">
        <v>5.0</v>
      </c>
      <c r="J905" s="163">
        <f t="shared" si="148"/>
        <v>19.99</v>
      </c>
      <c r="K905" s="94">
        <v>1.0</v>
      </c>
      <c r="L905" s="163">
        <f t="shared" si="149"/>
        <v>5</v>
      </c>
      <c r="M905" s="94" t="s">
        <v>497</v>
      </c>
      <c r="N905" s="94" t="s">
        <v>468</v>
      </c>
    </row>
    <row r="906">
      <c r="A906" s="94">
        <v>672.0</v>
      </c>
      <c r="B906" s="94" t="s">
        <v>1435</v>
      </c>
      <c r="C906" s="94" t="s">
        <v>31</v>
      </c>
      <c r="D906" s="162">
        <v>44460.0</v>
      </c>
      <c r="E906" s="162">
        <v>44555.0</v>
      </c>
      <c r="F906" s="162">
        <v>44562.0</v>
      </c>
      <c r="G906" s="162">
        <v>44566.0</v>
      </c>
      <c r="H906" s="163">
        <v>39.99</v>
      </c>
      <c r="I906" s="163">
        <v>0.0</v>
      </c>
      <c r="J906" s="163">
        <f t="shared" si="148"/>
        <v>39.99</v>
      </c>
      <c r="K906" s="94">
        <v>19.0</v>
      </c>
      <c r="L906" s="163">
        <f t="shared" si="149"/>
        <v>0</v>
      </c>
      <c r="M906" s="94" t="s">
        <v>498</v>
      </c>
      <c r="N906" s="94" t="s">
        <v>468</v>
      </c>
    </row>
    <row r="907">
      <c r="A907" s="94">
        <v>566.0</v>
      </c>
      <c r="B907" s="94" t="s">
        <v>1436</v>
      </c>
      <c r="C907" s="94" t="s">
        <v>31</v>
      </c>
      <c r="D907" s="162">
        <v>42583.0</v>
      </c>
      <c r="E907" s="162">
        <v>42750.0</v>
      </c>
      <c r="F907" s="162">
        <v>42851.0</v>
      </c>
      <c r="G907" s="162">
        <v>45412.0</v>
      </c>
      <c r="H907" s="163">
        <v>4.99</v>
      </c>
      <c r="I907" s="163">
        <v>2.99</v>
      </c>
      <c r="J907" s="163">
        <f t="shared" si="148"/>
        <v>2</v>
      </c>
      <c r="K907" s="94">
        <v>1.0</v>
      </c>
      <c r="L907" s="163">
        <f t="shared" si="149"/>
        <v>2.99</v>
      </c>
      <c r="M907" s="94" t="s">
        <v>499</v>
      </c>
      <c r="N907" s="94" t="s">
        <v>468</v>
      </c>
    </row>
    <row r="908">
      <c r="A908" s="94">
        <v>986.0</v>
      </c>
      <c r="B908" s="94" t="s">
        <v>1437</v>
      </c>
      <c r="C908" s="94" t="s">
        <v>632</v>
      </c>
      <c r="D908" s="162">
        <v>42656.0</v>
      </c>
      <c r="E908" s="162">
        <v>43543.0</v>
      </c>
      <c r="F908" s="162">
        <v>43543.0</v>
      </c>
      <c r="G908" s="162">
        <v>43543.0</v>
      </c>
      <c r="H908" s="163">
        <v>29.99</v>
      </c>
      <c r="I908" s="163">
        <v>14.99</v>
      </c>
      <c r="J908" s="163">
        <f t="shared" si="148"/>
        <v>15</v>
      </c>
      <c r="K908" s="94">
        <v>2.0</v>
      </c>
      <c r="L908" s="163">
        <f t="shared" si="149"/>
        <v>7.495</v>
      </c>
      <c r="M908" s="94" t="s">
        <v>500</v>
      </c>
      <c r="N908" s="94" t="s">
        <v>468</v>
      </c>
    </row>
    <row r="909">
      <c r="A909" s="94">
        <v>626.0</v>
      </c>
      <c r="B909" s="94" t="s">
        <v>1438</v>
      </c>
      <c r="C909" s="94" t="s">
        <v>31</v>
      </c>
      <c r="D909" s="162">
        <v>42941.0</v>
      </c>
      <c r="E909" s="162">
        <v>43265.0</v>
      </c>
      <c r="F909" s="162">
        <v>43265.0</v>
      </c>
      <c r="G909" s="162">
        <v>43265.0</v>
      </c>
      <c r="H909" s="163">
        <v>0.0</v>
      </c>
      <c r="I909" s="163">
        <v>0.0</v>
      </c>
      <c r="J909" s="163">
        <f t="shared" si="148"/>
        <v>0</v>
      </c>
      <c r="K909" s="94">
        <v>1.0</v>
      </c>
      <c r="L909" s="163">
        <f t="shared" si="149"/>
        <v>0</v>
      </c>
      <c r="M909" s="94" t="s">
        <v>501</v>
      </c>
      <c r="N909" s="94" t="s">
        <v>468</v>
      </c>
    </row>
    <row r="910">
      <c r="A910" s="94">
        <v>798.0</v>
      </c>
      <c r="B910" s="94" t="s">
        <v>1439</v>
      </c>
      <c r="C910" s="94" t="s">
        <v>31</v>
      </c>
      <c r="D910" s="162">
        <v>43410.0</v>
      </c>
      <c r="E910" s="162">
        <v>44398.0</v>
      </c>
      <c r="F910" s="162">
        <v>44406.0</v>
      </c>
      <c r="G910" s="162">
        <v>44407.0</v>
      </c>
      <c r="H910" s="163">
        <v>19.99</v>
      </c>
      <c r="I910" s="163">
        <v>7.99</v>
      </c>
      <c r="J910" s="163">
        <f t="shared" si="148"/>
        <v>12</v>
      </c>
      <c r="K910" s="94">
        <v>14.0</v>
      </c>
      <c r="L910" s="163">
        <f t="shared" si="149"/>
        <v>0.5707142857</v>
      </c>
      <c r="M910" s="94" t="s">
        <v>502</v>
      </c>
      <c r="N910" s="94" t="s">
        <v>468</v>
      </c>
    </row>
    <row r="911">
      <c r="A911" s="94">
        <v>937.0</v>
      </c>
      <c r="B911" s="94" t="s">
        <v>1440</v>
      </c>
      <c r="C911" s="94" t="s">
        <v>31</v>
      </c>
      <c r="D911" s="162">
        <v>42643.0</v>
      </c>
      <c r="E911" s="162">
        <v>44063.0</v>
      </c>
      <c r="F911" s="162">
        <v>44063.0</v>
      </c>
      <c r="G911" s="162">
        <v>44063.0</v>
      </c>
      <c r="H911" s="163">
        <v>49.99</v>
      </c>
      <c r="I911" s="163">
        <v>12.49</v>
      </c>
      <c r="J911" s="163">
        <f t="shared" si="148"/>
        <v>37.5</v>
      </c>
      <c r="K911" s="94">
        <v>1.0</v>
      </c>
      <c r="L911" s="163">
        <f t="shared" si="149"/>
        <v>12.49</v>
      </c>
      <c r="M911" s="94" t="s">
        <v>503</v>
      </c>
      <c r="N911" s="94" t="s">
        <v>468</v>
      </c>
    </row>
    <row r="912">
      <c r="A912" s="94">
        <v>417.0</v>
      </c>
      <c r="B912" s="94" t="s">
        <v>1441</v>
      </c>
      <c r="C912" s="94" t="s">
        <v>39</v>
      </c>
      <c r="D912" s="162">
        <v>41194.0</v>
      </c>
      <c r="E912" s="162">
        <v>41449.0</v>
      </c>
      <c r="F912" s="162">
        <v>41449.0</v>
      </c>
      <c r="G912" s="162">
        <v>44782.0</v>
      </c>
      <c r="H912" s="163">
        <v>39.98</v>
      </c>
      <c r="I912" s="163">
        <v>25.98</v>
      </c>
      <c r="J912" s="163">
        <f t="shared" si="148"/>
        <v>14</v>
      </c>
      <c r="K912" s="94">
        <v>15.0</v>
      </c>
      <c r="L912" s="163">
        <f t="shared" si="149"/>
        <v>1.732</v>
      </c>
      <c r="M912" s="94"/>
      <c r="N912" s="94" t="s">
        <v>468</v>
      </c>
    </row>
    <row r="913">
      <c r="A913" s="94">
        <v>632.0</v>
      </c>
      <c r="B913" s="94" t="s">
        <v>1442</v>
      </c>
      <c r="C913" s="94" t="s">
        <v>31</v>
      </c>
      <c r="D913" s="162">
        <v>42566.0</v>
      </c>
      <c r="E913" s="162">
        <v>43275.0</v>
      </c>
      <c r="F913" s="162">
        <v>43407.0</v>
      </c>
      <c r="G913" s="162">
        <v>44842.0</v>
      </c>
      <c r="H913" s="163">
        <v>29.99</v>
      </c>
      <c r="I913" s="163">
        <v>7.99</v>
      </c>
      <c r="J913" s="163">
        <f t="shared" si="148"/>
        <v>22</v>
      </c>
      <c r="K913" s="94">
        <v>9.0</v>
      </c>
      <c r="L913" s="163">
        <f t="shared" si="149"/>
        <v>0.8877777778</v>
      </c>
      <c r="M913" s="94" t="s">
        <v>504</v>
      </c>
      <c r="N913" s="94" t="s">
        <v>468</v>
      </c>
    </row>
    <row r="914">
      <c r="A914" s="94">
        <v>800.0</v>
      </c>
      <c r="B914" s="94" t="s">
        <v>1443</v>
      </c>
      <c r="C914" s="94" t="s">
        <v>31</v>
      </c>
      <c r="D914" s="162">
        <v>44105.0</v>
      </c>
      <c r="E914" s="162">
        <v>44335.0</v>
      </c>
      <c r="F914" s="162">
        <v>44335.0</v>
      </c>
      <c r="G914" s="162">
        <v>44335.0</v>
      </c>
      <c r="H914" s="163">
        <v>0.0</v>
      </c>
      <c r="I914" s="163">
        <v>0.0</v>
      </c>
      <c r="J914" s="163">
        <f t="shared" si="148"/>
        <v>0</v>
      </c>
      <c r="K914" s="94">
        <v>1.0</v>
      </c>
      <c r="L914" s="163">
        <f t="shared" si="149"/>
        <v>0</v>
      </c>
      <c r="M914" s="94" t="s">
        <v>505</v>
      </c>
      <c r="N914" s="94" t="s">
        <v>468</v>
      </c>
    </row>
    <row r="915">
      <c r="A915" s="94">
        <v>951.0</v>
      </c>
      <c r="B915" s="94" t="s">
        <v>1444</v>
      </c>
      <c r="C915" s="94" t="s">
        <v>632</v>
      </c>
      <c r="D915" s="162">
        <v>43585.0</v>
      </c>
      <c r="E915" s="162">
        <v>43824.0</v>
      </c>
      <c r="F915" s="162">
        <v>43843.0</v>
      </c>
      <c r="G915" s="162">
        <v>44679.0</v>
      </c>
      <c r="H915" s="163">
        <v>29.99</v>
      </c>
      <c r="I915" s="163">
        <v>17.99</v>
      </c>
      <c r="J915" s="163">
        <f t="shared" si="148"/>
        <v>12</v>
      </c>
      <c r="K915" s="94">
        <v>2.0</v>
      </c>
      <c r="L915" s="163">
        <f t="shared" si="149"/>
        <v>8.995</v>
      </c>
      <c r="M915" s="94" t="s">
        <v>506</v>
      </c>
      <c r="N915" s="94" t="s">
        <v>468</v>
      </c>
    </row>
    <row r="916">
      <c r="A916" s="94">
        <v>968.0</v>
      </c>
      <c r="B916" s="94" t="s">
        <v>1445</v>
      </c>
      <c r="C916" s="94" t="s">
        <v>632</v>
      </c>
      <c r="D916" s="162">
        <v>42656.0</v>
      </c>
      <c r="E916" s="162">
        <v>43466.0</v>
      </c>
      <c r="F916" s="162">
        <v>43467.0</v>
      </c>
      <c r="G916" s="162">
        <v>44023.0</v>
      </c>
      <c r="H916" s="163">
        <v>28.98</v>
      </c>
      <c r="I916" s="163">
        <v>14.98</v>
      </c>
      <c r="J916" s="163">
        <f t="shared" si="148"/>
        <v>14</v>
      </c>
      <c r="K916" s="94">
        <v>8.0</v>
      </c>
      <c r="L916" s="163">
        <f t="shared" si="149"/>
        <v>1.8725</v>
      </c>
      <c r="M916" s="94" t="s">
        <v>507</v>
      </c>
      <c r="N916" s="94" t="s">
        <v>468</v>
      </c>
    </row>
    <row r="917">
      <c r="A917" s="94">
        <v>614.0</v>
      </c>
      <c r="B917" s="94" t="s">
        <v>1446</v>
      </c>
      <c r="C917" s="94" t="s">
        <v>31</v>
      </c>
      <c r="D917" s="162">
        <v>42343.0</v>
      </c>
      <c r="E917" s="162">
        <v>42650.0</v>
      </c>
      <c r="F917" s="162">
        <v>42828.0</v>
      </c>
      <c r="G917" s="162">
        <v>44188.0</v>
      </c>
      <c r="H917" s="163">
        <v>19.99</v>
      </c>
      <c r="I917" s="163">
        <v>9.99</v>
      </c>
      <c r="J917" s="163">
        <f t="shared" si="148"/>
        <v>10</v>
      </c>
      <c r="K917" s="94">
        <v>19.0</v>
      </c>
      <c r="L917" s="163">
        <f t="shared" si="149"/>
        <v>0.5257894737</v>
      </c>
      <c r="M917" s="94" t="s">
        <v>508</v>
      </c>
      <c r="N917" s="94" t="s">
        <v>468</v>
      </c>
    </row>
    <row r="918">
      <c r="A918" s="94">
        <v>430.0</v>
      </c>
      <c r="B918" s="94" t="s">
        <v>1447</v>
      </c>
      <c r="C918" s="94" t="s">
        <v>649</v>
      </c>
      <c r="D918" s="162">
        <v>40961.0</v>
      </c>
      <c r="E918" s="162">
        <v>42929.0</v>
      </c>
      <c r="F918" s="162">
        <v>42929.0</v>
      </c>
      <c r="G918" s="162">
        <v>42929.0</v>
      </c>
      <c r="H918" s="163">
        <v>19.99</v>
      </c>
      <c r="I918" s="163">
        <v>19.99</v>
      </c>
      <c r="J918" s="163">
        <f t="shared" si="148"/>
        <v>0</v>
      </c>
      <c r="K918" s="94">
        <v>1.0</v>
      </c>
      <c r="L918" s="163">
        <f t="shared" si="149"/>
        <v>19.99</v>
      </c>
      <c r="M918" s="94"/>
      <c r="N918" s="94" t="s">
        <v>468</v>
      </c>
    </row>
    <row r="919">
      <c r="A919" s="94">
        <v>196.0</v>
      </c>
      <c r="B919" s="94" t="s">
        <v>1448</v>
      </c>
      <c r="C919" s="94" t="s">
        <v>39</v>
      </c>
      <c r="D919" s="162">
        <v>40109.0</v>
      </c>
      <c r="E919" s="162">
        <v>41762.0</v>
      </c>
      <c r="F919" s="162">
        <v>41762.0</v>
      </c>
      <c r="G919" s="162">
        <v>45348.0</v>
      </c>
      <c r="H919" s="163">
        <v>29.99</v>
      </c>
      <c r="I919" s="163">
        <v>29.99</v>
      </c>
      <c r="J919" s="163">
        <f t="shared" si="148"/>
        <v>0</v>
      </c>
      <c r="K919" s="94">
        <v>71.0</v>
      </c>
      <c r="L919" s="163">
        <f t="shared" si="149"/>
        <v>0.4223943662</v>
      </c>
      <c r="M919" s="94" t="s">
        <v>509</v>
      </c>
      <c r="N919" s="94" t="s">
        <v>468</v>
      </c>
    </row>
    <row r="920">
      <c r="A920" s="94">
        <v>198.0</v>
      </c>
      <c r="B920" s="94" t="s">
        <v>1449</v>
      </c>
      <c r="C920" s="94" t="s">
        <v>39</v>
      </c>
      <c r="D920" s="162">
        <v>41173.0</v>
      </c>
      <c r="E920" s="162">
        <v>41913.0</v>
      </c>
      <c r="F920" s="162">
        <v>41913.0</v>
      </c>
      <c r="G920" s="162">
        <v>43901.0</v>
      </c>
      <c r="H920" s="163">
        <v>54.99</v>
      </c>
      <c r="I920" s="163">
        <v>31.49</v>
      </c>
      <c r="J920" s="163">
        <f t="shared" si="148"/>
        <v>23.5</v>
      </c>
      <c r="K920" s="94">
        <v>69.0</v>
      </c>
      <c r="L920" s="163">
        <f t="shared" si="149"/>
        <v>0.4563768116</v>
      </c>
      <c r="M920" s="94"/>
      <c r="N920" s="94" t="s">
        <v>468</v>
      </c>
    </row>
    <row r="921">
      <c r="A921" s="94">
        <v>224.0</v>
      </c>
      <c r="B921" s="94" t="s">
        <v>1450</v>
      </c>
      <c r="C921" s="94" t="s">
        <v>39</v>
      </c>
      <c r="D921" s="162">
        <v>40704.0</v>
      </c>
      <c r="E921" s="162">
        <v>44091.0</v>
      </c>
      <c r="F921" s="162">
        <v>44175.0</v>
      </c>
      <c r="G921" s="162">
        <v>44177.0</v>
      </c>
      <c r="H921" s="163">
        <v>19.99</v>
      </c>
      <c r="I921" s="163">
        <v>3.5</v>
      </c>
      <c r="J921" s="163">
        <f t="shared" si="148"/>
        <v>16.49</v>
      </c>
      <c r="K921" s="94">
        <v>15.0</v>
      </c>
      <c r="L921" s="163">
        <f t="shared" si="149"/>
        <v>0.2333333333</v>
      </c>
      <c r="M921" s="94"/>
      <c r="N921" s="94" t="s">
        <v>468</v>
      </c>
    </row>
    <row r="922">
      <c r="A922" s="166">
        <v>526.0</v>
      </c>
      <c r="B922" s="167" t="s">
        <v>1451</v>
      </c>
      <c r="C922" s="167" t="s">
        <v>31</v>
      </c>
      <c r="D922" s="168">
        <v>43721.0</v>
      </c>
      <c r="E922" s="168">
        <v>43559.0</v>
      </c>
      <c r="F922" s="168">
        <v>43722.0</v>
      </c>
      <c r="G922" s="168">
        <v>44341.0</v>
      </c>
      <c r="H922" s="163">
        <v>114.98</v>
      </c>
      <c r="I922" s="163">
        <v>114.98</v>
      </c>
      <c r="J922" s="163">
        <f t="shared" si="148"/>
        <v>0</v>
      </c>
      <c r="K922" s="94">
        <v>158.0</v>
      </c>
      <c r="L922" s="163">
        <f t="shared" si="149"/>
        <v>0.727721519</v>
      </c>
      <c r="M922" s="94"/>
      <c r="N922" s="94" t="s">
        <v>468</v>
      </c>
    </row>
    <row r="923">
      <c r="A923" s="94">
        <v>983.0</v>
      </c>
      <c r="B923" s="94" t="s">
        <v>1452</v>
      </c>
      <c r="C923" s="94" t="s">
        <v>632</v>
      </c>
      <c r="D923" s="162">
        <v>43655.0</v>
      </c>
      <c r="E923" s="162">
        <v>43699.0</v>
      </c>
      <c r="F923" s="162">
        <v>44041.0</v>
      </c>
      <c r="G923" s="162">
        <v>44041.0</v>
      </c>
      <c r="H923" s="163">
        <v>19.99</v>
      </c>
      <c r="I923" s="163">
        <v>19.99</v>
      </c>
      <c r="J923" s="163">
        <f t="shared" si="148"/>
        <v>0</v>
      </c>
      <c r="K923" s="94">
        <v>2.0</v>
      </c>
      <c r="L923" s="163">
        <f t="shared" si="149"/>
        <v>9.995</v>
      </c>
      <c r="M923" s="94"/>
      <c r="N923" s="94" t="s">
        <v>468</v>
      </c>
    </row>
    <row r="924">
      <c r="A924" s="95">
        <v>895.0</v>
      </c>
      <c r="B924" s="95" t="s">
        <v>1453</v>
      </c>
      <c r="C924" s="95" t="s">
        <v>31</v>
      </c>
      <c r="D924" s="96">
        <v>44645.0</v>
      </c>
      <c r="E924" s="96">
        <v>44960.0</v>
      </c>
      <c r="F924" s="96">
        <v>44985.0</v>
      </c>
      <c r="G924" s="96">
        <v>45708.0</v>
      </c>
      <c r="H924" s="97">
        <v>89.99</v>
      </c>
      <c r="I924" s="97">
        <v>44.99</v>
      </c>
      <c r="J924" s="97">
        <f t="shared" si="148"/>
        <v>45</v>
      </c>
      <c r="K924" s="95">
        <v>48.0</v>
      </c>
      <c r="L924" s="97">
        <f t="shared" si="149"/>
        <v>0.9372916667</v>
      </c>
      <c r="M924" s="95"/>
      <c r="N924" s="95" t="s">
        <v>468</v>
      </c>
    </row>
    <row r="925">
      <c r="A925" s="94">
        <v>390.0</v>
      </c>
      <c r="B925" s="94" t="s">
        <v>1454</v>
      </c>
      <c r="C925" s="94" t="s">
        <v>39</v>
      </c>
      <c r="D925" s="162">
        <v>41206.0</v>
      </c>
      <c r="E925" s="162">
        <v>42925.0</v>
      </c>
      <c r="F925" s="162">
        <v>43280.0</v>
      </c>
      <c r="G925" s="162">
        <v>44872.0</v>
      </c>
      <c r="H925" s="163">
        <v>12.99</v>
      </c>
      <c r="I925" s="163">
        <v>2.99</v>
      </c>
      <c r="J925" s="163">
        <f t="shared" si="148"/>
        <v>10</v>
      </c>
      <c r="K925" s="94">
        <v>20.0</v>
      </c>
      <c r="L925" s="163">
        <f t="shared" si="149"/>
        <v>0.1495</v>
      </c>
      <c r="M925" s="94" t="s">
        <v>510</v>
      </c>
      <c r="N925" s="94" t="s">
        <v>468</v>
      </c>
    </row>
    <row r="926">
      <c r="A926" s="94">
        <v>494.0</v>
      </c>
      <c r="B926" s="94" t="s">
        <v>1455</v>
      </c>
      <c r="C926" s="94" t="s">
        <v>31</v>
      </c>
      <c r="D926" s="162">
        <v>42584.0</v>
      </c>
      <c r="E926" s="162">
        <v>44432.0</v>
      </c>
      <c r="F926" s="162">
        <v>44432.0</v>
      </c>
      <c r="G926" s="162">
        <v>44432.0</v>
      </c>
      <c r="H926" s="163">
        <v>19.99</v>
      </c>
      <c r="I926" s="163">
        <v>0.0</v>
      </c>
      <c r="J926" s="163">
        <f t="shared" si="148"/>
        <v>19.99</v>
      </c>
      <c r="K926" s="94">
        <v>2.0</v>
      </c>
      <c r="L926" s="163">
        <f t="shared" si="149"/>
        <v>0</v>
      </c>
      <c r="M926" s="94" t="s">
        <v>511</v>
      </c>
      <c r="N926" s="94" t="s">
        <v>468</v>
      </c>
    </row>
    <row r="927">
      <c r="A927" s="94">
        <v>977.0</v>
      </c>
      <c r="B927" s="94" t="s">
        <v>1456</v>
      </c>
      <c r="C927" s="94" t="s">
        <v>632</v>
      </c>
      <c r="D927" s="162">
        <v>43167.0</v>
      </c>
      <c r="E927" s="162">
        <v>43468.0</v>
      </c>
      <c r="F927" s="162">
        <v>43469.0</v>
      </c>
      <c r="G927" s="162">
        <v>43469.0</v>
      </c>
      <c r="H927" s="163">
        <v>19.99</v>
      </c>
      <c r="I927" s="163">
        <v>14.99</v>
      </c>
      <c r="J927" s="163">
        <f t="shared" si="148"/>
        <v>5</v>
      </c>
      <c r="K927" s="94">
        <v>1.0</v>
      </c>
      <c r="L927" s="163">
        <f t="shared" si="149"/>
        <v>14.99</v>
      </c>
      <c r="M927" s="94" t="s">
        <v>512</v>
      </c>
      <c r="N927" s="94" t="s">
        <v>468</v>
      </c>
    </row>
    <row r="928">
      <c r="A928" s="94">
        <v>706.0</v>
      </c>
      <c r="B928" s="94" t="s">
        <v>1457</v>
      </c>
      <c r="C928" s="94" t="s">
        <v>31</v>
      </c>
      <c r="D928" s="162">
        <v>44257.0</v>
      </c>
      <c r="E928" s="162">
        <v>44351.0</v>
      </c>
      <c r="F928" s="162">
        <v>44462.0</v>
      </c>
      <c r="G928" s="162">
        <v>44463.0</v>
      </c>
      <c r="H928" s="163">
        <v>17.99</v>
      </c>
      <c r="I928" s="163">
        <v>14.39</v>
      </c>
      <c r="J928" s="163">
        <f t="shared" si="148"/>
        <v>3.6</v>
      </c>
      <c r="K928" s="94">
        <v>5.0</v>
      </c>
      <c r="L928" s="163">
        <f t="shared" si="149"/>
        <v>2.878</v>
      </c>
      <c r="M928" s="94" t="s">
        <v>513</v>
      </c>
      <c r="N928" s="94" t="s">
        <v>468</v>
      </c>
    </row>
    <row r="929">
      <c r="A929" s="94">
        <v>425.0</v>
      </c>
      <c r="B929" s="94" t="s">
        <v>1458</v>
      </c>
      <c r="C929" s="94" t="s">
        <v>649</v>
      </c>
      <c r="D929" s="162">
        <v>42613.0</v>
      </c>
      <c r="E929" s="162">
        <v>42832.0</v>
      </c>
      <c r="F929" s="162">
        <v>43080.0</v>
      </c>
      <c r="G929" s="162">
        <v>44856.0</v>
      </c>
      <c r="H929" s="163">
        <v>16.99</v>
      </c>
      <c r="I929" s="163">
        <v>4.99</v>
      </c>
      <c r="J929" s="163">
        <f t="shared" si="148"/>
        <v>12</v>
      </c>
      <c r="K929" s="94">
        <v>1.0</v>
      </c>
      <c r="L929" s="163">
        <f t="shared" si="149"/>
        <v>4.99</v>
      </c>
      <c r="M929" s="94" t="s">
        <v>514</v>
      </c>
      <c r="N929" s="94" t="s">
        <v>468</v>
      </c>
    </row>
    <row r="930">
      <c r="A930" s="94">
        <v>287.0</v>
      </c>
      <c r="B930" s="94" t="s">
        <v>1459</v>
      </c>
      <c r="C930" s="94" t="s">
        <v>39</v>
      </c>
      <c r="D930" s="162">
        <v>40417.0</v>
      </c>
      <c r="E930" s="162">
        <v>41495.0</v>
      </c>
      <c r="F930" s="162">
        <v>41495.0</v>
      </c>
      <c r="G930" s="162">
        <v>44781.0</v>
      </c>
      <c r="H930" s="163">
        <v>29.99</v>
      </c>
      <c r="I930" s="163">
        <v>10.0</v>
      </c>
      <c r="J930" s="163">
        <f t="shared" si="148"/>
        <v>19.99</v>
      </c>
      <c r="K930" s="94">
        <v>45.0</v>
      </c>
      <c r="L930" s="163">
        <f t="shared" si="149"/>
        <v>0.2222222222</v>
      </c>
      <c r="M930" s="94" t="s">
        <v>515</v>
      </c>
      <c r="N930" s="94" t="s">
        <v>468</v>
      </c>
    </row>
    <row r="931">
      <c r="A931" s="94">
        <v>702.0</v>
      </c>
      <c r="B931" s="94" t="s">
        <v>1460</v>
      </c>
      <c r="C931" s="94" t="s">
        <v>31</v>
      </c>
      <c r="D931" s="162">
        <v>44099.0</v>
      </c>
      <c r="E931" s="162">
        <v>44176.0</v>
      </c>
      <c r="F931" s="162">
        <v>44179.0</v>
      </c>
      <c r="G931" s="162">
        <v>44180.0</v>
      </c>
      <c r="H931" s="163">
        <v>39.99</v>
      </c>
      <c r="I931" s="163">
        <v>29.99</v>
      </c>
      <c r="J931" s="163">
        <f t="shared" si="148"/>
        <v>10</v>
      </c>
      <c r="K931" s="94">
        <v>13.0</v>
      </c>
      <c r="L931" s="163">
        <f t="shared" si="149"/>
        <v>2.306923077</v>
      </c>
      <c r="M931" s="94"/>
      <c r="N931" s="94" t="s">
        <v>468</v>
      </c>
    </row>
    <row r="932">
      <c r="A932" s="94">
        <v>703.0</v>
      </c>
      <c r="B932" s="94" t="s">
        <v>1461</v>
      </c>
      <c r="C932" s="94" t="s">
        <v>31</v>
      </c>
      <c r="D932" s="162">
        <v>42650.0</v>
      </c>
      <c r="E932" s="162">
        <v>43937.0</v>
      </c>
      <c r="F932" s="162">
        <v>43937.0</v>
      </c>
      <c r="G932" s="162">
        <v>43937.0</v>
      </c>
      <c r="H932" s="163">
        <v>39.99</v>
      </c>
      <c r="I932" s="163">
        <v>9.99</v>
      </c>
      <c r="J932" s="163">
        <f t="shared" si="148"/>
        <v>30</v>
      </c>
      <c r="K932" s="94">
        <v>1.0</v>
      </c>
      <c r="L932" s="163">
        <f t="shared" si="149"/>
        <v>9.99</v>
      </c>
      <c r="M932" s="94"/>
      <c r="N932" s="94" t="s">
        <v>468</v>
      </c>
    </row>
    <row r="933">
      <c r="A933" s="94">
        <v>989.0</v>
      </c>
      <c r="B933" s="94" t="s">
        <v>1462</v>
      </c>
      <c r="C933" s="94" t="s">
        <v>632</v>
      </c>
      <c r="D933" s="162">
        <v>44615.0</v>
      </c>
      <c r="E933" s="162">
        <v>44708.0</v>
      </c>
      <c r="F933" s="162">
        <v>44708.0</v>
      </c>
      <c r="G933" s="162">
        <v>44708.0</v>
      </c>
      <c r="H933" s="163">
        <v>19.99</v>
      </c>
      <c r="I933" s="163">
        <v>13.99</v>
      </c>
      <c r="J933" s="163">
        <f t="shared" si="148"/>
        <v>6</v>
      </c>
      <c r="K933" s="94">
        <v>1.0</v>
      </c>
      <c r="L933" s="163">
        <f t="shared" si="149"/>
        <v>13.99</v>
      </c>
      <c r="M933" s="94" t="s">
        <v>516</v>
      </c>
      <c r="N933" s="94" t="s">
        <v>468</v>
      </c>
    </row>
    <row r="934">
      <c r="A934" s="94">
        <v>500.0</v>
      </c>
      <c r="B934" s="94" t="s">
        <v>1463</v>
      </c>
      <c r="C934" s="94" t="s">
        <v>31</v>
      </c>
      <c r="D934" s="162">
        <v>42374.0</v>
      </c>
      <c r="E934" s="162">
        <v>42754.0</v>
      </c>
      <c r="F934" s="162">
        <v>43140.0</v>
      </c>
      <c r="G934" s="162">
        <v>43255.0</v>
      </c>
      <c r="H934" s="163">
        <v>19.99</v>
      </c>
      <c r="I934" s="163">
        <v>9.99</v>
      </c>
      <c r="J934" s="163">
        <f t="shared" si="148"/>
        <v>10</v>
      </c>
      <c r="K934" s="94">
        <v>2.0</v>
      </c>
      <c r="L934" s="163">
        <f t="shared" si="149"/>
        <v>4.995</v>
      </c>
      <c r="M934" s="94" t="s">
        <v>517</v>
      </c>
      <c r="N934" s="94" t="s">
        <v>468</v>
      </c>
    </row>
    <row r="935">
      <c r="A935" s="94">
        <v>228.0</v>
      </c>
      <c r="B935" s="94" t="s">
        <v>1464</v>
      </c>
      <c r="C935" s="94" t="s">
        <v>39</v>
      </c>
      <c r="D935" s="162">
        <v>41236.0</v>
      </c>
      <c r="E935" s="162">
        <v>44091.0</v>
      </c>
      <c r="F935" s="162">
        <v>44095.0</v>
      </c>
      <c r="G935" s="162">
        <v>44127.0</v>
      </c>
      <c r="H935" s="163">
        <v>59.99</v>
      </c>
      <c r="I935" s="163">
        <v>8.0</v>
      </c>
      <c r="J935" s="163">
        <f t="shared" si="148"/>
        <v>51.99</v>
      </c>
      <c r="K935" s="94">
        <v>40.0</v>
      </c>
      <c r="L935" s="163">
        <f t="shared" si="149"/>
        <v>0.2</v>
      </c>
      <c r="M935" s="94" t="s">
        <v>518</v>
      </c>
      <c r="N935" s="94" t="s">
        <v>468</v>
      </c>
    </row>
    <row r="936">
      <c r="A936" s="94">
        <v>162.0</v>
      </c>
      <c r="B936" s="94" t="s">
        <v>1465</v>
      </c>
      <c r="C936" s="94" t="s">
        <v>630</v>
      </c>
      <c r="D936" s="162">
        <v>40137.0</v>
      </c>
      <c r="E936" s="162">
        <v>43014.0</v>
      </c>
      <c r="F936" s="162">
        <v>45486.0</v>
      </c>
      <c r="G936" s="162">
        <v>45486.0</v>
      </c>
      <c r="H936" s="163">
        <v>7.99</v>
      </c>
      <c r="I936" s="163">
        <v>3.99</v>
      </c>
      <c r="J936" s="163">
        <f t="shared" si="148"/>
        <v>4</v>
      </c>
      <c r="K936" s="94">
        <v>2.0</v>
      </c>
      <c r="L936" s="163">
        <f t="shared" si="149"/>
        <v>1.995</v>
      </c>
      <c r="M936" s="94" t="s">
        <v>519</v>
      </c>
      <c r="N936" s="94" t="s">
        <v>468</v>
      </c>
    </row>
    <row r="937">
      <c r="A937" s="164">
        <v>171.0</v>
      </c>
      <c r="B937" s="94" t="s">
        <v>1466</v>
      </c>
      <c r="C937" s="94" t="s">
        <v>630</v>
      </c>
      <c r="D937" s="162">
        <v>39213.0</v>
      </c>
      <c r="E937" s="162">
        <v>42279.0</v>
      </c>
      <c r="F937" s="162">
        <v>45501.0</v>
      </c>
      <c r="G937" s="162">
        <v>45522.0</v>
      </c>
      <c r="H937" s="163">
        <v>7.99</v>
      </c>
      <c r="I937" s="163">
        <v>4.0</v>
      </c>
      <c r="J937" s="163">
        <f t="shared" si="148"/>
        <v>3.99</v>
      </c>
      <c r="K937" s="94">
        <v>15.0</v>
      </c>
      <c r="L937" s="163">
        <f t="shared" si="149"/>
        <v>0.2666666667</v>
      </c>
      <c r="M937" s="94"/>
      <c r="N937" s="94" t="s">
        <v>468</v>
      </c>
    </row>
    <row r="938">
      <c r="A938" s="94">
        <v>216.0</v>
      </c>
      <c r="B938" s="94" t="s">
        <v>1467</v>
      </c>
      <c r="C938" s="94" t="s">
        <v>39</v>
      </c>
      <c r="D938" s="162">
        <v>41453.0</v>
      </c>
      <c r="E938" s="162">
        <v>42382.0</v>
      </c>
      <c r="F938" s="162">
        <v>42382.0</v>
      </c>
      <c r="G938" s="162">
        <v>43910.0</v>
      </c>
      <c r="H938" s="163">
        <v>39.99</v>
      </c>
      <c r="I938" s="163">
        <v>19.99</v>
      </c>
      <c r="J938" s="163">
        <f t="shared" si="148"/>
        <v>20</v>
      </c>
      <c r="K938" s="94">
        <v>40.0</v>
      </c>
      <c r="L938" s="163">
        <f t="shared" si="149"/>
        <v>0.49975</v>
      </c>
      <c r="M938" s="94" t="s">
        <v>520</v>
      </c>
      <c r="N938" s="94" t="s">
        <v>468</v>
      </c>
    </row>
    <row r="939">
      <c r="A939" s="94">
        <v>453.0</v>
      </c>
      <c r="B939" s="94" t="s">
        <v>1468</v>
      </c>
      <c r="C939" s="94" t="s">
        <v>649</v>
      </c>
      <c r="D939" s="162">
        <v>42472.0</v>
      </c>
      <c r="E939" s="162">
        <v>42950.0</v>
      </c>
      <c r="F939" s="162">
        <v>42950.0</v>
      </c>
      <c r="G939" s="162">
        <v>42950.0</v>
      </c>
      <c r="H939" s="163">
        <v>8.99</v>
      </c>
      <c r="I939" s="163">
        <v>3.99</v>
      </c>
      <c r="J939" s="163">
        <f t="shared" si="148"/>
        <v>5</v>
      </c>
      <c r="K939" s="94">
        <v>1.0</v>
      </c>
      <c r="L939" s="163">
        <f t="shared" si="149"/>
        <v>3.99</v>
      </c>
      <c r="M939" s="94" t="s">
        <v>521</v>
      </c>
      <c r="N939" s="94" t="s">
        <v>468</v>
      </c>
    </row>
    <row r="940">
      <c r="A940" s="94">
        <v>223.0</v>
      </c>
      <c r="B940" s="94" t="s">
        <v>1469</v>
      </c>
      <c r="C940" s="94" t="s">
        <v>39</v>
      </c>
      <c r="D940" s="162">
        <v>41610.0</v>
      </c>
      <c r="E940" s="162">
        <v>42925.0</v>
      </c>
      <c r="F940" s="162">
        <v>42932.0</v>
      </c>
      <c r="G940" s="162">
        <v>45171.0</v>
      </c>
      <c r="H940" s="163">
        <v>7.49</v>
      </c>
      <c r="I940" s="163">
        <v>1.99</v>
      </c>
      <c r="J940" s="163">
        <f t="shared" si="148"/>
        <v>5.5</v>
      </c>
      <c r="K940" s="94">
        <v>11.0</v>
      </c>
      <c r="L940" s="163">
        <f t="shared" si="149"/>
        <v>0.1809090909</v>
      </c>
      <c r="M940" s="94" t="s">
        <v>522</v>
      </c>
      <c r="N940" s="94" t="s">
        <v>468</v>
      </c>
    </row>
    <row r="941">
      <c r="A941" s="166">
        <v>896.0</v>
      </c>
      <c r="B941" s="167" t="s">
        <v>1470</v>
      </c>
      <c r="C941" s="167" t="s">
        <v>31</v>
      </c>
      <c r="D941" s="168">
        <v>43525.0</v>
      </c>
      <c r="E941" s="168">
        <v>43519.0</v>
      </c>
      <c r="F941" s="168">
        <v>43526.0</v>
      </c>
      <c r="G941" s="168">
        <v>43896.0</v>
      </c>
      <c r="H941" s="163">
        <v>18.89</v>
      </c>
      <c r="I941" s="163">
        <v>18.89</v>
      </c>
      <c r="J941" s="163">
        <f t="shared" si="148"/>
        <v>0</v>
      </c>
      <c r="K941" s="94">
        <v>26.0</v>
      </c>
      <c r="L941" s="163">
        <f t="shared" si="149"/>
        <v>0.7265384615</v>
      </c>
      <c r="M941" s="94"/>
      <c r="N941" s="94" t="s">
        <v>468</v>
      </c>
    </row>
    <row r="942">
      <c r="A942" s="94">
        <v>957.0</v>
      </c>
      <c r="B942" s="94" t="s">
        <v>1471</v>
      </c>
      <c r="C942" s="94" t="s">
        <v>632</v>
      </c>
      <c r="D942" s="162">
        <v>43070.0</v>
      </c>
      <c r="E942" s="162">
        <v>43468.0</v>
      </c>
      <c r="F942" s="162">
        <v>43468.0</v>
      </c>
      <c r="G942" s="162">
        <v>45151.0</v>
      </c>
      <c r="H942" s="163">
        <v>29.99</v>
      </c>
      <c r="I942" s="163">
        <v>0.0</v>
      </c>
      <c r="J942" s="163">
        <f t="shared" si="148"/>
        <v>29.99</v>
      </c>
      <c r="K942" s="94">
        <v>2.0</v>
      </c>
      <c r="L942" s="163">
        <f t="shared" si="149"/>
        <v>0</v>
      </c>
      <c r="M942" s="94" t="s">
        <v>523</v>
      </c>
      <c r="N942" s="94" t="s">
        <v>468</v>
      </c>
    </row>
    <row r="943">
      <c r="A943" s="94">
        <v>784.0</v>
      </c>
      <c r="B943" s="94" t="s">
        <v>1472</v>
      </c>
      <c r="C943" s="94" t="s">
        <v>31</v>
      </c>
      <c r="D943" s="162">
        <v>44427.0</v>
      </c>
      <c r="E943" s="162">
        <v>44708.0</v>
      </c>
      <c r="F943" s="162">
        <v>44708.0</v>
      </c>
      <c r="G943" s="162">
        <v>44708.0</v>
      </c>
      <c r="H943" s="163">
        <v>9.99</v>
      </c>
      <c r="I943" s="163">
        <v>4.99</v>
      </c>
      <c r="J943" s="163">
        <f t="shared" si="148"/>
        <v>5</v>
      </c>
      <c r="K943" s="94">
        <v>1.0</v>
      </c>
      <c r="L943" s="163">
        <f t="shared" si="149"/>
        <v>4.99</v>
      </c>
      <c r="M943" s="94"/>
      <c r="N943" s="94" t="s">
        <v>468</v>
      </c>
    </row>
    <row r="944">
      <c r="A944" s="94">
        <v>14.0</v>
      </c>
      <c r="B944" s="94" t="s">
        <v>1473</v>
      </c>
      <c r="C944" s="94" t="s">
        <v>663</v>
      </c>
      <c r="D944" s="162">
        <v>35034.0</v>
      </c>
      <c r="E944" s="162">
        <v>44708.0</v>
      </c>
      <c r="F944" s="162">
        <v>44708.0</v>
      </c>
      <c r="G944" s="162">
        <v>44708.0</v>
      </c>
      <c r="H944" s="163">
        <v>4.99</v>
      </c>
      <c r="I944" s="163">
        <v>2.49</v>
      </c>
      <c r="J944" s="163">
        <f t="shared" si="148"/>
        <v>2.5</v>
      </c>
      <c r="K944" s="94">
        <v>1.0</v>
      </c>
      <c r="L944" s="163">
        <f t="shared" si="149"/>
        <v>2.49</v>
      </c>
      <c r="M944" s="94"/>
      <c r="N944" s="94" t="s">
        <v>468</v>
      </c>
    </row>
    <row r="945">
      <c r="A945" s="94">
        <v>15.0</v>
      </c>
      <c r="B945" s="94" t="s">
        <v>1474</v>
      </c>
      <c r="C945" s="94" t="s">
        <v>663</v>
      </c>
      <c r="D945" s="162">
        <v>35019.0</v>
      </c>
      <c r="E945" s="162">
        <v>44708.0</v>
      </c>
      <c r="F945" s="162">
        <v>44708.0</v>
      </c>
      <c r="G945" s="162">
        <v>44708.0</v>
      </c>
      <c r="H945" s="163">
        <v>4.99</v>
      </c>
      <c r="I945" s="163">
        <v>2.49</v>
      </c>
      <c r="J945" s="163">
        <f t="shared" si="148"/>
        <v>2.5</v>
      </c>
      <c r="K945" s="94">
        <v>1.0</v>
      </c>
      <c r="L945" s="163">
        <f t="shared" si="149"/>
        <v>2.49</v>
      </c>
      <c r="M945" s="94"/>
      <c r="N945" s="94" t="s">
        <v>468</v>
      </c>
    </row>
    <row r="946">
      <c r="A946" s="94">
        <v>147.0</v>
      </c>
      <c r="B946" s="94" t="s">
        <v>1475</v>
      </c>
      <c r="C946" s="94" t="s">
        <v>637</v>
      </c>
      <c r="D946" s="162">
        <v>37232.0</v>
      </c>
      <c r="E946" s="162">
        <v>42343.0</v>
      </c>
      <c r="F946" s="162">
        <v>42343.0</v>
      </c>
      <c r="G946" s="162">
        <v>42343.0</v>
      </c>
      <c r="H946" s="163">
        <v>9.99</v>
      </c>
      <c r="I946" s="163">
        <v>4.99</v>
      </c>
      <c r="J946" s="163">
        <f t="shared" si="148"/>
        <v>5</v>
      </c>
      <c r="K946" s="94">
        <v>1.0</v>
      </c>
      <c r="L946" s="163">
        <f t="shared" si="149"/>
        <v>4.99</v>
      </c>
      <c r="M946" s="94" t="s">
        <v>524</v>
      </c>
      <c r="N946" s="94" t="s">
        <v>468</v>
      </c>
    </row>
    <row r="947">
      <c r="A947" s="94">
        <v>203.0</v>
      </c>
      <c r="B947" s="94" t="s">
        <v>1476</v>
      </c>
      <c r="C947" s="94" t="s">
        <v>39</v>
      </c>
      <c r="D947" s="162">
        <v>40127.0</v>
      </c>
      <c r="E947" s="162">
        <v>40197.0</v>
      </c>
      <c r="F947" s="162">
        <v>40197.0</v>
      </c>
      <c r="G947" s="162">
        <v>44727.0</v>
      </c>
      <c r="H947" s="163">
        <v>29.99</v>
      </c>
      <c r="I947" s="163">
        <v>4.0</v>
      </c>
      <c r="J947" s="163">
        <f t="shared" si="148"/>
        <v>25.99</v>
      </c>
      <c r="K947" s="94">
        <v>20.0</v>
      </c>
      <c r="L947" s="163">
        <f t="shared" si="149"/>
        <v>0.2</v>
      </c>
      <c r="M947" s="94" t="s">
        <v>525</v>
      </c>
      <c r="N947" s="94" t="s">
        <v>468</v>
      </c>
    </row>
    <row r="948">
      <c r="A948" s="94">
        <v>828.0</v>
      </c>
      <c r="B948" s="94" t="s">
        <v>1477</v>
      </c>
      <c r="C948" s="94" t="s">
        <v>31</v>
      </c>
      <c r="D948" s="162">
        <v>43770.0</v>
      </c>
      <c r="E948" s="162">
        <v>44343.0</v>
      </c>
      <c r="F948" s="162">
        <v>44354.0</v>
      </c>
      <c r="G948" s="162">
        <v>45370.0</v>
      </c>
      <c r="H948" s="163">
        <v>24.99</v>
      </c>
      <c r="I948" s="163">
        <v>12.49</v>
      </c>
      <c r="J948" s="163">
        <f t="shared" si="148"/>
        <v>12.5</v>
      </c>
      <c r="K948" s="94">
        <v>13.0</v>
      </c>
      <c r="L948" s="163">
        <f t="shared" si="149"/>
        <v>0.9607692308</v>
      </c>
      <c r="M948" s="94" t="s">
        <v>526</v>
      </c>
      <c r="N948" s="94" t="s">
        <v>468</v>
      </c>
    </row>
    <row r="949">
      <c r="A949" s="166">
        <v>1025.0</v>
      </c>
      <c r="B949" s="167" t="s">
        <v>1478</v>
      </c>
      <c r="C949" s="167" t="s">
        <v>625</v>
      </c>
      <c r="D949" s="168">
        <v>45219.0</v>
      </c>
      <c r="E949" s="168">
        <v>45176.0</v>
      </c>
      <c r="F949" s="168">
        <v>45219.0</v>
      </c>
      <c r="G949" s="168">
        <v>45384.0</v>
      </c>
      <c r="H949" s="163">
        <v>89.99</v>
      </c>
      <c r="I949" s="163">
        <v>0.0</v>
      </c>
      <c r="J949" s="163">
        <f t="shared" si="148"/>
        <v>89.99</v>
      </c>
      <c r="K949" s="94">
        <v>44.0</v>
      </c>
      <c r="L949" s="163">
        <f t="shared" si="149"/>
        <v>0</v>
      </c>
      <c r="M949" s="94" t="s">
        <v>527</v>
      </c>
      <c r="N949" s="94" t="s">
        <v>468</v>
      </c>
    </row>
    <row r="950">
      <c r="A950" s="94">
        <v>1028.0</v>
      </c>
      <c r="B950" s="94" t="s">
        <v>1479</v>
      </c>
      <c r="C950" s="94" t="s">
        <v>625</v>
      </c>
      <c r="D950" s="162">
        <v>44358.0</v>
      </c>
      <c r="E950" s="162">
        <v>44555.0</v>
      </c>
      <c r="F950" s="162">
        <v>44557.0</v>
      </c>
      <c r="G950" s="162">
        <v>44559.0</v>
      </c>
      <c r="H950" s="163">
        <v>79.99</v>
      </c>
      <c r="I950" s="163">
        <v>0.0</v>
      </c>
      <c r="J950" s="163">
        <f t="shared" si="148"/>
        <v>79.99</v>
      </c>
      <c r="K950" s="94">
        <v>19.0</v>
      </c>
      <c r="L950" s="163">
        <f t="shared" si="149"/>
        <v>0</v>
      </c>
      <c r="M950" s="94"/>
      <c r="N950" s="94" t="s">
        <v>468</v>
      </c>
    </row>
    <row r="951">
      <c r="A951" s="94">
        <v>786.0</v>
      </c>
      <c r="B951" s="94" t="s">
        <v>1480</v>
      </c>
      <c r="C951" s="94" t="s">
        <v>31</v>
      </c>
      <c r="D951" s="162">
        <v>42480.0</v>
      </c>
      <c r="E951" s="162">
        <v>43091.0</v>
      </c>
      <c r="F951" s="162">
        <v>43092.0</v>
      </c>
      <c r="G951" s="162">
        <v>44135.0</v>
      </c>
      <c r="H951" s="163">
        <v>39.99</v>
      </c>
      <c r="I951" s="163">
        <v>16.49</v>
      </c>
      <c r="J951" s="163">
        <f t="shared" si="148"/>
        <v>23.5</v>
      </c>
      <c r="K951" s="94">
        <v>28.0</v>
      </c>
      <c r="L951" s="163">
        <f t="shared" si="149"/>
        <v>0.5889285714</v>
      </c>
      <c r="M951" s="94"/>
      <c r="N951" s="94" t="s">
        <v>468</v>
      </c>
    </row>
    <row r="952">
      <c r="A952" s="166">
        <v>708.0</v>
      </c>
      <c r="B952" s="167" t="s">
        <v>1481</v>
      </c>
      <c r="C952" s="167" t="s">
        <v>31</v>
      </c>
      <c r="D952" s="168">
        <v>43350.0</v>
      </c>
      <c r="E952" s="168">
        <v>43306.0</v>
      </c>
      <c r="F952" s="168">
        <v>43350.0</v>
      </c>
      <c r="G952" s="168">
        <v>43479.0</v>
      </c>
      <c r="H952" s="163">
        <v>79.99</v>
      </c>
      <c r="I952" s="163">
        <v>0.0</v>
      </c>
      <c r="J952" s="163">
        <f t="shared" si="148"/>
        <v>79.99</v>
      </c>
      <c r="K952" s="94">
        <v>82.0</v>
      </c>
      <c r="L952" s="163">
        <f t="shared" si="149"/>
        <v>0</v>
      </c>
      <c r="M952" s="94"/>
      <c r="N952" s="94" t="s">
        <v>468</v>
      </c>
    </row>
    <row r="953">
      <c r="A953" s="94">
        <v>709.0</v>
      </c>
      <c r="B953" s="94" t="s">
        <v>1482</v>
      </c>
      <c r="C953" s="94" t="s">
        <v>31</v>
      </c>
      <c r="D953" s="162">
        <v>44147.0</v>
      </c>
      <c r="E953" s="162">
        <v>44883.0</v>
      </c>
      <c r="F953" s="162">
        <v>44889.0</v>
      </c>
      <c r="G953" s="162">
        <v>44892.0</v>
      </c>
      <c r="H953" s="163">
        <v>59.99</v>
      </c>
      <c r="I953" s="163">
        <v>29.99</v>
      </c>
      <c r="J953" s="163">
        <f t="shared" si="148"/>
        <v>30</v>
      </c>
      <c r="K953" s="94">
        <v>29.0</v>
      </c>
      <c r="L953" s="163">
        <f t="shared" si="149"/>
        <v>1.034137931</v>
      </c>
      <c r="M953" s="94"/>
      <c r="N953" s="94" t="s">
        <v>468</v>
      </c>
    </row>
    <row r="954">
      <c r="A954" s="94">
        <v>124.0</v>
      </c>
      <c r="B954" s="94" t="s">
        <v>1483</v>
      </c>
      <c r="C954" s="94" t="s">
        <v>637</v>
      </c>
      <c r="D954" s="162">
        <v>37568.0</v>
      </c>
      <c r="E954" s="162">
        <v>41979.0</v>
      </c>
      <c r="F954" s="162">
        <v>41983.0</v>
      </c>
      <c r="G954" s="162">
        <v>44900.0</v>
      </c>
      <c r="H954" s="163">
        <v>8.99</v>
      </c>
      <c r="I954" s="163">
        <v>3.99</v>
      </c>
      <c r="J954" s="163">
        <f t="shared" si="148"/>
        <v>5</v>
      </c>
      <c r="K954" s="94">
        <v>100.0</v>
      </c>
      <c r="L954" s="163">
        <f t="shared" si="149"/>
        <v>0.0399</v>
      </c>
      <c r="M954" s="94"/>
      <c r="N954" s="94" t="s">
        <v>468</v>
      </c>
    </row>
    <row r="955">
      <c r="A955" s="94">
        <v>125.0</v>
      </c>
      <c r="B955" s="94" t="s">
        <v>1484</v>
      </c>
      <c r="C955" s="94" t="s">
        <v>637</v>
      </c>
      <c r="D955" s="162">
        <v>37946.0</v>
      </c>
      <c r="E955" s="162">
        <v>41979.0</v>
      </c>
      <c r="F955" s="162">
        <v>41992.0</v>
      </c>
      <c r="G955" s="162">
        <v>44551.0</v>
      </c>
      <c r="H955" s="163">
        <v>8.0</v>
      </c>
      <c r="I955" s="163">
        <v>3.0</v>
      </c>
      <c r="J955" s="163">
        <f t="shared" si="148"/>
        <v>5</v>
      </c>
      <c r="K955" s="94">
        <v>90.0</v>
      </c>
      <c r="L955" s="163">
        <f t="shared" si="149"/>
        <v>0.03333333333</v>
      </c>
      <c r="M955" s="94"/>
      <c r="N955" s="94" t="s">
        <v>468</v>
      </c>
    </row>
    <row r="956">
      <c r="A956" s="94">
        <v>126.0</v>
      </c>
      <c r="B956" s="94" t="s">
        <v>1485</v>
      </c>
      <c r="C956" s="94" t="s">
        <v>637</v>
      </c>
      <c r="D956" s="162">
        <v>38303.0</v>
      </c>
      <c r="E956" s="162">
        <v>41979.0</v>
      </c>
      <c r="F956" s="162">
        <v>41996.0</v>
      </c>
      <c r="G956" s="162">
        <v>44555.0</v>
      </c>
      <c r="H956" s="163">
        <v>8.0</v>
      </c>
      <c r="I956" s="163">
        <v>3.0</v>
      </c>
      <c r="J956" s="163">
        <f t="shared" si="148"/>
        <v>5</v>
      </c>
      <c r="K956" s="94">
        <v>110.0</v>
      </c>
      <c r="L956" s="163">
        <f t="shared" si="149"/>
        <v>0.02727272727</v>
      </c>
      <c r="M956" s="94"/>
      <c r="N956" s="94" t="s">
        <v>468</v>
      </c>
    </row>
    <row r="957">
      <c r="A957" s="94">
        <v>127.0</v>
      </c>
      <c r="B957" s="94" t="s">
        <v>1486</v>
      </c>
      <c r="C957" s="94" t="s">
        <v>637</v>
      </c>
      <c r="D957" s="162">
        <v>38674.0</v>
      </c>
      <c r="E957" s="162">
        <v>42011.0</v>
      </c>
      <c r="F957" s="162">
        <v>42012.0</v>
      </c>
      <c r="G957" s="162">
        <v>44290.0</v>
      </c>
      <c r="H957" s="163">
        <v>14.99</v>
      </c>
      <c r="I957" s="163">
        <v>14.99</v>
      </c>
      <c r="J957" s="163">
        <f t="shared" si="148"/>
        <v>0</v>
      </c>
      <c r="K957" s="94">
        <v>55.0</v>
      </c>
      <c r="L957" s="163">
        <f t="shared" si="149"/>
        <v>0.2725454545</v>
      </c>
      <c r="M957" s="94"/>
      <c r="N957" s="94" t="s">
        <v>468</v>
      </c>
    </row>
    <row r="958">
      <c r="A958" s="94">
        <v>50.0</v>
      </c>
      <c r="B958" s="94" t="s">
        <v>1487</v>
      </c>
      <c r="C958" s="94" t="s">
        <v>663</v>
      </c>
      <c r="D958" s="162">
        <v>36091.0</v>
      </c>
      <c r="E958" s="162">
        <v>41684.0</v>
      </c>
      <c r="F958" s="162">
        <v>41684.0</v>
      </c>
      <c r="G958" s="162">
        <v>41684.0</v>
      </c>
      <c r="H958" s="163">
        <v>3.99</v>
      </c>
      <c r="I958" s="163">
        <v>3.99</v>
      </c>
      <c r="J958" s="163">
        <f t="shared" si="148"/>
        <v>0</v>
      </c>
      <c r="K958" s="94">
        <v>40.0</v>
      </c>
      <c r="L958" s="163">
        <f t="shared" si="149"/>
        <v>0.09975</v>
      </c>
      <c r="M958" s="94"/>
      <c r="N958" s="94" t="s">
        <v>468</v>
      </c>
    </row>
    <row r="959">
      <c r="A959" s="94">
        <v>51.0</v>
      </c>
      <c r="B959" s="94" t="s">
        <v>1488</v>
      </c>
      <c r="C959" s="94" t="s">
        <v>663</v>
      </c>
      <c r="D959" s="162">
        <v>36469.0</v>
      </c>
      <c r="E959" s="162">
        <v>41684.0</v>
      </c>
      <c r="F959" s="162">
        <v>41684.0</v>
      </c>
      <c r="G959" s="162">
        <v>41684.0</v>
      </c>
      <c r="H959" s="163">
        <v>3.0</v>
      </c>
      <c r="I959" s="163">
        <v>3.0</v>
      </c>
      <c r="J959" s="163">
        <f t="shared" si="148"/>
        <v>0</v>
      </c>
      <c r="K959" s="94">
        <v>55.0</v>
      </c>
      <c r="L959" s="163">
        <f t="shared" si="149"/>
        <v>0.05454545455</v>
      </c>
      <c r="M959" s="94"/>
      <c r="N959" s="94" t="s">
        <v>468</v>
      </c>
    </row>
    <row r="960">
      <c r="A960" s="94">
        <v>52.0</v>
      </c>
      <c r="B960" s="94" t="s">
        <v>1489</v>
      </c>
      <c r="C960" s="94" t="s">
        <v>663</v>
      </c>
      <c r="D960" s="162">
        <v>36840.0</v>
      </c>
      <c r="E960" s="162">
        <v>41684.0</v>
      </c>
      <c r="F960" s="162">
        <v>41684.0</v>
      </c>
      <c r="G960" s="162">
        <v>41684.0</v>
      </c>
      <c r="H960" s="163">
        <v>3.0</v>
      </c>
      <c r="I960" s="163">
        <v>3.0</v>
      </c>
      <c r="J960" s="163">
        <f t="shared" si="148"/>
        <v>0</v>
      </c>
      <c r="K960" s="94">
        <v>65.0</v>
      </c>
      <c r="L960" s="163">
        <f t="shared" si="149"/>
        <v>0.04615384615</v>
      </c>
      <c r="M960" s="94"/>
      <c r="N960" s="94" t="s">
        <v>468</v>
      </c>
    </row>
    <row r="961">
      <c r="A961" s="94">
        <v>325.0</v>
      </c>
      <c r="B961" s="94" t="s">
        <v>1490</v>
      </c>
      <c r="C961" s="94" t="s">
        <v>39</v>
      </c>
      <c r="D961" s="162">
        <v>39395.0</v>
      </c>
      <c r="E961" s="162">
        <v>40143.0</v>
      </c>
      <c r="F961" s="162">
        <v>40143.0</v>
      </c>
      <c r="G961" s="162">
        <v>40147.0</v>
      </c>
      <c r="H961" s="163">
        <v>14.99</v>
      </c>
      <c r="I961" s="163">
        <v>10.0</v>
      </c>
      <c r="J961" s="163">
        <f t="shared" si="148"/>
        <v>4.99</v>
      </c>
      <c r="K961" s="94">
        <v>45.0</v>
      </c>
      <c r="L961" s="163">
        <f t="shared" si="149"/>
        <v>0.2222222222</v>
      </c>
      <c r="M961" s="94"/>
      <c r="N961" s="94" t="s">
        <v>468</v>
      </c>
    </row>
    <row r="962">
      <c r="A962" s="94">
        <v>326.0</v>
      </c>
      <c r="B962" s="94" t="s">
        <v>1491</v>
      </c>
      <c r="C962" s="94" t="s">
        <v>39</v>
      </c>
      <c r="D962" s="162">
        <v>39681.0</v>
      </c>
      <c r="E962" s="162">
        <v>40153.0</v>
      </c>
      <c r="F962" s="162">
        <v>40153.0</v>
      </c>
      <c r="G962" s="162">
        <v>40156.0</v>
      </c>
      <c r="H962" s="163">
        <v>9.99</v>
      </c>
      <c r="I962" s="163">
        <v>9.99</v>
      </c>
      <c r="J962" s="163">
        <f t="shared" si="148"/>
        <v>0</v>
      </c>
      <c r="K962" s="94">
        <v>5.0</v>
      </c>
      <c r="L962" s="163">
        <f t="shared" si="149"/>
        <v>1.998</v>
      </c>
      <c r="M962" s="94"/>
      <c r="N962" s="94" t="s">
        <v>468</v>
      </c>
    </row>
    <row r="963">
      <c r="A963" s="94">
        <v>327.0</v>
      </c>
      <c r="B963" s="94" t="s">
        <v>1492</v>
      </c>
      <c r="C963" s="94" t="s">
        <v>39</v>
      </c>
      <c r="D963" s="162">
        <v>40123.0</v>
      </c>
      <c r="E963" s="162">
        <v>40338.0</v>
      </c>
      <c r="F963" s="162">
        <v>40338.0</v>
      </c>
      <c r="G963" s="162">
        <v>44125.0</v>
      </c>
      <c r="H963" s="163">
        <v>14.99</v>
      </c>
      <c r="I963" s="163">
        <v>10.0</v>
      </c>
      <c r="J963" s="163">
        <f t="shared" si="148"/>
        <v>4.99</v>
      </c>
      <c r="K963" s="94">
        <v>50.0</v>
      </c>
      <c r="L963" s="163">
        <f t="shared" si="149"/>
        <v>0.2</v>
      </c>
      <c r="M963" s="94"/>
      <c r="N963" s="94" t="s">
        <v>468</v>
      </c>
    </row>
    <row r="964">
      <c r="A964" s="94">
        <v>328.0</v>
      </c>
      <c r="B964" s="94" t="s">
        <v>1493</v>
      </c>
      <c r="C964" s="94" t="s">
        <v>39</v>
      </c>
      <c r="D964" s="162">
        <v>41243.0</v>
      </c>
      <c r="E964" s="162">
        <v>41318.0</v>
      </c>
      <c r="F964" s="162">
        <v>41318.0</v>
      </c>
      <c r="G964" s="162">
        <v>44549.0</v>
      </c>
      <c r="H964" s="163">
        <v>14.99</v>
      </c>
      <c r="I964" s="163">
        <v>4.99</v>
      </c>
      <c r="J964" s="163">
        <f t="shared" si="148"/>
        <v>10</v>
      </c>
      <c r="K964" s="94">
        <v>20.0</v>
      </c>
      <c r="L964" s="163">
        <f t="shared" si="149"/>
        <v>0.2495</v>
      </c>
      <c r="M964" s="94"/>
      <c r="N964" s="94" t="s">
        <v>468</v>
      </c>
    </row>
    <row r="965">
      <c r="A965" s="94">
        <v>329.0</v>
      </c>
      <c r="B965" s="94" t="s">
        <v>1494</v>
      </c>
      <c r="C965" s="94" t="s">
        <v>39</v>
      </c>
      <c r="D965" s="162">
        <v>41600.0</v>
      </c>
      <c r="E965" s="162">
        <v>44237.0</v>
      </c>
      <c r="F965" s="162">
        <v>44238.0</v>
      </c>
      <c r="G965" s="162">
        <v>44240.0</v>
      </c>
      <c r="H965" s="165">
        <v>19.99</v>
      </c>
      <c r="I965" s="165">
        <v>14.99</v>
      </c>
      <c r="J965" s="163">
        <f t="shared" si="148"/>
        <v>5</v>
      </c>
      <c r="K965" s="94">
        <v>15.0</v>
      </c>
      <c r="L965" s="163">
        <f t="shared" si="149"/>
        <v>0.9993333333</v>
      </c>
      <c r="M965" s="94"/>
      <c r="N965" s="94" t="s">
        <v>468</v>
      </c>
    </row>
    <row r="966">
      <c r="A966" s="94">
        <v>339.0</v>
      </c>
      <c r="B966" s="94" t="s">
        <v>1495</v>
      </c>
      <c r="C966" s="94" t="s">
        <v>39</v>
      </c>
      <c r="D966" s="162">
        <v>39164.0</v>
      </c>
      <c r="E966" s="162">
        <v>44091.0</v>
      </c>
      <c r="F966" s="162">
        <v>44091.0</v>
      </c>
      <c r="G966" s="162">
        <v>44091.0</v>
      </c>
      <c r="H966" s="165">
        <v>14.99</v>
      </c>
      <c r="I966" s="165">
        <v>2.0</v>
      </c>
      <c r="J966" s="163">
        <f t="shared" si="148"/>
        <v>12.99</v>
      </c>
      <c r="K966" s="94">
        <v>1.0</v>
      </c>
      <c r="L966" s="163">
        <f t="shared" si="149"/>
        <v>2</v>
      </c>
      <c r="M966" s="94"/>
      <c r="N966" s="94" t="s">
        <v>468</v>
      </c>
    </row>
    <row r="967">
      <c r="A967" s="94">
        <v>88.0</v>
      </c>
      <c r="B967" s="94" t="s">
        <v>1496</v>
      </c>
      <c r="C967" s="94" t="s">
        <v>637</v>
      </c>
      <c r="D967" s="162">
        <v>37414.0</v>
      </c>
      <c r="E967" s="162">
        <v>44300.0</v>
      </c>
      <c r="F967" s="162">
        <v>44300.0</v>
      </c>
      <c r="G967" s="162">
        <v>44300.0</v>
      </c>
      <c r="H967" s="163">
        <v>9.99</v>
      </c>
      <c r="I967" s="163">
        <v>9.99</v>
      </c>
      <c r="J967" s="163">
        <f t="shared" si="148"/>
        <v>0</v>
      </c>
      <c r="K967" s="94">
        <v>1.0</v>
      </c>
      <c r="L967" s="163">
        <f t="shared" si="149"/>
        <v>9.99</v>
      </c>
      <c r="M967" s="94" t="s">
        <v>528</v>
      </c>
      <c r="N967" s="94" t="s">
        <v>468</v>
      </c>
    </row>
    <row r="968">
      <c r="A968" s="164">
        <v>1026.0</v>
      </c>
      <c r="B968" s="94" t="s">
        <v>1497</v>
      </c>
      <c r="C968" s="94" t="s">
        <v>625</v>
      </c>
      <c r="D968" s="162">
        <v>45344.0</v>
      </c>
      <c r="E968" s="162">
        <v>45491.0</v>
      </c>
      <c r="F968" s="162">
        <v>45501.0</v>
      </c>
      <c r="G968" s="162">
        <v>45501.0</v>
      </c>
      <c r="H968" s="165">
        <v>29.99</v>
      </c>
      <c r="I968" s="165">
        <v>17.99</v>
      </c>
      <c r="J968" s="163">
        <f t="shared" si="148"/>
        <v>12</v>
      </c>
      <c r="K968" s="94">
        <v>1.0</v>
      </c>
      <c r="L968" s="163">
        <f t="shared" si="149"/>
        <v>17.99</v>
      </c>
      <c r="M968" s="94" t="s">
        <v>529</v>
      </c>
      <c r="N968" s="94" t="s">
        <v>468</v>
      </c>
    </row>
    <row r="969">
      <c r="A969" s="94">
        <v>397.0</v>
      </c>
      <c r="B969" s="94" t="s">
        <v>1498</v>
      </c>
      <c r="C969" s="94" t="s">
        <v>39</v>
      </c>
      <c r="D969" s="162">
        <v>41220.0</v>
      </c>
      <c r="E969" s="162">
        <v>44237.0</v>
      </c>
      <c r="F969" s="162">
        <v>44237.0</v>
      </c>
      <c r="G969" s="162">
        <v>44238.0</v>
      </c>
      <c r="H969" s="163">
        <v>2.75</v>
      </c>
      <c r="I969" s="163">
        <v>2.75</v>
      </c>
      <c r="J969" s="163">
        <f t="shared" si="148"/>
        <v>0</v>
      </c>
      <c r="K969" s="94">
        <v>10.0</v>
      </c>
      <c r="L969" s="163">
        <f t="shared" si="149"/>
        <v>0.275</v>
      </c>
      <c r="M969" s="94" t="s">
        <v>530</v>
      </c>
      <c r="N969" s="94" t="s">
        <v>468</v>
      </c>
    </row>
    <row r="970">
      <c r="A970" s="94">
        <v>398.0</v>
      </c>
      <c r="B970" s="94" t="s">
        <v>1499</v>
      </c>
      <c r="C970" s="94" t="s">
        <v>39</v>
      </c>
      <c r="D970" s="162">
        <v>41220.0</v>
      </c>
      <c r="E970" s="162">
        <v>44237.0</v>
      </c>
      <c r="F970" s="162">
        <v>44240.0</v>
      </c>
      <c r="G970" s="162">
        <v>44240.0</v>
      </c>
      <c r="H970" s="163">
        <v>2.74</v>
      </c>
      <c r="I970" s="163">
        <v>2.74</v>
      </c>
      <c r="J970" s="163">
        <f t="shared" si="148"/>
        <v>0</v>
      </c>
      <c r="K970" s="94">
        <v>5.0</v>
      </c>
      <c r="L970" s="163">
        <f t="shared" si="149"/>
        <v>0.548</v>
      </c>
      <c r="M970" s="94"/>
      <c r="N970" s="94" t="s">
        <v>468</v>
      </c>
    </row>
    <row r="971">
      <c r="A971" s="94">
        <v>18.0</v>
      </c>
      <c r="B971" s="94" t="s">
        <v>1500</v>
      </c>
      <c r="C971" s="94" t="s">
        <v>663</v>
      </c>
      <c r="D971" s="162">
        <v>36741.0</v>
      </c>
      <c r="E971" s="162">
        <v>44300.0</v>
      </c>
      <c r="F971" s="162">
        <v>44300.0</v>
      </c>
      <c r="G971" s="162">
        <v>44300.0</v>
      </c>
      <c r="H971" s="163">
        <v>6.99</v>
      </c>
      <c r="I971" s="163">
        <v>6.99</v>
      </c>
      <c r="J971" s="163">
        <f t="shared" si="148"/>
        <v>0</v>
      </c>
      <c r="K971" s="94">
        <v>1.0</v>
      </c>
      <c r="L971" s="163">
        <f t="shared" si="149"/>
        <v>6.99</v>
      </c>
      <c r="M971" s="94" t="s">
        <v>531</v>
      </c>
      <c r="N971" s="94" t="s">
        <v>468</v>
      </c>
    </row>
    <row r="972">
      <c r="A972" s="94">
        <v>19.0</v>
      </c>
      <c r="B972" s="94" t="s">
        <v>1501</v>
      </c>
      <c r="C972" s="94" t="s">
        <v>663</v>
      </c>
      <c r="D972" s="162">
        <v>36973.0</v>
      </c>
      <c r="E972" s="162">
        <v>44300.0</v>
      </c>
      <c r="F972" s="162">
        <v>44300.0</v>
      </c>
      <c r="G972" s="162">
        <v>44300.0</v>
      </c>
      <c r="H972" s="163">
        <v>6.99</v>
      </c>
      <c r="I972" s="163">
        <v>6.99</v>
      </c>
      <c r="J972" s="163">
        <f t="shared" si="148"/>
        <v>0</v>
      </c>
      <c r="K972" s="94">
        <v>1.0</v>
      </c>
      <c r="L972" s="163">
        <f t="shared" si="149"/>
        <v>6.99</v>
      </c>
      <c r="M972" s="94"/>
      <c r="N972" s="94" t="s">
        <v>468</v>
      </c>
    </row>
    <row r="973">
      <c r="A973" s="94">
        <v>246.0</v>
      </c>
      <c r="B973" s="94" t="s">
        <v>1502</v>
      </c>
      <c r="C973" s="94" t="s">
        <v>39</v>
      </c>
      <c r="D973" s="162">
        <v>41549.0</v>
      </c>
      <c r="E973" s="162">
        <v>44299.0</v>
      </c>
      <c r="F973" s="162">
        <v>45109.0</v>
      </c>
      <c r="G973" s="162">
        <v>45126.0</v>
      </c>
      <c r="H973" s="163">
        <v>7.99</v>
      </c>
      <c r="I973" s="163">
        <v>7.99</v>
      </c>
      <c r="J973" s="163">
        <f t="shared" si="148"/>
        <v>0</v>
      </c>
      <c r="K973" s="94">
        <v>5.0</v>
      </c>
      <c r="L973" s="163">
        <f t="shared" si="149"/>
        <v>1.598</v>
      </c>
      <c r="M973" s="94" t="s">
        <v>532</v>
      </c>
      <c r="N973" s="94" t="s">
        <v>468</v>
      </c>
    </row>
    <row r="974">
      <c r="A974" s="94">
        <v>428.0</v>
      </c>
      <c r="B974" s="94" t="s">
        <v>1503</v>
      </c>
      <c r="C974" s="94" t="s">
        <v>649</v>
      </c>
      <c r="D974" s="162">
        <v>42451.0</v>
      </c>
      <c r="E974" s="162">
        <v>42811.0</v>
      </c>
      <c r="F974" s="162">
        <v>42851.0</v>
      </c>
      <c r="G974" s="162">
        <v>42851.0</v>
      </c>
      <c r="H974" s="163">
        <v>14.99</v>
      </c>
      <c r="I974" s="163">
        <v>4.74</v>
      </c>
      <c r="J974" s="163">
        <f t="shared" si="148"/>
        <v>10.25</v>
      </c>
      <c r="K974" s="94">
        <v>16.0</v>
      </c>
      <c r="L974" s="163">
        <f t="shared" si="149"/>
        <v>0.29625</v>
      </c>
      <c r="M974" s="94" t="s">
        <v>533</v>
      </c>
      <c r="N974" s="94" t="s">
        <v>468</v>
      </c>
    </row>
    <row r="975">
      <c r="A975" s="94">
        <v>437.0</v>
      </c>
      <c r="B975" s="94" t="s">
        <v>1504</v>
      </c>
      <c r="C975" s="94" t="s">
        <v>649</v>
      </c>
      <c r="D975" s="162">
        <v>42031.0</v>
      </c>
      <c r="E975" s="162">
        <v>42778.0</v>
      </c>
      <c r="F975" s="162">
        <v>42810.0</v>
      </c>
      <c r="G975" s="162">
        <v>42810.0</v>
      </c>
      <c r="H975" s="163">
        <v>14.99</v>
      </c>
      <c r="I975" s="163">
        <v>3.99</v>
      </c>
      <c r="J975" s="163">
        <f t="shared" si="148"/>
        <v>11</v>
      </c>
      <c r="K975" s="94">
        <v>1.0</v>
      </c>
      <c r="L975" s="163">
        <f t="shared" si="149"/>
        <v>3.99</v>
      </c>
      <c r="M975" s="94"/>
      <c r="N975" s="94" t="s">
        <v>468</v>
      </c>
    </row>
    <row r="976">
      <c r="A976" s="94">
        <v>385.0</v>
      </c>
      <c r="B976" s="94" t="s">
        <v>1505</v>
      </c>
      <c r="C976" s="94" t="s">
        <v>39</v>
      </c>
      <c r="D976" s="162">
        <v>40009.0</v>
      </c>
      <c r="E976" s="162">
        <v>44237.0</v>
      </c>
      <c r="F976" s="162">
        <v>44237.0</v>
      </c>
      <c r="G976" s="162">
        <v>44237.0</v>
      </c>
      <c r="H976" s="163">
        <v>4.99</v>
      </c>
      <c r="I976" s="163">
        <v>4.99</v>
      </c>
      <c r="J976" s="163">
        <f t="shared" si="148"/>
        <v>0</v>
      </c>
      <c r="K976" s="94">
        <v>1.0</v>
      </c>
      <c r="L976" s="163">
        <f t="shared" si="149"/>
        <v>4.99</v>
      </c>
      <c r="M976" s="94"/>
      <c r="N976" s="94" t="s">
        <v>468</v>
      </c>
    </row>
    <row r="977">
      <c r="A977" s="94">
        <v>834.0</v>
      </c>
      <c r="B977" s="94" t="s">
        <v>1506</v>
      </c>
      <c r="C977" s="94" t="s">
        <v>31</v>
      </c>
      <c r="D977" s="162">
        <v>44005.0</v>
      </c>
      <c r="E977" s="162">
        <v>44071.0</v>
      </c>
      <c r="F977" s="162">
        <v>44188.0</v>
      </c>
      <c r="G977" s="162">
        <v>44189.0</v>
      </c>
      <c r="H977" s="163">
        <v>14.99</v>
      </c>
      <c r="I977" s="163">
        <v>9.74</v>
      </c>
      <c r="J977" s="163">
        <f t="shared" si="148"/>
        <v>5.25</v>
      </c>
      <c r="K977" s="94">
        <v>7.0</v>
      </c>
      <c r="L977" s="163">
        <f t="shared" si="149"/>
        <v>1.391428571</v>
      </c>
      <c r="M977" s="94"/>
      <c r="N977" s="94" t="s">
        <v>468</v>
      </c>
    </row>
    <row r="978">
      <c r="A978" s="94">
        <v>885.0</v>
      </c>
      <c r="B978" s="94" t="s">
        <v>1507</v>
      </c>
      <c r="C978" s="94" t="s">
        <v>31</v>
      </c>
      <c r="D978" s="162">
        <v>43056.0</v>
      </c>
      <c r="E978" s="162">
        <v>43077.0</v>
      </c>
      <c r="F978" s="162">
        <v>43305.0</v>
      </c>
      <c r="G978" s="162">
        <v>43305.0</v>
      </c>
      <c r="H978" s="163">
        <v>869.61</v>
      </c>
      <c r="I978" s="163">
        <v>682.41</v>
      </c>
      <c r="J978" s="163">
        <f t="shared" si="148"/>
        <v>187.2</v>
      </c>
      <c r="K978" s="94">
        <v>18.0</v>
      </c>
      <c r="L978" s="163">
        <f t="shared" si="149"/>
        <v>37.91166667</v>
      </c>
      <c r="M978" s="94" t="s">
        <v>534</v>
      </c>
      <c r="N978" s="94" t="s">
        <v>468</v>
      </c>
    </row>
    <row r="979">
      <c r="A979" s="94">
        <v>387.0</v>
      </c>
      <c r="B979" s="94" t="s">
        <v>1508</v>
      </c>
      <c r="C979" s="94" t="s">
        <v>39</v>
      </c>
      <c r="D979" s="162">
        <v>40480.0</v>
      </c>
      <c r="E979" s="162">
        <v>40489.0</v>
      </c>
      <c r="F979" s="162">
        <v>40489.0</v>
      </c>
      <c r="G979" s="162">
        <v>40635.0</v>
      </c>
      <c r="H979" s="163">
        <v>19.99</v>
      </c>
      <c r="I979" s="163">
        <v>18.0</v>
      </c>
      <c r="J979" s="163">
        <f t="shared" si="148"/>
        <v>1.99</v>
      </c>
      <c r="K979" s="94">
        <v>5.0</v>
      </c>
      <c r="L979" s="163">
        <f t="shared" si="149"/>
        <v>3.6</v>
      </c>
      <c r="M979" s="94"/>
      <c r="N979" s="94" t="s">
        <v>468</v>
      </c>
    </row>
    <row r="980">
      <c r="A980" s="94">
        <v>388.0</v>
      </c>
      <c r="B980" s="94" t="s">
        <v>1509</v>
      </c>
      <c r="C980" s="94" t="s">
        <v>39</v>
      </c>
      <c r="D980" s="162">
        <v>40837.0</v>
      </c>
      <c r="E980" s="162">
        <v>40837.0</v>
      </c>
      <c r="F980" s="162">
        <v>40837.0</v>
      </c>
      <c r="G980" s="162">
        <v>40837.0</v>
      </c>
      <c r="H980" s="163">
        <v>19.99</v>
      </c>
      <c r="I980" s="163">
        <v>18.0</v>
      </c>
      <c r="J980" s="163">
        <f t="shared" si="148"/>
        <v>1.99</v>
      </c>
      <c r="K980" s="94">
        <v>5.0</v>
      </c>
      <c r="L980" s="163">
        <f t="shared" si="149"/>
        <v>3.6</v>
      </c>
      <c r="M980" s="94"/>
      <c r="N980" s="94" t="s">
        <v>468</v>
      </c>
    </row>
    <row r="981">
      <c r="A981" s="94">
        <v>142.0</v>
      </c>
      <c r="B981" s="94" t="s">
        <v>1510</v>
      </c>
      <c r="C981" s="94" t="s">
        <v>637</v>
      </c>
      <c r="D981" s="162">
        <v>37652.0</v>
      </c>
      <c r="E981" s="162">
        <v>41578.0</v>
      </c>
      <c r="F981" s="162">
        <v>41578.0</v>
      </c>
      <c r="G981" s="162">
        <v>41578.0</v>
      </c>
      <c r="H981" s="163">
        <v>14.99</v>
      </c>
      <c r="I981" s="163">
        <v>14.99</v>
      </c>
      <c r="J981" s="163">
        <f t="shared" si="148"/>
        <v>0</v>
      </c>
      <c r="K981" s="94">
        <v>50.0</v>
      </c>
      <c r="L981" s="163">
        <f t="shared" si="149"/>
        <v>0.2998</v>
      </c>
      <c r="M981" s="94"/>
      <c r="N981" s="94" t="s">
        <v>468</v>
      </c>
    </row>
    <row r="982">
      <c r="A982" s="94">
        <v>143.0</v>
      </c>
      <c r="B982" s="94" t="s">
        <v>1511</v>
      </c>
      <c r="C982" s="94" t="s">
        <v>637</v>
      </c>
      <c r="D982" s="162">
        <v>38660.0</v>
      </c>
      <c r="E982" s="162">
        <v>41578.0</v>
      </c>
      <c r="F982" s="162">
        <v>41578.0</v>
      </c>
      <c r="G982" s="162">
        <v>41578.0</v>
      </c>
      <c r="H982" s="163">
        <v>14.99</v>
      </c>
      <c r="I982" s="163">
        <v>14.99</v>
      </c>
      <c r="J982" s="163">
        <f t="shared" si="148"/>
        <v>0</v>
      </c>
      <c r="K982" s="94">
        <v>80.0</v>
      </c>
      <c r="L982" s="163">
        <f t="shared" si="149"/>
        <v>0.187375</v>
      </c>
      <c r="M982" s="94"/>
      <c r="N982" s="94" t="s">
        <v>468</v>
      </c>
    </row>
    <row r="983">
      <c r="A983" s="94">
        <v>820.0</v>
      </c>
      <c r="B983" s="94" t="s">
        <v>1512</v>
      </c>
      <c r="C983" s="94" t="s">
        <v>31</v>
      </c>
      <c r="D983" s="162">
        <v>43606.0</v>
      </c>
      <c r="E983" s="162">
        <v>44656.0</v>
      </c>
      <c r="F983" s="162">
        <v>44666.0</v>
      </c>
      <c r="G983" s="162">
        <v>44675.0</v>
      </c>
      <c r="H983" s="163">
        <v>24.99</v>
      </c>
      <c r="I983" s="163">
        <v>0.0</v>
      </c>
      <c r="J983" s="163">
        <f t="shared" si="148"/>
        <v>24.99</v>
      </c>
      <c r="K983" s="94">
        <v>35.0</v>
      </c>
      <c r="L983" s="163">
        <f t="shared" si="149"/>
        <v>0</v>
      </c>
      <c r="M983" s="94" t="s">
        <v>535</v>
      </c>
      <c r="N983" s="94" t="s">
        <v>468</v>
      </c>
    </row>
    <row r="984">
      <c r="A984" s="94">
        <v>585.0</v>
      </c>
      <c r="B984" s="94" t="s">
        <v>1513</v>
      </c>
      <c r="C984" s="94" t="s">
        <v>31</v>
      </c>
      <c r="D984" s="162">
        <v>43910.0</v>
      </c>
      <c r="E984" s="162">
        <v>44708.0</v>
      </c>
      <c r="F984" s="162">
        <v>44708.0</v>
      </c>
      <c r="G984" s="162">
        <v>44708.0</v>
      </c>
      <c r="H984" s="165">
        <v>4.99</v>
      </c>
      <c r="I984" s="165">
        <v>2.49</v>
      </c>
      <c r="J984" s="163">
        <f t="shared" si="148"/>
        <v>2.5</v>
      </c>
      <c r="K984" s="94">
        <v>1.0</v>
      </c>
      <c r="L984" s="163">
        <f t="shared" si="149"/>
        <v>2.49</v>
      </c>
      <c r="M984" s="94" t="s">
        <v>536</v>
      </c>
      <c r="N984" s="94" t="s">
        <v>468</v>
      </c>
    </row>
    <row r="985">
      <c r="A985" s="94">
        <v>36.0</v>
      </c>
      <c r="B985" s="94" t="s">
        <v>1514</v>
      </c>
      <c r="C985" s="94" t="s">
        <v>663</v>
      </c>
      <c r="D985" s="162">
        <v>35041.0</v>
      </c>
      <c r="E985" s="162">
        <v>44422.0</v>
      </c>
      <c r="F985" s="162">
        <v>44422.0</v>
      </c>
      <c r="G985" s="162">
        <v>44422.0</v>
      </c>
      <c r="H985" s="163">
        <v>3.33</v>
      </c>
      <c r="I985" s="163">
        <v>3.33</v>
      </c>
      <c r="J985" s="163">
        <f t="shared" si="148"/>
        <v>0</v>
      </c>
      <c r="K985" s="94">
        <v>1.0</v>
      </c>
      <c r="L985" s="163">
        <f t="shared" si="149"/>
        <v>3.33</v>
      </c>
      <c r="M985" s="94"/>
      <c r="N985" s="94" t="s">
        <v>468</v>
      </c>
    </row>
    <row r="986">
      <c r="A986" s="94">
        <v>299.0</v>
      </c>
      <c r="B986" s="94" t="s">
        <v>1515</v>
      </c>
      <c r="C986" s="94" t="s">
        <v>39</v>
      </c>
      <c r="D986" s="162">
        <v>40785.0</v>
      </c>
      <c r="E986" s="162">
        <v>44422.0</v>
      </c>
      <c r="F986" s="162">
        <v>44422.0</v>
      </c>
      <c r="G986" s="162">
        <v>44422.0</v>
      </c>
      <c r="H986" s="163">
        <v>3.33</v>
      </c>
      <c r="I986" s="163">
        <v>3.33</v>
      </c>
      <c r="J986" s="163">
        <f t="shared" si="148"/>
        <v>0</v>
      </c>
      <c r="K986" s="94">
        <v>1.0</v>
      </c>
      <c r="L986" s="163">
        <f t="shared" si="149"/>
        <v>3.33</v>
      </c>
      <c r="M986" s="94"/>
      <c r="N986" s="94" t="s">
        <v>468</v>
      </c>
    </row>
    <row r="987">
      <c r="A987" s="94">
        <v>300.0</v>
      </c>
      <c r="B987" s="94" t="s">
        <v>1516</v>
      </c>
      <c r="C987" s="94" t="s">
        <v>39</v>
      </c>
      <c r="D987" s="162">
        <v>40785.0</v>
      </c>
      <c r="E987" s="162">
        <v>44422.0</v>
      </c>
      <c r="F987" s="162">
        <v>44422.0</v>
      </c>
      <c r="G987" s="162">
        <v>44422.0</v>
      </c>
      <c r="H987" s="163">
        <v>3.33</v>
      </c>
      <c r="I987" s="163">
        <v>3.33</v>
      </c>
      <c r="J987" s="163">
        <f t="shared" si="148"/>
        <v>0</v>
      </c>
      <c r="K987" s="94">
        <v>1.0</v>
      </c>
      <c r="L987" s="163">
        <f t="shared" si="149"/>
        <v>3.33</v>
      </c>
      <c r="M987" s="94"/>
      <c r="N987" s="94" t="s">
        <v>468</v>
      </c>
    </row>
    <row r="988">
      <c r="A988" s="94">
        <v>226.0</v>
      </c>
      <c r="B988" s="94" t="s">
        <v>1517</v>
      </c>
      <c r="C988" s="94" t="s">
        <v>39</v>
      </c>
      <c r="D988" s="162">
        <v>39192.0</v>
      </c>
      <c r="E988" s="162">
        <v>44091.0</v>
      </c>
      <c r="F988" s="162">
        <v>44091.0</v>
      </c>
      <c r="G988" s="162">
        <v>44091.0</v>
      </c>
      <c r="H988" s="163">
        <v>12.0</v>
      </c>
      <c r="I988" s="163">
        <v>12.0</v>
      </c>
      <c r="J988" s="163">
        <f t="shared" si="148"/>
        <v>0</v>
      </c>
      <c r="K988" s="94">
        <v>1.0</v>
      </c>
      <c r="L988" s="163">
        <f t="shared" si="149"/>
        <v>12</v>
      </c>
      <c r="M988" s="94" t="s">
        <v>537</v>
      </c>
      <c r="N988" s="94" t="s">
        <v>468</v>
      </c>
    </row>
    <row r="989">
      <c r="A989" s="94">
        <v>362.0</v>
      </c>
      <c r="B989" s="94" t="s">
        <v>1518</v>
      </c>
      <c r="C989" s="94" t="s">
        <v>39</v>
      </c>
      <c r="D989" s="162">
        <v>41514.0</v>
      </c>
      <c r="E989" s="162">
        <v>44190.0</v>
      </c>
      <c r="F989" s="162">
        <v>44194.0</v>
      </c>
      <c r="G989" s="162">
        <v>44195.0</v>
      </c>
      <c r="H989" s="163">
        <v>14.99</v>
      </c>
      <c r="I989" s="163">
        <v>0.0</v>
      </c>
      <c r="J989" s="163">
        <f t="shared" si="148"/>
        <v>14.99</v>
      </c>
      <c r="K989" s="94">
        <v>8.0</v>
      </c>
      <c r="L989" s="163">
        <f t="shared" si="149"/>
        <v>0</v>
      </c>
      <c r="M989" s="94" t="s">
        <v>538</v>
      </c>
      <c r="N989" s="94" t="s">
        <v>468</v>
      </c>
    </row>
    <row r="990">
      <c r="A990" s="94">
        <v>509.0</v>
      </c>
      <c r="B990" s="94" t="s">
        <v>1519</v>
      </c>
      <c r="C990" s="94" t="s">
        <v>31</v>
      </c>
      <c r="D990" s="162">
        <v>42941.0</v>
      </c>
      <c r="E990" s="162">
        <v>43903.0</v>
      </c>
      <c r="F990" s="162">
        <v>43903.0</v>
      </c>
      <c r="G990" s="162">
        <v>43903.0</v>
      </c>
      <c r="H990" s="163">
        <v>29.99</v>
      </c>
      <c r="I990" s="163">
        <v>14.99</v>
      </c>
      <c r="J990" s="163">
        <f t="shared" si="148"/>
        <v>15</v>
      </c>
      <c r="K990" s="94">
        <v>2.0</v>
      </c>
      <c r="L990" s="163">
        <f t="shared" si="149"/>
        <v>7.495</v>
      </c>
      <c r="M990" s="94" t="s">
        <v>539</v>
      </c>
      <c r="N990" s="94" t="s">
        <v>468</v>
      </c>
    </row>
    <row r="991">
      <c r="A991" s="166">
        <v>879.0</v>
      </c>
      <c r="B991" s="167" t="s">
        <v>1520</v>
      </c>
      <c r="C991" s="167" t="s">
        <v>31</v>
      </c>
      <c r="D991" s="168">
        <v>44001.0</v>
      </c>
      <c r="E991" s="168">
        <v>43733.0</v>
      </c>
      <c r="F991" s="168">
        <v>44085.0</v>
      </c>
      <c r="G991" s="168">
        <v>44363.0</v>
      </c>
      <c r="H991" s="163">
        <v>69.99</v>
      </c>
      <c r="I991" s="163">
        <v>0.0</v>
      </c>
      <c r="J991" s="163">
        <f t="shared" si="148"/>
        <v>69.99</v>
      </c>
      <c r="K991" s="94">
        <v>75.0</v>
      </c>
      <c r="L991" s="163">
        <f t="shared" si="149"/>
        <v>0</v>
      </c>
      <c r="M991" s="94" t="s">
        <v>540</v>
      </c>
      <c r="N991" s="94" t="s">
        <v>468</v>
      </c>
    </row>
    <row r="992">
      <c r="A992" s="94">
        <v>914.0</v>
      </c>
      <c r="B992" s="94" t="s">
        <v>1521</v>
      </c>
      <c r="C992" s="94" t="s">
        <v>31</v>
      </c>
      <c r="D992" s="162">
        <v>42500.0</v>
      </c>
      <c r="E992" s="162">
        <v>42615.0</v>
      </c>
      <c r="F992" s="162">
        <v>42615.0</v>
      </c>
      <c r="G992" s="162">
        <v>45152.0</v>
      </c>
      <c r="H992" s="163">
        <v>69.99</v>
      </c>
      <c r="I992" s="163">
        <v>22.99</v>
      </c>
      <c r="J992" s="163">
        <f t="shared" si="148"/>
        <v>47</v>
      </c>
      <c r="K992" s="94">
        <v>75.0</v>
      </c>
      <c r="L992" s="163">
        <f t="shared" si="149"/>
        <v>0.3065333333</v>
      </c>
      <c r="M992" s="94"/>
      <c r="N992" s="94" t="s">
        <v>468</v>
      </c>
    </row>
    <row r="993">
      <c r="A993" s="94">
        <v>915.0</v>
      </c>
      <c r="B993" s="94" t="s">
        <v>1522</v>
      </c>
      <c r="C993" s="94" t="s">
        <v>31</v>
      </c>
      <c r="D993" s="162">
        <v>42970.0</v>
      </c>
      <c r="E993" s="162">
        <v>43377.0</v>
      </c>
      <c r="F993" s="162">
        <v>43379.0</v>
      </c>
      <c r="G993" s="162">
        <v>45650.0</v>
      </c>
      <c r="H993" s="163">
        <v>19.99</v>
      </c>
      <c r="I993" s="163">
        <v>17.99</v>
      </c>
      <c r="J993" s="163">
        <f t="shared" si="148"/>
        <v>2</v>
      </c>
      <c r="K993" s="94">
        <v>40.0</v>
      </c>
      <c r="L993" s="163">
        <f t="shared" si="149"/>
        <v>0.44975</v>
      </c>
      <c r="M993" s="94"/>
      <c r="N993" s="94" t="s">
        <v>468</v>
      </c>
    </row>
    <row r="994">
      <c r="A994" s="94">
        <v>384.0</v>
      </c>
      <c r="B994" s="94" t="s">
        <v>1523</v>
      </c>
      <c r="C994" s="94" t="s">
        <v>39</v>
      </c>
      <c r="D994" s="162">
        <v>41439.0</v>
      </c>
      <c r="E994" s="162">
        <v>41614.0</v>
      </c>
      <c r="F994" s="162">
        <v>41614.0</v>
      </c>
      <c r="G994" s="162">
        <v>44358.0</v>
      </c>
      <c r="H994" s="163">
        <v>49.99</v>
      </c>
      <c r="I994" s="163">
        <v>44.99</v>
      </c>
      <c r="J994" s="163">
        <f t="shared" si="148"/>
        <v>5</v>
      </c>
      <c r="K994" s="94">
        <v>120.0</v>
      </c>
      <c r="L994" s="163">
        <f t="shared" si="149"/>
        <v>0.3749166667</v>
      </c>
      <c r="M994" s="94"/>
      <c r="N994" s="94" t="s">
        <v>468</v>
      </c>
    </row>
    <row r="995">
      <c r="A995" s="94">
        <v>407.0</v>
      </c>
      <c r="B995" s="94" t="s">
        <v>1524</v>
      </c>
      <c r="C995" s="94" t="s">
        <v>39</v>
      </c>
      <c r="D995" s="162">
        <v>39423.0</v>
      </c>
      <c r="E995" s="162">
        <v>41615.0</v>
      </c>
      <c r="F995" s="162">
        <v>41615.0</v>
      </c>
      <c r="G995" s="162">
        <v>45140.0</v>
      </c>
      <c r="H995" s="163">
        <v>22.15</v>
      </c>
      <c r="I995" s="163">
        <v>15.15</v>
      </c>
      <c r="J995" s="163">
        <f t="shared" si="148"/>
        <v>7</v>
      </c>
      <c r="K995" s="94">
        <v>60.0</v>
      </c>
      <c r="L995" s="163">
        <f t="shared" si="149"/>
        <v>0.2525</v>
      </c>
      <c r="M995" s="94"/>
      <c r="N995" s="94" t="s">
        <v>468</v>
      </c>
    </row>
    <row r="996">
      <c r="A996" s="94">
        <v>408.0</v>
      </c>
      <c r="B996" s="94" t="s">
        <v>1525</v>
      </c>
      <c r="C996" s="94" t="s">
        <v>39</v>
      </c>
      <c r="D996" s="162">
        <v>40102.0</v>
      </c>
      <c r="E996" s="162">
        <v>40136.0</v>
      </c>
      <c r="F996" s="162">
        <v>40136.0</v>
      </c>
      <c r="G996" s="162">
        <v>45144.0</v>
      </c>
      <c r="H996" s="163">
        <v>22.15</v>
      </c>
      <c r="I996" s="163">
        <v>15.15</v>
      </c>
      <c r="J996" s="163">
        <f t="shared" si="148"/>
        <v>7</v>
      </c>
      <c r="K996" s="94">
        <v>100.0</v>
      </c>
      <c r="L996" s="163">
        <f t="shared" si="149"/>
        <v>0.1515</v>
      </c>
      <c r="M996" s="94"/>
      <c r="N996" s="94" t="s">
        <v>468</v>
      </c>
    </row>
    <row r="997">
      <c r="A997" s="94">
        <v>409.0</v>
      </c>
      <c r="B997" s="94" t="s">
        <v>1526</v>
      </c>
      <c r="C997" s="94" t="s">
        <v>39</v>
      </c>
      <c r="D997" s="162">
        <v>40849.0</v>
      </c>
      <c r="E997" s="162">
        <v>40857.0</v>
      </c>
      <c r="F997" s="162">
        <v>40857.0</v>
      </c>
      <c r="G997" s="162">
        <v>45147.0</v>
      </c>
      <c r="H997" s="163">
        <v>22.16</v>
      </c>
      <c r="I997" s="163">
        <v>15.16</v>
      </c>
      <c r="J997" s="163">
        <f t="shared" si="148"/>
        <v>7</v>
      </c>
      <c r="K997" s="94">
        <v>70.0</v>
      </c>
      <c r="L997" s="163">
        <f t="shared" si="149"/>
        <v>0.2165714286</v>
      </c>
      <c r="M997" s="94"/>
      <c r="N997" s="94" t="s">
        <v>468</v>
      </c>
    </row>
    <row r="998">
      <c r="A998" s="94">
        <v>8.0</v>
      </c>
      <c r="B998" s="94" t="s">
        <v>1527</v>
      </c>
      <c r="C998" s="94" t="s">
        <v>663</v>
      </c>
      <c r="D998" s="162">
        <v>35377.0</v>
      </c>
      <c r="E998" s="162">
        <v>40557.0</v>
      </c>
      <c r="F998" s="162">
        <v>40557.0</v>
      </c>
      <c r="G998" s="162">
        <v>40557.0</v>
      </c>
      <c r="H998" s="163">
        <v>4.99</v>
      </c>
      <c r="I998" s="163">
        <v>4.99</v>
      </c>
      <c r="J998" s="163">
        <f t="shared" si="148"/>
        <v>0</v>
      </c>
      <c r="K998" s="94">
        <v>30.0</v>
      </c>
      <c r="L998" s="163">
        <f t="shared" si="149"/>
        <v>0.1663333333</v>
      </c>
      <c r="M998" s="94"/>
      <c r="N998" s="94" t="s">
        <v>468</v>
      </c>
    </row>
    <row r="999">
      <c r="A999" s="94">
        <v>9.0</v>
      </c>
      <c r="B999" s="94" t="s">
        <v>1528</v>
      </c>
      <c r="C999" s="94" t="s">
        <v>663</v>
      </c>
      <c r="D999" s="162">
        <v>35769.0</v>
      </c>
      <c r="E999" s="162">
        <v>40579.0</v>
      </c>
      <c r="F999" s="162">
        <v>40579.0</v>
      </c>
      <c r="G999" s="162">
        <v>45685.0</v>
      </c>
      <c r="H999" s="163">
        <v>4.99</v>
      </c>
      <c r="I999" s="163">
        <v>4.99</v>
      </c>
      <c r="J999" s="163">
        <f t="shared" si="148"/>
        <v>0</v>
      </c>
      <c r="K999" s="94">
        <v>40.0</v>
      </c>
      <c r="L999" s="163">
        <f t="shared" si="149"/>
        <v>0.12475</v>
      </c>
      <c r="M999" s="94"/>
      <c r="N999" s="94" t="s">
        <v>468</v>
      </c>
    </row>
    <row r="1000">
      <c r="A1000" s="94">
        <v>10.0</v>
      </c>
      <c r="B1000" s="94" t="s">
        <v>1529</v>
      </c>
      <c r="C1000" s="94" t="s">
        <v>663</v>
      </c>
      <c r="D1000" s="162">
        <v>36140.0</v>
      </c>
      <c r="E1000" s="162">
        <v>40583.0</v>
      </c>
      <c r="F1000" s="162">
        <v>40583.0</v>
      </c>
      <c r="G1000" s="162">
        <v>40583.0</v>
      </c>
      <c r="H1000" s="163">
        <v>4.99</v>
      </c>
      <c r="I1000" s="163">
        <v>4.99</v>
      </c>
      <c r="J1000" s="163">
        <f t="shared" si="148"/>
        <v>0</v>
      </c>
      <c r="K1000" s="94">
        <v>50.0</v>
      </c>
      <c r="L1000" s="163">
        <f t="shared" si="149"/>
        <v>0.0998</v>
      </c>
      <c r="M1000" s="94"/>
      <c r="N1000" s="94" t="s">
        <v>468</v>
      </c>
    </row>
    <row r="1001">
      <c r="A1001" s="94">
        <v>11.0</v>
      </c>
      <c r="B1001" s="94" t="s">
        <v>1530</v>
      </c>
      <c r="C1001" s="94" t="s">
        <v>663</v>
      </c>
      <c r="D1001" s="162">
        <v>36453.0</v>
      </c>
      <c r="E1001" s="162">
        <v>40583.0</v>
      </c>
      <c r="F1001" s="162">
        <v>40583.0</v>
      </c>
      <c r="G1001" s="162">
        <v>40583.0</v>
      </c>
      <c r="H1001" s="163">
        <v>4.99</v>
      </c>
      <c r="I1001" s="163">
        <v>4.99</v>
      </c>
      <c r="J1001" s="163">
        <f t="shared" si="148"/>
        <v>0</v>
      </c>
      <c r="K1001" s="94">
        <v>80.0</v>
      </c>
      <c r="L1001" s="163">
        <f t="shared" si="149"/>
        <v>0.062375</v>
      </c>
      <c r="M1001" s="94"/>
      <c r="N1001" s="94" t="s">
        <v>468</v>
      </c>
    </row>
    <row r="1002">
      <c r="A1002" s="94">
        <v>103.0</v>
      </c>
      <c r="B1002" s="94" t="s">
        <v>1531</v>
      </c>
      <c r="C1002" s="94" t="s">
        <v>637</v>
      </c>
      <c r="D1002" s="162">
        <v>37232.0</v>
      </c>
      <c r="E1002" s="162">
        <v>41240.0</v>
      </c>
      <c r="F1002" s="162">
        <v>41240.0</v>
      </c>
      <c r="G1002" s="162">
        <v>43123.0</v>
      </c>
      <c r="H1002" s="163">
        <v>26.98</v>
      </c>
      <c r="I1002" s="163">
        <v>26.98</v>
      </c>
      <c r="J1002" s="163">
        <f t="shared" si="148"/>
        <v>0</v>
      </c>
      <c r="K1002" s="94">
        <v>55.0</v>
      </c>
      <c r="L1002" s="163">
        <f t="shared" si="149"/>
        <v>0.4905454545</v>
      </c>
      <c r="M1002" s="94"/>
      <c r="N1002" s="94" t="s">
        <v>468</v>
      </c>
    </row>
    <row r="1003">
      <c r="A1003" s="94">
        <v>104.0</v>
      </c>
      <c r="B1003" s="94" t="s">
        <v>1532</v>
      </c>
      <c r="C1003" s="94" t="s">
        <v>637</v>
      </c>
      <c r="D1003" s="162">
        <v>37911.0</v>
      </c>
      <c r="E1003" s="162">
        <v>41240.0</v>
      </c>
      <c r="F1003" s="162">
        <v>41240.0</v>
      </c>
      <c r="G1003" s="162">
        <v>43310.0</v>
      </c>
      <c r="H1003" s="163">
        <v>24.97</v>
      </c>
      <c r="I1003" s="163">
        <v>24.97</v>
      </c>
      <c r="J1003" s="163">
        <f t="shared" si="148"/>
        <v>0</v>
      </c>
      <c r="K1003" s="94">
        <v>35.0</v>
      </c>
      <c r="L1003" s="163">
        <f t="shared" si="149"/>
        <v>0.7134285714</v>
      </c>
      <c r="M1003" s="94"/>
      <c r="N1003" s="94" t="s">
        <v>468</v>
      </c>
    </row>
    <row r="1004">
      <c r="A1004" s="94">
        <v>105.0</v>
      </c>
      <c r="B1004" s="94" t="s">
        <v>1533</v>
      </c>
      <c r="C1004" s="94" t="s">
        <v>637</v>
      </c>
      <c r="D1004" s="162">
        <v>38317.0</v>
      </c>
      <c r="E1004" s="162">
        <v>41240.0</v>
      </c>
      <c r="F1004" s="162">
        <v>41255.0</v>
      </c>
      <c r="G1004" s="162">
        <v>41274.0</v>
      </c>
      <c r="H1004" s="163">
        <v>26.98</v>
      </c>
      <c r="I1004" s="163">
        <v>26.98</v>
      </c>
      <c r="J1004" s="163">
        <f t="shared" si="148"/>
        <v>0</v>
      </c>
      <c r="K1004" s="94">
        <v>30.0</v>
      </c>
      <c r="L1004" s="163">
        <f t="shared" si="149"/>
        <v>0.8993333333</v>
      </c>
      <c r="M1004" s="94"/>
      <c r="N1004" s="94" t="s">
        <v>468</v>
      </c>
    </row>
    <row r="1005">
      <c r="A1005" s="94">
        <v>106.0</v>
      </c>
      <c r="B1005" s="94" t="s">
        <v>1534</v>
      </c>
      <c r="C1005" s="94" t="s">
        <v>637</v>
      </c>
      <c r="D1005" s="162">
        <v>38660.0</v>
      </c>
      <c r="E1005" s="162">
        <v>43078.0</v>
      </c>
      <c r="F1005" s="162">
        <v>44539.0</v>
      </c>
      <c r="G1005" s="162">
        <v>44543.0</v>
      </c>
      <c r="H1005" s="163">
        <v>9.99</v>
      </c>
      <c r="I1005" s="163">
        <v>9.99</v>
      </c>
      <c r="J1005" s="163">
        <f t="shared" si="148"/>
        <v>0</v>
      </c>
      <c r="K1005" s="94">
        <v>30.0</v>
      </c>
      <c r="L1005" s="163">
        <f t="shared" si="149"/>
        <v>0.333</v>
      </c>
      <c r="M1005" s="94"/>
      <c r="N1005" s="94" t="s">
        <v>468</v>
      </c>
    </row>
    <row r="1006">
      <c r="A1006" s="94">
        <v>301.0</v>
      </c>
      <c r="B1006" s="94" t="s">
        <v>1535</v>
      </c>
      <c r="C1006" s="94" t="s">
        <v>39</v>
      </c>
      <c r="D1006" s="162">
        <v>40654.0</v>
      </c>
      <c r="E1006" s="162">
        <v>41389.0</v>
      </c>
      <c r="F1006" s="162">
        <v>41389.0</v>
      </c>
      <c r="G1006" s="162">
        <v>44774.0</v>
      </c>
      <c r="H1006" s="163">
        <v>19.99</v>
      </c>
      <c r="I1006" s="163">
        <v>19.99</v>
      </c>
      <c r="J1006" s="163">
        <f t="shared" si="148"/>
        <v>0</v>
      </c>
      <c r="K1006" s="94">
        <v>1.0</v>
      </c>
      <c r="L1006" s="163">
        <f t="shared" si="149"/>
        <v>19.99</v>
      </c>
      <c r="M1006" s="94" t="s">
        <v>541</v>
      </c>
      <c r="N1006" s="94" t="s">
        <v>468</v>
      </c>
    </row>
    <row r="1007">
      <c r="A1007" s="94">
        <v>261.0</v>
      </c>
      <c r="B1007" s="94" t="s">
        <v>1536</v>
      </c>
      <c r="C1007" s="94" t="s">
        <v>39</v>
      </c>
      <c r="D1007" s="162">
        <v>41383.0</v>
      </c>
      <c r="E1007" s="162">
        <v>44105.0</v>
      </c>
      <c r="F1007" s="162">
        <v>44257.0</v>
      </c>
      <c r="G1007" s="162">
        <v>44257.0</v>
      </c>
      <c r="H1007" s="163">
        <v>59.99</v>
      </c>
      <c r="I1007" s="163">
        <v>9.59</v>
      </c>
      <c r="J1007" s="163">
        <f t="shared" si="148"/>
        <v>50.4</v>
      </c>
      <c r="K1007" s="94">
        <v>2.0</v>
      </c>
      <c r="L1007" s="163">
        <f t="shared" si="149"/>
        <v>4.795</v>
      </c>
      <c r="M1007" s="94"/>
      <c r="N1007" s="94" t="s">
        <v>468</v>
      </c>
    </row>
    <row r="1008">
      <c r="A1008" s="94">
        <v>663.0</v>
      </c>
      <c r="B1008" s="94" t="s">
        <v>1537</v>
      </c>
      <c r="C1008" s="94" t="s">
        <v>31</v>
      </c>
      <c r="D1008" s="162">
        <v>42874.0</v>
      </c>
      <c r="E1008" s="162">
        <v>44839.0</v>
      </c>
      <c r="F1008" s="162">
        <v>44839.0</v>
      </c>
      <c r="G1008" s="162">
        <v>44839.0</v>
      </c>
      <c r="H1008" s="163">
        <v>19.99</v>
      </c>
      <c r="I1008" s="163">
        <v>0.0</v>
      </c>
      <c r="J1008" s="163">
        <f t="shared" si="148"/>
        <v>19.99</v>
      </c>
      <c r="K1008" s="94">
        <v>1.0</v>
      </c>
      <c r="L1008" s="163">
        <f t="shared" si="149"/>
        <v>0</v>
      </c>
      <c r="M1008" s="94"/>
      <c r="N1008" s="94" t="s">
        <v>468</v>
      </c>
    </row>
    <row r="1009">
      <c r="A1009" s="94">
        <v>740.0</v>
      </c>
      <c r="B1009" s="94" t="s">
        <v>1538</v>
      </c>
      <c r="C1009" s="94" t="s">
        <v>31</v>
      </c>
      <c r="D1009" s="162">
        <v>42108.0</v>
      </c>
      <c r="E1009" s="162">
        <v>44334.0</v>
      </c>
      <c r="F1009" s="162">
        <v>44334.0</v>
      </c>
      <c r="G1009" s="162">
        <v>44334.0</v>
      </c>
      <c r="H1009" s="163">
        <v>19.99</v>
      </c>
      <c r="I1009" s="163">
        <v>0.0</v>
      </c>
      <c r="J1009" s="163">
        <f t="shared" si="148"/>
        <v>19.99</v>
      </c>
      <c r="K1009" s="94">
        <v>1.0</v>
      </c>
      <c r="L1009" s="163">
        <f t="shared" si="149"/>
        <v>0</v>
      </c>
      <c r="M1009" s="94"/>
      <c r="N1009" s="94" t="s">
        <v>468</v>
      </c>
    </row>
    <row r="1010">
      <c r="A1010" s="94">
        <v>472.0</v>
      </c>
      <c r="B1010" s="94" t="s">
        <v>1539</v>
      </c>
      <c r="C1010" s="94" t="s">
        <v>649</v>
      </c>
      <c r="D1010" s="162">
        <v>41948.0</v>
      </c>
      <c r="E1010" s="162">
        <v>44190.0</v>
      </c>
      <c r="F1010" s="162">
        <v>44191.0</v>
      </c>
      <c r="G1010" s="162">
        <v>44485.0</v>
      </c>
      <c r="H1010" s="163">
        <v>14.99</v>
      </c>
      <c r="I1010" s="163">
        <v>0.0</v>
      </c>
      <c r="J1010" s="163">
        <f t="shared" si="148"/>
        <v>14.99</v>
      </c>
      <c r="K1010" s="94">
        <v>12.0</v>
      </c>
      <c r="L1010" s="163">
        <f t="shared" si="149"/>
        <v>0</v>
      </c>
      <c r="M1010" s="94" t="s">
        <v>542</v>
      </c>
      <c r="N1010" s="94" t="s">
        <v>468</v>
      </c>
    </row>
    <row r="1011">
      <c r="A1011" s="94">
        <v>767.0</v>
      </c>
      <c r="B1011" s="94" t="s">
        <v>1540</v>
      </c>
      <c r="C1011" s="94" t="s">
        <v>31</v>
      </c>
      <c r="D1011" s="162">
        <v>42521.0</v>
      </c>
      <c r="E1011" s="162">
        <v>42954.0</v>
      </c>
      <c r="F1011" s="162">
        <v>44856.0</v>
      </c>
      <c r="G1011" s="162">
        <v>44858.0</v>
      </c>
      <c r="H1011" s="163">
        <v>9.99</v>
      </c>
      <c r="I1011" s="163">
        <v>4.99</v>
      </c>
      <c r="J1011" s="163">
        <f t="shared" si="148"/>
        <v>5</v>
      </c>
      <c r="K1011" s="94">
        <v>15.0</v>
      </c>
      <c r="L1011" s="163">
        <f t="shared" si="149"/>
        <v>0.3326666667</v>
      </c>
      <c r="M1011" s="94" t="s">
        <v>543</v>
      </c>
      <c r="N1011" s="94" t="s">
        <v>468</v>
      </c>
    </row>
    <row r="1012">
      <c r="A1012" s="94">
        <v>768.0</v>
      </c>
      <c r="B1012" s="94" t="s">
        <v>1541</v>
      </c>
      <c r="C1012" s="94" t="s">
        <v>31</v>
      </c>
      <c r="D1012" s="162">
        <v>45119.0</v>
      </c>
      <c r="E1012" s="162">
        <v>45495.0</v>
      </c>
      <c r="F1012" s="162">
        <v>45495.0</v>
      </c>
      <c r="G1012" s="162">
        <v>45495.0</v>
      </c>
      <c r="H1012" s="163">
        <v>23.99</v>
      </c>
      <c r="I1012" s="163">
        <v>4.59</v>
      </c>
      <c r="J1012" s="163">
        <f t="shared" si="148"/>
        <v>19.4</v>
      </c>
      <c r="K1012" s="94">
        <v>1.0</v>
      </c>
      <c r="L1012" s="163">
        <f t="shared" si="149"/>
        <v>4.59</v>
      </c>
      <c r="M1012" s="94"/>
      <c r="N1012" s="94" t="s">
        <v>468</v>
      </c>
    </row>
    <row r="1013">
      <c r="A1013" s="94">
        <v>318.0</v>
      </c>
      <c r="B1013" s="94" t="s">
        <v>1542</v>
      </c>
      <c r="C1013" s="94" t="s">
        <v>39</v>
      </c>
      <c r="D1013" s="162">
        <v>40627.0</v>
      </c>
      <c r="E1013" s="162">
        <v>44091.0</v>
      </c>
      <c r="F1013" s="162">
        <v>45122.0</v>
      </c>
      <c r="G1013" s="162">
        <v>45127.0</v>
      </c>
      <c r="H1013" s="163">
        <v>14.99</v>
      </c>
      <c r="I1013" s="163">
        <v>7.5</v>
      </c>
      <c r="J1013" s="163">
        <f t="shared" si="148"/>
        <v>7.49</v>
      </c>
      <c r="K1013" s="94">
        <v>20.0</v>
      </c>
      <c r="L1013" s="163">
        <f t="shared" si="149"/>
        <v>0.375</v>
      </c>
      <c r="M1013" s="94" t="s">
        <v>544</v>
      </c>
      <c r="N1013" s="94" t="s">
        <v>468</v>
      </c>
    </row>
    <row r="1014">
      <c r="A1014" s="94">
        <v>469.0</v>
      </c>
      <c r="B1014" s="94" t="s">
        <v>1543</v>
      </c>
      <c r="C1014" s="94" t="s">
        <v>649</v>
      </c>
      <c r="D1014" s="162">
        <v>43894.0</v>
      </c>
      <c r="E1014" s="162">
        <v>43894.0</v>
      </c>
      <c r="F1014" s="162">
        <v>43894.0</v>
      </c>
      <c r="G1014" s="162">
        <v>45007.0</v>
      </c>
      <c r="H1014" s="163">
        <v>4.99</v>
      </c>
      <c r="I1014" s="163">
        <v>4.99</v>
      </c>
      <c r="J1014" s="163">
        <f t="shared" si="148"/>
        <v>0</v>
      </c>
      <c r="K1014" s="94">
        <v>3.0</v>
      </c>
      <c r="L1014" s="163">
        <f t="shared" si="149"/>
        <v>1.663333333</v>
      </c>
      <c r="M1014" s="94" t="s">
        <v>545</v>
      </c>
      <c r="N1014" s="94" t="s">
        <v>468</v>
      </c>
    </row>
    <row r="1015">
      <c r="A1015" s="94">
        <v>360.0</v>
      </c>
      <c r="B1015" s="94" t="s">
        <v>1544</v>
      </c>
      <c r="C1015" s="94" t="s">
        <v>39</v>
      </c>
      <c r="D1015" s="162">
        <v>41705.0</v>
      </c>
      <c r="E1015" s="162">
        <v>43081.0</v>
      </c>
      <c r="F1015" s="162">
        <v>43088.0</v>
      </c>
      <c r="G1015" s="162">
        <v>44121.0</v>
      </c>
      <c r="H1015" s="163">
        <v>29.99</v>
      </c>
      <c r="I1015" s="163">
        <v>0.0</v>
      </c>
      <c r="J1015" s="163">
        <f t="shared" si="148"/>
        <v>29.99</v>
      </c>
      <c r="K1015" s="94">
        <v>44.0</v>
      </c>
      <c r="L1015" s="163">
        <f t="shared" si="149"/>
        <v>0</v>
      </c>
      <c r="M1015" s="94" t="s">
        <v>546</v>
      </c>
      <c r="N1015" s="94" t="s">
        <v>468</v>
      </c>
    </row>
    <row r="1016">
      <c r="A1016" s="164">
        <v>881.0</v>
      </c>
      <c r="B1016" s="94" t="s">
        <v>1545</v>
      </c>
      <c r="C1016" s="94" t="s">
        <v>31</v>
      </c>
      <c r="D1016" s="162">
        <v>43763.0</v>
      </c>
      <c r="E1016" s="162">
        <v>44960.0</v>
      </c>
      <c r="F1016" s="162">
        <v>45581.0</v>
      </c>
      <c r="G1016" s="162">
        <v>45583.0</v>
      </c>
      <c r="H1016" s="163">
        <v>59.99</v>
      </c>
      <c r="I1016" s="163">
        <v>19.79</v>
      </c>
      <c r="J1016" s="163">
        <f t="shared" si="148"/>
        <v>40.2</v>
      </c>
      <c r="K1016" s="94">
        <v>2.0</v>
      </c>
      <c r="L1016" s="163">
        <f t="shared" si="149"/>
        <v>9.895</v>
      </c>
      <c r="M1016" s="94"/>
      <c r="N1016" s="94" t="s">
        <v>468</v>
      </c>
    </row>
    <row r="1017">
      <c r="A1017" s="94">
        <v>759.0</v>
      </c>
      <c r="B1017" s="94" t="s">
        <v>1546</v>
      </c>
      <c r="C1017" s="94" t="s">
        <v>31</v>
      </c>
      <c r="D1017" s="162">
        <v>44292.0</v>
      </c>
      <c r="E1017" s="162">
        <v>44292.0</v>
      </c>
      <c r="F1017" s="162">
        <v>44307.0</v>
      </c>
      <c r="G1017" s="162">
        <v>44340.0</v>
      </c>
      <c r="H1017" s="163">
        <v>49.99</v>
      </c>
      <c r="I1017" s="163">
        <v>49.99</v>
      </c>
      <c r="J1017" s="163">
        <f t="shared" si="148"/>
        <v>0</v>
      </c>
      <c r="K1017" s="94">
        <v>8.0</v>
      </c>
      <c r="L1017" s="163">
        <f t="shared" si="149"/>
        <v>6.24875</v>
      </c>
      <c r="M1017" s="94" t="s">
        <v>547</v>
      </c>
      <c r="N1017" s="94" t="s">
        <v>468</v>
      </c>
    </row>
    <row r="1018">
      <c r="A1018" s="94">
        <v>311.0</v>
      </c>
      <c r="B1018" s="94" t="s">
        <v>1547</v>
      </c>
      <c r="C1018" s="94" t="s">
        <v>39</v>
      </c>
      <c r="D1018" s="162">
        <v>41262.0</v>
      </c>
      <c r="E1018" s="162">
        <v>41305.0</v>
      </c>
      <c r="F1018" s="162">
        <v>41305.0</v>
      </c>
      <c r="G1018" s="162">
        <v>44760.0</v>
      </c>
      <c r="H1018" s="163">
        <v>8.99</v>
      </c>
      <c r="I1018" s="163">
        <v>8.99</v>
      </c>
      <c r="J1018" s="163">
        <f t="shared" si="148"/>
        <v>0</v>
      </c>
      <c r="K1018" s="94">
        <v>30.0</v>
      </c>
      <c r="L1018" s="163">
        <f t="shared" si="149"/>
        <v>0.2996666667</v>
      </c>
      <c r="M1018" s="94"/>
      <c r="N1018" s="94" t="s">
        <v>468</v>
      </c>
    </row>
    <row r="1019">
      <c r="A1019" s="94">
        <v>312.0</v>
      </c>
      <c r="B1019" s="94" t="s">
        <v>1548</v>
      </c>
      <c r="C1019" s="94" t="s">
        <v>39</v>
      </c>
      <c r="D1019" s="162">
        <v>40898.0</v>
      </c>
      <c r="E1019" s="162">
        <v>40929.0</v>
      </c>
      <c r="F1019" s="162">
        <v>40929.0</v>
      </c>
      <c r="G1019" s="162">
        <v>41309.0</v>
      </c>
      <c r="H1019" s="163">
        <v>12.99</v>
      </c>
      <c r="I1019" s="163">
        <v>12.99</v>
      </c>
      <c r="J1019" s="163">
        <f t="shared" si="148"/>
        <v>0</v>
      </c>
      <c r="K1019" s="94">
        <v>45.0</v>
      </c>
      <c r="L1019" s="163">
        <f t="shared" si="149"/>
        <v>0.2886666667</v>
      </c>
      <c r="M1019" s="94"/>
      <c r="N1019" s="94" t="s">
        <v>468</v>
      </c>
    </row>
    <row r="1020">
      <c r="A1020" s="94">
        <v>38.0</v>
      </c>
      <c r="B1020" s="94" t="s">
        <v>1549</v>
      </c>
      <c r="C1020" s="94" t="s">
        <v>663</v>
      </c>
      <c r="D1020" s="162">
        <v>35691.0</v>
      </c>
      <c r="E1020" s="162">
        <v>40538.0</v>
      </c>
      <c r="F1020" s="162">
        <v>40538.0</v>
      </c>
      <c r="G1020" s="162">
        <v>40538.0</v>
      </c>
      <c r="H1020" s="163">
        <v>4.99</v>
      </c>
      <c r="I1020" s="163">
        <v>4.99</v>
      </c>
      <c r="J1020" s="163">
        <f t="shared" si="148"/>
        <v>0</v>
      </c>
      <c r="K1020" s="94">
        <v>25.0</v>
      </c>
      <c r="L1020" s="163">
        <f t="shared" si="149"/>
        <v>0.1996</v>
      </c>
      <c r="M1020" s="94"/>
      <c r="N1020" s="94" t="s">
        <v>468</v>
      </c>
    </row>
    <row r="1021">
      <c r="A1021" s="94">
        <v>39.0</v>
      </c>
      <c r="B1021" s="94" t="s">
        <v>1550</v>
      </c>
      <c r="C1021" s="94" t="s">
        <v>663</v>
      </c>
      <c r="D1021" s="162">
        <v>36126.0</v>
      </c>
      <c r="E1021" s="162">
        <v>40696.0</v>
      </c>
      <c r="F1021" s="162">
        <v>40696.0</v>
      </c>
      <c r="G1021" s="162">
        <v>40696.0</v>
      </c>
      <c r="H1021" s="163">
        <v>4.99</v>
      </c>
      <c r="I1021" s="163">
        <v>4.99</v>
      </c>
      <c r="J1021" s="163">
        <f t="shared" si="148"/>
        <v>0</v>
      </c>
      <c r="K1021" s="94">
        <v>30.0</v>
      </c>
      <c r="L1021" s="163">
        <f t="shared" si="149"/>
        <v>0.1663333333</v>
      </c>
      <c r="M1021" s="94"/>
      <c r="N1021" s="94" t="s">
        <v>468</v>
      </c>
    </row>
    <row r="1022">
      <c r="A1022" s="94">
        <v>431.0</v>
      </c>
      <c r="B1022" s="94" t="s">
        <v>1551</v>
      </c>
      <c r="C1022" s="94" t="s">
        <v>649</v>
      </c>
      <c r="D1022" s="162">
        <v>42018.0</v>
      </c>
      <c r="E1022" s="162">
        <v>42036.0</v>
      </c>
      <c r="F1022" s="162">
        <v>42193.0</v>
      </c>
      <c r="G1022" s="162">
        <v>44948.0</v>
      </c>
      <c r="H1022" s="163">
        <v>0.0</v>
      </c>
      <c r="I1022" s="163">
        <v>0.0</v>
      </c>
      <c r="J1022" s="163">
        <f t="shared" si="148"/>
        <v>0</v>
      </c>
      <c r="K1022" s="94">
        <v>10.0</v>
      </c>
      <c r="L1022" s="163">
        <f t="shared" si="149"/>
        <v>0</v>
      </c>
      <c r="M1022" s="94" t="s">
        <v>548</v>
      </c>
      <c r="N1022" s="94" t="s">
        <v>468</v>
      </c>
    </row>
    <row r="1023">
      <c r="A1023" s="166">
        <v>710.0</v>
      </c>
      <c r="B1023" s="167" t="s">
        <v>1552</v>
      </c>
      <c r="C1023" s="167" t="s">
        <v>31</v>
      </c>
      <c r="D1023" s="168">
        <v>43763.0</v>
      </c>
      <c r="E1023" s="168">
        <v>43717.0</v>
      </c>
      <c r="F1023" s="168">
        <v>43764.0</v>
      </c>
      <c r="G1023" s="168">
        <v>44132.0</v>
      </c>
      <c r="H1023" s="163">
        <v>29.99</v>
      </c>
      <c r="I1023" s="163">
        <v>29.99</v>
      </c>
      <c r="J1023" s="163">
        <f t="shared" si="148"/>
        <v>0</v>
      </c>
      <c r="K1023" s="94">
        <v>29.0</v>
      </c>
      <c r="L1023" s="163">
        <f t="shared" si="149"/>
        <v>1.034137931</v>
      </c>
      <c r="M1023" s="94" t="s">
        <v>549</v>
      </c>
      <c r="N1023" s="94" t="s">
        <v>468</v>
      </c>
    </row>
    <row r="1024">
      <c r="A1024" s="94">
        <v>974.0</v>
      </c>
      <c r="B1024" s="94" t="s">
        <v>1553</v>
      </c>
      <c r="C1024" s="94" t="s">
        <v>632</v>
      </c>
      <c r="D1024" s="162">
        <v>42656.0</v>
      </c>
      <c r="E1024" s="162">
        <v>43475.0</v>
      </c>
      <c r="F1024" s="162">
        <v>43475.0</v>
      </c>
      <c r="G1024" s="162">
        <v>43475.0</v>
      </c>
      <c r="H1024" s="163">
        <v>19.99</v>
      </c>
      <c r="I1024" s="163">
        <v>19.99</v>
      </c>
      <c r="J1024" s="163">
        <f t="shared" si="148"/>
        <v>0</v>
      </c>
      <c r="K1024" s="94">
        <v>4.0</v>
      </c>
      <c r="L1024" s="163">
        <f t="shared" si="149"/>
        <v>4.9975</v>
      </c>
      <c r="M1024" s="94" t="s">
        <v>550</v>
      </c>
      <c r="N1024" s="94" t="s">
        <v>468</v>
      </c>
    </row>
    <row r="1025">
      <c r="A1025" s="94">
        <v>987.0</v>
      </c>
      <c r="B1025" s="94" t="s">
        <v>1554</v>
      </c>
      <c r="C1025" s="94" t="s">
        <v>632</v>
      </c>
      <c r="D1025" s="162">
        <v>43200.0</v>
      </c>
      <c r="E1025" s="162">
        <v>43475.0</v>
      </c>
      <c r="F1025" s="162">
        <v>43475.0</v>
      </c>
      <c r="G1025" s="162">
        <v>43475.0</v>
      </c>
      <c r="H1025" s="163">
        <v>29.99</v>
      </c>
      <c r="I1025" s="163">
        <v>29.99</v>
      </c>
      <c r="J1025" s="163">
        <f t="shared" si="148"/>
        <v>0</v>
      </c>
      <c r="K1025" s="94">
        <v>1.0</v>
      </c>
      <c r="L1025" s="163">
        <f t="shared" si="149"/>
        <v>29.99</v>
      </c>
      <c r="M1025" s="94"/>
      <c r="N1025" s="94" t="s">
        <v>468</v>
      </c>
    </row>
    <row r="1026">
      <c r="A1026" s="94">
        <v>86.0</v>
      </c>
      <c r="B1026" s="94" t="s">
        <v>1555</v>
      </c>
      <c r="C1026" s="94" t="s">
        <v>637</v>
      </c>
      <c r="D1026" s="162">
        <v>38527.0</v>
      </c>
      <c r="E1026" s="162">
        <v>42832.0</v>
      </c>
      <c r="F1026" s="162">
        <v>42832.0</v>
      </c>
      <c r="G1026" s="162">
        <v>44076.0</v>
      </c>
      <c r="H1026" s="163">
        <v>19.99</v>
      </c>
      <c r="I1026" s="163">
        <v>7.99</v>
      </c>
      <c r="J1026" s="163">
        <f t="shared" si="148"/>
        <v>12</v>
      </c>
      <c r="K1026" s="94">
        <v>18.0</v>
      </c>
      <c r="L1026" s="163">
        <f t="shared" si="149"/>
        <v>0.4438888889</v>
      </c>
      <c r="M1026" s="94" t="s">
        <v>551</v>
      </c>
      <c r="N1026" s="94" t="s">
        <v>468</v>
      </c>
    </row>
    <row r="1027">
      <c r="A1027" s="94">
        <v>87.0</v>
      </c>
      <c r="B1027" s="94" t="s">
        <v>1556</v>
      </c>
      <c r="C1027" s="94" t="s">
        <v>637</v>
      </c>
      <c r="D1027" s="162">
        <v>39010.0</v>
      </c>
      <c r="E1027" s="162">
        <v>42832.0</v>
      </c>
      <c r="F1027" s="162">
        <v>43095.0</v>
      </c>
      <c r="G1027" s="162">
        <v>44083.0</v>
      </c>
      <c r="H1027" s="163">
        <v>19.99</v>
      </c>
      <c r="I1027" s="163">
        <v>7.99</v>
      </c>
      <c r="J1027" s="163">
        <f t="shared" si="148"/>
        <v>12</v>
      </c>
      <c r="K1027" s="94">
        <v>23.0</v>
      </c>
      <c r="L1027" s="163">
        <f t="shared" si="149"/>
        <v>0.3473913043</v>
      </c>
      <c r="M1027" s="94"/>
      <c r="N1027" s="94" t="s">
        <v>468</v>
      </c>
    </row>
    <row r="1028">
      <c r="A1028" s="94">
        <v>139.0</v>
      </c>
      <c r="B1028" s="94" t="s">
        <v>1557</v>
      </c>
      <c r="C1028" s="94" t="s">
        <v>637</v>
      </c>
      <c r="D1028" s="162">
        <v>39325.0</v>
      </c>
      <c r="E1028" s="162">
        <v>44300.0</v>
      </c>
      <c r="F1028" s="162">
        <v>44300.0</v>
      </c>
      <c r="G1028" s="162">
        <v>44300.0</v>
      </c>
      <c r="H1028" s="163">
        <v>9.99</v>
      </c>
      <c r="I1028" s="163">
        <v>9.99</v>
      </c>
      <c r="J1028" s="163">
        <f t="shared" si="148"/>
        <v>0</v>
      </c>
      <c r="K1028" s="94">
        <v>1.0</v>
      </c>
      <c r="L1028" s="163">
        <f t="shared" si="149"/>
        <v>9.99</v>
      </c>
      <c r="M1028" s="94" t="s">
        <v>552</v>
      </c>
      <c r="N1028" s="94" t="s">
        <v>468</v>
      </c>
    </row>
    <row r="1029">
      <c r="A1029" s="94">
        <v>504.0</v>
      </c>
      <c r="B1029" s="94" t="s">
        <v>1558</v>
      </c>
      <c r="C1029" s="94" t="s">
        <v>31</v>
      </c>
      <c r="D1029" s="162">
        <v>42605.0</v>
      </c>
      <c r="E1029" s="162">
        <v>44180.0</v>
      </c>
      <c r="F1029" s="162">
        <v>44180.0</v>
      </c>
      <c r="G1029" s="162">
        <v>44180.0</v>
      </c>
      <c r="H1029" s="163">
        <v>9.99</v>
      </c>
      <c r="I1029" s="163">
        <v>1.99</v>
      </c>
      <c r="J1029" s="163">
        <f t="shared" si="148"/>
        <v>8</v>
      </c>
      <c r="K1029" s="94">
        <v>2.0</v>
      </c>
      <c r="L1029" s="163">
        <f t="shared" si="149"/>
        <v>0.995</v>
      </c>
      <c r="M1029" s="94" t="s">
        <v>553</v>
      </c>
      <c r="N1029" s="94" t="s">
        <v>468</v>
      </c>
    </row>
    <row r="1030">
      <c r="A1030" s="94">
        <v>548.0</v>
      </c>
      <c r="B1030" s="94" t="s">
        <v>1559</v>
      </c>
      <c r="C1030" s="94" t="s">
        <v>31</v>
      </c>
      <c r="D1030" s="162">
        <v>43746.0</v>
      </c>
      <c r="E1030" s="162">
        <v>43903.0</v>
      </c>
      <c r="F1030" s="162">
        <v>43912.0</v>
      </c>
      <c r="G1030" s="162">
        <v>44375.0</v>
      </c>
      <c r="H1030" s="163">
        <v>29.99</v>
      </c>
      <c r="I1030" s="163">
        <v>23.99</v>
      </c>
      <c r="J1030" s="163">
        <f t="shared" si="148"/>
        <v>6</v>
      </c>
      <c r="K1030" s="94">
        <v>12.0</v>
      </c>
      <c r="L1030" s="163">
        <f t="shared" si="149"/>
        <v>1.999166667</v>
      </c>
      <c r="M1030" s="94" t="s">
        <v>554</v>
      </c>
      <c r="N1030" s="94" t="s">
        <v>468</v>
      </c>
    </row>
    <row r="1031">
      <c r="A1031" s="94">
        <v>599.0</v>
      </c>
      <c r="B1031" s="94" t="s">
        <v>1560</v>
      </c>
      <c r="C1031" s="94" t="s">
        <v>31</v>
      </c>
      <c r="D1031" s="162">
        <v>41800.0</v>
      </c>
      <c r="E1031" s="162">
        <v>42925.0</v>
      </c>
      <c r="F1031" s="162">
        <v>42925.0</v>
      </c>
      <c r="G1031" s="162">
        <v>42925.0</v>
      </c>
      <c r="H1031" s="163">
        <v>7.99</v>
      </c>
      <c r="I1031" s="163">
        <v>1.99</v>
      </c>
      <c r="J1031" s="163">
        <f t="shared" si="148"/>
        <v>6</v>
      </c>
      <c r="K1031" s="94">
        <v>1.0</v>
      </c>
      <c r="L1031" s="163">
        <f t="shared" si="149"/>
        <v>1.99</v>
      </c>
      <c r="M1031" s="94"/>
      <c r="N1031" s="94" t="s">
        <v>468</v>
      </c>
    </row>
    <row r="1032">
      <c r="A1032" s="94">
        <v>637.0</v>
      </c>
      <c r="B1032" s="94" t="s">
        <v>1561</v>
      </c>
      <c r="C1032" s="94" t="s">
        <v>31</v>
      </c>
      <c r="D1032" s="162">
        <v>44118.0</v>
      </c>
      <c r="E1032" s="162">
        <v>44923.0</v>
      </c>
      <c r="F1032" s="162">
        <v>44945.0</v>
      </c>
      <c r="G1032" s="162">
        <v>44949.0</v>
      </c>
      <c r="H1032" s="163">
        <v>16.99</v>
      </c>
      <c r="I1032" s="163">
        <v>0.0</v>
      </c>
      <c r="J1032" s="163">
        <f t="shared" si="148"/>
        <v>16.99</v>
      </c>
      <c r="K1032" s="94">
        <v>6.0</v>
      </c>
      <c r="L1032" s="163">
        <f t="shared" si="149"/>
        <v>0</v>
      </c>
      <c r="M1032" s="94" t="s">
        <v>555</v>
      </c>
      <c r="N1032" s="94" t="s">
        <v>468</v>
      </c>
    </row>
    <row r="1033">
      <c r="A1033" s="94">
        <v>982.0</v>
      </c>
      <c r="B1033" s="94" t="s">
        <v>1562</v>
      </c>
      <c r="C1033" s="94" t="s">
        <v>632</v>
      </c>
      <c r="D1033" s="162">
        <v>43158.0</v>
      </c>
      <c r="E1033" s="162">
        <v>43468.0</v>
      </c>
      <c r="F1033" s="162">
        <v>43543.0</v>
      </c>
      <c r="G1033" s="162">
        <v>43543.0</v>
      </c>
      <c r="H1033" s="163">
        <v>29.99</v>
      </c>
      <c r="I1033" s="163">
        <v>17.99</v>
      </c>
      <c r="J1033" s="163">
        <f t="shared" si="148"/>
        <v>12</v>
      </c>
      <c r="K1033" s="94">
        <v>2.0</v>
      </c>
      <c r="L1033" s="163">
        <f t="shared" si="149"/>
        <v>8.995</v>
      </c>
      <c r="M1033" s="94" t="s">
        <v>556</v>
      </c>
      <c r="N1033" s="94" t="s">
        <v>468</v>
      </c>
    </row>
    <row r="1034">
      <c r="A1034" s="94">
        <v>775.0</v>
      </c>
      <c r="B1034" s="94" t="s">
        <v>1563</v>
      </c>
      <c r="C1034" s="94" t="s">
        <v>31</v>
      </c>
      <c r="D1034" s="162">
        <v>43756.0</v>
      </c>
      <c r="E1034" s="162">
        <v>43964.0</v>
      </c>
      <c r="F1034" s="162">
        <v>44195.0</v>
      </c>
      <c r="G1034" s="162">
        <v>44197.0</v>
      </c>
      <c r="H1034" s="163">
        <v>39.99</v>
      </c>
      <c r="I1034" s="163">
        <v>24.99</v>
      </c>
      <c r="J1034" s="163">
        <f t="shared" si="148"/>
        <v>15</v>
      </c>
      <c r="K1034" s="94">
        <v>65.0</v>
      </c>
      <c r="L1034" s="163">
        <f t="shared" si="149"/>
        <v>0.3844615385</v>
      </c>
      <c r="M1034" s="94" t="s">
        <v>557</v>
      </c>
      <c r="N1034" s="94" t="s">
        <v>468</v>
      </c>
    </row>
    <row r="1035">
      <c r="A1035" s="94">
        <v>799.0</v>
      </c>
      <c r="B1035" s="94" t="s">
        <v>1564</v>
      </c>
      <c r="C1035" s="94" t="s">
        <v>31</v>
      </c>
      <c r="D1035" s="162">
        <v>42192.0</v>
      </c>
      <c r="E1035" s="162">
        <v>42754.0</v>
      </c>
      <c r="F1035" s="162">
        <v>42760.0</v>
      </c>
      <c r="G1035" s="162">
        <v>43348.0</v>
      </c>
      <c r="H1035" s="163">
        <v>34.58</v>
      </c>
      <c r="I1035" s="163">
        <v>26.58</v>
      </c>
      <c r="J1035" s="163">
        <f t="shared" si="148"/>
        <v>8</v>
      </c>
      <c r="K1035" s="94">
        <v>241.0</v>
      </c>
      <c r="L1035" s="163">
        <f t="shared" si="149"/>
        <v>0.1102904564</v>
      </c>
      <c r="M1035" s="94" t="s">
        <v>558</v>
      </c>
      <c r="N1035" s="94" t="s">
        <v>468</v>
      </c>
    </row>
    <row r="1036">
      <c r="A1036" s="94">
        <v>1045.0</v>
      </c>
      <c r="B1036" s="94" t="s">
        <v>1565</v>
      </c>
      <c r="C1036" s="94" t="s">
        <v>625</v>
      </c>
      <c r="D1036" s="162">
        <v>45377.0</v>
      </c>
      <c r="E1036" s="162">
        <v>45602.0</v>
      </c>
      <c r="F1036" s="162">
        <v>45651.0</v>
      </c>
      <c r="G1036" s="162">
        <v>45653.0</v>
      </c>
      <c r="H1036" s="165">
        <v>29.99</v>
      </c>
      <c r="I1036" s="165">
        <v>19.49</v>
      </c>
      <c r="J1036" s="163">
        <f t="shared" si="148"/>
        <v>10.5</v>
      </c>
      <c r="K1036" s="94">
        <v>9.0</v>
      </c>
      <c r="L1036" s="163">
        <f t="shared" si="149"/>
        <v>2.165555556</v>
      </c>
      <c r="M1036" s="94" t="s">
        <v>559</v>
      </c>
      <c r="N1036" s="94" t="s">
        <v>468</v>
      </c>
    </row>
    <row r="1037">
      <c r="A1037" s="94">
        <v>341.0</v>
      </c>
      <c r="B1037" s="94" t="s">
        <v>1566</v>
      </c>
      <c r="C1037" s="94" t="s">
        <v>39</v>
      </c>
      <c r="D1037" s="162">
        <v>40835.0</v>
      </c>
      <c r="E1037" s="162">
        <v>42336.0</v>
      </c>
      <c r="F1037" s="162">
        <v>42336.0</v>
      </c>
      <c r="G1037" s="162">
        <v>44944.0</v>
      </c>
      <c r="H1037" s="163">
        <v>7.99</v>
      </c>
      <c r="I1037" s="163">
        <v>7.99</v>
      </c>
      <c r="J1037" s="163">
        <f t="shared" si="148"/>
        <v>0</v>
      </c>
      <c r="K1037" s="94">
        <v>10.0</v>
      </c>
      <c r="L1037" s="163">
        <f t="shared" si="149"/>
        <v>0.799</v>
      </c>
      <c r="M1037" s="94" t="s">
        <v>560</v>
      </c>
      <c r="N1037" s="94" t="s">
        <v>468</v>
      </c>
    </row>
    <row r="1038">
      <c r="A1038" s="94">
        <v>376.0</v>
      </c>
      <c r="B1038" s="94" t="s">
        <v>1567</v>
      </c>
      <c r="C1038" s="94" t="s">
        <v>39</v>
      </c>
      <c r="D1038" s="162">
        <v>41409.0</v>
      </c>
      <c r="E1038" s="162">
        <v>42330.0</v>
      </c>
      <c r="F1038" s="162">
        <v>42330.0</v>
      </c>
      <c r="G1038" s="162">
        <v>44943.0</v>
      </c>
      <c r="H1038" s="163">
        <v>33.98</v>
      </c>
      <c r="I1038" s="163">
        <v>15.49</v>
      </c>
      <c r="J1038" s="163">
        <f t="shared" si="148"/>
        <v>18.49</v>
      </c>
      <c r="K1038" s="94">
        <v>1.0</v>
      </c>
      <c r="L1038" s="163">
        <f t="shared" si="149"/>
        <v>15.49</v>
      </c>
      <c r="M1038" s="94" t="s">
        <v>561</v>
      </c>
      <c r="N1038" s="94" t="s">
        <v>468</v>
      </c>
    </row>
    <row r="1039">
      <c r="A1039" s="94">
        <v>152.0</v>
      </c>
      <c r="B1039" s="94" t="s">
        <v>1568</v>
      </c>
      <c r="C1039" s="94" t="s">
        <v>630</v>
      </c>
      <c r="D1039" s="162">
        <v>38820.0</v>
      </c>
      <c r="E1039" s="162">
        <v>43014.0</v>
      </c>
      <c r="F1039" s="162">
        <v>45476.0</v>
      </c>
      <c r="G1039" s="162">
        <v>45478.0</v>
      </c>
      <c r="H1039" s="163">
        <v>7.99</v>
      </c>
      <c r="I1039" s="163">
        <v>2.99</v>
      </c>
      <c r="J1039" s="163">
        <f t="shared" si="148"/>
        <v>5</v>
      </c>
      <c r="K1039" s="94">
        <v>10.0</v>
      </c>
      <c r="L1039" s="163">
        <f t="shared" si="149"/>
        <v>0.299</v>
      </c>
      <c r="M1039" s="94" t="s">
        <v>562</v>
      </c>
      <c r="N1039" s="94" t="s">
        <v>468</v>
      </c>
    </row>
    <row r="1040">
      <c r="A1040" s="94">
        <v>994.0</v>
      </c>
      <c r="B1040" s="94" t="s">
        <v>1569</v>
      </c>
      <c r="C1040" s="94" t="s">
        <v>632</v>
      </c>
      <c r="D1040" s="162">
        <v>42885.0</v>
      </c>
      <c r="E1040" s="162">
        <v>43472.0</v>
      </c>
      <c r="F1040" s="162">
        <v>43543.0</v>
      </c>
      <c r="G1040" s="162">
        <v>43543.0</v>
      </c>
      <c r="H1040" s="163">
        <v>24.99</v>
      </c>
      <c r="I1040" s="163">
        <v>19.99</v>
      </c>
      <c r="J1040" s="163">
        <f t="shared" si="148"/>
        <v>5</v>
      </c>
      <c r="K1040" s="94">
        <v>1.0</v>
      </c>
      <c r="L1040" s="163">
        <f t="shared" si="149"/>
        <v>19.99</v>
      </c>
      <c r="M1040" s="94" t="s">
        <v>563</v>
      </c>
      <c r="N1040" s="94" t="s">
        <v>468</v>
      </c>
    </row>
    <row r="1041">
      <c r="A1041" s="94">
        <v>835.0</v>
      </c>
      <c r="B1041" s="94" t="s">
        <v>1570</v>
      </c>
      <c r="C1041" s="94" t="s">
        <v>31</v>
      </c>
      <c r="D1041" s="162">
        <v>43784.0</v>
      </c>
      <c r="E1041" s="162">
        <v>44594.0</v>
      </c>
      <c r="F1041" s="162">
        <v>45522.0</v>
      </c>
      <c r="G1041" s="162">
        <v>45522.0</v>
      </c>
      <c r="H1041" s="163">
        <v>49.99</v>
      </c>
      <c r="I1041" s="163">
        <v>17.49</v>
      </c>
      <c r="J1041" s="163">
        <f t="shared" si="148"/>
        <v>32.5</v>
      </c>
      <c r="K1041" s="94">
        <v>1.0</v>
      </c>
      <c r="L1041" s="163">
        <f t="shared" si="149"/>
        <v>17.49</v>
      </c>
      <c r="M1041" s="94" t="s">
        <v>564</v>
      </c>
      <c r="N1041" s="94" t="s">
        <v>468</v>
      </c>
    </row>
    <row r="1042">
      <c r="A1042" s="164">
        <v>501.0</v>
      </c>
      <c r="B1042" s="94" t="s">
        <v>1571</v>
      </c>
      <c r="C1042" s="94" t="s">
        <v>31</v>
      </c>
      <c r="D1042" s="162">
        <v>43500.0</v>
      </c>
      <c r="E1042" s="162">
        <v>44914.0</v>
      </c>
      <c r="F1042" s="162">
        <v>44914.0</v>
      </c>
      <c r="G1042" s="162">
        <v>44914.0</v>
      </c>
      <c r="H1042" s="163">
        <v>0.0</v>
      </c>
      <c r="I1042" s="163">
        <v>0.0</v>
      </c>
      <c r="J1042" s="163">
        <f t="shared" si="148"/>
        <v>0</v>
      </c>
      <c r="K1042" s="94">
        <v>1.0</v>
      </c>
      <c r="L1042" s="163">
        <f t="shared" si="149"/>
        <v>0</v>
      </c>
      <c r="M1042" s="94"/>
      <c r="N1042" s="94" t="s">
        <v>468</v>
      </c>
    </row>
    <row r="1043">
      <c r="A1043" s="94">
        <v>401.0</v>
      </c>
      <c r="B1043" s="94" t="s">
        <v>1572</v>
      </c>
      <c r="C1043" s="94" t="s">
        <v>39</v>
      </c>
      <c r="D1043" s="162">
        <v>41149.0</v>
      </c>
      <c r="E1043" s="162">
        <v>41694.0</v>
      </c>
      <c r="F1043" s="162">
        <v>41694.0</v>
      </c>
      <c r="G1043" s="162">
        <v>44793.0</v>
      </c>
      <c r="H1043" s="163">
        <v>14.99</v>
      </c>
      <c r="I1043" s="163">
        <v>9.99</v>
      </c>
      <c r="J1043" s="163">
        <f t="shared" si="148"/>
        <v>5</v>
      </c>
      <c r="K1043" s="94">
        <v>12.0</v>
      </c>
      <c r="L1043" s="163">
        <f t="shared" si="149"/>
        <v>0.8325</v>
      </c>
      <c r="M1043" s="94" t="s">
        <v>565</v>
      </c>
      <c r="N1043" s="94" t="s">
        <v>468</v>
      </c>
    </row>
    <row r="1044">
      <c r="A1044" s="94">
        <v>332.0</v>
      </c>
      <c r="B1044" s="94" t="s">
        <v>1573</v>
      </c>
      <c r="C1044" s="94" t="s">
        <v>39</v>
      </c>
      <c r="D1044" s="162">
        <v>40319.0</v>
      </c>
      <c r="E1044" s="162">
        <v>44091.0</v>
      </c>
      <c r="F1044" s="162">
        <v>44417.0</v>
      </c>
      <c r="G1044" s="162">
        <v>44423.0</v>
      </c>
      <c r="H1044" s="163">
        <v>44.98</v>
      </c>
      <c r="I1044" s="163">
        <v>18.0</v>
      </c>
      <c r="J1044" s="163">
        <f t="shared" si="148"/>
        <v>26.98</v>
      </c>
      <c r="K1044" s="94">
        <v>50.0</v>
      </c>
      <c r="L1044" s="163">
        <f t="shared" si="149"/>
        <v>0.36</v>
      </c>
      <c r="M1044" s="94" t="s">
        <v>566</v>
      </c>
      <c r="N1044" s="94" t="s">
        <v>468</v>
      </c>
    </row>
    <row r="1045">
      <c r="A1045" s="94">
        <v>129.0</v>
      </c>
      <c r="B1045" s="94" t="s">
        <v>1574</v>
      </c>
      <c r="C1045" s="94" t="s">
        <v>637</v>
      </c>
      <c r="D1045" s="162">
        <v>38149.0</v>
      </c>
      <c r="E1045" s="162">
        <v>42950.0</v>
      </c>
      <c r="F1045" s="162">
        <v>42950.0</v>
      </c>
      <c r="G1045" s="162">
        <v>42950.0</v>
      </c>
      <c r="H1045" s="163">
        <v>13.99</v>
      </c>
      <c r="I1045" s="163">
        <v>5.99</v>
      </c>
      <c r="J1045" s="163">
        <f t="shared" si="148"/>
        <v>8</v>
      </c>
      <c r="K1045" s="94">
        <v>1.0</v>
      </c>
      <c r="L1045" s="163">
        <f t="shared" si="149"/>
        <v>5.99</v>
      </c>
      <c r="M1045" s="94"/>
      <c r="N1045" s="94" t="s">
        <v>468</v>
      </c>
    </row>
    <row r="1046">
      <c r="A1046" s="94">
        <v>787.0</v>
      </c>
      <c r="B1046" s="94" t="s">
        <v>1575</v>
      </c>
      <c r="C1046" s="94" t="s">
        <v>31</v>
      </c>
      <c r="D1046" s="162">
        <v>43399.0</v>
      </c>
      <c r="E1046" s="162">
        <v>43749.0</v>
      </c>
      <c r="F1046" s="162">
        <v>43822.0</v>
      </c>
      <c r="G1046" s="162">
        <v>43881.0</v>
      </c>
      <c r="H1046" s="163">
        <v>69.99</v>
      </c>
      <c r="I1046" s="163">
        <v>34.99</v>
      </c>
      <c r="J1046" s="163">
        <f t="shared" si="148"/>
        <v>35</v>
      </c>
      <c r="K1046" s="94">
        <v>62.0</v>
      </c>
      <c r="L1046" s="163">
        <f t="shared" si="149"/>
        <v>0.5643548387</v>
      </c>
      <c r="M1046" s="94"/>
      <c r="N1046" s="94" t="s">
        <v>468</v>
      </c>
    </row>
    <row r="1047">
      <c r="A1047" s="94">
        <v>779.0</v>
      </c>
      <c r="B1047" s="94" t="s">
        <v>1576</v>
      </c>
      <c r="C1047" s="94" t="s">
        <v>31</v>
      </c>
      <c r="D1047" s="162">
        <v>44260.0</v>
      </c>
      <c r="E1047" s="162">
        <v>44708.0</v>
      </c>
      <c r="F1047" s="162">
        <v>44858.0</v>
      </c>
      <c r="G1047" s="162">
        <v>44860.0</v>
      </c>
      <c r="H1047" s="163">
        <v>9.99</v>
      </c>
      <c r="I1047" s="163">
        <v>3.49</v>
      </c>
      <c r="J1047" s="163">
        <f t="shared" si="148"/>
        <v>6.5</v>
      </c>
      <c r="K1047" s="94">
        <v>8.0</v>
      </c>
      <c r="L1047" s="163">
        <f t="shared" si="149"/>
        <v>0.43625</v>
      </c>
      <c r="M1047" s="94" t="s">
        <v>567</v>
      </c>
      <c r="N1047" s="94" t="s">
        <v>468</v>
      </c>
    </row>
    <row r="1048">
      <c r="A1048" s="94">
        <v>780.0</v>
      </c>
      <c r="B1048" s="94" t="s">
        <v>1577</v>
      </c>
      <c r="C1048" s="94" t="s">
        <v>31</v>
      </c>
      <c r="D1048" s="162">
        <v>45006.0</v>
      </c>
      <c r="E1048" s="162">
        <v>45014.0</v>
      </c>
      <c r="F1048" s="162">
        <v>45015.0</v>
      </c>
      <c r="G1048" s="162">
        <v>45015.0</v>
      </c>
      <c r="H1048" s="163">
        <v>44.99</v>
      </c>
      <c r="I1048" s="163">
        <v>0.0</v>
      </c>
      <c r="J1048" s="163">
        <f t="shared" si="148"/>
        <v>44.99</v>
      </c>
      <c r="K1048" s="94">
        <v>2.0</v>
      </c>
      <c r="L1048" s="163">
        <f t="shared" si="149"/>
        <v>0</v>
      </c>
      <c r="M1048" s="94"/>
      <c r="N1048" s="94" t="s">
        <v>468</v>
      </c>
    </row>
    <row r="1049">
      <c r="A1049" s="94">
        <v>936.0</v>
      </c>
      <c r="B1049" s="94" t="s">
        <v>1578</v>
      </c>
      <c r="C1049" s="94" t="s">
        <v>31</v>
      </c>
      <c r="D1049" s="162">
        <v>44092.0</v>
      </c>
      <c r="E1049" s="162">
        <v>44383.0</v>
      </c>
      <c r="F1049" s="162">
        <v>44450.0</v>
      </c>
      <c r="G1049" s="162">
        <v>44451.0</v>
      </c>
      <c r="H1049" s="163">
        <v>39.99</v>
      </c>
      <c r="I1049" s="163">
        <v>0.0</v>
      </c>
      <c r="J1049" s="163">
        <f t="shared" si="148"/>
        <v>39.99</v>
      </c>
      <c r="K1049" s="94">
        <v>3.0</v>
      </c>
      <c r="L1049" s="163">
        <f t="shared" si="149"/>
        <v>0</v>
      </c>
      <c r="M1049" s="94" t="s">
        <v>568</v>
      </c>
      <c r="N1049" s="94" t="s">
        <v>468</v>
      </c>
    </row>
    <row r="1050">
      <c r="A1050" s="94">
        <v>735.0</v>
      </c>
      <c r="B1050" s="94" t="s">
        <v>1579</v>
      </c>
      <c r="C1050" s="94" t="s">
        <v>31</v>
      </c>
      <c r="D1050" s="162">
        <v>45370.0</v>
      </c>
      <c r="E1050" s="162">
        <v>45538.0</v>
      </c>
      <c r="F1050" s="162">
        <v>45538.0</v>
      </c>
      <c r="G1050" s="162">
        <v>45538.0</v>
      </c>
      <c r="H1050" s="163">
        <v>69.99</v>
      </c>
      <c r="I1050" s="163">
        <v>0.0</v>
      </c>
      <c r="J1050" s="163">
        <f t="shared" si="148"/>
        <v>69.99</v>
      </c>
      <c r="K1050" s="94">
        <v>1.0</v>
      </c>
      <c r="L1050" s="163">
        <f t="shared" si="149"/>
        <v>0</v>
      </c>
      <c r="M1050" s="94" t="s">
        <v>569</v>
      </c>
      <c r="N1050" s="94" t="s">
        <v>468</v>
      </c>
    </row>
    <row r="1051">
      <c r="A1051" s="94">
        <v>442.0</v>
      </c>
      <c r="B1051" s="94" t="s">
        <v>1580</v>
      </c>
      <c r="C1051" s="94" t="s">
        <v>649</v>
      </c>
      <c r="D1051" s="162">
        <v>40961.0</v>
      </c>
      <c r="E1051" s="162">
        <v>42326.0</v>
      </c>
      <c r="F1051" s="162">
        <v>42328.0</v>
      </c>
      <c r="G1051" s="162">
        <v>44955.0</v>
      </c>
      <c r="H1051" s="165">
        <v>14.99</v>
      </c>
      <c r="I1051" s="165">
        <v>14.99</v>
      </c>
      <c r="J1051" s="163">
        <f t="shared" si="148"/>
        <v>0</v>
      </c>
      <c r="K1051" s="94">
        <v>25.0</v>
      </c>
      <c r="L1051" s="163">
        <f t="shared" si="149"/>
        <v>0.5996</v>
      </c>
      <c r="M1051" s="94"/>
      <c r="N1051" s="94" t="s">
        <v>468</v>
      </c>
    </row>
    <row r="1052">
      <c r="A1052" s="94">
        <v>96.0</v>
      </c>
      <c r="B1052" s="94" t="s">
        <v>1581</v>
      </c>
      <c r="C1052" s="94" t="s">
        <v>637</v>
      </c>
      <c r="D1052" s="162">
        <v>38541.0</v>
      </c>
      <c r="E1052" s="162">
        <v>43014.0</v>
      </c>
      <c r="F1052" s="162">
        <v>45127.0</v>
      </c>
      <c r="G1052" s="162">
        <v>45133.0</v>
      </c>
      <c r="H1052" s="163">
        <v>12.99</v>
      </c>
      <c r="I1052" s="163">
        <v>4.99</v>
      </c>
      <c r="J1052" s="163">
        <f t="shared" si="148"/>
        <v>8</v>
      </c>
      <c r="K1052" s="94">
        <v>25.0</v>
      </c>
      <c r="L1052" s="163">
        <f t="shared" si="149"/>
        <v>0.1996</v>
      </c>
      <c r="M1052" s="94" t="s">
        <v>570</v>
      </c>
      <c r="N1052" s="94" t="s">
        <v>468</v>
      </c>
    </row>
    <row r="1053">
      <c r="A1053" s="94">
        <v>97.0</v>
      </c>
      <c r="B1053" s="94" t="s">
        <v>1582</v>
      </c>
      <c r="C1053" s="94" t="s">
        <v>637</v>
      </c>
      <c r="D1053" s="162">
        <v>39199.0</v>
      </c>
      <c r="E1053" s="162">
        <v>43014.0</v>
      </c>
      <c r="F1053" s="162">
        <v>45134.0</v>
      </c>
      <c r="G1053" s="162">
        <v>45134.0</v>
      </c>
      <c r="H1053" s="163">
        <v>12.0</v>
      </c>
      <c r="I1053" s="163">
        <v>3.0</v>
      </c>
      <c r="J1053" s="163">
        <f t="shared" si="148"/>
        <v>9</v>
      </c>
      <c r="K1053" s="94">
        <v>5.0</v>
      </c>
      <c r="L1053" s="163">
        <f t="shared" si="149"/>
        <v>0.6</v>
      </c>
      <c r="M1053" s="94"/>
      <c r="N1053" s="94" t="s">
        <v>468</v>
      </c>
    </row>
    <row r="1054">
      <c r="A1054" s="94">
        <v>248.0</v>
      </c>
      <c r="B1054" s="94" t="s">
        <v>1583</v>
      </c>
      <c r="C1054" s="94" t="s">
        <v>39</v>
      </c>
      <c r="D1054" s="162">
        <v>40256.0</v>
      </c>
      <c r="E1054" s="162">
        <v>43014.0</v>
      </c>
      <c r="F1054" s="162">
        <v>43014.0</v>
      </c>
      <c r="G1054" s="162">
        <v>43014.0</v>
      </c>
      <c r="H1054" s="163">
        <v>19.99</v>
      </c>
      <c r="I1054" s="163">
        <v>9.99</v>
      </c>
      <c r="J1054" s="163">
        <f t="shared" si="148"/>
        <v>10</v>
      </c>
      <c r="K1054" s="94">
        <v>1.0</v>
      </c>
      <c r="L1054" s="163">
        <f t="shared" si="149"/>
        <v>9.99</v>
      </c>
      <c r="M1054" s="94"/>
      <c r="N1054" s="94" t="s">
        <v>468</v>
      </c>
    </row>
    <row r="1055">
      <c r="A1055" s="94">
        <v>634.0</v>
      </c>
      <c r="B1055" s="94" t="s">
        <v>1584</v>
      </c>
      <c r="C1055" s="94" t="s">
        <v>31</v>
      </c>
      <c r="D1055" s="162">
        <v>43210.0</v>
      </c>
      <c r="E1055" s="162">
        <v>44334.0</v>
      </c>
      <c r="F1055" s="162">
        <v>44395.0</v>
      </c>
      <c r="G1055" s="162">
        <v>44406.0</v>
      </c>
      <c r="H1055" s="163">
        <v>19.99</v>
      </c>
      <c r="I1055" s="163">
        <v>0.0</v>
      </c>
      <c r="J1055" s="163">
        <f t="shared" si="148"/>
        <v>19.99</v>
      </c>
      <c r="K1055" s="94">
        <v>44.0</v>
      </c>
      <c r="L1055" s="163">
        <f t="shared" si="149"/>
        <v>0</v>
      </c>
      <c r="M1055" s="94"/>
      <c r="N1055" s="94" t="s">
        <v>468</v>
      </c>
    </row>
    <row r="1056">
      <c r="A1056" s="94">
        <v>1048.0</v>
      </c>
      <c r="B1056" s="94" t="s">
        <v>1585</v>
      </c>
      <c r="C1056" s="94" t="s">
        <v>31</v>
      </c>
      <c r="D1056" s="162">
        <v>44874.0</v>
      </c>
      <c r="E1056" s="162">
        <v>45651.0</v>
      </c>
      <c r="F1056" s="162">
        <v>45651.0</v>
      </c>
      <c r="G1056" s="162">
        <v>45651.0</v>
      </c>
      <c r="H1056" s="165">
        <v>79.99</v>
      </c>
      <c r="I1056" s="165">
        <v>0.0</v>
      </c>
      <c r="J1056" s="163">
        <f t="shared" si="148"/>
        <v>79.99</v>
      </c>
      <c r="K1056" s="94">
        <v>1.0</v>
      </c>
      <c r="L1056" s="163">
        <f t="shared" si="149"/>
        <v>0</v>
      </c>
      <c r="M1056" s="94"/>
      <c r="N1056" s="94" t="s">
        <v>468</v>
      </c>
    </row>
    <row r="1057">
      <c r="A1057" s="94">
        <v>190.0</v>
      </c>
      <c r="B1057" s="94" t="s">
        <v>1586</v>
      </c>
      <c r="C1057" s="94" t="s">
        <v>39</v>
      </c>
      <c r="D1057" s="162">
        <v>41361.0</v>
      </c>
      <c r="E1057" s="162">
        <v>44285.0</v>
      </c>
      <c r="F1057" s="162">
        <v>45022.0</v>
      </c>
      <c r="G1057" s="162">
        <v>45053.0</v>
      </c>
      <c r="H1057" s="163">
        <v>1.99</v>
      </c>
      <c r="I1057" s="163">
        <v>1.99</v>
      </c>
      <c r="J1057" s="163">
        <f t="shared" si="148"/>
        <v>0</v>
      </c>
      <c r="K1057" s="94">
        <v>5.0</v>
      </c>
      <c r="L1057" s="163">
        <f t="shared" si="149"/>
        <v>0.398</v>
      </c>
      <c r="M1057" s="94" t="s">
        <v>571</v>
      </c>
      <c r="N1057" s="94" t="s">
        <v>468</v>
      </c>
    </row>
    <row r="1058">
      <c r="A1058" s="94">
        <v>355.0</v>
      </c>
      <c r="B1058" s="94" t="s">
        <v>1587</v>
      </c>
      <c r="C1058" s="94" t="s">
        <v>39</v>
      </c>
      <c r="D1058" s="162">
        <v>41361.0</v>
      </c>
      <c r="E1058" s="162">
        <v>43014.0</v>
      </c>
      <c r="F1058" s="162">
        <v>45028.0</v>
      </c>
      <c r="G1058" s="162">
        <v>45041.0</v>
      </c>
      <c r="H1058" s="163">
        <v>14.99</v>
      </c>
      <c r="I1058" s="163">
        <v>4.99</v>
      </c>
      <c r="J1058" s="163">
        <f t="shared" si="148"/>
        <v>10</v>
      </c>
      <c r="K1058" s="94">
        <v>30.0</v>
      </c>
      <c r="L1058" s="163">
        <f t="shared" si="149"/>
        <v>0.1663333333</v>
      </c>
      <c r="M1058" s="94"/>
      <c r="N1058" s="94" t="s">
        <v>468</v>
      </c>
    </row>
    <row r="1059">
      <c r="A1059" s="94">
        <v>972.0</v>
      </c>
      <c r="B1059" s="94" t="s">
        <v>1588</v>
      </c>
      <c r="C1059" s="94" t="s">
        <v>632</v>
      </c>
      <c r="D1059" s="162">
        <v>42717.0</v>
      </c>
      <c r="E1059" s="162">
        <v>43468.0</v>
      </c>
      <c r="F1059" s="162">
        <v>43542.0</v>
      </c>
      <c r="G1059" s="162">
        <v>43542.0</v>
      </c>
      <c r="H1059" s="163">
        <v>24.99</v>
      </c>
      <c r="I1059" s="163">
        <v>12.49</v>
      </c>
      <c r="J1059" s="163">
        <f t="shared" si="148"/>
        <v>12.5</v>
      </c>
      <c r="K1059" s="94">
        <v>1.0</v>
      </c>
      <c r="L1059" s="163">
        <f t="shared" si="149"/>
        <v>12.49</v>
      </c>
      <c r="M1059" s="94" t="s">
        <v>572</v>
      </c>
      <c r="N1059" s="94" t="s">
        <v>468</v>
      </c>
    </row>
    <row r="1060">
      <c r="A1060" s="94">
        <v>973.0</v>
      </c>
      <c r="B1060" s="94" t="s">
        <v>1589</v>
      </c>
      <c r="C1060" s="94" t="s">
        <v>632</v>
      </c>
      <c r="D1060" s="162">
        <v>44432.0</v>
      </c>
      <c r="E1060" s="162">
        <v>44555.0</v>
      </c>
      <c r="F1060" s="162">
        <v>44555.0</v>
      </c>
      <c r="G1060" s="162">
        <v>44555.0</v>
      </c>
      <c r="H1060" s="163">
        <v>24.99</v>
      </c>
      <c r="I1060" s="163">
        <v>0.0</v>
      </c>
      <c r="J1060" s="163">
        <f t="shared" si="148"/>
        <v>24.99</v>
      </c>
      <c r="K1060" s="94">
        <v>1.0</v>
      </c>
      <c r="L1060" s="163">
        <f t="shared" si="149"/>
        <v>0</v>
      </c>
      <c r="M1060" s="94"/>
      <c r="N1060" s="94" t="s">
        <v>468</v>
      </c>
    </row>
    <row r="1061">
      <c r="A1061" s="164">
        <v>1014.0</v>
      </c>
      <c r="B1061" s="94" t="s">
        <v>1590</v>
      </c>
      <c r="C1061" s="94" t="s">
        <v>625</v>
      </c>
      <c r="D1061" s="162">
        <v>45421.0</v>
      </c>
      <c r="E1061" s="162">
        <v>45542.0</v>
      </c>
      <c r="F1061" s="162">
        <v>45563.0</v>
      </c>
      <c r="G1061" s="162">
        <v>45563.0</v>
      </c>
      <c r="H1061" s="165">
        <v>24.99</v>
      </c>
      <c r="I1061" s="165">
        <v>0.0</v>
      </c>
      <c r="J1061" s="163">
        <f t="shared" si="148"/>
        <v>24.99</v>
      </c>
      <c r="K1061" s="94">
        <v>1.0</v>
      </c>
      <c r="L1061" s="163">
        <f t="shared" si="149"/>
        <v>0</v>
      </c>
      <c r="M1061" s="94" t="s">
        <v>573</v>
      </c>
      <c r="N1061" s="94" t="s">
        <v>468</v>
      </c>
    </row>
    <row r="1062">
      <c r="A1062" s="94">
        <v>72.0</v>
      </c>
      <c r="B1062" s="94" t="s">
        <v>1591</v>
      </c>
      <c r="C1062" s="94" t="s">
        <v>663</v>
      </c>
      <c r="D1062" s="162">
        <v>35080.0</v>
      </c>
      <c r="E1062" s="162">
        <v>43014.0</v>
      </c>
      <c r="F1062" s="162">
        <v>43014.0</v>
      </c>
      <c r="G1062" s="162">
        <v>43014.0</v>
      </c>
      <c r="H1062" s="163">
        <v>4.99</v>
      </c>
      <c r="I1062" s="163">
        <v>1.99</v>
      </c>
      <c r="J1062" s="163">
        <f t="shared" si="148"/>
        <v>3</v>
      </c>
      <c r="K1062" s="94">
        <v>1.0</v>
      </c>
      <c r="L1062" s="163">
        <f t="shared" si="149"/>
        <v>1.99</v>
      </c>
      <c r="M1062" s="94" t="s">
        <v>574</v>
      </c>
      <c r="N1062" s="94" t="s">
        <v>468</v>
      </c>
    </row>
    <row r="1063">
      <c r="A1063" s="94">
        <v>882.0</v>
      </c>
      <c r="B1063" s="94" t="s">
        <v>1592</v>
      </c>
      <c r="C1063" s="94" t="s">
        <v>31</v>
      </c>
      <c r="D1063" s="162">
        <v>44225.0</v>
      </c>
      <c r="E1063" s="162">
        <v>44349.0</v>
      </c>
      <c r="F1063" s="162">
        <v>44350.0</v>
      </c>
      <c r="G1063" s="162">
        <v>44704.0</v>
      </c>
      <c r="H1063" s="163">
        <v>15.99</v>
      </c>
      <c r="I1063" s="163">
        <v>10.39</v>
      </c>
      <c r="J1063" s="163">
        <f t="shared" si="148"/>
        <v>5.6</v>
      </c>
      <c r="K1063" s="94">
        <v>4.0</v>
      </c>
      <c r="L1063" s="163">
        <f t="shared" si="149"/>
        <v>2.5975</v>
      </c>
      <c r="M1063" s="94" t="s">
        <v>575</v>
      </c>
      <c r="N1063" s="94" t="s">
        <v>468</v>
      </c>
    </row>
    <row r="1064">
      <c r="A1064" s="94">
        <v>1000.0</v>
      </c>
      <c r="B1064" s="94" t="s">
        <v>1593</v>
      </c>
      <c r="C1064" s="94" t="s">
        <v>632</v>
      </c>
      <c r="D1064" s="162">
        <v>43956.0</v>
      </c>
      <c r="E1064" s="162">
        <v>44502.0</v>
      </c>
      <c r="F1064" s="162">
        <v>44502.0</v>
      </c>
      <c r="G1064" s="162">
        <v>44502.0</v>
      </c>
      <c r="H1064" s="163">
        <v>39.99</v>
      </c>
      <c r="I1064" s="163">
        <v>0.0</v>
      </c>
      <c r="J1064" s="163">
        <f t="shared" si="148"/>
        <v>39.99</v>
      </c>
      <c r="K1064" s="94">
        <v>1.0</v>
      </c>
      <c r="L1064" s="163">
        <f t="shared" si="149"/>
        <v>0</v>
      </c>
      <c r="M1064" s="94" t="s">
        <v>576</v>
      </c>
      <c r="N1064" s="94" t="s">
        <v>468</v>
      </c>
    </row>
    <row r="1065">
      <c r="A1065" s="94">
        <v>909.0</v>
      </c>
      <c r="B1065" s="94" t="s">
        <v>1594</v>
      </c>
      <c r="C1065" s="94" t="s">
        <v>31</v>
      </c>
      <c r="D1065" s="162">
        <v>44915.0</v>
      </c>
      <c r="E1065" s="162">
        <v>45058.0</v>
      </c>
      <c r="F1065" s="162">
        <v>45229.0</v>
      </c>
      <c r="G1065" s="162">
        <v>45230.0</v>
      </c>
      <c r="H1065" s="163">
        <v>14.99</v>
      </c>
      <c r="I1065" s="163">
        <v>11.24</v>
      </c>
      <c r="J1065" s="163">
        <f t="shared" si="148"/>
        <v>3.75</v>
      </c>
      <c r="K1065" s="94">
        <v>4.0</v>
      </c>
      <c r="L1065" s="163">
        <f t="shared" si="149"/>
        <v>2.81</v>
      </c>
      <c r="M1065" s="94" t="s">
        <v>577</v>
      </c>
      <c r="N1065" s="94" t="s">
        <v>468</v>
      </c>
    </row>
    <row r="1066">
      <c r="A1066" s="94">
        <v>867.0</v>
      </c>
      <c r="B1066" s="94" t="s">
        <v>1595</v>
      </c>
      <c r="C1066" s="94" t="s">
        <v>31</v>
      </c>
      <c r="D1066" s="162">
        <v>41990.0</v>
      </c>
      <c r="E1066" s="162">
        <v>42635.0</v>
      </c>
      <c r="F1066" s="162">
        <v>42635.0</v>
      </c>
      <c r="G1066" s="162">
        <v>42635.0</v>
      </c>
      <c r="H1066" s="163">
        <v>39.99</v>
      </c>
      <c r="I1066" s="163">
        <v>5.99</v>
      </c>
      <c r="J1066" s="163">
        <f t="shared" si="148"/>
        <v>34</v>
      </c>
      <c r="K1066" s="94">
        <v>1.0</v>
      </c>
      <c r="L1066" s="163">
        <f t="shared" si="149"/>
        <v>5.99</v>
      </c>
      <c r="M1066" s="94" t="s">
        <v>578</v>
      </c>
      <c r="N1066" s="94" t="s">
        <v>468</v>
      </c>
    </row>
    <row r="1067">
      <c r="A1067" s="94">
        <v>42.0</v>
      </c>
      <c r="B1067" s="94" t="s">
        <v>1596</v>
      </c>
      <c r="C1067" s="94" t="s">
        <v>663</v>
      </c>
      <c r="D1067" s="162">
        <v>35615.0</v>
      </c>
      <c r="E1067" s="162">
        <v>43014.0</v>
      </c>
      <c r="F1067" s="162">
        <v>43014.0</v>
      </c>
      <c r="G1067" s="162">
        <v>43014.0</v>
      </c>
      <c r="H1067" s="163">
        <v>4.99</v>
      </c>
      <c r="I1067" s="163">
        <v>1.99</v>
      </c>
      <c r="J1067" s="163">
        <f t="shared" si="148"/>
        <v>3</v>
      </c>
      <c r="K1067" s="94">
        <v>1.0</v>
      </c>
      <c r="L1067" s="163">
        <f t="shared" si="149"/>
        <v>1.99</v>
      </c>
      <c r="M1067" s="94" t="s">
        <v>579</v>
      </c>
      <c r="N1067" s="94" t="s">
        <v>468</v>
      </c>
    </row>
    <row r="1068">
      <c r="A1068" s="94">
        <v>907.0</v>
      </c>
      <c r="B1068" s="94" t="s">
        <v>1597</v>
      </c>
      <c r="C1068" s="94" t="s">
        <v>31</v>
      </c>
      <c r="D1068" s="162">
        <v>43616.0</v>
      </c>
      <c r="E1068" s="162">
        <v>44446.0</v>
      </c>
      <c r="F1068" s="162">
        <v>44449.0</v>
      </c>
      <c r="G1068" s="162">
        <v>44450.0</v>
      </c>
      <c r="H1068" s="163">
        <v>29.99</v>
      </c>
      <c r="I1068" s="163">
        <v>0.0</v>
      </c>
      <c r="J1068" s="163">
        <f t="shared" si="148"/>
        <v>29.99</v>
      </c>
      <c r="K1068" s="94">
        <v>13.0</v>
      </c>
      <c r="L1068" s="163">
        <f t="shared" si="149"/>
        <v>0</v>
      </c>
      <c r="M1068" s="94" t="s">
        <v>580</v>
      </c>
      <c r="N1068" s="94" t="s">
        <v>468</v>
      </c>
    </row>
    <row r="1069">
      <c r="A1069" s="94">
        <v>943.0</v>
      </c>
      <c r="B1069" s="94" t="s">
        <v>1598</v>
      </c>
      <c r="C1069" s="94" t="s">
        <v>632</v>
      </c>
      <c r="D1069" s="162">
        <v>43088.0</v>
      </c>
      <c r="E1069" s="162">
        <v>44433.0</v>
      </c>
      <c r="F1069" s="162">
        <v>44436.0</v>
      </c>
      <c r="G1069" s="162">
        <v>44437.0</v>
      </c>
      <c r="H1069" s="163">
        <v>11.99</v>
      </c>
      <c r="I1069" s="163">
        <v>4.79</v>
      </c>
      <c r="J1069" s="163">
        <f t="shared" si="148"/>
        <v>7.2</v>
      </c>
      <c r="K1069" s="94">
        <v>3.0</v>
      </c>
      <c r="L1069" s="163">
        <f t="shared" si="149"/>
        <v>1.596666667</v>
      </c>
      <c r="M1069" s="94"/>
      <c r="N1069" s="94" t="s">
        <v>468</v>
      </c>
    </row>
    <row r="1070">
      <c r="A1070" s="95">
        <v>1055.0</v>
      </c>
      <c r="B1070" s="95" t="s">
        <v>1599</v>
      </c>
      <c r="C1070" s="95" t="s">
        <v>31</v>
      </c>
      <c r="D1070" s="96">
        <v>45129.0</v>
      </c>
      <c r="E1070" s="96">
        <v>45692.0</v>
      </c>
      <c r="F1070" s="96">
        <v>45700.0</v>
      </c>
      <c r="G1070" s="96">
        <v>45704.0</v>
      </c>
      <c r="H1070" s="188">
        <v>39.99</v>
      </c>
      <c r="I1070" s="188">
        <v>0.0</v>
      </c>
      <c r="J1070" s="188">
        <v>39.99</v>
      </c>
      <c r="K1070" s="95">
        <v>23.0</v>
      </c>
      <c r="L1070" s="188">
        <f t="shared" si="149"/>
        <v>0</v>
      </c>
      <c r="M1070" s="95"/>
      <c r="N1070" s="95" t="s">
        <v>468</v>
      </c>
    </row>
    <row r="1071">
      <c r="A1071" s="94">
        <v>871.0</v>
      </c>
      <c r="B1071" s="94" t="s">
        <v>1600</v>
      </c>
      <c r="C1071" s="94" t="s">
        <v>31</v>
      </c>
      <c r="D1071" s="162">
        <v>44897.0</v>
      </c>
      <c r="E1071" s="162">
        <v>45202.0</v>
      </c>
      <c r="F1071" s="162">
        <v>45202.0</v>
      </c>
      <c r="G1071" s="162">
        <v>45202.0</v>
      </c>
      <c r="H1071" s="163">
        <v>69.99</v>
      </c>
      <c r="I1071" s="163">
        <v>0.0</v>
      </c>
      <c r="J1071" s="163">
        <f t="shared" ref="J1071:J1148" si="150">H1071-I1071</f>
        <v>69.99</v>
      </c>
      <c r="K1071" s="94">
        <v>1.0</v>
      </c>
      <c r="L1071" s="163">
        <f t="shared" si="149"/>
        <v>0</v>
      </c>
      <c r="M1071" s="94" t="s">
        <v>581</v>
      </c>
      <c r="N1071" s="94" t="s">
        <v>468</v>
      </c>
    </row>
    <row r="1072">
      <c r="A1072" s="94">
        <v>502.0</v>
      </c>
      <c r="B1072" s="94" t="s">
        <v>1601</v>
      </c>
      <c r="C1072" s="94" t="s">
        <v>31</v>
      </c>
      <c r="D1072" s="162">
        <v>42976.0</v>
      </c>
      <c r="E1072" s="162">
        <v>44621.0</v>
      </c>
      <c r="F1072" s="162">
        <v>44621.0</v>
      </c>
      <c r="G1072" s="162">
        <v>44621.0</v>
      </c>
      <c r="H1072" s="163">
        <v>29.99</v>
      </c>
      <c r="I1072" s="163">
        <v>0.0</v>
      </c>
      <c r="J1072" s="163">
        <f t="shared" si="150"/>
        <v>29.99</v>
      </c>
      <c r="K1072" s="94">
        <v>1.0</v>
      </c>
      <c r="L1072" s="163">
        <f t="shared" si="149"/>
        <v>0</v>
      </c>
      <c r="M1072" s="94" t="s">
        <v>582</v>
      </c>
      <c r="N1072" s="94" t="s">
        <v>468</v>
      </c>
    </row>
    <row r="1073">
      <c r="A1073" s="94">
        <v>631.0</v>
      </c>
      <c r="B1073" s="94" t="s">
        <v>1602</v>
      </c>
      <c r="C1073" s="94" t="s">
        <v>31</v>
      </c>
      <c r="D1073" s="162">
        <v>44029.0</v>
      </c>
      <c r="E1073" s="162">
        <v>44157.0</v>
      </c>
      <c r="F1073" s="162">
        <v>44163.0</v>
      </c>
      <c r="G1073" s="162">
        <v>44175.0</v>
      </c>
      <c r="H1073" s="163">
        <v>69.99</v>
      </c>
      <c r="I1073" s="163">
        <v>49.69</v>
      </c>
      <c r="J1073" s="163">
        <f t="shared" si="150"/>
        <v>20.3</v>
      </c>
      <c r="K1073" s="94">
        <v>74.0</v>
      </c>
      <c r="L1073" s="163">
        <f t="shared" si="149"/>
        <v>0.6714864865</v>
      </c>
      <c r="M1073" s="94" t="s">
        <v>583</v>
      </c>
      <c r="N1073" s="94" t="s">
        <v>468</v>
      </c>
    </row>
    <row r="1074">
      <c r="A1074" s="94">
        <v>660.0</v>
      </c>
      <c r="B1074" s="94" t="s">
        <v>1603</v>
      </c>
      <c r="C1074" s="94" t="s">
        <v>31</v>
      </c>
      <c r="D1074" s="162">
        <v>41719.0</v>
      </c>
      <c r="E1074" s="162">
        <v>42700.0</v>
      </c>
      <c r="F1074" s="162">
        <v>42708.0</v>
      </c>
      <c r="G1074" s="162">
        <v>45159.0</v>
      </c>
      <c r="H1074" s="163">
        <v>25.0</v>
      </c>
      <c r="I1074" s="163">
        <v>6.99</v>
      </c>
      <c r="J1074" s="163">
        <f t="shared" si="150"/>
        <v>18.01</v>
      </c>
      <c r="K1074" s="94">
        <v>25.0</v>
      </c>
      <c r="L1074" s="163">
        <f t="shared" si="149"/>
        <v>0.2796</v>
      </c>
      <c r="M1074" s="94"/>
      <c r="N1074" s="94" t="s">
        <v>468</v>
      </c>
    </row>
    <row r="1075">
      <c r="A1075" s="94">
        <v>661.0</v>
      </c>
      <c r="B1075" s="94" t="s">
        <v>1604</v>
      </c>
      <c r="C1075" s="94" t="s">
        <v>31</v>
      </c>
      <c r="D1075" s="162">
        <v>41878.0</v>
      </c>
      <c r="E1075" s="162">
        <v>42700.0</v>
      </c>
      <c r="F1075" s="162">
        <v>45159.0</v>
      </c>
      <c r="G1075" s="162">
        <v>45160.0</v>
      </c>
      <c r="H1075" s="163">
        <v>24.99</v>
      </c>
      <c r="I1075" s="163">
        <v>7.99</v>
      </c>
      <c r="J1075" s="163">
        <f t="shared" si="150"/>
        <v>17</v>
      </c>
      <c r="K1075" s="94">
        <v>9.0</v>
      </c>
      <c r="L1075" s="163">
        <f t="shared" si="149"/>
        <v>0.8877777778</v>
      </c>
      <c r="M1075" s="94"/>
      <c r="N1075" s="94" t="s">
        <v>468</v>
      </c>
    </row>
    <row r="1076">
      <c r="A1076" s="94">
        <v>135.0</v>
      </c>
      <c r="B1076" s="94" t="s">
        <v>1605</v>
      </c>
      <c r="C1076" s="94" t="s">
        <v>637</v>
      </c>
      <c r="D1076" s="162">
        <v>37638.0</v>
      </c>
      <c r="E1076" s="162">
        <v>40832.0</v>
      </c>
      <c r="F1076" s="162">
        <v>40832.0</v>
      </c>
      <c r="G1076" s="162">
        <v>44744.0</v>
      </c>
      <c r="H1076" s="163">
        <v>8.99</v>
      </c>
      <c r="I1076" s="163">
        <v>1.99</v>
      </c>
      <c r="J1076" s="163">
        <f t="shared" si="150"/>
        <v>7</v>
      </c>
      <c r="K1076" s="94">
        <v>50.0</v>
      </c>
      <c r="L1076" s="163">
        <f t="shared" si="149"/>
        <v>0.0398</v>
      </c>
      <c r="M1076" s="94"/>
      <c r="N1076" s="94" t="s">
        <v>468</v>
      </c>
    </row>
    <row r="1077">
      <c r="A1077" s="94">
        <v>136.0</v>
      </c>
      <c r="B1077" s="94" t="s">
        <v>1606</v>
      </c>
      <c r="C1077" s="94" t="s">
        <v>637</v>
      </c>
      <c r="D1077" s="162">
        <v>38289.0</v>
      </c>
      <c r="E1077" s="162">
        <v>40832.0</v>
      </c>
      <c r="F1077" s="162">
        <v>44744.0</v>
      </c>
      <c r="G1077" s="162">
        <v>44747.0</v>
      </c>
      <c r="H1077" s="163">
        <v>8.0</v>
      </c>
      <c r="I1077" s="163">
        <v>3.0</v>
      </c>
      <c r="J1077" s="163">
        <f t="shared" si="150"/>
        <v>5</v>
      </c>
      <c r="K1077" s="94">
        <v>70.0</v>
      </c>
      <c r="L1077" s="163">
        <f t="shared" si="149"/>
        <v>0.04285714286</v>
      </c>
      <c r="M1077" s="94"/>
      <c r="N1077" s="94" t="s">
        <v>468</v>
      </c>
    </row>
    <row r="1078">
      <c r="A1078" s="94">
        <v>137.0</v>
      </c>
      <c r="B1078" s="94" t="s">
        <v>1607</v>
      </c>
      <c r="C1078" s="94" t="s">
        <v>637</v>
      </c>
      <c r="D1078" s="162">
        <v>38674.0</v>
      </c>
      <c r="E1078" s="162">
        <v>40832.0</v>
      </c>
      <c r="F1078" s="162">
        <v>44747.0</v>
      </c>
      <c r="G1078" s="162">
        <v>44750.0</v>
      </c>
      <c r="H1078" s="163">
        <v>8.0</v>
      </c>
      <c r="I1078" s="163">
        <v>3.0</v>
      </c>
      <c r="J1078" s="163">
        <f t="shared" si="150"/>
        <v>5</v>
      </c>
      <c r="K1078" s="94">
        <v>65.0</v>
      </c>
      <c r="L1078" s="163">
        <f t="shared" si="149"/>
        <v>0.04615384615</v>
      </c>
      <c r="M1078" s="94"/>
      <c r="N1078" s="94" t="s">
        <v>468</v>
      </c>
    </row>
    <row r="1079">
      <c r="A1079" s="94">
        <v>258.0</v>
      </c>
      <c r="B1079" s="94" t="s">
        <v>1608</v>
      </c>
      <c r="C1079" s="94" t="s">
        <v>39</v>
      </c>
      <c r="D1079" s="162">
        <v>39962.0</v>
      </c>
      <c r="E1079" s="162">
        <v>40706.0</v>
      </c>
      <c r="F1079" s="162">
        <v>40706.0</v>
      </c>
      <c r="G1079" s="162">
        <v>44103.0</v>
      </c>
      <c r="H1079" s="163">
        <v>14.99</v>
      </c>
      <c r="I1079" s="163">
        <v>8.99</v>
      </c>
      <c r="J1079" s="163">
        <f t="shared" si="150"/>
        <v>6</v>
      </c>
      <c r="K1079" s="94">
        <v>60.0</v>
      </c>
      <c r="L1079" s="163">
        <f t="shared" si="149"/>
        <v>0.1498333333</v>
      </c>
      <c r="M1079" s="94"/>
      <c r="N1079" s="94" t="s">
        <v>468</v>
      </c>
    </row>
    <row r="1080">
      <c r="A1080" s="94">
        <v>259.0</v>
      </c>
      <c r="B1080" s="94" t="s">
        <v>1609</v>
      </c>
      <c r="C1080" s="94" t="s">
        <v>39</v>
      </c>
      <c r="D1080" s="162">
        <v>40702.0</v>
      </c>
      <c r="E1080" s="162">
        <v>41373.0</v>
      </c>
      <c r="F1080" s="162">
        <v>41373.0</v>
      </c>
      <c r="G1080" s="162">
        <v>44113.0</v>
      </c>
      <c r="H1080" s="163">
        <v>19.99</v>
      </c>
      <c r="I1080" s="163">
        <v>8.0</v>
      </c>
      <c r="J1080" s="163">
        <f t="shared" si="150"/>
        <v>11.99</v>
      </c>
      <c r="K1080" s="94">
        <v>70.0</v>
      </c>
      <c r="L1080" s="163">
        <f t="shared" si="149"/>
        <v>0.1142857143</v>
      </c>
      <c r="M1080" s="94"/>
      <c r="N1080" s="94" t="s">
        <v>468</v>
      </c>
    </row>
    <row r="1081">
      <c r="A1081" s="94">
        <v>260.0</v>
      </c>
      <c r="B1081" s="94" t="s">
        <v>1610</v>
      </c>
      <c r="C1081" s="94" t="s">
        <v>39</v>
      </c>
      <c r="D1081" s="162">
        <v>40842.0</v>
      </c>
      <c r="E1081" s="162">
        <v>41999.0</v>
      </c>
      <c r="F1081" s="162">
        <v>44113.0</v>
      </c>
      <c r="G1081" s="162">
        <v>44114.0</v>
      </c>
      <c r="H1081" s="163">
        <v>9.99</v>
      </c>
      <c r="I1081" s="163">
        <v>8.0</v>
      </c>
      <c r="J1081" s="163">
        <f t="shared" si="150"/>
        <v>1.99</v>
      </c>
      <c r="K1081" s="94">
        <v>10.0</v>
      </c>
      <c r="L1081" s="163">
        <f t="shared" si="149"/>
        <v>0.8</v>
      </c>
      <c r="M1081" s="94"/>
      <c r="N1081" s="94" t="s">
        <v>468</v>
      </c>
    </row>
    <row r="1082">
      <c r="A1082" s="94">
        <v>317.0</v>
      </c>
      <c r="B1082" s="94" t="s">
        <v>1611</v>
      </c>
      <c r="C1082" s="94" t="s">
        <v>39</v>
      </c>
      <c r="D1082" s="162">
        <v>41234.0</v>
      </c>
      <c r="E1082" s="162">
        <v>41480.0</v>
      </c>
      <c r="F1082" s="162">
        <v>41480.0</v>
      </c>
      <c r="G1082" s="162">
        <v>44788.0</v>
      </c>
      <c r="H1082" s="163">
        <v>19.99</v>
      </c>
      <c r="I1082" s="163">
        <v>14.99</v>
      </c>
      <c r="J1082" s="163">
        <f t="shared" si="150"/>
        <v>5</v>
      </c>
      <c r="K1082" s="94">
        <v>35.0</v>
      </c>
      <c r="L1082" s="163">
        <f t="shared" si="149"/>
        <v>0.4282857143</v>
      </c>
      <c r="M1082" s="94" t="s">
        <v>584</v>
      </c>
      <c r="N1082" s="94" t="s">
        <v>468</v>
      </c>
    </row>
    <row r="1083">
      <c r="A1083" s="94">
        <v>956.0</v>
      </c>
      <c r="B1083" s="94" t="s">
        <v>1612</v>
      </c>
      <c r="C1083" s="94" t="s">
        <v>632</v>
      </c>
      <c r="D1083" s="162">
        <v>43368.0</v>
      </c>
      <c r="E1083" s="162">
        <v>43548.0</v>
      </c>
      <c r="F1083" s="162">
        <v>43709.0</v>
      </c>
      <c r="G1083" s="162">
        <v>43711.0</v>
      </c>
      <c r="H1083" s="163">
        <v>24.99</v>
      </c>
      <c r="I1083" s="163">
        <v>11.99</v>
      </c>
      <c r="J1083" s="163">
        <f t="shared" si="150"/>
        <v>13</v>
      </c>
      <c r="K1083" s="94">
        <v>3.0</v>
      </c>
      <c r="L1083" s="163">
        <f t="shared" si="149"/>
        <v>3.996666667</v>
      </c>
      <c r="M1083" s="94" t="s">
        <v>585</v>
      </c>
      <c r="N1083" s="94" t="s">
        <v>468</v>
      </c>
    </row>
    <row r="1084">
      <c r="A1084" s="94">
        <v>993.0</v>
      </c>
      <c r="B1084" s="94" t="s">
        <v>1613</v>
      </c>
      <c r="C1084" s="94" t="s">
        <v>632</v>
      </c>
      <c r="D1084" s="162">
        <v>43144.0</v>
      </c>
      <c r="E1084" s="162">
        <v>43468.0</v>
      </c>
      <c r="F1084" s="162">
        <v>43468.0</v>
      </c>
      <c r="G1084" s="162">
        <v>43468.0</v>
      </c>
      <c r="H1084" s="163">
        <v>24.99</v>
      </c>
      <c r="I1084" s="163">
        <v>7.99</v>
      </c>
      <c r="J1084" s="163">
        <f t="shared" si="150"/>
        <v>17</v>
      </c>
      <c r="K1084" s="94">
        <v>1.0</v>
      </c>
      <c r="L1084" s="163">
        <f t="shared" si="149"/>
        <v>7.99</v>
      </c>
      <c r="M1084" s="94"/>
      <c r="N1084" s="94" t="s">
        <v>468</v>
      </c>
    </row>
    <row r="1085">
      <c r="A1085" s="94">
        <v>465.0</v>
      </c>
      <c r="B1085" s="94" t="s">
        <v>1614</v>
      </c>
      <c r="C1085" s="94" t="s">
        <v>649</v>
      </c>
      <c r="D1085" s="162">
        <v>42283.0</v>
      </c>
      <c r="E1085" s="162">
        <v>42791.0</v>
      </c>
      <c r="F1085" s="162">
        <v>42792.0</v>
      </c>
      <c r="G1085" s="162">
        <v>45055.0</v>
      </c>
      <c r="H1085" s="163">
        <v>15.99</v>
      </c>
      <c r="I1085" s="163">
        <v>5.59</v>
      </c>
      <c r="J1085" s="163">
        <f t="shared" si="150"/>
        <v>10.4</v>
      </c>
      <c r="K1085" s="94">
        <v>5.0</v>
      </c>
      <c r="L1085" s="163">
        <f t="shared" si="149"/>
        <v>1.118</v>
      </c>
      <c r="M1085" s="94" t="s">
        <v>586</v>
      </c>
      <c r="N1085" s="94" t="s">
        <v>468</v>
      </c>
    </row>
    <row r="1086">
      <c r="A1086" s="94">
        <v>1057.0</v>
      </c>
      <c r="B1086" s="94" t="s">
        <v>1615</v>
      </c>
      <c r="C1086" s="94" t="s">
        <v>31</v>
      </c>
      <c r="D1086" s="162">
        <v>45099.0</v>
      </c>
      <c r="E1086" s="162">
        <v>45693.0</v>
      </c>
      <c r="F1086" s="162">
        <v>45693.0</v>
      </c>
      <c r="G1086" s="162">
        <v>45693.0</v>
      </c>
      <c r="H1086" s="165">
        <v>9.99</v>
      </c>
      <c r="I1086" s="165">
        <v>1.99</v>
      </c>
      <c r="J1086" s="163">
        <f t="shared" si="150"/>
        <v>8</v>
      </c>
      <c r="K1086" s="94">
        <v>1.0</v>
      </c>
      <c r="L1086" s="163">
        <f t="shared" si="149"/>
        <v>1.99</v>
      </c>
      <c r="M1086" s="94"/>
      <c r="N1086" s="94" t="s">
        <v>468</v>
      </c>
    </row>
    <row r="1087">
      <c r="A1087" s="94">
        <v>1042.0</v>
      </c>
      <c r="B1087" s="94" t="s">
        <v>1616</v>
      </c>
      <c r="C1087" s="94" t="s">
        <v>31</v>
      </c>
      <c r="D1087" s="162">
        <v>44377.0</v>
      </c>
      <c r="E1087" s="162">
        <v>45595.0</v>
      </c>
      <c r="F1087" s="162">
        <v>45644.0</v>
      </c>
      <c r="G1087" s="162">
        <v>45644.0</v>
      </c>
      <c r="H1087" s="165">
        <v>12.49</v>
      </c>
      <c r="I1087" s="165">
        <v>0.0</v>
      </c>
      <c r="J1087" s="163">
        <f t="shared" si="150"/>
        <v>12.49</v>
      </c>
      <c r="K1087" s="94">
        <v>2.0</v>
      </c>
      <c r="L1087" s="163">
        <f t="shared" si="149"/>
        <v>0</v>
      </c>
      <c r="M1087" s="94" t="s">
        <v>587</v>
      </c>
      <c r="N1087" s="94" t="s">
        <v>468</v>
      </c>
    </row>
    <row r="1088">
      <c r="A1088" s="94">
        <v>391.0</v>
      </c>
      <c r="B1088" s="94" t="s">
        <v>1617</v>
      </c>
      <c r="C1088" s="94" t="s">
        <v>39</v>
      </c>
      <c r="D1088" s="162">
        <v>41024.0</v>
      </c>
      <c r="E1088" s="162">
        <v>42363.0</v>
      </c>
      <c r="F1088" s="162">
        <v>42364.0</v>
      </c>
      <c r="G1088" s="162">
        <v>42664.0</v>
      </c>
      <c r="H1088" s="163">
        <v>14.99</v>
      </c>
      <c r="I1088" s="163">
        <v>5.99</v>
      </c>
      <c r="J1088" s="163">
        <f t="shared" si="150"/>
        <v>9</v>
      </c>
      <c r="K1088" s="94">
        <v>30.0</v>
      </c>
      <c r="L1088" s="163">
        <f t="shared" si="149"/>
        <v>0.1996666667</v>
      </c>
      <c r="M1088" s="94" t="s">
        <v>588</v>
      </c>
      <c r="N1088" s="94" t="s">
        <v>468</v>
      </c>
    </row>
    <row r="1089">
      <c r="A1089" s="94">
        <v>392.0</v>
      </c>
      <c r="B1089" s="94" t="s">
        <v>1618</v>
      </c>
      <c r="C1089" s="94" t="s">
        <v>39</v>
      </c>
      <c r="D1089" s="162">
        <v>41626.0</v>
      </c>
      <c r="E1089" s="162">
        <v>42664.0</v>
      </c>
      <c r="F1089" s="162">
        <v>42665.0</v>
      </c>
      <c r="G1089" s="162">
        <v>42668.0</v>
      </c>
      <c r="H1089" s="163">
        <v>14.99</v>
      </c>
      <c r="I1089" s="163">
        <v>14.99</v>
      </c>
      <c r="J1089" s="163">
        <f t="shared" si="150"/>
        <v>0</v>
      </c>
      <c r="K1089" s="94">
        <v>8.0</v>
      </c>
      <c r="L1089" s="163">
        <f t="shared" si="149"/>
        <v>1.87375</v>
      </c>
      <c r="M1089" s="94"/>
      <c r="N1089" s="94" t="s">
        <v>468</v>
      </c>
    </row>
    <row r="1090">
      <c r="A1090" s="94">
        <v>393.0</v>
      </c>
      <c r="B1090" s="94" t="s">
        <v>1619</v>
      </c>
      <c r="C1090" s="94" t="s">
        <v>39</v>
      </c>
      <c r="D1090" s="162">
        <v>41563.0</v>
      </c>
      <c r="E1090" s="162">
        <v>42810.0</v>
      </c>
      <c r="F1090" s="162">
        <v>42810.0</v>
      </c>
      <c r="G1090" s="162">
        <v>44854.0</v>
      </c>
      <c r="H1090" s="163">
        <v>14.99</v>
      </c>
      <c r="I1090" s="163">
        <v>14.99</v>
      </c>
      <c r="J1090" s="163">
        <f t="shared" si="150"/>
        <v>0</v>
      </c>
      <c r="K1090" s="94">
        <v>18.0</v>
      </c>
      <c r="L1090" s="163">
        <f t="shared" si="149"/>
        <v>0.8327777778</v>
      </c>
      <c r="M1090" s="94"/>
      <c r="N1090" s="94" t="s">
        <v>468</v>
      </c>
    </row>
    <row r="1091">
      <c r="A1091" s="94">
        <v>371.0</v>
      </c>
      <c r="B1091" s="94" t="s">
        <v>1620</v>
      </c>
      <c r="C1091" s="94" t="s">
        <v>39</v>
      </c>
      <c r="D1091" s="162">
        <v>41976.0</v>
      </c>
      <c r="E1091" s="162">
        <v>42095.0</v>
      </c>
      <c r="F1091" s="162">
        <v>42095.0</v>
      </c>
      <c r="G1091" s="162">
        <v>43316.0</v>
      </c>
      <c r="H1091" s="163">
        <v>29.98</v>
      </c>
      <c r="I1091" s="163">
        <v>29.98</v>
      </c>
      <c r="J1091" s="163">
        <f t="shared" si="150"/>
        <v>0</v>
      </c>
      <c r="K1091" s="94">
        <v>40.0</v>
      </c>
      <c r="L1091" s="163">
        <f t="shared" si="149"/>
        <v>0.7495</v>
      </c>
      <c r="M1091" s="94"/>
      <c r="N1091" s="94" t="s">
        <v>468</v>
      </c>
    </row>
    <row r="1092">
      <c r="A1092" s="94">
        <v>347.0</v>
      </c>
      <c r="B1092" s="94" t="s">
        <v>1621</v>
      </c>
      <c r="C1092" s="94" t="s">
        <v>39</v>
      </c>
      <c r="D1092" s="162">
        <v>40834.0</v>
      </c>
      <c r="E1092" s="162">
        <v>44836.0</v>
      </c>
      <c r="F1092" s="162">
        <v>44836.0</v>
      </c>
      <c r="G1092" s="162">
        <v>44836.0</v>
      </c>
      <c r="H1092" s="163">
        <v>19.99</v>
      </c>
      <c r="I1092" s="163">
        <v>14.99</v>
      </c>
      <c r="J1092" s="163">
        <f t="shared" si="150"/>
        <v>5</v>
      </c>
      <c r="K1092" s="94">
        <v>1.0</v>
      </c>
      <c r="L1092" s="163">
        <f t="shared" si="149"/>
        <v>14.99</v>
      </c>
      <c r="M1092" s="94"/>
      <c r="N1092" s="94" t="s">
        <v>468</v>
      </c>
    </row>
    <row r="1093">
      <c r="A1093" s="94">
        <v>348.0</v>
      </c>
      <c r="B1093" s="94" t="s">
        <v>1622</v>
      </c>
      <c r="C1093" s="94" t="s">
        <v>39</v>
      </c>
      <c r="D1093" s="162">
        <v>40283.0</v>
      </c>
      <c r="E1093" s="162">
        <v>44832.0</v>
      </c>
      <c r="F1093" s="162">
        <v>44832.0</v>
      </c>
      <c r="G1093" s="162">
        <v>44832.0</v>
      </c>
      <c r="H1093" s="163">
        <v>24.99</v>
      </c>
      <c r="I1093" s="163">
        <v>24.99</v>
      </c>
      <c r="J1093" s="163">
        <f t="shared" si="150"/>
        <v>0</v>
      </c>
      <c r="K1093" s="94">
        <v>1.0</v>
      </c>
      <c r="L1093" s="163">
        <f t="shared" si="149"/>
        <v>24.99</v>
      </c>
      <c r="M1093" s="94"/>
      <c r="N1093" s="94" t="s">
        <v>468</v>
      </c>
    </row>
    <row r="1094">
      <c r="A1094" s="94">
        <v>182.0</v>
      </c>
      <c r="B1094" s="94" t="s">
        <v>1623</v>
      </c>
      <c r="C1094" s="94" t="s">
        <v>39</v>
      </c>
      <c r="D1094" s="162">
        <v>40563.0</v>
      </c>
      <c r="E1094" s="162">
        <v>41366.0</v>
      </c>
      <c r="F1094" s="162">
        <v>41366.0</v>
      </c>
      <c r="G1094" s="162">
        <v>41368.0</v>
      </c>
      <c r="H1094" s="163">
        <v>12.98</v>
      </c>
      <c r="I1094" s="163">
        <v>12.98</v>
      </c>
      <c r="J1094" s="163">
        <f t="shared" si="150"/>
        <v>0</v>
      </c>
      <c r="K1094" s="94">
        <v>3.0</v>
      </c>
      <c r="L1094" s="163">
        <f t="shared" si="149"/>
        <v>4.326666667</v>
      </c>
      <c r="M1094" s="94"/>
      <c r="N1094" s="94" t="s">
        <v>468</v>
      </c>
    </row>
    <row r="1095">
      <c r="A1095" s="94">
        <v>889.0</v>
      </c>
      <c r="B1095" s="94" t="s">
        <v>1624</v>
      </c>
      <c r="C1095" s="94" t="s">
        <v>31</v>
      </c>
      <c r="D1095" s="162">
        <v>42724.0</v>
      </c>
      <c r="E1095" s="162">
        <v>43377.0</v>
      </c>
      <c r="F1095" s="162">
        <v>44842.0</v>
      </c>
      <c r="G1095" s="162">
        <v>44845.0</v>
      </c>
      <c r="H1095" s="163">
        <v>29.99</v>
      </c>
      <c r="I1095" s="163">
        <v>29.99</v>
      </c>
      <c r="J1095" s="163">
        <f t="shared" si="150"/>
        <v>0</v>
      </c>
      <c r="K1095" s="94">
        <v>6.0</v>
      </c>
      <c r="L1095" s="163">
        <f t="shared" si="149"/>
        <v>4.998333333</v>
      </c>
      <c r="M1095" s="94"/>
      <c r="N1095" s="94" t="s">
        <v>468</v>
      </c>
    </row>
    <row r="1096">
      <c r="A1096" s="94">
        <v>890.0</v>
      </c>
      <c r="B1096" s="94" t="s">
        <v>1625</v>
      </c>
      <c r="C1096" s="94" t="s">
        <v>31</v>
      </c>
      <c r="D1096" s="162">
        <v>43326.0</v>
      </c>
      <c r="E1096" s="162">
        <v>43824.0</v>
      </c>
      <c r="F1096" s="162">
        <v>44847.0</v>
      </c>
      <c r="G1096" s="162">
        <v>44850.0</v>
      </c>
      <c r="H1096" s="163">
        <v>23.99</v>
      </c>
      <c r="I1096" s="163">
        <v>23.99</v>
      </c>
      <c r="J1096" s="163">
        <f t="shared" si="150"/>
        <v>0</v>
      </c>
      <c r="K1096" s="94">
        <v>20.0</v>
      </c>
      <c r="L1096" s="163">
        <f t="shared" si="149"/>
        <v>1.1995</v>
      </c>
      <c r="M1096" s="94"/>
      <c r="N1096" s="94" t="s">
        <v>468</v>
      </c>
    </row>
    <row r="1097">
      <c r="A1097" s="94">
        <v>808.0</v>
      </c>
      <c r="B1097" s="94" t="s">
        <v>1626</v>
      </c>
      <c r="C1097" s="94" t="s">
        <v>31</v>
      </c>
      <c r="D1097" s="162">
        <v>44833.0</v>
      </c>
      <c r="E1097" s="162">
        <v>44836.0</v>
      </c>
      <c r="F1097" s="162">
        <v>44836.0</v>
      </c>
      <c r="G1097" s="162">
        <v>44836.0</v>
      </c>
      <c r="H1097" s="163">
        <v>19.99</v>
      </c>
      <c r="I1097" s="163">
        <v>14.99</v>
      </c>
      <c r="J1097" s="163">
        <f t="shared" si="150"/>
        <v>5</v>
      </c>
      <c r="K1097" s="94">
        <v>1.0</v>
      </c>
      <c r="L1097" s="163">
        <f t="shared" si="149"/>
        <v>14.99</v>
      </c>
      <c r="M1097" s="94"/>
      <c r="N1097" s="94" t="s">
        <v>468</v>
      </c>
    </row>
    <row r="1098">
      <c r="A1098" s="94">
        <v>707.0</v>
      </c>
      <c r="B1098" s="94" t="s">
        <v>1627</v>
      </c>
      <c r="C1098" s="94" t="s">
        <v>31</v>
      </c>
      <c r="D1098" s="162">
        <v>42843.0</v>
      </c>
      <c r="E1098" s="162">
        <v>42969.0</v>
      </c>
      <c r="F1098" s="162">
        <v>42994.0</v>
      </c>
      <c r="G1098" s="162">
        <v>44395.0</v>
      </c>
      <c r="H1098" s="163">
        <v>14.99</v>
      </c>
      <c r="I1098" s="163">
        <v>14.99</v>
      </c>
      <c r="J1098" s="163">
        <f t="shared" si="150"/>
        <v>0</v>
      </c>
      <c r="K1098" s="94">
        <v>9.0</v>
      </c>
      <c r="L1098" s="163">
        <f t="shared" si="149"/>
        <v>1.665555556</v>
      </c>
      <c r="M1098" s="94"/>
      <c r="N1098" s="94" t="s">
        <v>468</v>
      </c>
    </row>
    <row r="1099">
      <c r="A1099" s="94">
        <v>627.0</v>
      </c>
      <c r="B1099" s="94" t="s">
        <v>1628</v>
      </c>
      <c r="C1099" s="94" t="s">
        <v>31</v>
      </c>
      <c r="D1099" s="162">
        <v>41976.0</v>
      </c>
      <c r="E1099" s="162">
        <v>42834.0</v>
      </c>
      <c r="F1099" s="162">
        <v>42834.0</v>
      </c>
      <c r="G1099" s="162">
        <v>43021.0</v>
      </c>
      <c r="H1099" s="163">
        <v>14.99</v>
      </c>
      <c r="I1099" s="163">
        <v>14.99</v>
      </c>
      <c r="J1099" s="163">
        <f t="shared" si="150"/>
        <v>0</v>
      </c>
      <c r="K1099" s="94">
        <v>30.0</v>
      </c>
      <c r="L1099" s="163">
        <f t="shared" si="149"/>
        <v>0.4996666667</v>
      </c>
      <c r="M1099" s="94"/>
      <c r="N1099" s="94" t="s">
        <v>468</v>
      </c>
    </row>
    <row r="1100">
      <c r="A1100" s="94">
        <v>512.0</v>
      </c>
      <c r="B1100" s="94" t="s">
        <v>1629</v>
      </c>
      <c r="C1100" s="94" t="s">
        <v>31</v>
      </c>
      <c r="D1100" s="162">
        <v>42584.0</v>
      </c>
      <c r="E1100" s="162">
        <v>42700.0</v>
      </c>
      <c r="F1100" s="162">
        <v>42715.0</v>
      </c>
      <c r="G1100" s="162">
        <v>42822.0</v>
      </c>
      <c r="H1100" s="163">
        <v>19.99</v>
      </c>
      <c r="I1100" s="163">
        <v>19.99</v>
      </c>
      <c r="J1100" s="163">
        <f t="shared" si="150"/>
        <v>0</v>
      </c>
      <c r="K1100" s="94">
        <v>21.0</v>
      </c>
      <c r="L1100" s="163">
        <f t="shared" si="149"/>
        <v>0.9519047619</v>
      </c>
      <c r="M1100" s="94"/>
      <c r="N1100" s="94" t="s">
        <v>468</v>
      </c>
    </row>
    <row r="1101">
      <c r="A1101" s="94">
        <v>513.0</v>
      </c>
      <c r="B1101" s="94" t="s">
        <v>1630</v>
      </c>
      <c r="C1101" s="94" t="s">
        <v>31</v>
      </c>
      <c r="D1101" s="162">
        <v>42955.0</v>
      </c>
      <c r="E1101" s="162">
        <v>43421.0</v>
      </c>
      <c r="F1101" s="162">
        <v>43460.0</v>
      </c>
      <c r="G1101" s="162">
        <v>44033.0</v>
      </c>
      <c r="H1101" s="163">
        <v>14.99</v>
      </c>
      <c r="I1101" s="163">
        <v>14.99</v>
      </c>
      <c r="J1101" s="163">
        <f t="shared" si="150"/>
        <v>0</v>
      </c>
      <c r="K1101" s="94">
        <v>10.0</v>
      </c>
      <c r="L1101" s="163">
        <f t="shared" si="149"/>
        <v>1.499</v>
      </c>
      <c r="M1101" s="94"/>
      <c r="N1101" s="94" t="s">
        <v>468</v>
      </c>
    </row>
    <row r="1102">
      <c r="A1102" s="94">
        <v>79.0</v>
      </c>
      <c r="B1102" s="94" t="s">
        <v>1631</v>
      </c>
      <c r="C1102" s="94" t="s">
        <v>637</v>
      </c>
      <c r="D1102" s="162">
        <v>37743.0</v>
      </c>
      <c r="E1102" s="162">
        <v>44640.0</v>
      </c>
      <c r="F1102" s="162">
        <v>44838.0</v>
      </c>
      <c r="G1102" s="162">
        <v>44851.0</v>
      </c>
      <c r="H1102" s="163">
        <v>19.99</v>
      </c>
      <c r="I1102" s="163">
        <v>13.99</v>
      </c>
      <c r="J1102" s="163">
        <f t="shared" si="150"/>
        <v>6</v>
      </c>
      <c r="K1102" s="94">
        <v>9.0</v>
      </c>
      <c r="L1102" s="163">
        <f t="shared" si="149"/>
        <v>1.554444444</v>
      </c>
      <c r="M1102" s="94" t="s">
        <v>589</v>
      </c>
      <c r="N1102" s="94" t="s">
        <v>468</v>
      </c>
    </row>
    <row r="1103">
      <c r="A1103" s="94">
        <v>80.0</v>
      </c>
      <c r="B1103" s="94" t="s">
        <v>1632</v>
      </c>
      <c r="C1103" s="94" t="s">
        <v>637</v>
      </c>
      <c r="D1103" s="162">
        <v>38765.0</v>
      </c>
      <c r="E1103" s="162">
        <v>44640.0</v>
      </c>
      <c r="F1103" s="162">
        <v>44851.0</v>
      </c>
      <c r="G1103" s="162">
        <v>44852.0</v>
      </c>
      <c r="H1103" s="163">
        <v>19.99</v>
      </c>
      <c r="I1103" s="163">
        <v>13.99</v>
      </c>
      <c r="J1103" s="163">
        <f t="shared" si="150"/>
        <v>6</v>
      </c>
      <c r="K1103" s="94">
        <v>2.0</v>
      </c>
      <c r="L1103" s="163">
        <f t="shared" si="149"/>
        <v>6.995</v>
      </c>
      <c r="M1103" s="94"/>
      <c r="N1103" s="94" t="s">
        <v>468</v>
      </c>
    </row>
    <row r="1104">
      <c r="A1104" s="94">
        <v>756.0</v>
      </c>
      <c r="B1104" s="94" t="s">
        <v>1633</v>
      </c>
      <c r="C1104" s="94" t="s">
        <v>31</v>
      </c>
      <c r="D1104" s="162">
        <v>45181.0</v>
      </c>
      <c r="E1104" s="162">
        <v>45181.0</v>
      </c>
      <c r="F1104" s="162">
        <v>45181.0</v>
      </c>
      <c r="G1104" s="162">
        <v>45182.0</v>
      </c>
      <c r="H1104" s="163">
        <v>14.99</v>
      </c>
      <c r="I1104" s="163">
        <v>0.0</v>
      </c>
      <c r="J1104" s="163">
        <f t="shared" si="150"/>
        <v>14.99</v>
      </c>
      <c r="K1104" s="94">
        <v>2.0</v>
      </c>
      <c r="L1104" s="163">
        <f t="shared" si="149"/>
        <v>0</v>
      </c>
      <c r="M1104" s="94" t="s">
        <v>590</v>
      </c>
      <c r="N1104" s="94" t="s">
        <v>468</v>
      </c>
    </row>
    <row r="1105">
      <c r="A1105" s="94">
        <v>265.0</v>
      </c>
      <c r="B1105" s="94" t="s">
        <v>1634</v>
      </c>
      <c r="C1105" s="94" t="s">
        <v>39</v>
      </c>
      <c r="D1105" s="162">
        <v>40982.0</v>
      </c>
      <c r="E1105" s="162">
        <v>42925.0</v>
      </c>
      <c r="F1105" s="162">
        <v>42925.0</v>
      </c>
      <c r="G1105" s="162">
        <v>42925.0</v>
      </c>
      <c r="H1105" s="163">
        <v>14.99</v>
      </c>
      <c r="I1105" s="163">
        <v>14.99</v>
      </c>
      <c r="J1105" s="163">
        <f t="shared" si="150"/>
        <v>0</v>
      </c>
      <c r="K1105" s="94">
        <v>1.0</v>
      </c>
      <c r="L1105" s="163">
        <f t="shared" si="149"/>
        <v>14.99</v>
      </c>
      <c r="M1105" s="94" t="s">
        <v>591</v>
      </c>
      <c r="N1105" s="94" t="s">
        <v>468</v>
      </c>
    </row>
    <row r="1106">
      <c r="A1106" s="94">
        <v>243.0</v>
      </c>
      <c r="B1106" s="94" t="s">
        <v>1635</v>
      </c>
      <c r="C1106" s="94" t="s">
        <v>39</v>
      </c>
      <c r="D1106" s="162">
        <v>39164.0</v>
      </c>
      <c r="E1106" s="162">
        <v>42925.0</v>
      </c>
      <c r="F1106" s="162">
        <v>43684.0</v>
      </c>
      <c r="G1106" s="162">
        <v>43684.0</v>
      </c>
      <c r="H1106" s="163">
        <v>4.99</v>
      </c>
      <c r="I1106" s="163">
        <v>1.99</v>
      </c>
      <c r="J1106" s="163">
        <f t="shared" si="150"/>
        <v>3</v>
      </c>
      <c r="K1106" s="94">
        <v>1.0</v>
      </c>
      <c r="L1106" s="163">
        <f t="shared" si="149"/>
        <v>1.99</v>
      </c>
      <c r="M1106" s="94"/>
      <c r="N1106" s="94" t="s">
        <v>468</v>
      </c>
    </row>
    <row r="1107">
      <c r="A1107" s="94">
        <v>244.0</v>
      </c>
      <c r="B1107" s="94" t="s">
        <v>1636</v>
      </c>
      <c r="C1107" s="94" t="s">
        <v>39</v>
      </c>
      <c r="D1107" s="162">
        <v>39856.0</v>
      </c>
      <c r="E1107" s="162">
        <v>42925.0</v>
      </c>
      <c r="F1107" s="162">
        <v>42925.0</v>
      </c>
      <c r="G1107" s="162">
        <v>42925.0</v>
      </c>
      <c r="H1107" s="163">
        <v>7.99</v>
      </c>
      <c r="I1107" s="163">
        <v>1.99</v>
      </c>
      <c r="J1107" s="163">
        <f t="shared" si="150"/>
        <v>6</v>
      </c>
      <c r="K1107" s="94">
        <v>1.0</v>
      </c>
      <c r="L1107" s="163">
        <f t="shared" si="149"/>
        <v>1.99</v>
      </c>
      <c r="M1107" s="94"/>
      <c r="N1107" s="94" t="s">
        <v>468</v>
      </c>
    </row>
    <row r="1108">
      <c r="A1108" s="94">
        <v>204.0</v>
      </c>
      <c r="B1108" s="94" t="s">
        <v>1637</v>
      </c>
      <c r="C1108" s="94" t="s">
        <v>39</v>
      </c>
      <c r="D1108" s="162">
        <v>40485.0</v>
      </c>
      <c r="E1108" s="162">
        <v>41776.0</v>
      </c>
      <c r="F1108" s="162">
        <v>41776.0</v>
      </c>
      <c r="G1108" s="162">
        <v>43730.0</v>
      </c>
      <c r="H1108" s="163">
        <v>30.98</v>
      </c>
      <c r="I1108" s="163">
        <v>30.98</v>
      </c>
      <c r="J1108" s="163">
        <f t="shared" si="150"/>
        <v>0</v>
      </c>
      <c r="K1108" s="94">
        <v>4.0</v>
      </c>
      <c r="L1108" s="163">
        <f t="shared" si="149"/>
        <v>7.745</v>
      </c>
      <c r="M1108" s="94" t="s">
        <v>592</v>
      </c>
      <c r="N1108" s="94" t="s">
        <v>468</v>
      </c>
    </row>
    <row r="1109">
      <c r="A1109" s="94">
        <v>877.0</v>
      </c>
      <c r="B1109" s="94" t="s">
        <v>1638</v>
      </c>
      <c r="C1109" s="94" t="s">
        <v>31</v>
      </c>
      <c r="D1109" s="162">
        <v>42752.0</v>
      </c>
      <c r="E1109" s="162">
        <v>43964.0</v>
      </c>
      <c r="F1109" s="162">
        <v>44039.0</v>
      </c>
      <c r="G1109" s="162">
        <v>44041.0</v>
      </c>
      <c r="H1109" s="163">
        <v>14.99</v>
      </c>
      <c r="I1109" s="163">
        <v>4.49</v>
      </c>
      <c r="J1109" s="163">
        <f t="shared" si="150"/>
        <v>10.5</v>
      </c>
      <c r="K1109" s="94">
        <v>9.0</v>
      </c>
      <c r="L1109" s="163">
        <f t="shared" si="149"/>
        <v>0.4988888889</v>
      </c>
      <c r="M1109" s="94" t="s">
        <v>593</v>
      </c>
      <c r="N1109" s="94" t="s">
        <v>468</v>
      </c>
    </row>
    <row r="1110">
      <c r="A1110" s="94">
        <v>960.0</v>
      </c>
      <c r="B1110" s="94" t="s">
        <v>1639</v>
      </c>
      <c r="C1110" s="94" t="s">
        <v>632</v>
      </c>
      <c r="D1110" s="162">
        <v>43165.0</v>
      </c>
      <c r="E1110" s="162">
        <v>43564.0</v>
      </c>
      <c r="F1110" s="162">
        <v>43565.0</v>
      </c>
      <c r="G1110" s="162">
        <v>44041.0</v>
      </c>
      <c r="H1110" s="163">
        <v>17.99</v>
      </c>
      <c r="I1110" s="163">
        <v>7.99</v>
      </c>
      <c r="J1110" s="163">
        <f t="shared" si="150"/>
        <v>10</v>
      </c>
      <c r="K1110" s="94">
        <v>1.0</v>
      </c>
      <c r="L1110" s="163">
        <f t="shared" si="149"/>
        <v>7.99</v>
      </c>
      <c r="M1110" s="94" t="s">
        <v>594</v>
      </c>
      <c r="N1110" s="94" t="s">
        <v>468</v>
      </c>
    </row>
    <row r="1111">
      <c r="A1111" s="94">
        <v>892.0</v>
      </c>
      <c r="B1111" s="94" t="s">
        <v>1640</v>
      </c>
      <c r="C1111" s="94" t="s">
        <v>31</v>
      </c>
      <c r="D1111" s="162">
        <v>42395.0</v>
      </c>
      <c r="E1111" s="162">
        <v>42951.0</v>
      </c>
      <c r="F1111" s="162">
        <v>42951.0</v>
      </c>
      <c r="G1111" s="162">
        <v>42951.0</v>
      </c>
      <c r="H1111" s="163">
        <v>36.99</v>
      </c>
      <c r="I1111" s="163">
        <v>8.44</v>
      </c>
      <c r="J1111" s="163">
        <f t="shared" si="150"/>
        <v>28.55</v>
      </c>
      <c r="K1111" s="94">
        <v>1.0</v>
      </c>
      <c r="L1111" s="163">
        <f t="shared" si="149"/>
        <v>8.44</v>
      </c>
      <c r="M1111" s="94" t="s">
        <v>595</v>
      </c>
      <c r="N1111" s="94" t="s">
        <v>468</v>
      </c>
    </row>
    <row r="1112">
      <c r="A1112" s="94">
        <v>511.0</v>
      </c>
      <c r="B1112" s="94" t="s">
        <v>1641</v>
      </c>
      <c r="C1112" s="94" t="s">
        <v>31</v>
      </c>
      <c r="D1112" s="162">
        <v>44419.0</v>
      </c>
      <c r="E1112" s="162">
        <v>44929.0</v>
      </c>
      <c r="F1112" s="162">
        <v>44929.0</v>
      </c>
      <c r="G1112" s="162">
        <v>44929.0</v>
      </c>
      <c r="H1112" s="163">
        <v>17.99</v>
      </c>
      <c r="I1112" s="163">
        <v>0.0</v>
      </c>
      <c r="J1112" s="163">
        <f t="shared" si="150"/>
        <v>17.99</v>
      </c>
      <c r="K1112" s="94">
        <v>1.0</v>
      </c>
      <c r="L1112" s="163">
        <f t="shared" si="149"/>
        <v>0</v>
      </c>
      <c r="M1112" s="94" t="s">
        <v>596</v>
      </c>
      <c r="N1112" s="94" t="s">
        <v>468</v>
      </c>
    </row>
    <row r="1113">
      <c r="A1113" s="94">
        <v>233.0</v>
      </c>
      <c r="B1113" s="94" t="s">
        <v>1642</v>
      </c>
      <c r="C1113" s="94" t="s">
        <v>39</v>
      </c>
      <c r="D1113" s="162">
        <v>40024.0</v>
      </c>
      <c r="E1113" s="162">
        <v>41404.0</v>
      </c>
      <c r="F1113" s="162">
        <v>41404.0</v>
      </c>
      <c r="G1113" s="162">
        <v>41408.0</v>
      </c>
      <c r="H1113" s="163">
        <v>9.99</v>
      </c>
      <c r="I1113" s="163">
        <v>9.99</v>
      </c>
      <c r="J1113" s="163">
        <f t="shared" si="150"/>
        <v>0</v>
      </c>
      <c r="K1113" s="94">
        <v>10.0</v>
      </c>
      <c r="L1113" s="163">
        <f t="shared" si="149"/>
        <v>0.999</v>
      </c>
      <c r="M1113" s="94" t="s">
        <v>597</v>
      </c>
      <c r="N1113" s="94" t="s">
        <v>468</v>
      </c>
    </row>
    <row r="1114">
      <c r="A1114" s="94">
        <v>480.0</v>
      </c>
      <c r="B1114" s="94" t="s">
        <v>1643</v>
      </c>
      <c r="C1114" s="94" t="s">
        <v>649</v>
      </c>
      <c r="D1114" s="162">
        <v>42962.0</v>
      </c>
      <c r="E1114" s="162">
        <v>43091.0</v>
      </c>
      <c r="F1114" s="162">
        <v>43091.0</v>
      </c>
      <c r="G1114" s="162">
        <v>43091.0</v>
      </c>
      <c r="H1114" s="163">
        <v>14.99</v>
      </c>
      <c r="I1114" s="163">
        <v>8.99</v>
      </c>
      <c r="J1114" s="163">
        <f t="shared" si="150"/>
        <v>6</v>
      </c>
      <c r="K1114" s="94">
        <v>1.0</v>
      </c>
      <c r="L1114" s="163">
        <f t="shared" si="149"/>
        <v>8.99</v>
      </c>
      <c r="M1114" s="94" t="s">
        <v>598</v>
      </c>
      <c r="N1114" s="94" t="s">
        <v>468</v>
      </c>
    </row>
    <row r="1115">
      <c r="A1115" s="166">
        <v>552.0</v>
      </c>
      <c r="B1115" s="167" t="s">
        <v>1644</v>
      </c>
      <c r="C1115" s="167" t="s">
        <v>31</v>
      </c>
      <c r="D1115" s="168">
        <v>44106.0</v>
      </c>
      <c r="E1115" s="168">
        <v>44083.0</v>
      </c>
      <c r="F1115" s="168">
        <v>44106.0</v>
      </c>
      <c r="G1115" s="168">
        <v>44338.0</v>
      </c>
      <c r="H1115" s="163">
        <v>69.99</v>
      </c>
      <c r="I1115" s="163">
        <v>0.0</v>
      </c>
      <c r="J1115" s="163">
        <f t="shared" si="150"/>
        <v>69.99</v>
      </c>
      <c r="K1115" s="94">
        <v>46.0</v>
      </c>
      <c r="L1115" s="163">
        <f t="shared" si="149"/>
        <v>0</v>
      </c>
      <c r="M1115" s="94" t="s">
        <v>599</v>
      </c>
      <c r="N1115" s="94" t="s">
        <v>468</v>
      </c>
    </row>
    <row r="1116">
      <c r="A1116" s="166">
        <v>831.0</v>
      </c>
      <c r="B1116" s="167" t="s">
        <v>1645</v>
      </c>
      <c r="C1116" s="167" t="s">
        <v>31</v>
      </c>
      <c r="D1116" s="168">
        <v>43417.0</v>
      </c>
      <c r="E1116" s="168">
        <v>43341.0</v>
      </c>
      <c r="F1116" s="168">
        <v>43417.0</v>
      </c>
      <c r="G1116" s="168">
        <v>43418.0</v>
      </c>
      <c r="H1116" s="163">
        <v>13.33</v>
      </c>
      <c r="I1116" s="163">
        <v>13.33</v>
      </c>
      <c r="J1116" s="163">
        <f t="shared" si="150"/>
        <v>0</v>
      </c>
      <c r="K1116" s="94">
        <v>10.0</v>
      </c>
      <c r="L1116" s="163">
        <f t="shared" si="149"/>
        <v>1.333</v>
      </c>
      <c r="M1116" s="94"/>
      <c r="N1116" s="94" t="s">
        <v>468</v>
      </c>
    </row>
    <row r="1117">
      <c r="A1117" s="166">
        <v>832.0</v>
      </c>
      <c r="B1117" s="167" t="s">
        <v>1646</v>
      </c>
      <c r="C1117" s="167" t="s">
        <v>31</v>
      </c>
      <c r="D1117" s="168">
        <v>43417.0</v>
      </c>
      <c r="E1117" s="168">
        <v>43341.0</v>
      </c>
      <c r="F1117" s="168">
        <v>43418.0</v>
      </c>
      <c r="G1117" s="168">
        <v>43423.0</v>
      </c>
      <c r="H1117" s="163">
        <v>13.33</v>
      </c>
      <c r="I1117" s="163">
        <v>13.33</v>
      </c>
      <c r="J1117" s="163">
        <f t="shared" si="150"/>
        <v>0</v>
      </c>
      <c r="K1117" s="94">
        <v>10.0</v>
      </c>
      <c r="L1117" s="163">
        <f t="shared" si="149"/>
        <v>1.333</v>
      </c>
      <c r="M1117" s="94"/>
      <c r="N1117" s="94" t="s">
        <v>468</v>
      </c>
    </row>
    <row r="1118">
      <c r="A1118" s="166">
        <v>833.0</v>
      </c>
      <c r="B1118" s="167" t="s">
        <v>1647</v>
      </c>
      <c r="C1118" s="167" t="s">
        <v>31</v>
      </c>
      <c r="D1118" s="168">
        <v>43417.0</v>
      </c>
      <c r="E1118" s="168">
        <v>43341.0</v>
      </c>
      <c r="F1118" s="168">
        <v>43421.0</v>
      </c>
      <c r="G1118" s="168">
        <v>43423.0</v>
      </c>
      <c r="H1118" s="163">
        <v>13.33</v>
      </c>
      <c r="I1118" s="163">
        <v>13.33</v>
      </c>
      <c r="J1118" s="163">
        <f t="shared" si="150"/>
        <v>0</v>
      </c>
      <c r="K1118" s="94">
        <v>11.0</v>
      </c>
      <c r="L1118" s="163">
        <f t="shared" si="149"/>
        <v>1.211818182</v>
      </c>
      <c r="M1118" s="94"/>
      <c r="N1118" s="94" t="s">
        <v>468</v>
      </c>
    </row>
    <row r="1119">
      <c r="A1119" s="94">
        <v>531.0</v>
      </c>
      <c r="B1119" s="94" t="s">
        <v>1648</v>
      </c>
      <c r="C1119" s="94" t="s">
        <v>31</v>
      </c>
      <c r="D1119" s="162">
        <v>44148.0</v>
      </c>
      <c r="E1119" s="162">
        <v>45111.0</v>
      </c>
      <c r="F1119" s="162">
        <v>45111.0</v>
      </c>
      <c r="G1119" s="162">
        <v>45111.0</v>
      </c>
      <c r="H1119" s="163">
        <v>74.99</v>
      </c>
      <c r="I1119" s="163">
        <v>0.0</v>
      </c>
      <c r="J1119" s="163">
        <f t="shared" si="150"/>
        <v>74.99</v>
      </c>
      <c r="K1119" s="94">
        <v>1.0</v>
      </c>
      <c r="L1119" s="163">
        <f t="shared" si="149"/>
        <v>0</v>
      </c>
      <c r="M1119" s="94" t="s">
        <v>600</v>
      </c>
      <c r="N1119" s="94" t="s">
        <v>468</v>
      </c>
    </row>
    <row r="1120">
      <c r="A1120" s="94">
        <v>532.0</v>
      </c>
      <c r="B1120" s="94" t="s">
        <v>1649</v>
      </c>
      <c r="C1120" s="94" t="s">
        <v>31</v>
      </c>
      <c r="D1120" s="162">
        <v>42314.0</v>
      </c>
      <c r="E1120" s="162">
        <v>44590.0</v>
      </c>
      <c r="F1120" s="162">
        <v>44590.0</v>
      </c>
      <c r="G1120" s="162">
        <v>44590.0</v>
      </c>
      <c r="H1120" s="163">
        <v>69.99</v>
      </c>
      <c r="I1120" s="163">
        <v>0.0</v>
      </c>
      <c r="J1120" s="163">
        <f t="shared" si="150"/>
        <v>69.99</v>
      </c>
      <c r="K1120" s="94">
        <v>1.0</v>
      </c>
      <c r="L1120" s="163">
        <f t="shared" si="149"/>
        <v>0</v>
      </c>
      <c r="M1120" s="94"/>
      <c r="N1120" s="94" t="s">
        <v>468</v>
      </c>
    </row>
    <row r="1121">
      <c r="A1121" s="94">
        <v>704.0</v>
      </c>
      <c r="B1121" s="94" t="s">
        <v>1650</v>
      </c>
      <c r="C1121" s="94" t="s">
        <v>31</v>
      </c>
      <c r="D1121" s="162">
        <v>43973.0</v>
      </c>
      <c r="E1121" s="162">
        <v>44343.0</v>
      </c>
      <c r="F1121" s="162">
        <v>44346.0</v>
      </c>
      <c r="G1121" s="162">
        <v>44347.0</v>
      </c>
      <c r="H1121" s="163">
        <v>39.99</v>
      </c>
      <c r="I1121" s="163">
        <v>19.99</v>
      </c>
      <c r="J1121" s="163">
        <f t="shared" si="150"/>
        <v>20</v>
      </c>
      <c r="K1121" s="94">
        <v>14.0</v>
      </c>
      <c r="L1121" s="163">
        <f t="shared" si="149"/>
        <v>1.427857143</v>
      </c>
      <c r="M1121" s="94" t="s">
        <v>601</v>
      </c>
      <c r="N1121" s="94" t="s">
        <v>468</v>
      </c>
    </row>
    <row r="1122">
      <c r="A1122" s="94">
        <v>964.0</v>
      </c>
      <c r="B1122" s="94" t="s">
        <v>1651</v>
      </c>
      <c r="C1122" s="94" t="s">
        <v>632</v>
      </c>
      <c r="D1122" s="162">
        <v>43242.0</v>
      </c>
      <c r="E1122" s="162">
        <v>44446.0</v>
      </c>
      <c r="F1122" s="162">
        <v>44677.0</v>
      </c>
      <c r="G1122" s="162">
        <v>44677.0</v>
      </c>
      <c r="H1122" s="163">
        <v>5.99</v>
      </c>
      <c r="I1122" s="163">
        <v>0.0</v>
      </c>
      <c r="J1122" s="163">
        <f t="shared" si="150"/>
        <v>5.99</v>
      </c>
      <c r="K1122" s="94">
        <v>1.0</v>
      </c>
      <c r="L1122" s="163">
        <f t="shared" si="149"/>
        <v>0</v>
      </c>
      <c r="M1122" s="94" t="s">
        <v>602</v>
      </c>
      <c r="N1122" s="94" t="s">
        <v>468</v>
      </c>
    </row>
    <row r="1123">
      <c r="A1123" s="94">
        <v>826.0</v>
      </c>
      <c r="B1123" s="94" t="s">
        <v>1652</v>
      </c>
      <c r="C1123" s="94" t="s">
        <v>31</v>
      </c>
      <c r="D1123" s="162">
        <v>43025.0</v>
      </c>
      <c r="E1123" s="162">
        <v>43081.0</v>
      </c>
      <c r="F1123" s="162">
        <v>43084.0</v>
      </c>
      <c r="G1123" s="162">
        <v>44118.0</v>
      </c>
      <c r="H1123" s="163">
        <v>96.94</v>
      </c>
      <c r="I1123" s="163">
        <v>57.94</v>
      </c>
      <c r="J1123" s="163">
        <f t="shared" si="150"/>
        <v>39</v>
      </c>
      <c r="K1123" s="94">
        <v>71.0</v>
      </c>
      <c r="L1123" s="163">
        <f t="shared" si="149"/>
        <v>0.816056338</v>
      </c>
      <c r="M1123" s="94" t="s">
        <v>603</v>
      </c>
      <c r="N1123" s="94" t="s">
        <v>468</v>
      </c>
    </row>
    <row r="1124">
      <c r="A1124" s="164">
        <v>642.0</v>
      </c>
      <c r="B1124" s="94" t="s">
        <v>1653</v>
      </c>
      <c r="C1124" s="94" t="s">
        <v>31</v>
      </c>
      <c r="D1124" s="162">
        <v>45538.0</v>
      </c>
      <c r="E1124" s="162">
        <v>45538.0</v>
      </c>
      <c r="F1124" s="162">
        <v>45538.0</v>
      </c>
      <c r="G1124" s="162">
        <v>45539.0</v>
      </c>
      <c r="H1124" s="165">
        <v>39.99</v>
      </c>
      <c r="I1124" s="165">
        <v>0.0</v>
      </c>
      <c r="J1124" s="163">
        <f t="shared" si="150"/>
        <v>39.99</v>
      </c>
      <c r="K1124" s="94">
        <v>2.0</v>
      </c>
      <c r="L1124" s="163">
        <f t="shared" si="149"/>
        <v>0</v>
      </c>
      <c r="M1124" s="94" t="s">
        <v>604</v>
      </c>
      <c r="N1124" s="94" t="s">
        <v>468</v>
      </c>
    </row>
    <row r="1125">
      <c r="A1125" s="94">
        <v>848.0</v>
      </c>
      <c r="B1125" s="94" t="s">
        <v>1654</v>
      </c>
      <c r="C1125" s="94" t="s">
        <v>31</v>
      </c>
      <c r="D1125" s="162">
        <v>43438.0</v>
      </c>
      <c r="E1125" s="162">
        <v>44296.0</v>
      </c>
      <c r="F1125" s="162">
        <v>44296.0</v>
      </c>
      <c r="G1125" s="162">
        <v>44298.0</v>
      </c>
      <c r="H1125" s="163">
        <v>29.99</v>
      </c>
      <c r="I1125" s="163">
        <v>0.0</v>
      </c>
      <c r="J1125" s="163">
        <f t="shared" si="150"/>
        <v>29.99</v>
      </c>
      <c r="K1125" s="94">
        <v>17.0</v>
      </c>
      <c r="L1125" s="163">
        <f t="shared" si="149"/>
        <v>0</v>
      </c>
      <c r="M1125" s="94" t="s">
        <v>605</v>
      </c>
      <c r="N1125" s="94" t="s">
        <v>468</v>
      </c>
    </row>
    <row r="1126">
      <c r="A1126" s="94">
        <v>849.0</v>
      </c>
      <c r="B1126" s="94" t="s">
        <v>1655</v>
      </c>
      <c r="C1126" s="94" t="s">
        <v>31</v>
      </c>
      <c r="D1126" s="162">
        <v>44330.0</v>
      </c>
      <c r="E1126" s="162">
        <v>44469.0</v>
      </c>
      <c r="F1126" s="162">
        <v>44521.0</v>
      </c>
      <c r="G1126" s="162">
        <v>44529.0</v>
      </c>
      <c r="H1126" s="163">
        <v>29.99</v>
      </c>
      <c r="I1126" s="163">
        <v>19.49</v>
      </c>
      <c r="J1126" s="163">
        <f t="shared" si="150"/>
        <v>10.5</v>
      </c>
      <c r="K1126" s="94">
        <v>18.0</v>
      </c>
      <c r="L1126" s="163">
        <f t="shared" si="149"/>
        <v>1.082777778</v>
      </c>
      <c r="M1126" s="94"/>
      <c r="N1126" s="94" t="s">
        <v>468</v>
      </c>
    </row>
    <row r="1127">
      <c r="A1127" s="94">
        <v>796.0</v>
      </c>
      <c r="B1127" s="94" t="s">
        <v>1656</v>
      </c>
      <c r="C1127" s="94" t="s">
        <v>31</v>
      </c>
      <c r="D1127" s="162">
        <v>42577.0</v>
      </c>
      <c r="E1127" s="162">
        <v>42951.0</v>
      </c>
      <c r="F1127" s="162">
        <v>43450.0</v>
      </c>
      <c r="G1127" s="162">
        <v>45306.0</v>
      </c>
      <c r="H1127" s="163">
        <v>9.99</v>
      </c>
      <c r="I1127" s="163">
        <v>3.99</v>
      </c>
      <c r="J1127" s="163">
        <f t="shared" si="150"/>
        <v>6</v>
      </c>
      <c r="K1127" s="94">
        <v>18.0</v>
      </c>
      <c r="L1127" s="163">
        <f t="shared" si="149"/>
        <v>0.2216666667</v>
      </c>
      <c r="M1127" s="94" t="s">
        <v>606</v>
      </c>
      <c r="N1127" s="94" t="s">
        <v>468</v>
      </c>
    </row>
    <row r="1128">
      <c r="A1128" s="94">
        <v>680.0</v>
      </c>
      <c r="B1128" s="94" t="s">
        <v>1657</v>
      </c>
      <c r="C1128" s="94" t="s">
        <v>31</v>
      </c>
      <c r="D1128" s="162">
        <v>44337.0</v>
      </c>
      <c r="E1128" s="162">
        <v>44502.0</v>
      </c>
      <c r="F1128" s="162">
        <v>44502.0</v>
      </c>
      <c r="G1128" s="162">
        <v>44502.0</v>
      </c>
      <c r="H1128" s="163">
        <v>19.99</v>
      </c>
      <c r="I1128" s="163">
        <v>0.0</v>
      </c>
      <c r="J1128" s="163">
        <f t="shared" si="150"/>
        <v>19.99</v>
      </c>
      <c r="K1128" s="94">
        <v>1.0</v>
      </c>
      <c r="L1128" s="163">
        <f t="shared" si="149"/>
        <v>0</v>
      </c>
      <c r="M1128" s="94" t="s">
        <v>607</v>
      </c>
      <c r="N1128" s="94" t="s">
        <v>468</v>
      </c>
    </row>
    <row r="1129">
      <c r="A1129" s="166">
        <v>549.0</v>
      </c>
      <c r="B1129" s="167" t="s">
        <v>1658</v>
      </c>
      <c r="C1129" s="167" t="s">
        <v>31</v>
      </c>
      <c r="D1129" s="168">
        <v>42916.0</v>
      </c>
      <c r="E1129" s="168">
        <v>42799.0</v>
      </c>
      <c r="F1129" s="168">
        <v>42916.0</v>
      </c>
      <c r="G1129" s="168">
        <v>44127.0</v>
      </c>
      <c r="H1129" s="163">
        <v>13.33</v>
      </c>
      <c r="I1129" s="163">
        <v>13.33</v>
      </c>
      <c r="J1129" s="163">
        <f t="shared" si="150"/>
        <v>0</v>
      </c>
      <c r="K1129" s="94">
        <v>14.0</v>
      </c>
      <c r="L1129" s="163">
        <f t="shared" si="149"/>
        <v>0.9521428571</v>
      </c>
      <c r="M1129" s="94" t="s">
        <v>608</v>
      </c>
      <c r="N1129" s="94" t="s">
        <v>468</v>
      </c>
    </row>
    <row r="1130">
      <c r="A1130" s="166">
        <v>550.0</v>
      </c>
      <c r="B1130" s="167" t="s">
        <v>1659</v>
      </c>
      <c r="C1130" s="167" t="s">
        <v>31</v>
      </c>
      <c r="D1130" s="168">
        <v>42916.0</v>
      </c>
      <c r="E1130" s="168">
        <v>42799.0</v>
      </c>
      <c r="F1130" s="168">
        <v>42919.0</v>
      </c>
      <c r="G1130" s="168">
        <v>44123.0</v>
      </c>
      <c r="H1130" s="163">
        <v>13.33</v>
      </c>
      <c r="I1130" s="163">
        <v>13.33</v>
      </c>
      <c r="J1130" s="163">
        <f t="shared" si="150"/>
        <v>0</v>
      </c>
      <c r="K1130" s="94">
        <v>14.0</v>
      </c>
      <c r="L1130" s="163">
        <f t="shared" si="149"/>
        <v>0.9521428571</v>
      </c>
      <c r="M1130" s="94"/>
      <c r="N1130" s="94" t="s">
        <v>468</v>
      </c>
    </row>
    <row r="1131">
      <c r="A1131" s="166">
        <v>551.0</v>
      </c>
      <c r="B1131" s="167" t="s">
        <v>1660</v>
      </c>
      <c r="C1131" s="167" t="s">
        <v>31</v>
      </c>
      <c r="D1131" s="168">
        <v>42916.0</v>
      </c>
      <c r="E1131" s="168">
        <v>42799.0</v>
      </c>
      <c r="F1131" s="168">
        <v>42920.0</v>
      </c>
      <c r="G1131" s="168">
        <v>44116.0</v>
      </c>
      <c r="H1131" s="163">
        <v>13.33</v>
      </c>
      <c r="I1131" s="163">
        <v>13.33</v>
      </c>
      <c r="J1131" s="163">
        <f t="shared" si="150"/>
        <v>0</v>
      </c>
      <c r="K1131" s="94">
        <v>13.0</v>
      </c>
      <c r="L1131" s="163">
        <f t="shared" si="149"/>
        <v>1.025384615</v>
      </c>
      <c r="M1131" s="94"/>
      <c r="N1131" s="94" t="s">
        <v>468</v>
      </c>
    </row>
    <row r="1132">
      <c r="A1132" s="94">
        <v>897.0</v>
      </c>
      <c r="B1132" s="94" t="s">
        <v>1661</v>
      </c>
      <c r="C1132" s="94" t="s">
        <v>31</v>
      </c>
      <c r="D1132" s="162">
        <v>44078.0</v>
      </c>
      <c r="E1132" s="162">
        <v>44157.0</v>
      </c>
      <c r="F1132" s="162">
        <v>44158.0</v>
      </c>
      <c r="G1132" s="162">
        <v>44340.0</v>
      </c>
      <c r="H1132" s="163">
        <v>27.5</v>
      </c>
      <c r="I1132" s="163">
        <v>19.25</v>
      </c>
      <c r="J1132" s="163">
        <f t="shared" si="150"/>
        <v>8.25</v>
      </c>
      <c r="K1132" s="94">
        <v>9.0</v>
      </c>
      <c r="L1132" s="163">
        <f t="shared" si="149"/>
        <v>2.138888889</v>
      </c>
      <c r="M1132" s="94"/>
      <c r="N1132" s="94" t="s">
        <v>468</v>
      </c>
    </row>
    <row r="1133">
      <c r="A1133" s="94">
        <v>898.0</v>
      </c>
      <c r="B1133" s="94" t="s">
        <v>1662</v>
      </c>
      <c r="C1133" s="94" t="s">
        <v>31</v>
      </c>
      <c r="D1133" s="162">
        <v>44078.0</v>
      </c>
      <c r="E1133" s="162">
        <v>44157.0</v>
      </c>
      <c r="F1133" s="162">
        <v>44158.0</v>
      </c>
      <c r="G1133" s="162">
        <v>44342.0</v>
      </c>
      <c r="H1133" s="163">
        <v>27.49</v>
      </c>
      <c r="I1133" s="163">
        <v>19.24</v>
      </c>
      <c r="J1133" s="163">
        <f t="shared" si="150"/>
        <v>8.25</v>
      </c>
      <c r="K1133" s="94">
        <v>9.0</v>
      </c>
      <c r="L1133" s="163">
        <f t="shared" si="149"/>
        <v>2.137777778</v>
      </c>
      <c r="M1133" s="94"/>
      <c r="N1133" s="94" t="s">
        <v>468</v>
      </c>
    </row>
    <row r="1134">
      <c r="A1134" s="94">
        <v>215.0</v>
      </c>
      <c r="B1134" s="94" t="s">
        <v>1663</v>
      </c>
      <c r="C1134" s="94" t="s">
        <v>39</v>
      </c>
      <c r="D1134" s="162">
        <v>39745.0</v>
      </c>
      <c r="E1134" s="162">
        <v>44091.0</v>
      </c>
      <c r="F1134" s="162">
        <v>44091.0</v>
      </c>
      <c r="G1134" s="162">
        <v>44091.0</v>
      </c>
      <c r="H1134" s="163">
        <v>19.99</v>
      </c>
      <c r="I1134" s="163">
        <v>4.0</v>
      </c>
      <c r="J1134" s="163">
        <f t="shared" si="150"/>
        <v>15.99</v>
      </c>
      <c r="K1134" s="94">
        <v>5.0</v>
      </c>
      <c r="L1134" s="163">
        <f t="shared" si="149"/>
        <v>0.8</v>
      </c>
      <c r="M1134" s="94" t="s">
        <v>609</v>
      </c>
      <c r="N1134" s="94" t="s">
        <v>468</v>
      </c>
    </row>
    <row r="1135">
      <c r="A1135" s="94">
        <v>141.0</v>
      </c>
      <c r="B1135" s="94" t="s">
        <v>1664</v>
      </c>
      <c r="C1135" s="94" t="s">
        <v>637</v>
      </c>
      <c r="D1135" s="162">
        <v>39388.0</v>
      </c>
      <c r="E1135" s="162">
        <v>44115.0</v>
      </c>
      <c r="F1135" s="162">
        <v>44115.0</v>
      </c>
      <c r="G1135" s="162">
        <v>44115.0</v>
      </c>
      <c r="H1135" s="163">
        <v>28.0</v>
      </c>
      <c r="I1135" s="163">
        <v>28.0</v>
      </c>
      <c r="J1135" s="163">
        <f t="shared" si="150"/>
        <v>0</v>
      </c>
      <c r="K1135" s="94">
        <v>5.0</v>
      </c>
      <c r="L1135" s="163">
        <f t="shared" si="149"/>
        <v>5.6</v>
      </c>
      <c r="M1135" s="94"/>
      <c r="N1135" s="94" t="s">
        <v>468</v>
      </c>
    </row>
    <row r="1136">
      <c r="A1136" s="94">
        <v>1036.0</v>
      </c>
      <c r="B1136" s="94" t="s">
        <v>1665</v>
      </c>
      <c r="C1136" s="94" t="s">
        <v>31</v>
      </c>
      <c r="D1136" s="162">
        <v>45359.0</v>
      </c>
      <c r="E1136" s="162">
        <v>45567.0</v>
      </c>
      <c r="F1136" s="162">
        <v>45567.0</v>
      </c>
      <c r="G1136" s="162">
        <v>45567.0</v>
      </c>
      <c r="H1136" s="163">
        <v>74.99</v>
      </c>
      <c r="I1136" s="163">
        <v>0.0</v>
      </c>
      <c r="J1136" s="163">
        <f t="shared" si="150"/>
        <v>74.99</v>
      </c>
      <c r="K1136" s="94">
        <v>1.0</v>
      </c>
      <c r="L1136" s="163">
        <f t="shared" si="149"/>
        <v>0</v>
      </c>
      <c r="M1136" s="94" t="s">
        <v>610</v>
      </c>
      <c r="N1136" s="94" t="s">
        <v>468</v>
      </c>
    </row>
    <row r="1137">
      <c r="A1137" s="94">
        <v>682.0</v>
      </c>
      <c r="B1137" s="94" t="s">
        <v>1666</v>
      </c>
      <c r="C1137" s="94" t="s">
        <v>31</v>
      </c>
      <c r="D1137" s="162">
        <v>45065.0</v>
      </c>
      <c r="E1137" s="162">
        <v>45265.0</v>
      </c>
      <c r="F1137" s="162">
        <v>45265.0</v>
      </c>
      <c r="G1137" s="162">
        <v>45265.0</v>
      </c>
      <c r="H1137" s="163">
        <v>69.99</v>
      </c>
      <c r="I1137" s="163">
        <v>0.0</v>
      </c>
      <c r="J1137" s="163">
        <f t="shared" si="150"/>
        <v>69.99</v>
      </c>
      <c r="K1137" s="94">
        <v>1.0</v>
      </c>
      <c r="L1137" s="163">
        <f t="shared" si="149"/>
        <v>0</v>
      </c>
      <c r="M1137" s="94"/>
      <c r="N1137" s="94" t="s">
        <v>468</v>
      </c>
    </row>
    <row r="1138">
      <c r="A1138" s="94">
        <v>744.0</v>
      </c>
      <c r="B1138" s="94" t="s">
        <v>1667</v>
      </c>
      <c r="C1138" s="94" t="s">
        <v>31</v>
      </c>
      <c r="D1138" s="162">
        <v>44813.0</v>
      </c>
      <c r="E1138" s="162">
        <v>45083.0</v>
      </c>
      <c r="F1138" s="162">
        <v>45083.0</v>
      </c>
      <c r="G1138" s="162">
        <v>45083.0</v>
      </c>
      <c r="H1138" s="165">
        <v>39.99</v>
      </c>
      <c r="I1138" s="165">
        <v>0.0</v>
      </c>
      <c r="J1138" s="163">
        <f t="shared" si="150"/>
        <v>39.99</v>
      </c>
      <c r="K1138" s="94">
        <v>1.0</v>
      </c>
      <c r="L1138" s="163">
        <f t="shared" si="149"/>
        <v>0</v>
      </c>
      <c r="M1138" s="94"/>
      <c r="N1138" s="94" t="s">
        <v>468</v>
      </c>
    </row>
    <row r="1139">
      <c r="A1139" s="94">
        <v>813.0</v>
      </c>
      <c r="B1139" s="94" t="s">
        <v>1668</v>
      </c>
      <c r="C1139" s="94" t="s">
        <v>31</v>
      </c>
      <c r="D1139" s="162">
        <v>42480.0</v>
      </c>
      <c r="E1139" s="162">
        <v>43275.0</v>
      </c>
      <c r="F1139" s="162">
        <v>43280.0</v>
      </c>
      <c r="G1139" s="162">
        <v>43282.0</v>
      </c>
      <c r="H1139" s="163">
        <v>19.99</v>
      </c>
      <c r="I1139" s="163">
        <v>19.99</v>
      </c>
      <c r="J1139" s="163">
        <f t="shared" si="150"/>
        <v>0</v>
      </c>
      <c r="K1139" s="94">
        <v>15.0</v>
      </c>
      <c r="L1139" s="163">
        <f t="shared" si="149"/>
        <v>1.332666667</v>
      </c>
      <c r="M1139" s="94" t="s">
        <v>611</v>
      </c>
      <c r="N1139" s="94" t="s">
        <v>468</v>
      </c>
    </row>
    <row r="1140">
      <c r="A1140" s="94">
        <v>456.0</v>
      </c>
      <c r="B1140" s="94" t="s">
        <v>1669</v>
      </c>
      <c r="C1140" s="94" t="s">
        <v>649</v>
      </c>
      <c r="D1140" s="162">
        <v>41215.0</v>
      </c>
      <c r="E1140" s="162">
        <v>42665.0</v>
      </c>
      <c r="F1140" s="162">
        <v>45066.0</v>
      </c>
      <c r="G1140" s="162">
        <v>45066.0</v>
      </c>
      <c r="H1140" s="163">
        <v>14.99</v>
      </c>
      <c r="I1140" s="163">
        <v>6.99</v>
      </c>
      <c r="J1140" s="163">
        <f t="shared" si="150"/>
        <v>8</v>
      </c>
      <c r="K1140" s="94">
        <v>5.0</v>
      </c>
      <c r="L1140" s="163">
        <f t="shared" si="149"/>
        <v>1.398</v>
      </c>
      <c r="M1140" s="94"/>
      <c r="N1140" s="94" t="s">
        <v>468</v>
      </c>
    </row>
    <row r="1141">
      <c r="A1141" s="94">
        <v>421.0</v>
      </c>
      <c r="B1141" s="94" t="s">
        <v>1670</v>
      </c>
      <c r="C1141" s="94" t="s">
        <v>649</v>
      </c>
      <c r="D1141" s="162">
        <v>42388.0</v>
      </c>
      <c r="E1141" s="162">
        <v>42950.0</v>
      </c>
      <c r="F1141" s="162">
        <v>42950.0</v>
      </c>
      <c r="G1141" s="162">
        <v>42950.0</v>
      </c>
      <c r="H1141" s="163">
        <v>9.99</v>
      </c>
      <c r="I1141" s="163">
        <v>3.99</v>
      </c>
      <c r="J1141" s="163">
        <f t="shared" si="150"/>
        <v>6</v>
      </c>
      <c r="K1141" s="94">
        <v>1.0</v>
      </c>
      <c r="L1141" s="163">
        <f t="shared" si="149"/>
        <v>3.99</v>
      </c>
      <c r="M1141" s="94"/>
      <c r="N1141" s="94" t="s">
        <v>468</v>
      </c>
    </row>
    <row r="1142">
      <c r="A1142" s="94">
        <v>1007.0</v>
      </c>
      <c r="B1142" s="94" t="s">
        <v>1671</v>
      </c>
      <c r="C1142" s="94" t="s">
        <v>632</v>
      </c>
      <c r="D1142" s="162">
        <v>44103.0</v>
      </c>
      <c r="E1142" s="162">
        <v>44502.0</v>
      </c>
      <c r="F1142" s="162">
        <v>44502.0</v>
      </c>
      <c r="G1142" s="162">
        <v>44502.0</v>
      </c>
      <c r="H1142" s="163">
        <v>24.99</v>
      </c>
      <c r="I1142" s="163">
        <v>0.0</v>
      </c>
      <c r="J1142" s="163">
        <f t="shared" si="150"/>
        <v>24.99</v>
      </c>
      <c r="K1142" s="94">
        <v>1.0</v>
      </c>
      <c r="L1142" s="163">
        <f t="shared" si="149"/>
        <v>0</v>
      </c>
      <c r="M1142" s="94" t="s">
        <v>612</v>
      </c>
      <c r="N1142" s="94" t="s">
        <v>468</v>
      </c>
    </row>
    <row r="1143">
      <c r="A1143" s="94">
        <v>537.0</v>
      </c>
      <c r="B1143" s="94" t="s">
        <v>1672</v>
      </c>
      <c r="C1143" s="94" t="s">
        <v>31</v>
      </c>
      <c r="D1143" s="162">
        <v>44357.0</v>
      </c>
      <c r="E1143" s="162">
        <v>44745.0</v>
      </c>
      <c r="F1143" s="162">
        <v>44815.0</v>
      </c>
      <c r="G1143" s="162">
        <v>44817.0</v>
      </c>
      <c r="H1143" s="163">
        <v>19.99</v>
      </c>
      <c r="I1143" s="163">
        <v>13.99</v>
      </c>
      <c r="J1143" s="163">
        <f t="shared" si="150"/>
        <v>6</v>
      </c>
      <c r="K1143" s="94">
        <v>24.0</v>
      </c>
      <c r="L1143" s="163">
        <f t="shared" si="149"/>
        <v>0.5829166667</v>
      </c>
      <c r="M1143" s="94" t="s">
        <v>613</v>
      </c>
      <c r="N1143" s="94" t="s">
        <v>468</v>
      </c>
    </row>
    <row r="1144">
      <c r="A1144" s="94">
        <v>458.0</v>
      </c>
      <c r="B1144" s="94" t="s">
        <v>1673</v>
      </c>
      <c r="C1144" s="94" t="s">
        <v>649</v>
      </c>
      <c r="D1144" s="162">
        <v>42697.0</v>
      </c>
      <c r="E1144" s="162">
        <v>42887.0</v>
      </c>
      <c r="F1144" s="162">
        <v>42904.0</v>
      </c>
      <c r="G1144" s="162">
        <v>44485.0</v>
      </c>
      <c r="H1144" s="163">
        <v>14.99</v>
      </c>
      <c r="I1144" s="163">
        <v>4.99</v>
      </c>
      <c r="J1144" s="163">
        <f t="shared" si="150"/>
        <v>10</v>
      </c>
      <c r="K1144" s="94">
        <v>3.0</v>
      </c>
      <c r="L1144" s="163">
        <f t="shared" si="149"/>
        <v>1.663333333</v>
      </c>
      <c r="M1144" s="94" t="s">
        <v>614</v>
      </c>
      <c r="N1144" s="94" t="s">
        <v>468</v>
      </c>
    </row>
    <row r="1145">
      <c r="A1145" s="94">
        <v>350.0</v>
      </c>
      <c r="B1145" s="94" t="s">
        <v>1674</v>
      </c>
      <c r="C1145" s="94" t="s">
        <v>39</v>
      </c>
      <c r="D1145" s="162">
        <v>42115.0</v>
      </c>
      <c r="E1145" s="162">
        <v>43341.0</v>
      </c>
      <c r="F1145" s="162">
        <v>43341.0</v>
      </c>
      <c r="G1145" s="162">
        <v>43342.0</v>
      </c>
      <c r="H1145" s="163">
        <v>24.99</v>
      </c>
      <c r="I1145" s="163">
        <v>24.99</v>
      </c>
      <c r="J1145" s="163">
        <f t="shared" si="150"/>
        <v>0</v>
      </c>
      <c r="K1145" s="94">
        <v>3.0</v>
      </c>
      <c r="L1145" s="163">
        <f t="shared" si="149"/>
        <v>8.33</v>
      </c>
      <c r="M1145" s="94" t="s">
        <v>615</v>
      </c>
      <c r="N1145" s="94" t="s">
        <v>468</v>
      </c>
    </row>
    <row r="1146">
      <c r="A1146" s="94">
        <v>815.0</v>
      </c>
      <c r="B1146" s="94" t="s">
        <v>1675</v>
      </c>
      <c r="C1146" s="94" t="s">
        <v>31</v>
      </c>
      <c r="D1146" s="162">
        <v>44543.0</v>
      </c>
      <c r="E1146" s="162">
        <v>44915.0</v>
      </c>
      <c r="F1146" s="162">
        <v>44934.0</v>
      </c>
      <c r="G1146" s="162">
        <v>44937.0</v>
      </c>
      <c r="H1146" s="163">
        <v>19.99</v>
      </c>
      <c r="I1146" s="163">
        <v>14.99</v>
      </c>
      <c r="J1146" s="163">
        <f t="shared" si="150"/>
        <v>5</v>
      </c>
      <c r="K1146" s="94">
        <v>12.0</v>
      </c>
      <c r="L1146" s="163">
        <f t="shared" si="149"/>
        <v>1.249166667</v>
      </c>
      <c r="M1146" s="94"/>
      <c r="N1146" s="94" t="s">
        <v>468</v>
      </c>
    </row>
    <row r="1147">
      <c r="A1147" s="94">
        <v>530.0</v>
      </c>
      <c r="B1147" s="94" t="s">
        <v>1676</v>
      </c>
      <c r="C1147" s="94" t="s">
        <v>31</v>
      </c>
      <c r="D1147" s="162">
        <v>44147.0</v>
      </c>
      <c r="E1147" s="162">
        <v>44343.0</v>
      </c>
      <c r="F1147" s="162">
        <v>44348.0</v>
      </c>
      <c r="G1147" s="162">
        <v>44680.0</v>
      </c>
      <c r="H1147" s="163">
        <v>21.99</v>
      </c>
      <c r="I1147" s="163">
        <v>16.49</v>
      </c>
      <c r="J1147" s="163">
        <f t="shared" si="150"/>
        <v>5.5</v>
      </c>
      <c r="K1147" s="94">
        <v>24.0</v>
      </c>
      <c r="L1147" s="163">
        <f t="shared" si="149"/>
        <v>0.6870833333</v>
      </c>
      <c r="M1147" s="94" t="s">
        <v>616</v>
      </c>
      <c r="N1147" s="94" t="s">
        <v>468</v>
      </c>
    </row>
    <row r="1148">
      <c r="A1148" s="94">
        <v>757.0</v>
      </c>
      <c r="B1148" s="94" t="s">
        <v>1677</v>
      </c>
      <c r="C1148" s="94" t="s">
        <v>31</v>
      </c>
      <c r="D1148" s="162">
        <v>41752.0</v>
      </c>
      <c r="E1148" s="162">
        <v>42253.0</v>
      </c>
      <c r="F1148" s="162">
        <v>42253.0</v>
      </c>
      <c r="G1148" s="162">
        <v>44866.0</v>
      </c>
      <c r="H1148" s="163">
        <v>13.99</v>
      </c>
      <c r="I1148" s="163">
        <v>7.0</v>
      </c>
      <c r="J1148" s="163">
        <f t="shared" si="150"/>
        <v>6.99</v>
      </c>
      <c r="K1148" s="94">
        <v>10.0</v>
      </c>
      <c r="L1148" s="163">
        <f t="shared" si="149"/>
        <v>0.7</v>
      </c>
      <c r="M1148" s="94"/>
      <c r="N1148" s="94" t="s">
        <v>468</v>
      </c>
    </row>
    <row r="1149">
      <c r="A1149" s="90"/>
      <c r="B1149" s="169"/>
      <c r="C1149" s="169"/>
      <c r="D1149" s="170"/>
      <c r="E1149" s="170"/>
      <c r="F1149" s="170"/>
      <c r="G1149" s="170"/>
      <c r="H1149" s="171">
        <f t="shared" ref="H1149:K1149" si="151">SUM(H852:H1148)</f>
        <v>7963.64</v>
      </c>
      <c r="I1149" s="171">
        <f t="shared" si="151"/>
        <v>3651.74</v>
      </c>
      <c r="J1149" s="171">
        <f t="shared" si="151"/>
        <v>4311.9</v>
      </c>
      <c r="K1149" s="169">
        <f t="shared" si="151"/>
        <v>5919</v>
      </c>
      <c r="L1149" s="171">
        <f>SUM(L852:L1148)/K1149</f>
        <v>0.1387106026</v>
      </c>
      <c r="M1149" s="169">
        <f t="shared" ref="M1149:N1149" si="152">COUNTA(M852:M1148)</f>
        <v>149</v>
      </c>
      <c r="N1149" s="169">
        <f t="shared" si="152"/>
        <v>297</v>
      </c>
    </row>
    <row r="1150">
      <c r="A1150" s="98"/>
      <c r="B1150" s="99"/>
      <c r="C1150" s="99"/>
      <c r="D1150" s="100"/>
      <c r="E1150" s="100"/>
      <c r="F1150" s="100"/>
      <c r="G1150" s="100"/>
      <c r="H1150" s="22"/>
      <c r="I1150" s="22"/>
      <c r="J1150" s="22"/>
      <c r="K1150" s="22"/>
      <c r="L1150" s="22"/>
      <c r="M1150" s="98"/>
      <c r="N1150" s="98"/>
    </row>
    <row r="1151">
      <c r="A1151" s="90">
        <v>701.0</v>
      </c>
      <c r="B1151" s="90" t="s">
        <v>1678</v>
      </c>
      <c r="C1151" s="90" t="s">
        <v>31</v>
      </c>
      <c r="D1151" s="91">
        <v>42514.0</v>
      </c>
      <c r="E1151" s="91">
        <v>42754.0</v>
      </c>
      <c r="F1151" s="91">
        <v>42764.0</v>
      </c>
      <c r="G1151" s="91">
        <v>45058.0</v>
      </c>
      <c r="H1151" s="92">
        <v>17.99</v>
      </c>
      <c r="I1151" s="92">
        <v>9.99</v>
      </c>
      <c r="J1151" s="92">
        <f t="shared" ref="J1151:J1154" si="153">H1151-I1151</f>
        <v>8</v>
      </c>
      <c r="K1151" s="90">
        <v>3.0</v>
      </c>
      <c r="L1151" s="92">
        <f t="shared" ref="L1151:L1154" si="154">I1151/K1151</f>
        <v>3.33</v>
      </c>
      <c r="M1151" s="90" t="s">
        <v>617</v>
      </c>
      <c r="N1151" s="90" t="s">
        <v>618</v>
      </c>
    </row>
    <row r="1152">
      <c r="A1152" s="90">
        <v>752.0</v>
      </c>
      <c r="B1152" s="90" t="s">
        <v>1679</v>
      </c>
      <c r="C1152" s="90" t="s">
        <v>31</v>
      </c>
      <c r="D1152" s="91">
        <v>44404.0</v>
      </c>
      <c r="E1152" s="91">
        <v>44640.0</v>
      </c>
      <c r="F1152" s="91">
        <v>44838.0</v>
      </c>
      <c r="G1152" s="91">
        <v>44839.0</v>
      </c>
      <c r="H1152" s="92">
        <v>11.67</v>
      </c>
      <c r="I1152" s="92">
        <v>5.83</v>
      </c>
      <c r="J1152" s="92">
        <f t="shared" si="153"/>
        <v>5.84</v>
      </c>
      <c r="K1152" s="90">
        <v>4.0</v>
      </c>
      <c r="L1152" s="92">
        <f t="shared" si="154"/>
        <v>1.4575</v>
      </c>
      <c r="M1152" s="90" t="s">
        <v>619</v>
      </c>
      <c r="N1152" s="90" t="s">
        <v>618</v>
      </c>
    </row>
    <row r="1153">
      <c r="A1153" s="90">
        <v>872.0</v>
      </c>
      <c r="B1153" s="90" t="s">
        <v>1680</v>
      </c>
      <c r="C1153" s="90" t="s">
        <v>31</v>
      </c>
      <c r="D1153" s="91">
        <v>43921.0</v>
      </c>
      <c r="E1153" s="91">
        <v>44640.0</v>
      </c>
      <c r="F1153" s="91">
        <v>44640.0</v>
      </c>
      <c r="G1153" s="91">
        <v>44640.0</v>
      </c>
      <c r="H1153" s="92">
        <v>11.66</v>
      </c>
      <c r="I1153" s="92">
        <v>5.83</v>
      </c>
      <c r="J1153" s="92">
        <f t="shared" si="153"/>
        <v>5.83</v>
      </c>
      <c r="K1153" s="90">
        <v>1.0</v>
      </c>
      <c r="L1153" s="92">
        <f t="shared" si="154"/>
        <v>5.83</v>
      </c>
      <c r="M1153" s="90"/>
      <c r="N1153" s="90" t="s">
        <v>618</v>
      </c>
    </row>
    <row r="1154">
      <c r="A1154" s="90">
        <v>622.0</v>
      </c>
      <c r="B1154" s="90" t="s">
        <v>1681</v>
      </c>
      <c r="C1154" s="90" t="s">
        <v>31</v>
      </c>
      <c r="D1154" s="91">
        <v>44152.0</v>
      </c>
      <c r="E1154" s="91">
        <v>44640.0</v>
      </c>
      <c r="F1154" s="91">
        <v>44640.0</v>
      </c>
      <c r="G1154" s="91">
        <v>44640.0</v>
      </c>
      <c r="H1154" s="92">
        <v>11.66</v>
      </c>
      <c r="I1154" s="92">
        <v>5.83</v>
      </c>
      <c r="J1154" s="92">
        <f t="shared" si="153"/>
        <v>5.83</v>
      </c>
      <c r="K1154" s="90">
        <v>1.0</v>
      </c>
      <c r="L1154" s="92">
        <f t="shared" si="154"/>
        <v>5.83</v>
      </c>
      <c r="M1154" s="90"/>
      <c r="N1154" s="90" t="s">
        <v>618</v>
      </c>
    </row>
    <row r="1155">
      <c r="A1155" s="24"/>
      <c r="B1155" s="247"/>
      <c r="C1155" s="247"/>
      <c r="D1155" s="248"/>
      <c r="E1155" s="248"/>
      <c r="F1155" s="247"/>
      <c r="G1155" s="247"/>
      <c r="H1155" s="249">
        <f t="shared" ref="H1155:K1155" si="155">SUM(H1151:H1154)</f>
        <v>52.98</v>
      </c>
      <c r="I1155" s="249">
        <f t="shared" si="155"/>
        <v>27.48</v>
      </c>
      <c r="J1155" s="249">
        <f t="shared" si="155"/>
        <v>25.5</v>
      </c>
      <c r="K1155" s="247">
        <f t="shared" si="155"/>
        <v>9</v>
      </c>
      <c r="L1155" s="249">
        <f>SUM(L1151:L1154)/K1155</f>
        <v>1.8275</v>
      </c>
      <c r="M1155" s="24">
        <f t="shared" ref="M1155:N1155" si="156">COUNTA(M1151:M1154)</f>
        <v>2</v>
      </c>
      <c r="N1155" s="24">
        <f t="shared" si="156"/>
        <v>4</v>
      </c>
    </row>
  </sheetData>
  <autoFilter ref="$A$1:$N$1155">
    <sortState ref="A1:N1155">
      <sortCondition ref="M1:M1155"/>
    </sortState>
  </autoFilter>
  <hyperlinks>
    <hyperlink r:id="rId1" ref="M692"/>
    <hyperlink r:id="rId2" ref="M754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5"/>
    <col customWidth="1" min="2" max="2" width="8.5"/>
    <col customWidth="1" min="3" max="3" width="14.38"/>
    <col customWidth="1" min="4" max="4" width="13.5"/>
    <col customWidth="1" min="5" max="5" width="13.38"/>
    <col customWidth="1" min="6" max="6" width="11.0"/>
    <col customWidth="1" min="7" max="7" width="8.88"/>
    <col customWidth="1" min="8" max="8" width="8.5"/>
  </cols>
  <sheetData>
    <row r="1">
      <c r="A1" s="31" t="s">
        <v>13</v>
      </c>
      <c r="B1" s="32" t="s">
        <v>33</v>
      </c>
      <c r="C1" s="32" t="s">
        <v>34</v>
      </c>
      <c r="D1" s="33" t="s">
        <v>25</v>
      </c>
      <c r="E1" s="33" t="s">
        <v>26</v>
      </c>
      <c r="F1" s="32" t="s">
        <v>27</v>
      </c>
      <c r="G1" s="32" t="s">
        <v>28</v>
      </c>
      <c r="H1" s="32" t="s">
        <v>29</v>
      </c>
    </row>
    <row r="2">
      <c r="A2" s="68" t="s">
        <v>468</v>
      </c>
      <c r="B2" s="39">
        <v>297.0</v>
      </c>
      <c r="C2" s="39">
        <v>149.0</v>
      </c>
      <c r="D2" s="250">
        <v>7963.64</v>
      </c>
      <c r="E2" s="250">
        <v>3651.74</v>
      </c>
      <c r="F2" s="250">
        <v>4311.9</v>
      </c>
      <c r="G2" s="39">
        <v>5919.0</v>
      </c>
      <c r="H2" s="250">
        <v>0.14</v>
      </c>
    </row>
    <row r="3">
      <c r="A3" s="251" t="s">
        <v>305</v>
      </c>
      <c r="B3" s="39">
        <v>232.0</v>
      </c>
      <c r="C3" s="39">
        <v>51.0</v>
      </c>
      <c r="D3" s="250">
        <v>5061.15</v>
      </c>
      <c r="E3" s="250">
        <v>2255.15</v>
      </c>
      <c r="F3" s="250">
        <v>2806.0</v>
      </c>
      <c r="G3" s="39">
        <v>3097.0</v>
      </c>
      <c r="H3" s="250">
        <v>0.31</v>
      </c>
    </row>
    <row r="4">
      <c r="A4" s="252" t="s">
        <v>152</v>
      </c>
      <c r="B4" s="253">
        <v>172.0</v>
      </c>
      <c r="C4" s="253">
        <v>83.0</v>
      </c>
      <c r="D4" s="254">
        <v>3632.66</v>
      </c>
      <c r="E4" s="254">
        <v>1394.89</v>
      </c>
      <c r="F4" s="254">
        <v>2237.77</v>
      </c>
      <c r="G4" s="255">
        <v>1775.0</v>
      </c>
      <c r="H4" s="254">
        <v>0.37</v>
      </c>
    </row>
    <row r="5">
      <c r="A5" s="252" t="s">
        <v>83</v>
      </c>
      <c r="B5" s="256">
        <v>87.0</v>
      </c>
      <c r="C5" s="257">
        <v>47.0</v>
      </c>
      <c r="D5" s="258">
        <v>2775.87</v>
      </c>
      <c r="E5" s="258">
        <v>1162.92</v>
      </c>
      <c r="F5" s="258">
        <v>1612.95</v>
      </c>
      <c r="G5" s="39">
        <v>1772.0</v>
      </c>
      <c r="H5" s="259">
        <v>0.12</v>
      </c>
    </row>
    <row r="6">
      <c r="A6" s="260" t="s">
        <v>410</v>
      </c>
      <c r="B6" s="261">
        <v>9.0</v>
      </c>
      <c r="C6" s="262">
        <v>4.0</v>
      </c>
      <c r="D6" s="263">
        <v>242.93</v>
      </c>
      <c r="E6" s="263">
        <v>129.43</v>
      </c>
      <c r="F6" s="263">
        <v>113.5</v>
      </c>
      <c r="G6" s="255">
        <v>536.0</v>
      </c>
      <c r="H6" s="263">
        <v>0.01</v>
      </c>
    </row>
    <row r="7">
      <c r="A7" s="251" t="s">
        <v>246</v>
      </c>
      <c r="B7" s="38">
        <v>38.0</v>
      </c>
      <c r="C7" s="38">
        <v>25.0</v>
      </c>
      <c r="D7" s="258">
        <v>834.1</v>
      </c>
      <c r="E7" s="258">
        <v>309.6</v>
      </c>
      <c r="F7" s="258">
        <v>524.5</v>
      </c>
      <c r="G7" s="39">
        <v>449.0</v>
      </c>
      <c r="H7" s="259">
        <v>0.21</v>
      </c>
    </row>
    <row r="8">
      <c r="A8" s="68" t="s">
        <v>48</v>
      </c>
      <c r="B8" s="39">
        <v>23.0</v>
      </c>
      <c r="C8" s="39">
        <v>21.0</v>
      </c>
      <c r="D8" s="259">
        <v>531.35</v>
      </c>
      <c r="E8" s="259">
        <v>209.27</v>
      </c>
      <c r="F8" s="259">
        <v>322.08</v>
      </c>
      <c r="G8" s="39">
        <v>285.0</v>
      </c>
      <c r="H8" s="259">
        <v>0.15</v>
      </c>
    </row>
    <row r="9">
      <c r="A9" s="251" t="s">
        <v>434</v>
      </c>
      <c r="B9" s="39">
        <v>40.0</v>
      </c>
      <c r="C9" s="38">
        <v>25.0</v>
      </c>
      <c r="D9" s="259">
        <v>1034.82</v>
      </c>
      <c r="E9" s="259">
        <v>250.54</v>
      </c>
      <c r="F9" s="259">
        <v>784.28</v>
      </c>
      <c r="G9" s="39">
        <v>215.0</v>
      </c>
      <c r="H9" s="259">
        <v>0.59</v>
      </c>
    </row>
    <row r="10">
      <c r="A10" s="251" t="s">
        <v>272</v>
      </c>
      <c r="B10" s="38">
        <v>17.0</v>
      </c>
      <c r="C10" s="38">
        <v>15.0</v>
      </c>
      <c r="D10" s="258">
        <v>416.83</v>
      </c>
      <c r="E10" s="258">
        <v>208.33</v>
      </c>
      <c r="F10" s="258">
        <v>208.5</v>
      </c>
      <c r="G10" s="39">
        <v>201.0</v>
      </c>
      <c r="H10" s="259">
        <v>0.38</v>
      </c>
    </row>
    <row r="11">
      <c r="A11" s="251" t="s">
        <v>383</v>
      </c>
      <c r="B11" s="38">
        <v>16.0</v>
      </c>
      <c r="C11" s="38">
        <v>14.0</v>
      </c>
      <c r="D11" s="258">
        <v>444.84</v>
      </c>
      <c r="E11" s="258">
        <v>166.79</v>
      </c>
      <c r="F11" s="258">
        <v>278.05</v>
      </c>
      <c r="G11" s="39">
        <v>183.0</v>
      </c>
      <c r="H11" s="259">
        <v>0.36</v>
      </c>
    </row>
    <row r="12">
      <c r="A12" s="251" t="s">
        <v>367</v>
      </c>
      <c r="B12" s="38">
        <v>11.0</v>
      </c>
      <c r="C12" s="264">
        <v>7.0</v>
      </c>
      <c r="D12" s="250">
        <v>280.38</v>
      </c>
      <c r="E12" s="250">
        <v>137.74</v>
      </c>
      <c r="F12" s="250">
        <v>142.64</v>
      </c>
      <c r="G12" s="39">
        <v>182.0</v>
      </c>
      <c r="H12" s="250">
        <v>0.27</v>
      </c>
    </row>
    <row r="13">
      <c r="A13" s="265" t="s">
        <v>236</v>
      </c>
      <c r="B13" s="266">
        <v>18.0</v>
      </c>
      <c r="C13" s="266">
        <v>9.0</v>
      </c>
      <c r="D13" s="267">
        <v>461.81</v>
      </c>
      <c r="E13" s="267">
        <v>218.33</v>
      </c>
      <c r="F13" s="267">
        <v>243.48</v>
      </c>
      <c r="G13" s="268">
        <v>115.0</v>
      </c>
      <c r="H13" s="269">
        <v>1.02</v>
      </c>
    </row>
    <row r="14">
      <c r="A14" s="265" t="s">
        <v>298</v>
      </c>
      <c r="B14" s="270">
        <v>8.0</v>
      </c>
      <c r="C14" s="266">
        <v>6.0</v>
      </c>
      <c r="D14" s="271">
        <v>174.92</v>
      </c>
      <c r="E14" s="271">
        <v>26.94</v>
      </c>
      <c r="F14" s="271">
        <v>147.98</v>
      </c>
      <c r="G14" s="268">
        <v>75.0</v>
      </c>
      <c r="H14" s="269">
        <v>0.23</v>
      </c>
    </row>
    <row r="15">
      <c r="A15" s="265" t="s">
        <v>131</v>
      </c>
      <c r="B15" s="266">
        <v>5.0</v>
      </c>
      <c r="C15" s="266">
        <v>5.0</v>
      </c>
      <c r="D15" s="267">
        <v>59.96</v>
      </c>
      <c r="E15" s="267">
        <v>37.96</v>
      </c>
      <c r="F15" s="267">
        <v>22.0</v>
      </c>
      <c r="G15" s="268">
        <v>69.0</v>
      </c>
      <c r="H15" s="269">
        <v>0.16</v>
      </c>
    </row>
    <row r="16">
      <c r="A16" s="265" t="s">
        <v>293</v>
      </c>
      <c r="B16" s="266">
        <v>3.0</v>
      </c>
      <c r="C16" s="266">
        <v>2.0</v>
      </c>
      <c r="D16" s="267">
        <v>53.97</v>
      </c>
      <c r="E16" s="267">
        <v>24.48</v>
      </c>
      <c r="F16" s="267">
        <v>29.49</v>
      </c>
      <c r="G16" s="272">
        <v>51.0</v>
      </c>
      <c r="H16" s="273">
        <v>0.06</v>
      </c>
    </row>
    <row r="17">
      <c r="A17" s="265" t="s">
        <v>377</v>
      </c>
      <c r="B17" s="270">
        <v>2.0</v>
      </c>
      <c r="C17" s="266">
        <v>1.0</v>
      </c>
      <c r="D17" s="271">
        <v>54.98</v>
      </c>
      <c r="E17" s="271">
        <v>35.43</v>
      </c>
      <c r="F17" s="271">
        <v>19.55</v>
      </c>
      <c r="G17" s="268">
        <v>42.0</v>
      </c>
      <c r="H17" s="269">
        <v>0.05</v>
      </c>
    </row>
    <row r="18">
      <c r="A18" s="265" t="s">
        <v>422</v>
      </c>
      <c r="B18" s="266">
        <v>12.0</v>
      </c>
      <c r="C18" s="266">
        <v>11.0</v>
      </c>
      <c r="D18" s="267">
        <v>202.88</v>
      </c>
      <c r="E18" s="267">
        <v>71.25</v>
      </c>
      <c r="F18" s="267">
        <v>131.63</v>
      </c>
      <c r="G18" s="272">
        <v>39.0</v>
      </c>
      <c r="H18" s="273">
        <v>1.25</v>
      </c>
    </row>
    <row r="19">
      <c r="A19" s="265" t="s">
        <v>70</v>
      </c>
      <c r="B19" s="270">
        <v>5.0</v>
      </c>
      <c r="C19" s="274">
        <v>3.0</v>
      </c>
      <c r="D19" s="275">
        <v>149.95</v>
      </c>
      <c r="E19" s="275">
        <v>79.95</v>
      </c>
      <c r="F19" s="275">
        <v>70.0</v>
      </c>
      <c r="G19" s="268">
        <v>37.0</v>
      </c>
      <c r="H19" s="276">
        <v>1.0</v>
      </c>
    </row>
    <row r="20">
      <c r="A20" s="265" t="s">
        <v>400</v>
      </c>
      <c r="B20" s="266">
        <v>3.0</v>
      </c>
      <c r="C20" s="266">
        <v>2.0</v>
      </c>
      <c r="D20" s="267">
        <v>75.97</v>
      </c>
      <c r="E20" s="267">
        <v>35.22</v>
      </c>
      <c r="F20" s="267">
        <v>40.75</v>
      </c>
      <c r="G20" s="272">
        <v>28.0</v>
      </c>
      <c r="H20" s="273">
        <v>0.51</v>
      </c>
    </row>
    <row r="21">
      <c r="A21" s="277" t="s">
        <v>379</v>
      </c>
      <c r="B21" s="270">
        <v>2.0</v>
      </c>
      <c r="C21" s="270">
        <v>1.0</v>
      </c>
      <c r="D21" s="275">
        <v>29.98</v>
      </c>
      <c r="E21" s="275">
        <v>4.99</v>
      </c>
      <c r="F21" s="275">
        <v>24.99</v>
      </c>
      <c r="G21" s="268">
        <v>23.0</v>
      </c>
      <c r="H21" s="276">
        <v>0.02</v>
      </c>
    </row>
    <row r="22">
      <c r="A22" s="265" t="s">
        <v>139</v>
      </c>
      <c r="B22" s="274">
        <v>3.0</v>
      </c>
      <c r="C22" s="266">
        <v>3.0</v>
      </c>
      <c r="D22" s="267">
        <v>56.97</v>
      </c>
      <c r="E22" s="267">
        <v>46.97</v>
      </c>
      <c r="F22" s="267">
        <v>10.0</v>
      </c>
      <c r="G22" s="268">
        <v>21.0</v>
      </c>
      <c r="H22" s="273">
        <v>1.57</v>
      </c>
    </row>
    <row r="23">
      <c r="A23" s="265" t="s">
        <v>357</v>
      </c>
      <c r="B23" s="266">
        <v>2.0</v>
      </c>
      <c r="C23" s="266">
        <v>2.0</v>
      </c>
      <c r="D23" s="267">
        <v>66.97</v>
      </c>
      <c r="E23" s="267">
        <v>12.98</v>
      </c>
      <c r="F23" s="267">
        <v>53.99</v>
      </c>
      <c r="G23" s="268">
        <v>21.0</v>
      </c>
      <c r="H23" s="273">
        <v>0.03</v>
      </c>
    </row>
    <row r="24">
      <c r="A24" s="265" t="s">
        <v>420</v>
      </c>
      <c r="B24" s="266">
        <v>1.0</v>
      </c>
      <c r="C24" s="266">
        <v>1.0</v>
      </c>
      <c r="D24" s="267">
        <v>14.99</v>
      </c>
      <c r="E24" s="267">
        <v>4.99</v>
      </c>
      <c r="F24" s="267">
        <v>10.0</v>
      </c>
      <c r="G24" s="272">
        <v>18.0</v>
      </c>
      <c r="H24" s="269">
        <v>0.28</v>
      </c>
    </row>
    <row r="25">
      <c r="A25" s="265" t="s">
        <v>464</v>
      </c>
      <c r="B25" s="274">
        <v>6.0</v>
      </c>
      <c r="C25" s="266">
        <v>3.0</v>
      </c>
      <c r="D25" s="267">
        <v>167.95</v>
      </c>
      <c r="E25" s="267">
        <v>69.95</v>
      </c>
      <c r="F25" s="267">
        <v>98.0</v>
      </c>
      <c r="G25" s="268">
        <v>17.0</v>
      </c>
      <c r="H25" s="273">
        <v>1.85</v>
      </c>
    </row>
    <row r="26">
      <c r="A26" s="265" t="s">
        <v>143</v>
      </c>
      <c r="B26" s="266">
        <v>9.0</v>
      </c>
      <c r="C26" s="266">
        <v>6.0</v>
      </c>
      <c r="D26" s="267">
        <v>244.9</v>
      </c>
      <c r="E26" s="267">
        <v>22.47</v>
      </c>
      <c r="F26" s="267">
        <v>222.43</v>
      </c>
      <c r="G26" s="268">
        <v>15.0</v>
      </c>
      <c r="H26" s="269">
        <v>1.08</v>
      </c>
    </row>
    <row r="27">
      <c r="A27" s="265" t="s">
        <v>403</v>
      </c>
      <c r="B27" s="266">
        <v>6.0</v>
      </c>
      <c r="C27" s="266">
        <v>6.0</v>
      </c>
      <c r="D27" s="267">
        <v>51.94</v>
      </c>
      <c r="E27" s="267">
        <v>26.6</v>
      </c>
      <c r="F27" s="267">
        <v>25.34</v>
      </c>
      <c r="G27" s="268">
        <v>13.0</v>
      </c>
      <c r="H27" s="269">
        <v>1.09</v>
      </c>
    </row>
    <row r="28">
      <c r="A28" s="265" t="s">
        <v>618</v>
      </c>
      <c r="B28" s="266">
        <v>4.0</v>
      </c>
      <c r="C28" s="266">
        <v>2.0</v>
      </c>
      <c r="D28" s="267">
        <v>52.98</v>
      </c>
      <c r="E28" s="267">
        <v>27.48</v>
      </c>
      <c r="F28" s="267">
        <v>25.5</v>
      </c>
      <c r="G28" s="268">
        <v>9.0</v>
      </c>
      <c r="H28" s="273">
        <v>1.83</v>
      </c>
    </row>
    <row r="29">
      <c r="A29" s="265" t="s">
        <v>360</v>
      </c>
      <c r="B29" s="266">
        <v>2.0</v>
      </c>
      <c r="C29" s="266">
        <v>2.0</v>
      </c>
      <c r="D29" s="267">
        <v>29.98</v>
      </c>
      <c r="E29" s="267">
        <v>13.73</v>
      </c>
      <c r="F29" s="267">
        <v>16.25</v>
      </c>
      <c r="G29" s="268">
        <v>9.0</v>
      </c>
      <c r="H29" s="273">
        <v>0.55</v>
      </c>
    </row>
    <row r="30">
      <c r="A30" s="265" t="s">
        <v>462</v>
      </c>
      <c r="B30" s="266">
        <v>1.0</v>
      </c>
      <c r="C30" s="266">
        <v>1.0</v>
      </c>
      <c r="D30" s="267">
        <v>14.99</v>
      </c>
      <c r="E30" s="267">
        <v>0.0</v>
      </c>
      <c r="F30" s="267">
        <v>14.99</v>
      </c>
      <c r="G30" s="268">
        <v>7.0</v>
      </c>
      <c r="H30" s="273">
        <v>0.0</v>
      </c>
    </row>
    <row r="31">
      <c r="A31" s="34" t="s">
        <v>16</v>
      </c>
      <c r="B31" s="35">
        <v>5.0</v>
      </c>
      <c r="C31" s="35">
        <v>2.0</v>
      </c>
      <c r="D31" s="36">
        <v>74.97</v>
      </c>
      <c r="E31" s="36">
        <v>16.47</v>
      </c>
      <c r="F31" s="36">
        <v>58.5</v>
      </c>
      <c r="G31" s="35">
        <v>6.0</v>
      </c>
      <c r="H31" s="36">
        <v>2.12</v>
      </c>
    </row>
    <row r="32">
      <c r="A32" s="265" t="s">
        <v>415</v>
      </c>
      <c r="B32" s="274">
        <v>4.0</v>
      </c>
      <c r="C32" s="266">
        <v>2.0</v>
      </c>
      <c r="D32" s="267">
        <v>57.96</v>
      </c>
      <c r="E32" s="267">
        <v>17.46</v>
      </c>
      <c r="F32" s="267">
        <v>40.5</v>
      </c>
      <c r="G32" s="268">
        <v>6.0</v>
      </c>
      <c r="H32" s="273">
        <v>1.47</v>
      </c>
    </row>
    <row r="33">
      <c r="A33" s="265" t="s">
        <v>288</v>
      </c>
      <c r="B33" s="266">
        <v>2.0</v>
      </c>
      <c r="C33" s="266">
        <v>2.0</v>
      </c>
      <c r="D33" s="267">
        <v>29.98</v>
      </c>
      <c r="E33" s="267">
        <v>23.98</v>
      </c>
      <c r="F33" s="267">
        <v>6.0</v>
      </c>
      <c r="G33" s="268">
        <v>6.0</v>
      </c>
      <c r="H33" s="273">
        <v>2.66</v>
      </c>
    </row>
    <row r="34">
      <c r="A34" s="265" t="s">
        <v>137</v>
      </c>
      <c r="B34" s="266">
        <v>1.0</v>
      </c>
      <c r="C34" s="266">
        <v>1.0</v>
      </c>
      <c r="D34" s="267">
        <v>7.99</v>
      </c>
      <c r="E34" s="267">
        <v>2.99</v>
      </c>
      <c r="F34" s="267">
        <v>5.0</v>
      </c>
      <c r="G34" s="268">
        <v>6.0</v>
      </c>
      <c r="H34" s="269">
        <v>0.08</v>
      </c>
    </row>
    <row r="35">
      <c r="A35" s="265" t="s">
        <v>296</v>
      </c>
      <c r="B35" s="266">
        <v>1.0</v>
      </c>
      <c r="C35" s="266">
        <v>1.0</v>
      </c>
      <c r="D35" s="267">
        <v>4.99</v>
      </c>
      <c r="E35" s="267">
        <v>0.0</v>
      </c>
      <c r="F35" s="267">
        <v>4.99</v>
      </c>
      <c r="G35" s="268">
        <v>3.0</v>
      </c>
      <c r="H35" s="273">
        <v>0.0</v>
      </c>
    </row>
    <row r="36">
      <c r="A36" s="265" t="s">
        <v>79</v>
      </c>
      <c r="B36" s="266">
        <v>1.0</v>
      </c>
      <c r="C36" s="266">
        <v>1.0</v>
      </c>
      <c r="D36" s="267">
        <v>5.99</v>
      </c>
      <c r="E36" s="267">
        <v>5.99</v>
      </c>
      <c r="F36" s="267">
        <v>0.0</v>
      </c>
      <c r="G36" s="268">
        <v>3.0</v>
      </c>
      <c r="H36" s="269">
        <v>0.67</v>
      </c>
    </row>
    <row r="37">
      <c r="A37" s="265" t="s">
        <v>381</v>
      </c>
      <c r="B37" s="266">
        <v>1.0</v>
      </c>
      <c r="C37" s="266">
        <v>1.0</v>
      </c>
      <c r="D37" s="267">
        <v>19.99</v>
      </c>
      <c r="E37" s="267">
        <v>3.99</v>
      </c>
      <c r="F37" s="267">
        <v>16.0</v>
      </c>
      <c r="G37" s="272">
        <v>3.0</v>
      </c>
      <c r="H37" s="273">
        <v>1.33</v>
      </c>
    </row>
    <row r="38">
      <c r="A38" s="265" t="s">
        <v>398</v>
      </c>
      <c r="B38" s="266">
        <v>1.0</v>
      </c>
      <c r="C38" s="266">
        <v>1.0</v>
      </c>
      <c r="D38" s="267">
        <v>8.99</v>
      </c>
      <c r="E38" s="267">
        <v>3.99</v>
      </c>
      <c r="F38" s="267">
        <v>5.0</v>
      </c>
      <c r="G38" s="268">
        <v>3.0</v>
      </c>
      <c r="H38" s="269">
        <v>1.33</v>
      </c>
    </row>
    <row r="39">
      <c r="A39" s="265" t="s">
        <v>363</v>
      </c>
      <c r="B39" s="274">
        <v>1.0</v>
      </c>
      <c r="C39" s="274">
        <v>1.0</v>
      </c>
      <c r="D39" s="267">
        <v>9.99</v>
      </c>
      <c r="E39" s="267">
        <v>6.99</v>
      </c>
      <c r="F39" s="267">
        <v>3.0</v>
      </c>
      <c r="G39" s="268">
        <v>3.0</v>
      </c>
      <c r="H39" s="273">
        <v>2.33</v>
      </c>
    </row>
    <row r="40">
      <c r="A40" s="265" t="s">
        <v>74</v>
      </c>
      <c r="B40" s="266">
        <v>2.0</v>
      </c>
      <c r="C40" s="266">
        <v>2.0</v>
      </c>
      <c r="D40" s="267">
        <v>39.98</v>
      </c>
      <c r="E40" s="267">
        <v>10.98</v>
      </c>
      <c r="F40" s="267">
        <v>29.0</v>
      </c>
      <c r="G40" s="272">
        <v>2.0</v>
      </c>
      <c r="H40" s="273">
        <v>5.49</v>
      </c>
    </row>
    <row r="41">
      <c r="A41" s="265" t="s">
        <v>150</v>
      </c>
      <c r="B41" s="266">
        <v>1.0</v>
      </c>
      <c r="C41" s="266">
        <v>1.0</v>
      </c>
      <c r="D41" s="267">
        <v>1.99</v>
      </c>
      <c r="E41" s="267">
        <v>1.99</v>
      </c>
      <c r="F41" s="267">
        <v>0.0</v>
      </c>
      <c r="G41" s="268">
        <v>2.0</v>
      </c>
      <c r="H41" s="269">
        <v>1.0</v>
      </c>
    </row>
    <row r="42">
      <c r="A42" s="265" t="s">
        <v>365</v>
      </c>
      <c r="B42" s="266">
        <v>1.0</v>
      </c>
      <c r="C42" s="274">
        <v>1.0</v>
      </c>
      <c r="D42" s="267">
        <v>39.99</v>
      </c>
      <c r="E42" s="267">
        <v>19.99</v>
      </c>
      <c r="F42" s="267">
        <v>20.0</v>
      </c>
      <c r="G42" s="268">
        <v>2.0</v>
      </c>
      <c r="H42" s="269">
        <v>10.0</v>
      </c>
    </row>
    <row r="43">
      <c r="A43" s="265" t="s">
        <v>460</v>
      </c>
      <c r="B43" s="266">
        <v>1.0</v>
      </c>
      <c r="C43" s="266">
        <v>1.0</v>
      </c>
      <c r="D43" s="267">
        <v>39.99</v>
      </c>
      <c r="E43" s="267">
        <v>0.0</v>
      </c>
      <c r="F43" s="267">
        <v>39.99</v>
      </c>
      <c r="G43" s="268">
        <v>1.0</v>
      </c>
      <c r="H43" s="273">
        <v>0.0</v>
      </c>
    </row>
    <row r="44">
      <c r="A44" s="265" t="s">
        <v>418</v>
      </c>
      <c r="B44" s="274">
        <v>1.0</v>
      </c>
      <c r="C44" s="266">
        <v>1.0</v>
      </c>
      <c r="D44" s="267">
        <v>9.99</v>
      </c>
      <c r="E44" s="267">
        <v>4.99</v>
      </c>
      <c r="F44" s="267">
        <v>5.0</v>
      </c>
      <c r="G44" s="268">
        <v>1.0</v>
      </c>
      <c r="H44" s="273">
        <v>4.99</v>
      </c>
    </row>
    <row r="45">
      <c r="A45" s="265" t="s">
        <v>81</v>
      </c>
      <c r="B45" s="266">
        <v>1.0</v>
      </c>
      <c r="C45" s="266">
        <v>1.0</v>
      </c>
      <c r="D45" s="267">
        <v>24.99</v>
      </c>
      <c r="E45" s="267">
        <v>9.99</v>
      </c>
      <c r="F45" s="267">
        <v>15.0</v>
      </c>
      <c r="G45" s="272">
        <v>1.0</v>
      </c>
      <c r="H45" s="273">
        <v>9.99</v>
      </c>
    </row>
    <row r="46">
      <c r="A46" s="265" t="s">
        <v>291</v>
      </c>
      <c r="B46" s="266">
        <v>1.0</v>
      </c>
      <c r="C46" s="266">
        <v>1.0</v>
      </c>
      <c r="D46" s="267">
        <v>29.99</v>
      </c>
      <c r="E46" s="267">
        <v>10.99</v>
      </c>
      <c r="F46" s="267">
        <v>19.0</v>
      </c>
      <c r="G46" s="268">
        <v>1.0</v>
      </c>
      <c r="H46" s="273">
        <v>10.99</v>
      </c>
    </row>
    <row r="47">
      <c r="A47" s="265" t="s">
        <v>77</v>
      </c>
      <c r="B47" s="266">
        <v>1.0</v>
      </c>
      <c r="C47" s="266">
        <v>1.0</v>
      </c>
      <c r="D47" s="267">
        <v>14.49</v>
      </c>
      <c r="E47" s="267">
        <v>11.59</v>
      </c>
      <c r="F47" s="267">
        <v>2.9</v>
      </c>
      <c r="G47" s="268">
        <v>1.0</v>
      </c>
      <c r="H47" s="273">
        <v>11.59</v>
      </c>
    </row>
    <row r="48">
      <c r="A48" s="265" t="s">
        <v>375</v>
      </c>
      <c r="B48" s="266">
        <v>1.0</v>
      </c>
      <c r="C48" s="274">
        <v>1.0</v>
      </c>
      <c r="D48" s="267">
        <v>39.99</v>
      </c>
      <c r="E48" s="267">
        <v>19.99</v>
      </c>
      <c r="F48" s="267">
        <v>20.0</v>
      </c>
      <c r="G48" s="268">
        <v>1.0</v>
      </c>
      <c r="H48" s="273">
        <v>19.99</v>
      </c>
    </row>
  </sheetData>
  <autoFilter ref="$A$1:$H$48">
    <sortState ref="A1:H48">
      <sortCondition descending="1" ref="G1:G48"/>
      <sortCondition ref="H1:H48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91.5"/>
    <col customWidth="1" min="3" max="3" width="9.75"/>
    <col customWidth="1" min="4" max="4" width="15.75"/>
    <col customWidth="1" min="5" max="5" width="16.75"/>
    <col customWidth="1" min="6" max="6" width="13.5"/>
    <col customWidth="1" min="7" max="7" width="15.25"/>
    <col customWidth="1" min="8" max="8" width="13.88"/>
    <col customWidth="1" min="9" max="9" width="14.25"/>
    <col customWidth="1" min="10" max="10" width="10.75"/>
    <col customWidth="1" min="11" max="11" width="8.75"/>
    <col customWidth="1" min="12" max="12" width="10.25"/>
    <col customWidth="1" min="13" max="13" width="61.75"/>
    <col customWidth="1" min="14" max="14" width="21.25"/>
  </cols>
  <sheetData>
    <row r="1">
      <c r="A1" s="26" t="s">
        <v>18</v>
      </c>
      <c r="B1" s="25" t="s">
        <v>19</v>
      </c>
      <c r="C1" s="25" t="s">
        <v>20</v>
      </c>
      <c r="D1" s="75" t="s">
        <v>21</v>
      </c>
      <c r="E1" s="75" t="s">
        <v>22</v>
      </c>
      <c r="F1" s="25" t="s">
        <v>23</v>
      </c>
      <c r="G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s="26" t="s">
        <v>12</v>
      </c>
      <c r="N1" s="26" t="s">
        <v>13</v>
      </c>
    </row>
    <row r="2">
      <c r="A2" s="278">
        <v>197.0</v>
      </c>
      <c r="B2" s="278" t="s">
        <v>620</v>
      </c>
      <c r="C2" s="278" t="s">
        <v>39</v>
      </c>
      <c r="D2" s="279">
        <v>41929.0</v>
      </c>
      <c r="E2" s="279">
        <v>42969.0</v>
      </c>
      <c r="F2" s="279">
        <v>42072.0</v>
      </c>
      <c r="G2" s="279">
        <v>45446.0</v>
      </c>
      <c r="H2" s="280">
        <v>54.99</v>
      </c>
      <c r="I2" s="280">
        <v>31.49</v>
      </c>
      <c r="J2" s="280">
        <f t="shared" ref="J2:J11" si="1">H2-I2</f>
        <v>23.5</v>
      </c>
      <c r="K2" s="278">
        <v>65.0</v>
      </c>
      <c r="L2" s="280">
        <f t="shared" ref="L2:L11" si="2">I2/K2</f>
        <v>0.4844615385</v>
      </c>
      <c r="M2" s="76" t="s">
        <v>47</v>
      </c>
      <c r="N2" s="278" t="s">
        <v>48</v>
      </c>
    </row>
    <row r="3">
      <c r="A3" s="76">
        <v>645.0</v>
      </c>
      <c r="B3" s="278" t="s">
        <v>621</v>
      </c>
      <c r="C3" s="76" t="s">
        <v>31</v>
      </c>
      <c r="D3" s="279">
        <v>44537.0</v>
      </c>
      <c r="E3" s="279">
        <v>44867.0</v>
      </c>
      <c r="F3" s="279">
        <v>44867.0</v>
      </c>
      <c r="G3" s="279">
        <v>44867.0</v>
      </c>
      <c r="H3" s="280">
        <v>20.99</v>
      </c>
      <c r="I3" s="280">
        <v>0.0</v>
      </c>
      <c r="J3" s="280">
        <f t="shared" si="1"/>
        <v>20.99</v>
      </c>
      <c r="K3" s="76">
        <v>1.0</v>
      </c>
      <c r="L3" s="280">
        <f t="shared" si="2"/>
        <v>0</v>
      </c>
      <c r="M3" s="76" t="s">
        <v>49</v>
      </c>
      <c r="N3" s="76" t="s">
        <v>48</v>
      </c>
    </row>
    <row r="4">
      <c r="A4" s="76">
        <v>838.0</v>
      </c>
      <c r="B4" s="278" t="s">
        <v>622</v>
      </c>
      <c r="C4" s="278" t="s">
        <v>31</v>
      </c>
      <c r="D4" s="279">
        <v>43942.0</v>
      </c>
      <c r="E4" s="279">
        <v>44335.0</v>
      </c>
      <c r="F4" s="279">
        <v>44336.0</v>
      </c>
      <c r="G4" s="279">
        <v>44336.0</v>
      </c>
      <c r="H4" s="280">
        <v>19.99</v>
      </c>
      <c r="I4" s="280">
        <v>0.0</v>
      </c>
      <c r="J4" s="280">
        <f t="shared" si="1"/>
        <v>19.99</v>
      </c>
      <c r="K4" s="278">
        <v>2.0</v>
      </c>
      <c r="L4" s="280">
        <f t="shared" si="2"/>
        <v>0</v>
      </c>
      <c r="M4" s="76" t="s">
        <v>50</v>
      </c>
      <c r="N4" s="76" t="s">
        <v>48</v>
      </c>
    </row>
    <row r="5">
      <c r="A5" s="76">
        <v>863.0</v>
      </c>
      <c r="B5" s="278" t="s">
        <v>623</v>
      </c>
      <c r="C5" s="278" t="s">
        <v>31</v>
      </c>
      <c r="D5" s="279">
        <v>44096.0</v>
      </c>
      <c r="E5" s="279">
        <v>44411.0</v>
      </c>
      <c r="F5" s="279">
        <v>44411.0</v>
      </c>
      <c r="G5" s="279">
        <v>44411.0</v>
      </c>
      <c r="H5" s="280">
        <v>49.99</v>
      </c>
      <c r="I5" s="280">
        <v>0.0</v>
      </c>
      <c r="J5" s="280">
        <f t="shared" si="1"/>
        <v>49.99</v>
      </c>
      <c r="K5" s="76">
        <v>1.0</v>
      </c>
      <c r="L5" s="280">
        <f t="shared" si="2"/>
        <v>0</v>
      </c>
      <c r="M5" s="76" t="s">
        <v>51</v>
      </c>
      <c r="N5" s="76" t="s">
        <v>48</v>
      </c>
    </row>
    <row r="6">
      <c r="A6" s="76">
        <v>1023.0</v>
      </c>
      <c r="B6" s="278" t="s">
        <v>624</v>
      </c>
      <c r="C6" s="278" t="s">
        <v>625</v>
      </c>
      <c r="D6" s="279">
        <v>44474.0</v>
      </c>
      <c r="E6" s="279">
        <v>44474.0</v>
      </c>
      <c r="F6" s="279">
        <v>45412.0</v>
      </c>
      <c r="G6" s="279">
        <v>45412.0</v>
      </c>
      <c r="H6" s="281">
        <v>39.99</v>
      </c>
      <c r="I6" s="281">
        <v>0.0</v>
      </c>
      <c r="J6" s="281">
        <f t="shared" si="1"/>
        <v>39.99</v>
      </c>
      <c r="K6" s="278">
        <v>1.0</v>
      </c>
      <c r="L6" s="280">
        <f t="shared" si="2"/>
        <v>0</v>
      </c>
      <c r="M6" s="76" t="s">
        <v>52</v>
      </c>
      <c r="N6" s="278" t="s">
        <v>48</v>
      </c>
    </row>
    <row r="7">
      <c r="A7" s="76">
        <v>564.0</v>
      </c>
      <c r="B7" s="278" t="s">
        <v>626</v>
      </c>
      <c r="C7" s="278" t="s">
        <v>31</v>
      </c>
      <c r="D7" s="279">
        <v>43053.0</v>
      </c>
      <c r="E7" s="279">
        <v>45256.0</v>
      </c>
      <c r="F7" s="279">
        <v>45256.0</v>
      </c>
      <c r="G7" s="279">
        <v>45256.0</v>
      </c>
      <c r="H7" s="280">
        <v>19.99</v>
      </c>
      <c r="I7" s="280">
        <v>3.99</v>
      </c>
      <c r="J7" s="280">
        <f t="shared" si="1"/>
        <v>16</v>
      </c>
      <c r="K7" s="76">
        <v>1.0</v>
      </c>
      <c r="L7" s="280">
        <f t="shared" si="2"/>
        <v>3.99</v>
      </c>
      <c r="M7" s="76" t="s">
        <v>53</v>
      </c>
      <c r="N7" s="282" t="s">
        <v>48</v>
      </c>
    </row>
    <row r="8">
      <c r="A8" s="76">
        <v>662.0</v>
      </c>
      <c r="B8" s="76" t="s">
        <v>627</v>
      </c>
      <c r="C8" s="76" t="s">
        <v>31</v>
      </c>
      <c r="D8" s="279">
        <v>43391.0</v>
      </c>
      <c r="E8" s="279">
        <v>44351.0</v>
      </c>
      <c r="F8" s="279">
        <v>44472.0</v>
      </c>
      <c r="G8" s="279">
        <v>44473.0</v>
      </c>
      <c r="H8" s="280">
        <v>17.99</v>
      </c>
      <c r="I8" s="280">
        <v>8.99</v>
      </c>
      <c r="J8" s="280">
        <f t="shared" si="1"/>
        <v>9</v>
      </c>
      <c r="K8" s="278">
        <v>5.0</v>
      </c>
      <c r="L8" s="280">
        <f t="shared" si="2"/>
        <v>1.798</v>
      </c>
      <c r="M8" s="76" t="s">
        <v>54</v>
      </c>
      <c r="N8" s="76" t="s">
        <v>48</v>
      </c>
    </row>
    <row r="9">
      <c r="A9" s="80">
        <v>824.0</v>
      </c>
      <c r="B9" s="81" t="s">
        <v>628</v>
      </c>
      <c r="C9" s="81" t="s">
        <v>31</v>
      </c>
      <c r="D9" s="82">
        <v>42962.0</v>
      </c>
      <c r="E9" s="82">
        <v>42939.0</v>
      </c>
      <c r="F9" s="82">
        <v>42962.0</v>
      </c>
      <c r="G9" s="82">
        <v>43008.0</v>
      </c>
      <c r="H9" s="280">
        <v>24.98</v>
      </c>
      <c r="I9" s="280">
        <v>24.98</v>
      </c>
      <c r="J9" s="280">
        <f t="shared" si="1"/>
        <v>0</v>
      </c>
      <c r="K9" s="278">
        <v>20.0</v>
      </c>
      <c r="L9" s="280">
        <f t="shared" si="2"/>
        <v>1.249</v>
      </c>
      <c r="M9" s="76" t="s">
        <v>55</v>
      </c>
      <c r="N9" s="76" t="s">
        <v>48</v>
      </c>
    </row>
    <row r="10">
      <c r="A10" s="76">
        <v>163.0</v>
      </c>
      <c r="B10" s="278" t="s">
        <v>629</v>
      </c>
      <c r="C10" s="278" t="s">
        <v>630</v>
      </c>
      <c r="D10" s="279">
        <v>41234.0</v>
      </c>
      <c r="E10" s="279">
        <v>42766.0</v>
      </c>
      <c r="F10" s="279">
        <v>43059.0</v>
      </c>
      <c r="G10" s="279">
        <v>44872.0</v>
      </c>
      <c r="H10" s="280">
        <v>5.58</v>
      </c>
      <c r="I10" s="280">
        <v>3.98</v>
      </c>
      <c r="J10" s="280">
        <f t="shared" si="1"/>
        <v>1.6</v>
      </c>
      <c r="K10" s="278">
        <v>10.0</v>
      </c>
      <c r="L10" s="280">
        <f t="shared" si="2"/>
        <v>0.398</v>
      </c>
      <c r="M10" s="76" t="s">
        <v>56</v>
      </c>
      <c r="N10" s="76" t="s">
        <v>48</v>
      </c>
    </row>
    <row r="11">
      <c r="A11" s="76">
        <v>965.0</v>
      </c>
      <c r="B11" s="278" t="s">
        <v>631</v>
      </c>
      <c r="C11" s="278" t="s">
        <v>632</v>
      </c>
      <c r="D11" s="279">
        <v>42724.0</v>
      </c>
      <c r="E11" s="279">
        <v>43475.0</v>
      </c>
      <c r="F11" s="279">
        <v>43476.0</v>
      </c>
      <c r="G11" s="279">
        <v>44014.0</v>
      </c>
      <c r="H11" s="280">
        <v>16.99</v>
      </c>
      <c r="I11" s="280">
        <v>16.99</v>
      </c>
      <c r="J11" s="280">
        <f t="shared" si="1"/>
        <v>0</v>
      </c>
      <c r="K11" s="76">
        <v>3.0</v>
      </c>
      <c r="L11" s="280">
        <f t="shared" si="2"/>
        <v>5.663333333</v>
      </c>
      <c r="M11" s="76"/>
      <c r="N11" s="76"/>
    </row>
    <row r="12">
      <c r="A12" s="83"/>
      <c r="B12" s="84"/>
      <c r="C12" s="84"/>
      <c r="D12" s="85"/>
      <c r="E12" s="85"/>
      <c r="F12" s="85"/>
      <c r="G12" s="85"/>
      <c r="H12" s="86">
        <f t="shared" ref="H12:K12" si="3">SUM(H10:H11)</f>
        <v>22.57</v>
      </c>
      <c r="I12" s="86">
        <f t="shared" si="3"/>
        <v>20.97</v>
      </c>
      <c r="J12" s="86">
        <f t="shared" si="3"/>
        <v>1.6</v>
      </c>
      <c r="K12" s="84">
        <f t="shared" si="3"/>
        <v>13</v>
      </c>
      <c r="L12" s="86">
        <f>SUM(L10:L11)/K12</f>
        <v>0.4662564103</v>
      </c>
      <c r="M12" s="83"/>
      <c r="N12" s="83"/>
    </row>
    <row r="13">
      <c r="A13" s="76">
        <v>769.0</v>
      </c>
      <c r="B13" s="76" t="s">
        <v>633</v>
      </c>
      <c r="C13" s="278" t="s">
        <v>31</v>
      </c>
      <c r="D13" s="279">
        <v>42542.0</v>
      </c>
      <c r="E13" s="279">
        <v>42650.0</v>
      </c>
      <c r="F13" s="279">
        <v>42650.0</v>
      </c>
      <c r="G13" s="279">
        <v>44388.0</v>
      </c>
      <c r="H13" s="280">
        <v>4.99</v>
      </c>
      <c r="I13" s="280">
        <v>4.99</v>
      </c>
      <c r="J13" s="280">
        <f t="shared" ref="J13:J17" si="4">H13-I13</f>
        <v>0</v>
      </c>
      <c r="K13" s="278">
        <v>24.0</v>
      </c>
      <c r="L13" s="280">
        <f t="shared" ref="L13:L17" si="5">I13/K13</f>
        <v>0.2079166667</v>
      </c>
      <c r="M13" s="76" t="s">
        <v>57</v>
      </c>
      <c r="N13" s="76" t="s">
        <v>48</v>
      </c>
    </row>
    <row r="14">
      <c r="A14" s="76">
        <v>918.0</v>
      </c>
      <c r="B14" s="278" t="s">
        <v>634</v>
      </c>
      <c r="C14" s="278" t="s">
        <v>31</v>
      </c>
      <c r="D14" s="279">
        <v>43816.0</v>
      </c>
      <c r="E14" s="279">
        <v>43816.0</v>
      </c>
      <c r="F14" s="279">
        <v>43816.0</v>
      </c>
      <c r="G14" s="279">
        <v>43824.0</v>
      </c>
      <c r="H14" s="280">
        <v>19.99</v>
      </c>
      <c r="I14" s="280">
        <v>14.99</v>
      </c>
      <c r="J14" s="280">
        <f t="shared" si="4"/>
        <v>5</v>
      </c>
      <c r="K14" s="278">
        <v>20.0</v>
      </c>
      <c r="L14" s="280">
        <f t="shared" si="5"/>
        <v>0.7495</v>
      </c>
      <c r="M14" s="76" t="s">
        <v>58</v>
      </c>
      <c r="N14" s="76" t="s">
        <v>48</v>
      </c>
    </row>
    <row r="15">
      <c r="A15" s="76">
        <v>893.0</v>
      </c>
      <c r="B15" s="278" t="s">
        <v>635</v>
      </c>
      <c r="C15" s="278" t="s">
        <v>31</v>
      </c>
      <c r="D15" s="279">
        <v>43368.0</v>
      </c>
      <c r="E15" s="279">
        <v>44431.0</v>
      </c>
      <c r="F15" s="279">
        <v>44432.0</v>
      </c>
      <c r="G15" s="279">
        <v>44432.0</v>
      </c>
      <c r="H15" s="280">
        <v>12.99</v>
      </c>
      <c r="I15" s="280">
        <v>2.59</v>
      </c>
      <c r="J15" s="280">
        <f t="shared" si="4"/>
        <v>10.4</v>
      </c>
      <c r="K15" s="278">
        <v>2.0</v>
      </c>
      <c r="L15" s="280">
        <f t="shared" si="5"/>
        <v>1.295</v>
      </c>
      <c r="M15" s="76" t="s">
        <v>59</v>
      </c>
      <c r="N15" s="76" t="s">
        <v>48</v>
      </c>
    </row>
    <row r="16">
      <c r="A16" s="278">
        <v>1049.0</v>
      </c>
      <c r="B16" s="278" t="s">
        <v>636</v>
      </c>
      <c r="C16" s="278" t="s">
        <v>637</v>
      </c>
      <c r="D16" s="279">
        <v>37582.0</v>
      </c>
      <c r="E16" s="279">
        <v>45651.0</v>
      </c>
      <c r="F16" s="279">
        <v>45653.0</v>
      </c>
      <c r="G16" s="279">
        <v>45654.0</v>
      </c>
      <c r="H16" s="281">
        <v>26.99</v>
      </c>
      <c r="I16" s="281">
        <v>0.0</v>
      </c>
      <c r="J16" s="281">
        <f t="shared" si="4"/>
        <v>26.99</v>
      </c>
      <c r="K16" s="76">
        <v>15.0</v>
      </c>
      <c r="L16" s="281">
        <f t="shared" si="5"/>
        <v>0</v>
      </c>
      <c r="M16" s="278" t="s">
        <v>60</v>
      </c>
      <c r="N16" s="278" t="s">
        <v>48</v>
      </c>
    </row>
    <row r="17">
      <c r="A17" s="278">
        <v>1052.0</v>
      </c>
      <c r="B17" s="278" t="s">
        <v>1682</v>
      </c>
      <c r="C17" s="278" t="s">
        <v>637</v>
      </c>
      <c r="D17" s="279">
        <v>38296.0</v>
      </c>
      <c r="E17" s="279">
        <v>45662.0</v>
      </c>
      <c r="F17" s="279">
        <v>45663.0</v>
      </c>
      <c r="G17" s="279">
        <v>45677.0</v>
      </c>
      <c r="H17" s="281">
        <v>26.99</v>
      </c>
      <c r="I17" s="281">
        <v>2.85</v>
      </c>
      <c r="J17" s="281">
        <f t="shared" si="4"/>
        <v>24.14</v>
      </c>
      <c r="K17" s="278">
        <v>10.0</v>
      </c>
      <c r="L17" s="281">
        <f t="shared" si="5"/>
        <v>0.285</v>
      </c>
      <c r="M17" s="278"/>
      <c r="N17" s="278" t="s">
        <v>48</v>
      </c>
    </row>
    <row r="18">
      <c r="A18" s="83"/>
      <c r="B18" s="84"/>
      <c r="C18" s="84"/>
      <c r="D18" s="85"/>
      <c r="E18" s="85"/>
      <c r="F18" s="85"/>
      <c r="G18" s="85"/>
      <c r="H18" s="86">
        <f t="shared" ref="H18:K18" si="6">SUM(H16:H17)</f>
        <v>53.98</v>
      </c>
      <c r="I18" s="86">
        <f t="shared" si="6"/>
        <v>2.85</v>
      </c>
      <c r="J18" s="86">
        <f t="shared" si="6"/>
        <v>51.13</v>
      </c>
      <c r="K18" s="84">
        <f t="shared" si="6"/>
        <v>25</v>
      </c>
      <c r="L18" s="86">
        <f>SUM(L16:L17)/K18</f>
        <v>0.0114</v>
      </c>
      <c r="M18" s="83"/>
      <c r="N18" s="83"/>
    </row>
    <row r="19">
      <c r="A19" s="76">
        <v>503.0</v>
      </c>
      <c r="B19" s="278" t="s">
        <v>639</v>
      </c>
      <c r="C19" s="278" t="s">
        <v>31</v>
      </c>
      <c r="D19" s="279">
        <v>42248.0</v>
      </c>
      <c r="E19" s="279">
        <v>42951.0</v>
      </c>
      <c r="F19" s="279">
        <v>42951.0</v>
      </c>
      <c r="G19" s="279">
        <v>42951.0</v>
      </c>
      <c r="H19" s="280">
        <v>19.99</v>
      </c>
      <c r="I19" s="280">
        <v>7.99</v>
      </c>
      <c r="J19" s="280">
        <f t="shared" ref="J19:J26" si="7">H19-I19</f>
        <v>12</v>
      </c>
      <c r="K19" s="278">
        <v>1.0</v>
      </c>
      <c r="L19" s="280">
        <f t="shared" ref="L19:L26" si="8">I19/K19</f>
        <v>7.99</v>
      </c>
      <c r="M19" s="76" t="s">
        <v>61</v>
      </c>
      <c r="N19" s="76" t="s">
        <v>48</v>
      </c>
    </row>
    <row r="20">
      <c r="A20" s="76">
        <v>555.0</v>
      </c>
      <c r="B20" s="278" t="s">
        <v>640</v>
      </c>
      <c r="C20" s="278" t="s">
        <v>31</v>
      </c>
      <c r="D20" s="279">
        <v>44784.0</v>
      </c>
      <c r="E20" s="279">
        <v>44894.0</v>
      </c>
      <c r="F20" s="279">
        <v>44894.0</v>
      </c>
      <c r="G20" s="279">
        <v>44896.0</v>
      </c>
      <c r="H20" s="280">
        <v>29.99</v>
      </c>
      <c r="I20" s="280">
        <v>23.99</v>
      </c>
      <c r="J20" s="280">
        <f t="shared" si="7"/>
        <v>6</v>
      </c>
      <c r="K20" s="278">
        <v>24.0</v>
      </c>
      <c r="L20" s="280">
        <f t="shared" si="8"/>
        <v>0.9995833333</v>
      </c>
      <c r="M20" s="76" t="s">
        <v>62</v>
      </c>
      <c r="N20" s="76" t="s">
        <v>48</v>
      </c>
    </row>
    <row r="21">
      <c r="A21" s="76">
        <v>996.0</v>
      </c>
      <c r="B21" s="278" t="s">
        <v>641</v>
      </c>
      <c r="C21" s="278" t="s">
        <v>632</v>
      </c>
      <c r="D21" s="279">
        <v>43173.0</v>
      </c>
      <c r="E21" s="279">
        <v>43564.0</v>
      </c>
      <c r="F21" s="279">
        <v>43565.0</v>
      </c>
      <c r="G21" s="279">
        <v>45151.0</v>
      </c>
      <c r="H21" s="280">
        <v>19.99</v>
      </c>
      <c r="I21" s="280">
        <v>7.99</v>
      </c>
      <c r="J21" s="280">
        <f t="shared" si="7"/>
        <v>12</v>
      </c>
      <c r="K21" s="278">
        <v>4.0</v>
      </c>
      <c r="L21" s="280">
        <f t="shared" si="8"/>
        <v>1.9975</v>
      </c>
      <c r="M21" s="76" t="s">
        <v>63</v>
      </c>
      <c r="N21" s="76" t="s">
        <v>48</v>
      </c>
    </row>
    <row r="22">
      <c r="A22" s="76">
        <v>569.0</v>
      </c>
      <c r="B22" s="278" t="s">
        <v>642</v>
      </c>
      <c r="C22" s="278" t="s">
        <v>31</v>
      </c>
      <c r="D22" s="279">
        <v>42808.0</v>
      </c>
      <c r="E22" s="279">
        <v>43079.0</v>
      </c>
      <c r="F22" s="279">
        <v>43079.0</v>
      </c>
      <c r="G22" s="279">
        <v>43407.0</v>
      </c>
      <c r="H22" s="280">
        <v>13.99</v>
      </c>
      <c r="I22" s="280">
        <v>6.99</v>
      </c>
      <c r="J22" s="280">
        <f t="shared" si="7"/>
        <v>7</v>
      </c>
      <c r="K22" s="278">
        <v>6.0</v>
      </c>
      <c r="L22" s="280">
        <f t="shared" si="8"/>
        <v>1.165</v>
      </c>
      <c r="M22" s="76" t="s">
        <v>64</v>
      </c>
      <c r="N22" s="76" t="s">
        <v>48</v>
      </c>
    </row>
    <row r="23">
      <c r="A23" s="76">
        <v>271.0</v>
      </c>
      <c r="B23" s="278" t="s">
        <v>643</v>
      </c>
      <c r="C23" s="278" t="s">
        <v>39</v>
      </c>
      <c r="D23" s="279">
        <v>40683.0</v>
      </c>
      <c r="E23" s="279">
        <v>41559.0</v>
      </c>
      <c r="F23" s="279">
        <v>41559.0</v>
      </c>
      <c r="G23" s="279">
        <v>44790.0</v>
      </c>
      <c r="H23" s="280">
        <v>29.99</v>
      </c>
      <c r="I23" s="280">
        <v>29.99</v>
      </c>
      <c r="J23" s="280">
        <f t="shared" si="7"/>
        <v>0</v>
      </c>
      <c r="K23" s="278">
        <v>55.0</v>
      </c>
      <c r="L23" s="280">
        <f t="shared" si="8"/>
        <v>0.5452727273</v>
      </c>
      <c r="M23" s="76" t="s">
        <v>65</v>
      </c>
      <c r="N23" s="278" t="s">
        <v>48</v>
      </c>
    </row>
    <row r="24">
      <c r="A24" s="76">
        <v>648.0</v>
      </c>
      <c r="B24" s="278" t="s">
        <v>644</v>
      </c>
      <c r="C24" s="278" t="s">
        <v>31</v>
      </c>
      <c r="D24" s="279">
        <v>43368.0</v>
      </c>
      <c r="E24" s="279">
        <v>44138.0</v>
      </c>
      <c r="F24" s="279">
        <v>44145.0</v>
      </c>
      <c r="G24" s="279">
        <v>44178.0</v>
      </c>
      <c r="H24" s="280">
        <v>14.49</v>
      </c>
      <c r="I24" s="280">
        <v>0.0</v>
      </c>
      <c r="J24" s="280">
        <f t="shared" si="7"/>
        <v>14.49</v>
      </c>
      <c r="K24" s="278">
        <v>10.0</v>
      </c>
      <c r="L24" s="280">
        <f t="shared" si="8"/>
        <v>0</v>
      </c>
      <c r="M24" s="76" t="s">
        <v>66</v>
      </c>
      <c r="N24" s="76" t="s">
        <v>48</v>
      </c>
    </row>
    <row r="25">
      <c r="A25" s="76">
        <v>967.0</v>
      </c>
      <c r="B25" s="278" t="s">
        <v>645</v>
      </c>
      <c r="C25" s="278" t="s">
        <v>632</v>
      </c>
      <c r="D25" s="279">
        <v>43452.0</v>
      </c>
      <c r="E25" s="279">
        <v>43717.0</v>
      </c>
      <c r="F25" s="279">
        <v>43717.0</v>
      </c>
      <c r="G25" s="279">
        <v>43717.0</v>
      </c>
      <c r="H25" s="280">
        <v>24.99</v>
      </c>
      <c r="I25" s="280">
        <v>12.49</v>
      </c>
      <c r="J25" s="280">
        <f t="shared" si="7"/>
        <v>12.5</v>
      </c>
      <c r="K25" s="76">
        <v>1.0</v>
      </c>
      <c r="L25" s="280">
        <f t="shared" si="8"/>
        <v>12.49</v>
      </c>
      <c r="M25" s="76" t="s">
        <v>67</v>
      </c>
      <c r="N25" s="76" t="s">
        <v>48</v>
      </c>
    </row>
    <row r="26">
      <c r="A26" s="76">
        <v>508.0</v>
      </c>
      <c r="B26" s="278" t="s">
        <v>646</v>
      </c>
      <c r="C26" s="278" t="s">
        <v>31</v>
      </c>
      <c r="D26" s="279">
        <v>42437.0</v>
      </c>
      <c r="E26" s="279">
        <v>43268.0</v>
      </c>
      <c r="F26" s="279">
        <v>43268.0</v>
      </c>
      <c r="G26" s="279">
        <v>44355.0</v>
      </c>
      <c r="H26" s="280">
        <v>14.49</v>
      </c>
      <c r="I26" s="280">
        <v>3.99</v>
      </c>
      <c r="J26" s="280">
        <f t="shared" si="7"/>
        <v>10.5</v>
      </c>
      <c r="K26" s="278">
        <v>4.0</v>
      </c>
      <c r="L26" s="280">
        <f t="shared" si="8"/>
        <v>0.9975</v>
      </c>
      <c r="M26" s="76" t="s">
        <v>68</v>
      </c>
      <c r="N26" s="76" t="s">
        <v>48</v>
      </c>
    </row>
    <row r="27">
      <c r="A27" s="87"/>
      <c r="B27" s="88"/>
      <c r="C27" s="88"/>
      <c r="D27" s="89"/>
      <c r="E27" s="89"/>
      <c r="F27" s="89"/>
      <c r="G27" s="89"/>
      <c r="H27" s="124"/>
      <c r="I27" s="124"/>
      <c r="J27" s="124"/>
      <c r="K27" s="88"/>
      <c r="L27" s="124"/>
      <c r="M27" s="87"/>
      <c r="N27" s="87"/>
    </row>
    <row r="28">
      <c r="A28" s="90">
        <v>870.0</v>
      </c>
      <c r="B28" s="169" t="s">
        <v>647</v>
      </c>
      <c r="C28" s="169" t="s">
        <v>31</v>
      </c>
      <c r="D28" s="170">
        <v>42205.0</v>
      </c>
      <c r="E28" s="170">
        <v>42859.0</v>
      </c>
      <c r="F28" s="170">
        <v>42860.0</v>
      </c>
      <c r="G28" s="170">
        <v>45183.0</v>
      </c>
      <c r="H28" s="171">
        <v>9.99</v>
      </c>
      <c r="I28" s="171">
        <v>4.99</v>
      </c>
      <c r="J28" s="171">
        <f t="shared" ref="J28:J32" si="9">H28-I28</f>
        <v>5</v>
      </c>
      <c r="K28" s="169">
        <v>2.0</v>
      </c>
      <c r="L28" s="171">
        <f t="shared" ref="L28:L32" si="10">I28/K28</f>
        <v>2.495</v>
      </c>
      <c r="M28" s="90" t="s">
        <v>69</v>
      </c>
      <c r="N28" s="90" t="s">
        <v>70</v>
      </c>
    </row>
    <row r="29">
      <c r="A29" s="90">
        <v>423.0</v>
      </c>
      <c r="B29" s="169" t="s">
        <v>648</v>
      </c>
      <c r="C29" s="169" t="s">
        <v>649</v>
      </c>
      <c r="D29" s="170">
        <v>40878.0</v>
      </c>
      <c r="E29" s="170">
        <v>43548.0</v>
      </c>
      <c r="F29" s="170">
        <v>43575.0</v>
      </c>
      <c r="G29" s="170">
        <v>45051.0</v>
      </c>
      <c r="H29" s="171">
        <v>9.99</v>
      </c>
      <c r="I29" s="171">
        <v>3.99</v>
      </c>
      <c r="J29" s="171">
        <f t="shared" si="9"/>
        <v>6</v>
      </c>
      <c r="K29" s="90">
        <v>2.0</v>
      </c>
      <c r="L29" s="171">
        <f t="shared" si="10"/>
        <v>1.995</v>
      </c>
      <c r="M29" s="90" t="s">
        <v>71</v>
      </c>
      <c r="N29" s="90" t="s">
        <v>70</v>
      </c>
    </row>
    <row r="30">
      <c r="A30" s="90">
        <v>829.0</v>
      </c>
      <c r="B30" s="90" t="s">
        <v>650</v>
      </c>
      <c r="C30" s="90" t="s">
        <v>31</v>
      </c>
      <c r="D30" s="170">
        <v>44005.0</v>
      </c>
      <c r="E30" s="170">
        <v>44431.0</v>
      </c>
      <c r="F30" s="170">
        <v>44443.0</v>
      </c>
      <c r="G30" s="170">
        <v>44447.0</v>
      </c>
      <c r="H30" s="171">
        <v>29.99</v>
      </c>
      <c r="I30" s="171">
        <v>17.99</v>
      </c>
      <c r="J30" s="171">
        <f t="shared" si="9"/>
        <v>12</v>
      </c>
      <c r="K30" s="169">
        <v>15.0</v>
      </c>
      <c r="L30" s="171">
        <f t="shared" si="10"/>
        <v>1.199333333</v>
      </c>
      <c r="M30" s="90" t="s">
        <v>72</v>
      </c>
      <c r="N30" s="90" t="s">
        <v>70</v>
      </c>
    </row>
    <row r="31">
      <c r="A31" s="90">
        <v>830.0</v>
      </c>
      <c r="B31" s="169" t="s">
        <v>651</v>
      </c>
      <c r="C31" s="90" t="s">
        <v>31</v>
      </c>
      <c r="D31" s="170">
        <v>44957.0</v>
      </c>
      <c r="E31" s="170">
        <v>45331.0</v>
      </c>
      <c r="F31" s="170">
        <v>45337.0</v>
      </c>
      <c r="G31" s="170">
        <v>45341.0</v>
      </c>
      <c r="H31" s="171">
        <v>39.99</v>
      </c>
      <c r="I31" s="171">
        <v>22.99</v>
      </c>
      <c r="J31" s="171">
        <f t="shared" si="9"/>
        <v>17</v>
      </c>
      <c r="K31" s="169">
        <v>17.0</v>
      </c>
      <c r="L31" s="171">
        <f t="shared" si="10"/>
        <v>1.352352941</v>
      </c>
      <c r="M31" s="90"/>
      <c r="N31" s="90"/>
    </row>
    <row r="32">
      <c r="A32" s="169">
        <v>1053.0</v>
      </c>
      <c r="B32" s="169" t="s">
        <v>652</v>
      </c>
      <c r="C32" s="169" t="s">
        <v>31</v>
      </c>
      <c r="D32" s="170">
        <v>45558.0</v>
      </c>
      <c r="E32" s="170">
        <v>45662.0</v>
      </c>
      <c r="F32" s="91">
        <v>45676.0</v>
      </c>
      <c r="G32" s="91">
        <v>45676.0</v>
      </c>
      <c r="H32" s="283">
        <v>59.99</v>
      </c>
      <c r="I32" s="283">
        <v>29.99</v>
      </c>
      <c r="J32" s="283">
        <f t="shared" si="9"/>
        <v>30</v>
      </c>
      <c r="K32" s="169">
        <v>1.0</v>
      </c>
      <c r="L32" s="283">
        <f t="shared" si="10"/>
        <v>29.99</v>
      </c>
      <c r="M32" s="169"/>
      <c r="N32" s="169"/>
    </row>
    <row r="33">
      <c r="A33" s="136"/>
      <c r="B33" s="136"/>
      <c r="C33" s="137"/>
      <c r="D33" s="138"/>
      <c r="E33" s="138"/>
      <c r="F33" s="137"/>
      <c r="G33" s="137"/>
      <c r="H33" s="142">
        <f t="shared" ref="H33:K33" si="11">SUM(H30:H32)</f>
        <v>129.97</v>
      </c>
      <c r="I33" s="142">
        <f t="shared" si="11"/>
        <v>70.97</v>
      </c>
      <c r="J33" s="142">
        <f t="shared" si="11"/>
        <v>59</v>
      </c>
      <c r="K33" s="143">
        <f t="shared" si="11"/>
        <v>33</v>
      </c>
      <c r="L33" s="142">
        <f>SUM(L30:L32)/K33</f>
        <v>0.9861117053</v>
      </c>
      <c r="M33" s="143"/>
      <c r="N33" s="143"/>
    </row>
    <row r="34">
      <c r="A34" s="98"/>
      <c r="B34" s="99"/>
      <c r="C34" s="98"/>
      <c r="D34" s="100"/>
      <c r="E34" s="100"/>
      <c r="F34" s="100"/>
      <c r="G34" s="100"/>
      <c r="H34" s="132"/>
      <c r="I34" s="132"/>
      <c r="J34" s="132"/>
      <c r="K34" s="99"/>
      <c r="L34" s="132"/>
      <c r="M34" s="98"/>
      <c r="N34" s="98"/>
    </row>
    <row r="35">
      <c r="A35" s="101">
        <v>635.0</v>
      </c>
      <c r="B35" s="284" t="s">
        <v>653</v>
      </c>
      <c r="C35" s="284" t="s">
        <v>31</v>
      </c>
      <c r="D35" s="285">
        <v>44672.0</v>
      </c>
      <c r="E35" s="285">
        <v>45048.0</v>
      </c>
      <c r="F35" s="285">
        <v>45048.0</v>
      </c>
      <c r="G35" s="285">
        <v>45048.0</v>
      </c>
      <c r="H35" s="286">
        <v>19.99</v>
      </c>
      <c r="I35" s="286">
        <v>7.99</v>
      </c>
      <c r="J35" s="286">
        <f t="shared" ref="J35:J36" si="12">H35-I35</f>
        <v>12</v>
      </c>
      <c r="K35" s="101">
        <v>1.0</v>
      </c>
      <c r="L35" s="286">
        <f t="shared" ref="L35:L36" si="13">I35/K35</f>
        <v>7.99</v>
      </c>
      <c r="M35" s="101" t="s">
        <v>73</v>
      </c>
      <c r="N35" s="101" t="s">
        <v>74</v>
      </c>
    </row>
    <row r="36">
      <c r="A36" s="101">
        <v>894.0</v>
      </c>
      <c r="B36" s="284" t="s">
        <v>654</v>
      </c>
      <c r="C36" s="284" t="s">
        <v>31</v>
      </c>
      <c r="D36" s="285">
        <v>42816.0</v>
      </c>
      <c r="E36" s="285">
        <v>43275.0</v>
      </c>
      <c r="F36" s="285">
        <v>43275.0</v>
      </c>
      <c r="G36" s="285">
        <v>43275.0</v>
      </c>
      <c r="H36" s="286">
        <v>19.99</v>
      </c>
      <c r="I36" s="286">
        <v>2.99</v>
      </c>
      <c r="J36" s="286">
        <f t="shared" si="12"/>
        <v>17</v>
      </c>
      <c r="K36" s="284">
        <v>1.0</v>
      </c>
      <c r="L36" s="286">
        <f t="shared" si="13"/>
        <v>2.99</v>
      </c>
      <c r="M36" s="101" t="s">
        <v>75</v>
      </c>
      <c r="N36" s="101" t="s">
        <v>74</v>
      </c>
    </row>
    <row r="37">
      <c r="A37" s="104"/>
      <c r="B37" s="105"/>
      <c r="C37" s="105"/>
      <c r="D37" s="106"/>
      <c r="E37" s="106"/>
      <c r="F37" s="105"/>
      <c r="G37" s="105"/>
      <c r="H37" s="107"/>
      <c r="I37" s="107"/>
      <c r="J37" s="107"/>
      <c r="K37" s="105"/>
      <c r="L37" s="107"/>
      <c r="M37" s="104"/>
      <c r="N37" s="104"/>
    </row>
    <row r="38">
      <c r="A38" s="108">
        <v>992.0</v>
      </c>
      <c r="B38" s="287" t="s">
        <v>655</v>
      </c>
      <c r="C38" s="287" t="s">
        <v>632</v>
      </c>
      <c r="D38" s="288">
        <v>43020.0</v>
      </c>
      <c r="E38" s="288">
        <v>43468.0</v>
      </c>
      <c r="F38" s="288">
        <v>43468.0</v>
      </c>
      <c r="G38" s="288">
        <v>43468.0</v>
      </c>
      <c r="H38" s="289">
        <v>14.49</v>
      </c>
      <c r="I38" s="289">
        <v>11.59</v>
      </c>
      <c r="J38" s="289">
        <f>H38-I38</f>
        <v>2.9</v>
      </c>
      <c r="K38" s="287">
        <v>1.0</v>
      </c>
      <c r="L38" s="289">
        <f>I38/K38</f>
        <v>11.59</v>
      </c>
      <c r="M38" s="108" t="s">
        <v>76</v>
      </c>
      <c r="N38" s="108" t="s">
        <v>77</v>
      </c>
    </row>
    <row r="39">
      <c r="A39" s="113"/>
      <c r="B39" s="114"/>
      <c r="C39" s="114"/>
      <c r="D39" s="115"/>
      <c r="E39" s="115"/>
      <c r="F39" s="114"/>
      <c r="G39" s="114"/>
      <c r="H39" s="116"/>
      <c r="I39" s="116"/>
      <c r="J39" s="116"/>
      <c r="K39" s="114"/>
      <c r="L39" s="116"/>
      <c r="M39" s="113"/>
      <c r="N39" s="113"/>
    </row>
    <row r="40">
      <c r="A40" s="117">
        <v>946.0</v>
      </c>
      <c r="B40" s="117" t="s">
        <v>656</v>
      </c>
      <c r="C40" s="290" t="s">
        <v>632</v>
      </c>
      <c r="D40" s="291">
        <v>43901.0</v>
      </c>
      <c r="E40" s="291">
        <v>43903.0</v>
      </c>
      <c r="F40" s="291">
        <v>44019.0</v>
      </c>
      <c r="G40" s="291">
        <v>44020.0</v>
      </c>
      <c r="H40" s="292">
        <v>5.99</v>
      </c>
      <c r="I40" s="292">
        <v>5.99</v>
      </c>
      <c r="J40" s="292">
        <f>H40-I40</f>
        <v>0</v>
      </c>
      <c r="K40" s="290">
        <v>3.0</v>
      </c>
      <c r="L40" s="292">
        <f>I40/K40</f>
        <v>1.996666667</v>
      </c>
      <c r="M40" s="117" t="s">
        <v>78</v>
      </c>
      <c r="N40" s="117" t="s">
        <v>79</v>
      </c>
    </row>
    <row r="41">
      <c r="A41" s="87"/>
      <c r="B41" s="87"/>
      <c r="C41" s="88"/>
      <c r="D41" s="89"/>
      <c r="E41" s="89"/>
      <c r="F41" s="89"/>
      <c r="G41" s="89"/>
      <c r="H41" s="124"/>
      <c r="I41" s="124"/>
      <c r="J41" s="124"/>
      <c r="K41" s="88"/>
      <c r="L41" s="124"/>
      <c r="M41" s="87"/>
      <c r="N41" s="87"/>
    </row>
    <row r="42">
      <c r="A42" s="125">
        <v>906.0</v>
      </c>
      <c r="B42" s="293" t="s">
        <v>657</v>
      </c>
      <c r="C42" s="293" t="s">
        <v>31</v>
      </c>
      <c r="D42" s="294">
        <v>42118.0</v>
      </c>
      <c r="E42" s="294">
        <v>42969.0</v>
      </c>
      <c r="F42" s="294">
        <v>42969.0</v>
      </c>
      <c r="G42" s="294">
        <v>42969.0</v>
      </c>
      <c r="H42" s="295">
        <v>24.99</v>
      </c>
      <c r="I42" s="295">
        <v>9.99</v>
      </c>
      <c r="J42" s="295">
        <f>H42-I42</f>
        <v>15</v>
      </c>
      <c r="K42" s="293">
        <v>1.0</v>
      </c>
      <c r="L42" s="295">
        <f>I42/K42</f>
        <v>9.99</v>
      </c>
      <c r="M42" s="125" t="s">
        <v>80</v>
      </c>
      <c r="N42" s="125" t="s">
        <v>81</v>
      </c>
    </row>
    <row r="43">
      <c r="A43" s="98"/>
      <c r="B43" s="99"/>
      <c r="C43" s="99"/>
      <c r="D43" s="100"/>
      <c r="E43" s="100"/>
      <c r="F43" s="99"/>
      <c r="G43" s="99"/>
      <c r="H43" s="132"/>
      <c r="I43" s="132"/>
      <c r="J43" s="132"/>
      <c r="K43" s="99"/>
      <c r="L43" s="132"/>
      <c r="M43" s="98"/>
      <c r="N43" s="98"/>
    </row>
    <row r="44">
      <c r="A44" s="90">
        <v>700.0</v>
      </c>
      <c r="B44" s="169" t="s">
        <v>658</v>
      </c>
      <c r="C44" s="169" t="s">
        <v>31</v>
      </c>
      <c r="D44" s="170">
        <v>42409.0</v>
      </c>
      <c r="E44" s="170">
        <v>42875.0</v>
      </c>
      <c r="F44" s="170">
        <v>42882.0</v>
      </c>
      <c r="G44" s="170">
        <v>44085.0</v>
      </c>
      <c r="H44" s="171">
        <v>14.99</v>
      </c>
      <c r="I44" s="171">
        <v>4.99</v>
      </c>
      <c r="J44" s="171">
        <f t="shared" ref="J44:J46" si="14">H44-I44</f>
        <v>10</v>
      </c>
      <c r="K44" s="169">
        <v>16.0</v>
      </c>
      <c r="L44" s="171">
        <f t="shared" ref="L44:L46" si="15">I44/K44</f>
        <v>0.311875</v>
      </c>
      <c r="M44" s="90" t="s">
        <v>82</v>
      </c>
      <c r="N44" s="169" t="s">
        <v>83</v>
      </c>
    </row>
    <row r="45">
      <c r="A45" s="90">
        <v>377.0</v>
      </c>
      <c r="B45" s="169" t="s">
        <v>660</v>
      </c>
      <c r="C45" s="169" t="s">
        <v>39</v>
      </c>
      <c r="D45" s="170">
        <v>41089.0</v>
      </c>
      <c r="E45" s="170">
        <v>44115.0</v>
      </c>
      <c r="F45" s="170">
        <v>45090.0</v>
      </c>
      <c r="G45" s="170">
        <v>45096.0</v>
      </c>
      <c r="H45" s="171">
        <v>49.99</v>
      </c>
      <c r="I45" s="171">
        <v>15.0</v>
      </c>
      <c r="J45" s="171">
        <f t="shared" si="14"/>
        <v>34.99</v>
      </c>
      <c r="K45" s="169">
        <v>40.0</v>
      </c>
      <c r="L45" s="171">
        <f t="shared" si="15"/>
        <v>0.375</v>
      </c>
      <c r="M45" s="90" t="s">
        <v>84</v>
      </c>
      <c r="N45" s="169" t="s">
        <v>83</v>
      </c>
    </row>
    <row r="46">
      <c r="A46" s="133">
        <v>553.0</v>
      </c>
      <c r="B46" s="134" t="s">
        <v>659</v>
      </c>
      <c r="C46" s="134" t="s">
        <v>31</v>
      </c>
      <c r="D46" s="135">
        <v>43637.0</v>
      </c>
      <c r="E46" s="135">
        <v>43441.0</v>
      </c>
      <c r="F46" s="135">
        <v>43637.0</v>
      </c>
      <c r="G46" s="135">
        <v>44129.0</v>
      </c>
      <c r="H46" s="171">
        <v>59.99</v>
      </c>
      <c r="I46" s="171">
        <v>59.99</v>
      </c>
      <c r="J46" s="171">
        <f t="shared" si="14"/>
        <v>0</v>
      </c>
      <c r="K46" s="169">
        <v>168.0</v>
      </c>
      <c r="L46" s="171">
        <f t="shared" si="15"/>
        <v>0.3570833333</v>
      </c>
      <c r="M46" s="90"/>
      <c r="N46" s="90"/>
    </row>
    <row r="47">
      <c r="A47" s="136"/>
      <c r="B47" s="136"/>
      <c r="C47" s="137"/>
      <c r="D47" s="138"/>
      <c r="E47" s="138"/>
      <c r="F47" s="137"/>
      <c r="G47" s="137"/>
      <c r="H47" s="142">
        <f t="shared" ref="H47:K47" si="16">SUM(H45:H46)</f>
        <v>109.98</v>
      </c>
      <c r="I47" s="142">
        <f t="shared" si="16"/>
        <v>74.99</v>
      </c>
      <c r="J47" s="142">
        <f t="shared" si="16"/>
        <v>34.99</v>
      </c>
      <c r="K47" s="143">
        <f t="shared" si="16"/>
        <v>208</v>
      </c>
      <c r="L47" s="142">
        <f>SUM(L45:L46)/K47</f>
        <v>0.00351963141</v>
      </c>
      <c r="M47" s="143"/>
      <c r="N47" s="143"/>
    </row>
    <row r="48">
      <c r="A48" s="90">
        <v>35.0</v>
      </c>
      <c r="B48" s="169" t="s">
        <v>662</v>
      </c>
      <c r="C48" s="169" t="s">
        <v>663</v>
      </c>
      <c r="D48" s="170">
        <v>37288.0</v>
      </c>
      <c r="E48" s="170">
        <v>42877.0</v>
      </c>
      <c r="F48" s="170">
        <v>42877.0</v>
      </c>
      <c r="G48" s="170">
        <v>42877.0</v>
      </c>
      <c r="H48" s="171">
        <v>1.49</v>
      </c>
      <c r="I48" s="171">
        <v>1.49</v>
      </c>
      <c r="J48" s="171">
        <f t="shared" ref="J48:J50" si="17">H48-I48</f>
        <v>0</v>
      </c>
      <c r="K48" s="169">
        <v>20.0</v>
      </c>
      <c r="L48" s="171">
        <f t="shared" ref="L48:L50" si="18">I48/K48</f>
        <v>0.0745</v>
      </c>
      <c r="M48" s="90" t="s">
        <v>85</v>
      </c>
      <c r="N48" s="90" t="s">
        <v>83</v>
      </c>
    </row>
    <row r="49">
      <c r="A49" s="90">
        <v>305.0</v>
      </c>
      <c r="B49" s="169" t="s">
        <v>664</v>
      </c>
      <c r="C49" s="169" t="s">
        <v>39</v>
      </c>
      <c r="D49" s="170">
        <v>40354.0</v>
      </c>
      <c r="E49" s="170">
        <v>44115.0</v>
      </c>
      <c r="F49" s="170">
        <v>44178.0</v>
      </c>
      <c r="G49" s="170">
        <v>44178.0</v>
      </c>
      <c r="H49" s="171">
        <v>14.99</v>
      </c>
      <c r="I49" s="171">
        <v>5.0</v>
      </c>
      <c r="J49" s="171">
        <f t="shared" si="17"/>
        <v>9.99</v>
      </c>
      <c r="K49" s="169">
        <v>5.0</v>
      </c>
      <c r="L49" s="171">
        <f t="shared" si="18"/>
        <v>1</v>
      </c>
      <c r="M49" s="90"/>
      <c r="N49" s="169"/>
    </row>
    <row r="50">
      <c r="A50" s="90">
        <v>711.0</v>
      </c>
      <c r="B50" s="169" t="s">
        <v>661</v>
      </c>
      <c r="C50" s="90" t="s">
        <v>31</v>
      </c>
      <c r="D50" s="170">
        <v>45020.0</v>
      </c>
      <c r="E50" s="170">
        <v>45020.0</v>
      </c>
      <c r="F50" s="170">
        <v>45020.0</v>
      </c>
      <c r="G50" s="170">
        <v>45020.0</v>
      </c>
      <c r="H50" s="171">
        <v>0.0</v>
      </c>
      <c r="I50" s="171">
        <v>0.0</v>
      </c>
      <c r="J50" s="171">
        <f t="shared" si="17"/>
        <v>0</v>
      </c>
      <c r="K50" s="169">
        <v>1.0</v>
      </c>
      <c r="L50" s="171">
        <f t="shared" si="18"/>
        <v>0</v>
      </c>
      <c r="M50" s="90"/>
      <c r="N50" s="90"/>
    </row>
    <row r="51">
      <c r="A51" s="136"/>
      <c r="B51" s="136"/>
      <c r="C51" s="137"/>
      <c r="D51" s="138"/>
      <c r="E51" s="138"/>
      <c r="F51" s="137"/>
      <c r="G51" s="137"/>
      <c r="H51" s="142">
        <f t="shared" ref="H51:K51" si="19">SUM(H48:H50)</f>
        <v>16.48</v>
      </c>
      <c r="I51" s="142">
        <f t="shared" si="19"/>
        <v>6.49</v>
      </c>
      <c r="J51" s="142">
        <f t="shared" si="19"/>
        <v>9.99</v>
      </c>
      <c r="K51" s="143">
        <f t="shared" si="19"/>
        <v>26</v>
      </c>
      <c r="L51" s="142">
        <f>SUM(L48:L50)/K51</f>
        <v>0.04132692308</v>
      </c>
      <c r="M51" s="143"/>
      <c r="N51" s="143"/>
    </row>
    <row r="52">
      <c r="A52" s="90">
        <v>440.0</v>
      </c>
      <c r="B52" s="90" t="s">
        <v>665</v>
      </c>
      <c r="C52" s="90" t="s">
        <v>649</v>
      </c>
      <c r="D52" s="170">
        <v>41061.0</v>
      </c>
      <c r="E52" s="170">
        <v>42666.0</v>
      </c>
      <c r="F52" s="170">
        <v>42666.0</v>
      </c>
      <c r="G52" s="170">
        <v>42666.0</v>
      </c>
      <c r="H52" s="171">
        <v>4.99</v>
      </c>
      <c r="I52" s="171">
        <v>1.99</v>
      </c>
      <c r="J52" s="171">
        <f t="shared" ref="J52:J55" si="20">H52-I52</f>
        <v>3</v>
      </c>
      <c r="K52" s="169">
        <v>1.0</v>
      </c>
      <c r="L52" s="171">
        <f t="shared" ref="L52:L55" si="21">I52/K52</f>
        <v>1.99</v>
      </c>
      <c r="M52" s="90" t="s">
        <v>86</v>
      </c>
      <c r="N52" s="90" t="s">
        <v>83</v>
      </c>
    </row>
    <row r="53">
      <c r="A53" s="90">
        <v>289.0</v>
      </c>
      <c r="B53" s="90" t="s">
        <v>666</v>
      </c>
      <c r="C53" s="169" t="s">
        <v>39</v>
      </c>
      <c r="D53" s="170">
        <v>41250.0</v>
      </c>
      <c r="E53" s="170">
        <v>44521.0</v>
      </c>
      <c r="F53" s="170">
        <v>44718.0</v>
      </c>
      <c r="G53" s="170">
        <v>44718.0</v>
      </c>
      <c r="H53" s="171">
        <v>24.0</v>
      </c>
      <c r="I53" s="171">
        <v>14.93</v>
      </c>
      <c r="J53" s="171">
        <f t="shared" si="20"/>
        <v>9.07</v>
      </c>
      <c r="K53" s="169">
        <v>1.0</v>
      </c>
      <c r="L53" s="171">
        <f t="shared" si="21"/>
        <v>14.93</v>
      </c>
      <c r="M53" s="90" t="s">
        <v>87</v>
      </c>
      <c r="N53" s="169" t="s">
        <v>83</v>
      </c>
    </row>
    <row r="54">
      <c r="A54" s="90">
        <v>290.0</v>
      </c>
      <c r="B54" s="90" t="s">
        <v>667</v>
      </c>
      <c r="C54" s="169" t="s">
        <v>39</v>
      </c>
      <c r="D54" s="170">
        <v>40564.0</v>
      </c>
      <c r="E54" s="170">
        <v>44521.0</v>
      </c>
      <c r="F54" s="170">
        <v>44521.0</v>
      </c>
      <c r="G54" s="170">
        <v>44521.0</v>
      </c>
      <c r="H54" s="171">
        <v>23.0</v>
      </c>
      <c r="I54" s="171">
        <v>14.93</v>
      </c>
      <c r="J54" s="171">
        <f t="shared" si="20"/>
        <v>8.07</v>
      </c>
      <c r="K54" s="169">
        <v>1.0</v>
      </c>
      <c r="L54" s="171">
        <f t="shared" si="21"/>
        <v>14.93</v>
      </c>
      <c r="M54" s="90"/>
      <c r="N54" s="169"/>
    </row>
    <row r="55">
      <c r="A55" s="90">
        <v>291.0</v>
      </c>
      <c r="B55" s="169" t="s">
        <v>668</v>
      </c>
      <c r="C55" s="169" t="s">
        <v>39</v>
      </c>
      <c r="D55" s="170">
        <v>40977.0</v>
      </c>
      <c r="E55" s="170">
        <v>44521.0</v>
      </c>
      <c r="F55" s="170">
        <v>41374.0</v>
      </c>
      <c r="G55" s="170">
        <v>41374.0</v>
      </c>
      <c r="H55" s="171">
        <v>22.99</v>
      </c>
      <c r="I55" s="171">
        <v>14.93</v>
      </c>
      <c r="J55" s="171">
        <f t="shared" si="20"/>
        <v>8.06</v>
      </c>
      <c r="K55" s="169">
        <v>1.0</v>
      </c>
      <c r="L55" s="171">
        <f t="shared" si="21"/>
        <v>14.93</v>
      </c>
      <c r="M55" s="90"/>
      <c r="N55" s="169"/>
    </row>
    <row r="56">
      <c r="A56" s="136"/>
      <c r="B56" s="136"/>
      <c r="C56" s="137"/>
      <c r="D56" s="138"/>
      <c r="E56" s="138"/>
      <c r="F56" s="137"/>
      <c r="G56" s="137"/>
      <c r="H56" s="142">
        <f t="shared" ref="H56:K56" si="22">SUM(H53:H55)</f>
        <v>69.99</v>
      </c>
      <c r="I56" s="142">
        <f t="shared" si="22"/>
        <v>44.79</v>
      </c>
      <c r="J56" s="142">
        <f t="shared" si="22"/>
        <v>25.2</v>
      </c>
      <c r="K56" s="143">
        <f t="shared" si="22"/>
        <v>3</v>
      </c>
      <c r="L56" s="142">
        <f>SUM(L53:L55)/K56</f>
        <v>14.93</v>
      </c>
      <c r="M56" s="143"/>
      <c r="N56" s="143"/>
    </row>
    <row r="57">
      <c r="A57" s="90">
        <v>354.0</v>
      </c>
      <c r="B57" s="169" t="s">
        <v>669</v>
      </c>
      <c r="C57" s="169" t="s">
        <v>39</v>
      </c>
      <c r="D57" s="170">
        <v>41906.0</v>
      </c>
      <c r="E57" s="170">
        <v>44139.0</v>
      </c>
      <c r="F57" s="170">
        <v>44139.0</v>
      </c>
      <c r="G57" s="170">
        <v>44139.0</v>
      </c>
      <c r="H57" s="171">
        <v>9.99</v>
      </c>
      <c r="I57" s="171">
        <v>1.49</v>
      </c>
      <c r="J57" s="171">
        <f t="shared" ref="J57:J63" si="23">H57-I57</f>
        <v>8.5</v>
      </c>
      <c r="K57" s="169">
        <v>1.0</v>
      </c>
      <c r="L57" s="171">
        <f t="shared" ref="L57:L63" si="24">I57/K57</f>
        <v>1.49</v>
      </c>
      <c r="M57" s="90" t="s">
        <v>88</v>
      </c>
      <c r="N57" s="169" t="s">
        <v>83</v>
      </c>
    </row>
    <row r="58">
      <c r="A58" s="90">
        <v>510.0</v>
      </c>
      <c r="B58" s="169" t="s">
        <v>670</v>
      </c>
      <c r="C58" s="169" t="s">
        <v>31</v>
      </c>
      <c r="D58" s="170">
        <v>44467.0</v>
      </c>
      <c r="E58" s="170">
        <v>44467.0</v>
      </c>
      <c r="F58" s="170">
        <v>44468.0</v>
      </c>
      <c r="G58" s="170">
        <v>44468.0</v>
      </c>
      <c r="H58" s="171">
        <v>29.99</v>
      </c>
      <c r="I58" s="171">
        <v>0.0</v>
      </c>
      <c r="J58" s="171">
        <f t="shared" si="23"/>
        <v>29.99</v>
      </c>
      <c r="K58" s="169">
        <v>2.0</v>
      </c>
      <c r="L58" s="171">
        <f t="shared" si="24"/>
        <v>0</v>
      </c>
      <c r="M58" s="90" t="s">
        <v>89</v>
      </c>
      <c r="N58" s="90" t="s">
        <v>83</v>
      </c>
    </row>
    <row r="59">
      <c r="A59" s="90">
        <v>214.0</v>
      </c>
      <c r="B59" s="169" t="s">
        <v>671</v>
      </c>
      <c r="C59" s="169" t="s">
        <v>39</v>
      </c>
      <c r="D59" s="170">
        <v>40445.0</v>
      </c>
      <c r="E59" s="170">
        <v>44091.0</v>
      </c>
      <c r="F59" s="170">
        <v>41856.0</v>
      </c>
      <c r="G59" s="170">
        <v>44811.0</v>
      </c>
      <c r="H59" s="171">
        <v>14.99</v>
      </c>
      <c r="I59" s="171">
        <v>3.5</v>
      </c>
      <c r="J59" s="171">
        <f t="shared" si="23"/>
        <v>11.49</v>
      </c>
      <c r="K59" s="169">
        <v>5.0</v>
      </c>
      <c r="L59" s="171">
        <f t="shared" si="24"/>
        <v>0.7</v>
      </c>
      <c r="M59" s="90" t="s">
        <v>90</v>
      </c>
      <c r="N59" s="169" t="s">
        <v>83</v>
      </c>
    </row>
    <row r="60">
      <c r="A60" s="90">
        <v>641.0</v>
      </c>
      <c r="B60" s="169" t="s">
        <v>672</v>
      </c>
      <c r="C60" s="90" t="s">
        <v>31</v>
      </c>
      <c r="D60" s="170">
        <v>45049.0</v>
      </c>
      <c r="E60" s="170">
        <v>45177.0</v>
      </c>
      <c r="F60" s="170">
        <v>45177.0</v>
      </c>
      <c r="G60" s="170">
        <v>45177.0</v>
      </c>
      <c r="H60" s="171">
        <v>19.99</v>
      </c>
      <c r="I60" s="171">
        <v>0.0</v>
      </c>
      <c r="J60" s="171">
        <f t="shared" si="23"/>
        <v>19.99</v>
      </c>
      <c r="K60" s="169">
        <v>1.0</v>
      </c>
      <c r="L60" s="171">
        <f t="shared" si="24"/>
        <v>0</v>
      </c>
      <c r="M60" s="90" t="s">
        <v>91</v>
      </c>
      <c r="N60" s="90" t="s">
        <v>83</v>
      </c>
    </row>
    <row r="61">
      <c r="A61" s="90">
        <v>342.0</v>
      </c>
      <c r="B61" s="169" t="s">
        <v>673</v>
      </c>
      <c r="C61" s="90" t="s">
        <v>39</v>
      </c>
      <c r="D61" s="170">
        <v>41850.0</v>
      </c>
      <c r="E61" s="170">
        <v>42750.0</v>
      </c>
      <c r="F61" s="170">
        <v>42822.0</v>
      </c>
      <c r="G61" s="170">
        <v>45422.0</v>
      </c>
      <c r="H61" s="171">
        <v>12.99</v>
      </c>
      <c r="I61" s="171">
        <v>4.99</v>
      </c>
      <c r="J61" s="171">
        <f t="shared" si="23"/>
        <v>8</v>
      </c>
      <c r="K61" s="169">
        <v>15.0</v>
      </c>
      <c r="L61" s="171">
        <f t="shared" si="24"/>
        <v>0.3326666667</v>
      </c>
      <c r="M61" s="90" t="s">
        <v>92</v>
      </c>
      <c r="N61" s="90" t="s">
        <v>83</v>
      </c>
    </row>
    <row r="62">
      <c r="A62" s="90">
        <v>381.0</v>
      </c>
      <c r="B62" s="169" t="s">
        <v>674</v>
      </c>
      <c r="C62" s="169" t="s">
        <v>39</v>
      </c>
      <c r="D62" s="170">
        <v>40949.0</v>
      </c>
      <c r="E62" s="170">
        <v>44091.0</v>
      </c>
      <c r="F62" s="170">
        <v>45117.0</v>
      </c>
      <c r="G62" s="170">
        <v>45119.0</v>
      </c>
      <c r="H62" s="171">
        <v>29.99</v>
      </c>
      <c r="I62" s="171">
        <v>2.5</v>
      </c>
      <c r="J62" s="171">
        <f t="shared" si="23"/>
        <v>27.49</v>
      </c>
      <c r="K62" s="169">
        <v>25.0</v>
      </c>
      <c r="L62" s="171">
        <f t="shared" si="24"/>
        <v>0.1</v>
      </c>
      <c r="M62" s="90" t="s">
        <v>93</v>
      </c>
      <c r="N62" s="169" t="s">
        <v>83</v>
      </c>
    </row>
    <row r="63">
      <c r="A63" s="90">
        <v>921.0</v>
      </c>
      <c r="B63" s="169" t="s">
        <v>675</v>
      </c>
      <c r="C63" s="90" t="s">
        <v>31</v>
      </c>
      <c r="D63" s="170">
        <v>41607.0</v>
      </c>
      <c r="E63" s="170">
        <v>44334.0</v>
      </c>
      <c r="F63" s="170">
        <v>44334.0</v>
      </c>
      <c r="G63" s="170">
        <v>44334.0</v>
      </c>
      <c r="H63" s="171">
        <v>0.0</v>
      </c>
      <c r="I63" s="171">
        <v>0.0</v>
      </c>
      <c r="J63" s="171">
        <f t="shared" si="23"/>
        <v>0</v>
      </c>
      <c r="K63" s="169">
        <v>1.0</v>
      </c>
      <c r="L63" s="171">
        <f t="shared" si="24"/>
        <v>0</v>
      </c>
      <c r="M63" s="90"/>
      <c r="N63" s="90"/>
    </row>
    <row r="64">
      <c r="A64" s="136"/>
      <c r="B64" s="136"/>
      <c r="C64" s="137"/>
      <c r="D64" s="138"/>
      <c r="E64" s="138"/>
      <c r="F64" s="137"/>
      <c r="G64" s="137"/>
      <c r="H64" s="142">
        <f t="shared" ref="H64:K64" si="25">SUM(H62:H63)</f>
        <v>29.99</v>
      </c>
      <c r="I64" s="142">
        <f t="shared" si="25"/>
        <v>2.5</v>
      </c>
      <c r="J64" s="142">
        <f t="shared" si="25"/>
        <v>27.49</v>
      </c>
      <c r="K64" s="143">
        <f t="shared" si="25"/>
        <v>26</v>
      </c>
      <c r="L64" s="142">
        <f>SUM(L62:L63)/K64</f>
        <v>0.003846153846</v>
      </c>
      <c r="M64" s="143"/>
      <c r="N64" s="143"/>
    </row>
    <row r="65">
      <c r="A65" s="90">
        <v>436.0</v>
      </c>
      <c r="B65" s="169" t="s">
        <v>676</v>
      </c>
      <c r="C65" s="169" t="s">
        <v>649</v>
      </c>
      <c r="D65" s="170">
        <v>41955.0</v>
      </c>
      <c r="E65" s="170">
        <v>42045.0</v>
      </c>
      <c r="F65" s="170">
        <v>45044.0</v>
      </c>
      <c r="G65" s="170">
        <v>45048.0</v>
      </c>
      <c r="H65" s="171">
        <v>0.0</v>
      </c>
      <c r="I65" s="171">
        <v>0.0</v>
      </c>
      <c r="J65" s="171">
        <f t="shared" ref="J65:J69" si="26">H65-I65</f>
        <v>0</v>
      </c>
      <c r="K65" s="169">
        <v>10.0</v>
      </c>
      <c r="L65" s="171">
        <f t="shared" ref="L65:L69" si="27">I65/K65</f>
        <v>0</v>
      </c>
      <c r="M65" s="90" t="s">
        <v>94</v>
      </c>
      <c r="N65" s="90" t="s">
        <v>83</v>
      </c>
    </row>
    <row r="66">
      <c r="A66" s="169">
        <v>755.0</v>
      </c>
      <c r="B66" s="169" t="s">
        <v>677</v>
      </c>
      <c r="C66" s="169" t="s">
        <v>31</v>
      </c>
      <c r="D66" s="170">
        <v>44665.0</v>
      </c>
      <c r="E66" s="170">
        <v>45304.0</v>
      </c>
      <c r="F66" s="170">
        <v>45487.0</v>
      </c>
      <c r="G66" s="170">
        <v>45499.0</v>
      </c>
      <c r="H66" s="171">
        <v>24.99</v>
      </c>
      <c r="I66" s="171">
        <v>0.0</v>
      </c>
      <c r="J66" s="171">
        <f t="shared" si="26"/>
        <v>24.99</v>
      </c>
      <c r="K66" s="169">
        <v>37.0</v>
      </c>
      <c r="L66" s="171">
        <f t="shared" si="27"/>
        <v>0</v>
      </c>
      <c r="M66" s="90" t="s">
        <v>95</v>
      </c>
      <c r="N66" s="90" t="s">
        <v>83</v>
      </c>
    </row>
    <row r="67">
      <c r="A67" s="169">
        <v>520.0</v>
      </c>
      <c r="B67" s="169" t="s">
        <v>678</v>
      </c>
      <c r="C67" s="169" t="s">
        <v>31</v>
      </c>
      <c r="D67" s="170">
        <v>45349.0</v>
      </c>
      <c r="E67" s="170">
        <v>45482.0</v>
      </c>
      <c r="F67" s="170">
        <v>45484.0</v>
      </c>
      <c r="G67" s="170">
        <v>45484.0</v>
      </c>
      <c r="H67" s="171">
        <v>14.99</v>
      </c>
      <c r="I67" s="171">
        <v>9.89</v>
      </c>
      <c r="J67" s="171">
        <f t="shared" si="26"/>
        <v>5.1</v>
      </c>
      <c r="K67" s="90">
        <v>2.0</v>
      </c>
      <c r="L67" s="171">
        <f t="shared" si="27"/>
        <v>4.945</v>
      </c>
      <c r="M67" s="90" t="s">
        <v>96</v>
      </c>
      <c r="N67" s="90" t="s">
        <v>83</v>
      </c>
    </row>
    <row r="68">
      <c r="A68" s="90">
        <v>307.0</v>
      </c>
      <c r="B68" s="169" t="s">
        <v>680</v>
      </c>
      <c r="C68" s="169" t="s">
        <v>39</v>
      </c>
      <c r="D68" s="170">
        <v>40865.0</v>
      </c>
      <c r="E68" s="170">
        <v>40885.0</v>
      </c>
      <c r="F68" s="170">
        <v>40885.0</v>
      </c>
      <c r="G68" s="170">
        <v>44750.0</v>
      </c>
      <c r="H68" s="171">
        <v>19.99</v>
      </c>
      <c r="I68" s="171">
        <v>4.0</v>
      </c>
      <c r="J68" s="171">
        <f t="shared" si="26"/>
        <v>15.99</v>
      </c>
      <c r="K68" s="169">
        <v>15.0</v>
      </c>
      <c r="L68" s="171">
        <f t="shared" si="27"/>
        <v>0.2666666667</v>
      </c>
      <c r="M68" s="90" t="s">
        <v>97</v>
      </c>
      <c r="N68" s="169" t="s">
        <v>83</v>
      </c>
    </row>
    <row r="69">
      <c r="A69" s="90">
        <v>352.0</v>
      </c>
      <c r="B69" s="169" t="s">
        <v>679</v>
      </c>
      <c r="C69" s="169" t="s">
        <v>39</v>
      </c>
      <c r="D69" s="170">
        <v>39836.0</v>
      </c>
      <c r="E69" s="170">
        <v>40338.0</v>
      </c>
      <c r="F69" s="170">
        <v>40338.0</v>
      </c>
      <c r="G69" s="170">
        <v>40338.0</v>
      </c>
      <c r="H69" s="171">
        <v>19.99</v>
      </c>
      <c r="I69" s="171">
        <v>12.0</v>
      </c>
      <c r="J69" s="171">
        <f t="shared" si="26"/>
        <v>7.99</v>
      </c>
      <c r="K69" s="169">
        <v>10.0</v>
      </c>
      <c r="L69" s="171">
        <f t="shared" si="27"/>
        <v>1.2</v>
      </c>
      <c r="M69" s="90"/>
      <c r="N69" s="169"/>
    </row>
    <row r="70">
      <c r="A70" s="136"/>
      <c r="B70" s="136"/>
      <c r="C70" s="137"/>
      <c r="D70" s="138"/>
      <c r="E70" s="138"/>
      <c r="F70" s="137"/>
      <c r="G70" s="137"/>
      <c r="H70" s="142">
        <f t="shared" ref="H70:K70" si="28">SUM(H68:H69)</f>
        <v>39.98</v>
      </c>
      <c r="I70" s="142">
        <f t="shared" si="28"/>
        <v>16</v>
      </c>
      <c r="J70" s="142">
        <f t="shared" si="28"/>
        <v>23.98</v>
      </c>
      <c r="K70" s="143">
        <f t="shared" si="28"/>
        <v>25</v>
      </c>
      <c r="L70" s="142">
        <f>SUM(L68:L69)/K70</f>
        <v>0.05866666667</v>
      </c>
      <c r="M70" s="143"/>
      <c r="N70" s="143"/>
    </row>
    <row r="71">
      <c r="A71" s="90">
        <v>181.0</v>
      </c>
      <c r="B71" s="169" t="s">
        <v>681</v>
      </c>
      <c r="C71" s="169" t="s">
        <v>39</v>
      </c>
      <c r="D71" s="170">
        <v>39514.0</v>
      </c>
      <c r="E71" s="170">
        <v>44091.0</v>
      </c>
      <c r="F71" s="170">
        <v>44091.0</v>
      </c>
      <c r="G71" s="170">
        <v>44091.0</v>
      </c>
      <c r="H71" s="171">
        <v>14.99</v>
      </c>
      <c r="I71" s="171">
        <v>2.0</v>
      </c>
      <c r="J71" s="171">
        <f t="shared" ref="J71:J84" si="29">H71-I71</f>
        <v>12.99</v>
      </c>
      <c r="K71" s="169">
        <v>2.0</v>
      </c>
      <c r="L71" s="171">
        <f t="shared" ref="L71:L84" si="30">I71/K71</f>
        <v>1</v>
      </c>
      <c r="M71" s="90" t="s">
        <v>98</v>
      </c>
      <c r="N71" s="169" t="s">
        <v>83</v>
      </c>
    </row>
    <row r="72">
      <c r="A72" s="90">
        <v>235.0</v>
      </c>
      <c r="B72" s="169" t="s">
        <v>682</v>
      </c>
      <c r="C72" s="90" t="s">
        <v>39</v>
      </c>
      <c r="D72" s="170">
        <v>42272.0</v>
      </c>
      <c r="E72" s="170">
        <v>42272.0</v>
      </c>
      <c r="F72" s="170">
        <v>42272.0</v>
      </c>
      <c r="G72" s="170">
        <v>42272.0</v>
      </c>
      <c r="H72" s="171">
        <v>69.99</v>
      </c>
      <c r="I72" s="171">
        <v>69.99</v>
      </c>
      <c r="J72" s="171">
        <f t="shared" si="29"/>
        <v>0</v>
      </c>
      <c r="K72" s="169">
        <v>11.0</v>
      </c>
      <c r="L72" s="171">
        <f t="shared" si="30"/>
        <v>6.362727273</v>
      </c>
      <c r="M72" s="90" t="s">
        <v>99</v>
      </c>
      <c r="N72" s="169" t="s">
        <v>83</v>
      </c>
    </row>
    <row r="73">
      <c r="A73" s="90">
        <v>236.0</v>
      </c>
      <c r="B73" s="90" t="s">
        <v>683</v>
      </c>
      <c r="C73" s="90" t="s">
        <v>39</v>
      </c>
      <c r="D73" s="170">
        <v>42642.0</v>
      </c>
      <c r="E73" s="170">
        <v>42658.0</v>
      </c>
      <c r="F73" s="170">
        <v>42658.0</v>
      </c>
      <c r="G73" s="170">
        <v>42792.0</v>
      </c>
      <c r="H73" s="171">
        <v>69.99</v>
      </c>
      <c r="I73" s="171">
        <v>69.99</v>
      </c>
      <c r="J73" s="171">
        <f t="shared" si="29"/>
        <v>0</v>
      </c>
      <c r="K73" s="169">
        <v>18.0</v>
      </c>
      <c r="L73" s="171">
        <f t="shared" si="30"/>
        <v>3.888333333</v>
      </c>
      <c r="M73" s="90"/>
      <c r="N73" s="169"/>
    </row>
    <row r="74">
      <c r="A74" s="90">
        <v>237.0</v>
      </c>
      <c r="B74" s="169" t="s">
        <v>684</v>
      </c>
      <c r="C74" s="90" t="s">
        <v>39</v>
      </c>
      <c r="D74" s="170">
        <v>43007.0</v>
      </c>
      <c r="E74" s="170">
        <v>43007.0</v>
      </c>
      <c r="F74" s="170">
        <v>43008.0</v>
      </c>
      <c r="G74" s="170">
        <v>43073.0</v>
      </c>
      <c r="H74" s="171">
        <v>69.99</v>
      </c>
      <c r="I74" s="171">
        <v>69.99</v>
      </c>
      <c r="J74" s="171">
        <f t="shared" si="29"/>
        <v>0</v>
      </c>
      <c r="K74" s="169">
        <v>14.0</v>
      </c>
      <c r="L74" s="171">
        <f t="shared" si="30"/>
        <v>4.999285714</v>
      </c>
      <c r="M74" s="90"/>
      <c r="N74" s="90"/>
    </row>
    <row r="75">
      <c r="A75" s="90">
        <v>238.0</v>
      </c>
      <c r="B75" s="169" t="s">
        <v>685</v>
      </c>
      <c r="C75" s="90" t="s">
        <v>39</v>
      </c>
      <c r="D75" s="170">
        <v>43371.0</v>
      </c>
      <c r="E75" s="170">
        <v>43430.0</v>
      </c>
      <c r="F75" s="170">
        <v>43432.0</v>
      </c>
      <c r="G75" s="170">
        <v>43439.0</v>
      </c>
      <c r="H75" s="171">
        <v>69.99</v>
      </c>
      <c r="I75" s="171">
        <v>39.89</v>
      </c>
      <c r="J75" s="171">
        <f t="shared" si="29"/>
        <v>30.1</v>
      </c>
      <c r="K75" s="169">
        <v>21.0</v>
      </c>
      <c r="L75" s="171">
        <f t="shared" si="30"/>
        <v>1.89952381</v>
      </c>
      <c r="M75" s="90"/>
      <c r="N75" s="90"/>
    </row>
    <row r="76">
      <c r="A76" s="90">
        <v>239.0</v>
      </c>
      <c r="B76" s="90" t="s">
        <v>686</v>
      </c>
      <c r="C76" s="169" t="s">
        <v>39</v>
      </c>
      <c r="D76" s="170">
        <v>40984.0</v>
      </c>
      <c r="E76" s="170">
        <v>44115.0</v>
      </c>
      <c r="F76" s="170">
        <v>42138.0</v>
      </c>
      <c r="G76" s="170">
        <v>42138.0</v>
      </c>
      <c r="H76" s="171">
        <v>29.99</v>
      </c>
      <c r="I76" s="171">
        <v>4.0</v>
      </c>
      <c r="J76" s="171">
        <f t="shared" si="29"/>
        <v>25.99</v>
      </c>
      <c r="K76" s="169">
        <v>1.0</v>
      </c>
      <c r="L76" s="171">
        <f t="shared" si="30"/>
        <v>4</v>
      </c>
      <c r="M76" s="90"/>
      <c r="N76" s="169"/>
    </row>
    <row r="77">
      <c r="A77" s="90">
        <v>240.0</v>
      </c>
      <c r="B77" s="169" t="s">
        <v>687</v>
      </c>
      <c r="C77" s="169" t="s">
        <v>39</v>
      </c>
      <c r="D77" s="170">
        <v>40606.0</v>
      </c>
      <c r="E77" s="170">
        <v>40732.0</v>
      </c>
      <c r="F77" s="170">
        <v>40732.0</v>
      </c>
      <c r="G77" s="170">
        <v>44750.0</v>
      </c>
      <c r="H77" s="171">
        <v>29.99</v>
      </c>
      <c r="I77" s="171">
        <v>15.0</v>
      </c>
      <c r="J77" s="171">
        <f t="shared" si="29"/>
        <v>14.99</v>
      </c>
      <c r="K77" s="169">
        <v>15.0</v>
      </c>
      <c r="L77" s="171">
        <f t="shared" si="30"/>
        <v>1</v>
      </c>
      <c r="M77" s="90"/>
      <c r="N77" s="169"/>
    </row>
    <row r="78">
      <c r="A78" s="169">
        <v>592.0</v>
      </c>
      <c r="B78" s="169" t="s">
        <v>688</v>
      </c>
      <c r="C78" s="169" t="s">
        <v>31</v>
      </c>
      <c r="D78" s="170">
        <v>45198.0</v>
      </c>
      <c r="E78" s="170">
        <v>45377.0</v>
      </c>
      <c r="F78" s="170">
        <v>45385.0</v>
      </c>
      <c r="G78" s="170">
        <v>45467.0</v>
      </c>
      <c r="H78" s="171">
        <v>79.99</v>
      </c>
      <c r="I78" s="171">
        <v>15.99</v>
      </c>
      <c r="J78" s="171">
        <f t="shared" si="29"/>
        <v>64</v>
      </c>
      <c r="K78" s="169">
        <v>8.0</v>
      </c>
      <c r="L78" s="171">
        <f t="shared" si="30"/>
        <v>1.99875</v>
      </c>
      <c r="M78" s="90"/>
      <c r="N78" s="90"/>
    </row>
    <row r="79">
      <c r="A79" s="90">
        <v>593.0</v>
      </c>
      <c r="B79" s="90" t="s">
        <v>689</v>
      </c>
      <c r="C79" s="169" t="s">
        <v>31</v>
      </c>
      <c r="D79" s="170">
        <v>44057.0</v>
      </c>
      <c r="E79" s="170">
        <v>44593.0</v>
      </c>
      <c r="F79" s="170">
        <v>44593.0</v>
      </c>
      <c r="G79" s="170">
        <v>44593.0</v>
      </c>
      <c r="H79" s="171">
        <v>69.99</v>
      </c>
      <c r="I79" s="171">
        <v>0.0</v>
      </c>
      <c r="J79" s="171">
        <f t="shared" si="29"/>
        <v>69.99</v>
      </c>
      <c r="K79" s="169">
        <v>1.0</v>
      </c>
      <c r="L79" s="171">
        <f t="shared" si="30"/>
        <v>0</v>
      </c>
      <c r="M79" s="90"/>
      <c r="N79" s="90"/>
    </row>
    <row r="80">
      <c r="A80" s="90">
        <v>615.0</v>
      </c>
      <c r="B80" s="169" t="s">
        <v>691</v>
      </c>
      <c r="C80" s="169" t="s">
        <v>31</v>
      </c>
      <c r="D80" s="170">
        <v>43735.0</v>
      </c>
      <c r="E80" s="170">
        <v>43922.0</v>
      </c>
      <c r="F80" s="170">
        <v>43974.0</v>
      </c>
      <c r="G80" s="170">
        <v>43981.0</v>
      </c>
      <c r="H80" s="171">
        <v>69.99</v>
      </c>
      <c r="I80" s="171">
        <v>27.99</v>
      </c>
      <c r="J80" s="171">
        <f t="shared" si="29"/>
        <v>42</v>
      </c>
      <c r="K80" s="169">
        <v>28.0</v>
      </c>
      <c r="L80" s="171">
        <f t="shared" si="30"/>
        <v>0.9996428571</v>
      </c>
      <c r="M80" s="90"/>
      <c r="N80" s="90"/>
    </row>
    <row r="81">
      <c r="A81" s="90">
        <v>616.0</v>
      </c>
      <c r="B81" s="169" t="s">
        <v>692</v>
      </c>
      <c r="C81" s="90" t="s">
        <v>31</v>
      </c>
      <c r="D81" s="170">
        <v>44113.0</v>
      </c>
      <c r="E81" s="170">
        <v>44334.0</v>
      </c>
      <c r="F81" s="170">
        <v>44339.0</v>
      </c>
      <c r="G81" s="170">
        <v>44339.0</v>
      </c>
      <c r="H81" s="171">
        <v>89.99</v>
      </c>
      <c r="I81" s="171">
        <v>24.29</v>
      </c>
      <c r="J81" s="171">
        <f t="shared" si="29"/>
        <v>65.7</v>
      </c>
      <c r="K81" s="169">
        <v>4.0</v>
      </c>
      <c r="L81" s="171">
        <f t="shared" si="30"/>
        <v>6.0725</v>
      </c>
      <c r="M81" s="90"/>
      <c r="N81" s="90"/>
    </row>
    <row r="82">
      <c r="A82" s="90">
        <v>617.0</v>
      </c>
      <c r="B82" s="169" t="s">
        <v>693</v>
      </c>
      <c r="C82" s="90" t="s">
        <v>31</v>
      </c>
      <c r="D82" s="170">
        <v>44470.0</v>
      </c>
      <c r="E82" s="170">
        <v>44684.0</v>
      </c>
      <c r="F82" s="170">
        <v>44694.0</v>
      </c>
      <c r="G82" s="170">
        <v>44694.0</v>
      </c>
      <c r="H82" s="171">
        <v>79.99</v>
      </c>
      <c r="I82" s="171">
        <v>0.0</v>
      </c>
      <c r="J82" s="171">
        <f t="shared" si="29"/>
        <v>79.99</v>
      </c>
      <c r="K82" s="169">
        <v>25.0</v>
      </c>
      <c r="L82" s="171">
        <f t="shared" si="30"/>
        <v>0</v>
      </c>
      <c r="M82" s="90"/>
      <c r="N82" s="90"/>
    </row>
    <row r="83">
      <c r="A83" s="90">
        <v>618.0</v>
      </c>
      <c r="B83" s="169" t="s">
        <v>694</v>
      </c>
      <c r="C83" s="90" t="s">
        <v>31</v>
      </c>
      <c r="D83" s="170">
        <v>44834.0</v>
      </c>
      <c r="E83" s="170">
        <v>45070.0</v>
      </c>
      <c r="F83" s="170">
        <v>45070.0</v>
      </c>
      <c r="G83" s="170">
        <v>45070.0</v>
      </c>
      <c r="H83" s="171">
        <v>79.99</v>
      </c>
      <c r="I83" s="171">
        <v>31.99</v>
      </c>
      <c r="J83" s="171">
        <f t="shared" si="29"/>
        <v>48</v>
      </c>
      <c r="K83" s="169">
        <v>2.0</v>
      </c>
      <c r="L83" s="171">
        <f t="shared" si="30"/>
        <v>15.995</v>
      </c>
      <c r="M83" s="90"/>
      <c r="N83" s="90"/>
    </row>
    <row r="84">
      <c r="A84" s="90">
        <v>749.0</v>
      </c>
      <c r="B84" s="90" t="s">
        <v>690</v>
      </c>
      <c r="C84" s="90" t="s">
        <v>31</v>
      </c>
      <c r="D84" s="170">
        <v>45205.0</v>
      </c>
      <c r="E84" s="170">
        <v>45475.0</v>
      </c>
      <c r="F84" s="170">
        <v>45475.0</v>
      </c>
      <c r="G84" s="170">
        <v>45475.0</v>
      </c>
      <c r="H84" s="171">
        <v>79.99</v>
      </c>
      <c r="I84" s="171">
        <v>0.0</v>
      </c>
      <c r="J84" s="171">
        <f t="shared" si="29"/>
        <v>79.99</v>
      </c>
      <c r="K84" s="169">
        <v>1.0</v>
      </c>
      <c r="L84" s="171">
        <f t="shared" si="30"/>
        <v>0</v>
      </c>
      <c r="M84" s="90"/>
      <c r="N84" s="90"/>
    </row>
    <row r="85">
      <c r="A85" s="136"/>
      <c r="B85" s="136"/>
      <c r="C85" s="137"/>
      <c r="D85" s="138"/>
      <c r="E85" s="138"/>
      <c r="F85" s="137"/>
      <c r="G85" s="137"/>
      <c r="H85" s="142">
        <f t="shared" ref="H85:K85" si="31">SUM(H72:H84)</f>
        <v>889.87</v>
      </c>
      <c r="I85" s="142">
        <f t="shared" si="31"/>
        <v>369.12</v>
      </c>
      <c r="J85" s="142">
        <f t="shared" si="31"/>
        <v>520.75</v>
      </c>
      <c r="K85" s="143">
        <f t="shared" si="31"/>
        <v>149</v>
      </c>
      <c r="L85" s="142">
        <f>SUM(L72:L84)/K85</f>
        <v>0.3168843153</v>
      </c>
      <c r="M85" s="143"/>
      <c r="N85" s="143"/>
    </row>
    <row r="86">
      <c r="A86" s="90">
        <v>219.0</v>
      </c>
      <c r="B86" s="90" t="s">
        <v>696</v>
      </c>
      <c r="C86" s="169" t="s">
        <v>39</v>
      </c>
      <c r="D86" s="170">
        <v>40781.0</v>
      </c>
      <c r="E86" s="170">
        <v>44091.0</v>
      </c>
      <c r="F86" s="170">
        <v>44404.0</v>
      </c>
      <c r="G86" s="170">
        <v>44405.0</v>
      </c>
      <c r="H86" s="171">
        <v>14.99</v>
      </c>
      <c r="I86" s="171">
        <v>6.0</v>
      </c>
      <c r="J86" s="171">
        <f t="shared" ref="J86:J87" si="32">H86-I86</f>
        <v>8.99</v>
      </c>
      <c r="K86" s="169">
        <v>10.0</v>
      </c>
      <c r="L86" s="171">
        <f t="shared" ref="L86:L87" si="33">I86/K86</f>
        <v>0.6</v>
      </c>
      <c r="M86" s="90" t="s">
        <v>100</v>
      </c>
      <c r="N86" s="169" t="s">
        <v>83</v>
      </c>
    </row>
    <row r="87">
      <c r="A87" s="90">
        <v>812.0</v>
      </c>
      <c r="B87" s="169" t="s">
        <v>695</v>
      </c>
      <c r="C87" s="169" t="s">
        <v>31</v>
      </c>
      <c r="D87" s="170">
        <v>43357.0</v>
      </c>
      <c r="E87" s="170">
        <v>45014.0</v>
      </c>
      <c r="F87" s="170">
        <v>45264.0</v>
      </c>
      <c r="G87" s="170">
        <v>45316.0</v>
      </c>
      <c r="H87" s="171">
        <v>39.99</v>
      </c>
      <c r="I87" s="171">
        <v>6.98</v>
      </c>
      <c r="J87" s="171">
        <f t="shared" si="32"/>
        <v>33.01</v>
      </c>
      <c r="K87" s="169">
        <v>44.0</v>
      </c>
      <c r="L87" s="171">
        <f t="shared" si="33"/>
        <v>0.1586363636</v>
      </c>
      <c r="M87" s="90"/>
      <c r="N87" s="90"/>
    </row>
    <row r="88">
      <c r="A88" s="136"/>
      <c r="B88" s="136"/>
      <c r="C88" s="137"/>
      <c r="D88" s="138"/>
      <c r="E88" s="138"/>
      <c r="F88" s="137"/>
      <c r="G88" s="137"/>
      <c r="H88" s="142">
        <f t="shared" ref="H88:K88" si="34">SUM(H86:H87)</f>
        <v>54.98</v>
      </c>
      <c r="I88" s="142">
        <f t="shared" si="34"/>
        <v>12.98</v>
      </c>
      <c r="J88" s="142">
        <f t="shared" si="34"/>
        <v>42</v>
      </c>
      <c r="K88" s="143">
        <f t="shared" si="34"/>
        <v>54</v>
      </c>
      <c r="L88" s="142">
        <f>SUM(L86:L87)/K88</f>
        <v>0.01404882155</v>
      </c>
      <c r="M88" s="143"/>
      <c r="N88" s="143"/>
    </row>
    <row r="89">
      <c r="A89" s="90">
        <v>420.0</v>
      </c>
      <c r="B89" s="169" t="s">
        <v>1683</v>
      </c>
      <c r="C89" s="169" t="s">
        <v>39</v>
      </c>
      <c r="D89" s="170">
        <v>41395.0</v>
      </c>
      <c r="E89" s="170">
        <v>43345.0</v>
      </c>
      <c r="F89" s="170">
        <v>44284.0</v>
      </c>
      <c r="G89" s="170">
        <v>44294.0</v>
      </c>
      <c r="H89" s="171">
        <v>6.19</v>
      </c>
      <c r="I89" s="171">
        <v>6.19</v>
      </c>
      <c r="J89" s="171">
        <f t="shared" ref="J89:J91" si="35">H89-I89</f>
        <v>0</v>
      </c>
      <c r="K89" s="169">
        <v>5.0</v>
      </c>
      <c r="L89" s="171">
        <f t="shared" ref="L89:L91" si="36">I89/K89</f>
        <v>1.238</v>
      </c>
      <c r="M89" s="90" t="s">
        <v>101</v>
      </c>
      <c r="N89" s="90" t="s">
        <v>83</v>
      </c>
    </row>
    <row r="90">
      <c r="A90" s="90">
        <v>493.0</v>
      </c>
      <c r="B90" s="90" t="s">
        <v>698</v>
      </c>
      <c r="C90" s="169" t="s">
        <v>31</v>
      </c>
      <c r="D90" s="170">
        <v>42611.0</v>
      </c>
      <c r="E90" s="170">
        <v>42766.0</v>
      </c>
      <c r="F90" s="170">
        <v>42850.0</v>
      </c>
      <c r="G90" s="170">
        <v>44671.0</v>
      </c>
      <c r="H90" s="171">
        <v>11.99</v>
      </c>
      <c r="I90" s="171">
        <v>7.99</v>
      </c>
      <c r="J90" s="171">
        <f t="shared" si="35"/>
        <v>4</v>
      </c>
      <c r="K90" s="169">
        <v>9.0</v>
      </c>
      <c r="L90" s="171">
        <f t="shared" si="36"/>
        <v>0.8877777778</v>
      </c>
      <c r="M90" s="90" t="s">
        <v>102</v>
      </c>
      <c r="N90" s="90" t="s">
        <v>83</v>
      </c>
    </row>
    <row r="91">
      <c r="A91" s="90">
        <v>506.0</v>
      </c>
      <c r="B91" s="169" t="s">
        <v>699</v>
      </c>
      <c r="C91" s="169" t="s">
        <v>31</v>
      </c>
      <c r="D91" s="170">
        <v>44475.0</v>
      </c>
      <c r="E91" s="170">
        <v>44623.0</v>
      </c>
      <c r="F91" s="170">
        <v>44664.0</v>
      </c>
      <c r="G91" s="170">
        <v>44684.0</v>
      </c>
      <c r="H91" s="171">
        <v>20.99</v>
      </c>
      <c r="I91" s="171">
        <v>13.64</v>
      </c>
      <c r="J91" s="171">
        <f t="shared" si="35"/>
        <v>7.35</v>
      </c>
      <c r="K91" s="169">
        <v>42.0</v>
      </c>
      <c r="L91" s="171">
        <f t="shared" si="36"/>
        <v>0.3247619048</v>
      </c>
      <c r="M91" s="90"/>
      <c r="N91" s="90"/>
    </row>
    <row r="92">
      <c r="A92" s="136"/>
      <c r="B92" s="136"/>
      <c r="C92" s="137"/>
      <c r="D92" s="138"/>
      <c r="E92" s="138"/>
      <c r="F92" s="137"/>
      <c r="G92" s="137"/>
      <c r="H92" s="142">
        <f t="shared" ref="H92:K92" si="37">SUM(H90:H91)</f>
        <v>32.98</v>
      </c>
      <c r="I92" s="142">
        <f t="shared" si="37"/>
        <v>21.63</v>
      </c>
      <c r="J92" s="142">
        <f t="shared" si="37"/>
        <v>11.35</v>
      </c>
      <c r="K92" s="143">
        <f t="shared" si="37"/>
        <v>51</v>
      </c>
      <c r="L92" s="142">
        <f>SUM(L90:L91)/K92</f>
        <v>0.02377528789</v>
      </c>
      <c r="M92" s="143"/>
      <c r="N92" s="143"/>
    </row>
    <row r="93">
      <c r="A93" s="90">
        <v>582.0</v>
      </c>
      <c r="B93" s="169" t="s">
        <v>700</v>
      </c>
      <c r="C93" s="90" t="s">
        <v>31</v>
      </c>
      <c r="D93" s="170">
        <v>44810.0</v>
      </c>
      <c r="E93" s="170">
        <v>44883.0</v>
      </c>
      <c r="F93" s="170">
        <v>44901.0</v>
      </c>
      <c r="G93" s="170">
        <v>45263.0</v>
      </c>
      <c r="H93" s="171">
        <v>29.99</v>
      </c>
      <c r="I93" s="171">
        <v>23.99</v>
      </c>
      <c r="J93" s="171">
        <f t="shared" ref="J93:J104" si="38">H93-I93</f>
        <v>6</v>
      </c>
      <c r="K93" s="169">
        <v>182.0</v>
      </c>
      <c r="L93" s="171">
        <f t="shared" ref="L93:L104" si="39">I93/K93</f>
        <v>0.1318131868</v>
      </c>
      <c r="M93" s="90" t="s">
        <v>103</v>
      </c>
      <c r="N93" s="90" t="s">
        <v>83</v>
      </c>
    </row>
    <row r="94">
      <c r="A94" s="90">
        <v>748.0</v>
      </c>
      <c r="B94" s="169" t="s">
        <v>701</v>
      </c>
      <c r="C94" s="90" t="s">
        <v>31</v>
      </c>
      <c r="D94" s="170">
        <v>44855.0</v>
      </c>
      <c r="E94" s="170">
        <v>45058.0</v>
      </c>
      <c r="F94" s="170">
        <v>45242.0</v>
      </c>
      <c r="G94" s="170">
        <v>45243.0</v>
      </c>
      <c r="H94" s="171">
        <v>39.99</v>
      </c>
      <c r="I94" s="171">
        <v>19.99</v>
      </c>
      <c r="J94" s="171">
        <f t="shared" si="38"/>
        <v>20</v>
      </c>
      <c r="K94" s="169">
        <v>13.0</v>
      </c>
      <c r="L94" s="171">
        <f t="shared" si="39"/>
        <v>1.537692308</v>
      </c>
      <c r="M94" s="90" t="s">
        <v>104</v>
      </c>
      <c r="N94" s="90" t="s">
        <v>83</v>
      </c>
    </row>
    <row r="95">
      <c r="A95" s="90">
        <v>773.0</v>
      </c>
      <c r="B95" s="169" t="s">
        <v>702</v>
      </c>
      <c r="C95" s="169" t="s">
        <v>31</v>
      </c>
      <c r="D95" s="170">
        <v>44064.0</v>
      </c>
      <c r="E95" s="170">
        <v>44474.0</v>
      </c>
      <c r="F95" s="170">
        <v>44474.0</v>
      </c>
      <c r="G95" s="170">
        <v>44474.0</v>
      </c>
      <c r="H95" s="171">
        <v>59.99</v>
      </c>
      <c r="I95" s="171">
        <v>0.0</v>
      </c>
      <c r="J95" s="171">
        <f t="shared" si="38"/>
        <v>59.99</v>
      </c>
      <c r="K95" s="169">
        <v>1.0</v>
      </c>
      <c r="L95" s="171">
        <f t="shared" si="39"/>
        <v>0</v>
      </c>
      <c r="M95" s="90" t="s">
        <v>105</v>
      </c>
      <c r="N95" s="90" t="s">
        <v>83</v>
      </c>
    </row>
    <row r="96">
      <c r="A96" s="90">
        <v>218.0</v>
      </c>
      <c r="B96" s="169" t="s">
        <v>703</v>
      </c>
      <c r="C96" s="169" t="s">
        <v>39</v>
      </c>
      <c r="D96" s="170">
        <v>40786.0</v>
      </c>
      <c r="E96" s="170">
        <v>44292.0</v>
      </c>
      <c r="F96" s="170">
        <v>45072.0</v>
      </c>
      <c r="G96" s="170">
        <v>45075.0</v>
      </c>
      <c r="H96" s="171">
        <v>12.99</v>
      </c>
      <c r="I96" s="171">
        <v>12.99</v>
      </c>
      <c r="J96" s="171">
        <f t="shared" si="38"/>
        <v>0</v>
      </c>
      <c r="K96" s="169">
        <v>30.0</v>
      </c>
      <c r="L96" s="171">
        <f t="shared" si="39"/>
        <v>0.433</v>
      </c>
      <c r="M96" s="90" t="s">
        <v>106</v>
      </c>
      <c r="N96" s="169" t="s">
        <v>83</v>
      </c>
    </row>
    <row r="97">
      <c r="A97" s="169">
        <v>908.0</v>
      </c>
      <c r="B97" s="169" t="s">
        <v>704</v>
      </c>
      <c r="C97" s="169" t="s">
        <v>31</v>
      </c>
      <c r="D97" s="170">
        <v>44831.0</v>
      </c>
      <c r="E97" s="170">
        <v>45050.0</v>
      </c>
      <c r="F97" s="170">
        <v>45511.0</v>
      </c>
      <c r="G97" s="170">
        <v>45511.0</v>
      </c>
      <c r="H97" s="171">
        <v>29.99</v>
      </c>
      <c r="I97" s="171">
        <v>0.0</v>
      </c>
      <c r="J97" s="171">
        <f t="shared" si="38"/>
        <v>29.99</v>
      </c>
      <c r="K97" s="90">
        <v>2.0</v>
      </c>
      <c r="L97" s="171">
        <f t="shared" si="39"/>
        <v>0</v>
      </c>
      <c r="M97" s="90" t="s">
        <v>107</v>
      </c>
      <c r="N97" s="90" t="s">
        <v>83</v>
      </c>
    </row>
    <row r="98">
      <c r="A98" s="90">
        <v>583.0</v>
      </c>
      <c r="B98" s="169" t="s">
        <v>1684</v>
      </c>
      <c r="C98" s="169" t="s">
        <v>31</v>
      </c>
      <c r="D98" s="170">
        <v>41647.0</v>
      </c>
      <c r="E98" s="170">
        <v>45048.0</v>
      </c>
      <c r="F98" s="170">
        <v>45048.0</v>
      </c>
      <c r="G98" s="170">
        <v>45048.0</v>
      </c>
      <c r="H98" s="171">
        <v>13.99</v>
      </c>
      <c r="I98" s="171">
        <v>3.49</v>
      </c>
      <c r="J98" s="171">
        <f t="shared" si="38"/>
        <v>10.5</v>
      </c>
      <c r="K98" s="169">
        <v>1.0</v>
      </c>
      <c r="L98" s="171">
        <f t="shared" si="39"/>
        <v>3.49</v>
      </c>
      <c r="M98" s="90" t="s">
        <v>108</v>
      </c>
      <c r="N98" s="90" t="s">
        <v>83</v>
      </c>
    </row>
    <row r="99">
      <c r="A99" s="90">
        <v>535.0</v>
      </c>
      <c r="B99" s="169" t="s">
        <v>706</v>
      </c>
      <c r="C99" s="169" t="s">
        <v>31</v>
      </c>
      <c r="D99" s="170">
        <v>43125.0</v>
      </c>
      <c r="E99" s="170">
        <v>43335.0</v>
      </c>
      <c r="F99" s="170">
        <v>43338.0</v>
      </c>
      <c r="G99" s="170">
        <v>43338.0</v>
      </c>
      <c r="H99" s="171">
        <v>19.99</v>
      </c>
      <c r="I99" s="171">
        <v>11.99</v>
      </c>
      <c r="J99" s="171">
        <f t="shared" si="38"/>
        <v>8</v>
      </c>
      <c r="K99" s="169">
        <v>2.0</v>
      </c>
      <c r="L99" s="171">
        <f t="shared" si="39"/>
        <v>5.995</v>
      </c>
      <c r="M99" s="90" t="s">
        <v>109</v>
      </c>
      <c r="N99" s="90" t="s">
        <v>83</v>
      </c>
    </row>
    <row r="100">
      <c r="A100" s="169">
        <v>1017.0</v>
      </c>
      <c r="B100" s="169" t="s">
        <v>707</v>
      </c>
      <c r="C100" s="169" t="s">
        <v>625</v>
      </c>
      <c r="D100" s="170">
        <v>44953.0</v>
      </c>
      <c r="E100" s="170">
        <v>45520.0</v>
      </c>
      <c r="F100" s="170">
        <v>45531.0</v>
      </c>
      <c r="G100" s="170">
        <v>45535.0</v>
      </c>
      <c r="H100" s="283">
        <v>79.99</v>
      </c>
      <c r="I100" s="283">
        <v>27.99</v>
      </c>
      <c r="J100" s="283">
        <f t="shared" si="38"/>
        <v>52</v>
      </c>
      <c r="K100" s="90">
        <v>5.0</v>
      </c>
      <c r="L100" s="171">
        <f t="shared" si="39"/>
        <v>5.598</v>
      </c>
      <c r="M100" s="90" t="s">
        <v>110</v>
      </c>
      <c r="N100" s="90" t="s">
        <v>83</v>
      </c>
    </row>
    <row r="101">
      <c r="A101" s="90">
        <v>666.0</v>
      </c>
      <c r="B101" s="90" t="s">
        <v>1685</v>
      </c>
      <c r="C101" s="169" t="s">
        <v>31</v>
      </c>
      <c r="D101" s="170">
        <v>42633.0</v>
      </c>
      <c r="E101" s="170">
        <v>42951.0</v>
      </c>
      <c r="F101" s="170">
        <v>42974.0</v>
      </c>
      <c r="G101" s="170">
        <v>44844.0</v>
      </c>
      <c r="H101" s="171">
        <v>17.99</v>
      </c>
      <c r="I101" s="171">
        <v>4.99</v>
      </c>
      <c r="J101" s="171">
        <f t="shared" si="38"/>
        <v>13</v>
      </c>
      <c r="K101" s="169">
        <v>4.0</v>
      </c>
      <c r="L101" s="171">
        <f t="shared" si="39"/>
        <v>1.2475</v>
      </c>
      <c r="M101" s="90" t="s">
        <v>111</v>
      </c>
      <c r="N101" s="90" t="s">
        <v>83</v>
      </c>
    </row>
    <row r="102">
      <c r="A102" s="90">
        <v>903.0</v>
      </c>
      <c r="B102" s="169" t="s">
        <v>709</v>
      </c>
      <c r="C102" s="169" t="s">
        <v>31</v>
      </c>
      <c r="D102" s="170">
        <v>44404.0</v>
      </c>
      <c r="E102" s="170">
        <v>44684.0</v>
      </c>
      <c r="F102" s="170">
        <v>44684.0</v>
      </c>
      <c r="G102" s="170">
        <v>44684.0</v>
      </c>
      <c r="H102" s="171">
        <v>19.99</v>
      </c>
      <c r="I102" s="171">
        <v>0.0</v>
      </c>
      <c r="J102" s="171">
        <f t="shared" si="38"/>
        <v>19.99</v>
      </c>
      <c r="K102" s="169">
        <v>1.0</v>
      </c>
      <c r="L102" s="171">
        <f t="shared" si="39"/>
        <v>0</v>
      </c>
      <c r="M102" s="90" t="s">
        <v>112</v>
      </c>
      <c r="N102" s="90" t="s">
        <v>83</v>
      </c>
    </row>
    <row r="103">
      <c r="A103" s="90">
        <v>419.0</v>
      </c>
      <c r="B103" s="169" t="s">
        <v>710</v>
      </c>
      <c r="C103" s="169" t="s">
        <v>39</v>
      </c>
      <c r="D103" s="170">
        <v>41752.0</v>
      </c>
      <c r="E103" s="170">
        <v>41769.0</v>
      </c>
      <c r="F103" s="170">
        <v>41769.0</v>
      </c>
      <c r="G103" s="170">
        <v>41985.0</v>
      </c>
      <c r="H103" s="171">
        <v>9.99</v>
      </c>
      <c r="I103" s="171">
        <v>9.99</v>
      </c>
      <c r="J103" s="171">
        <f t="shared" si="38"/>
        <v>0</v>
      </c>
      <c r="K103" s="169">
        <v>30.0</v>
      </c>
      <c r="L103" s="171">
        <f t="shared" si="39"/>
        <v>0.333</v>
      </c>
      <c r="M103" s="90" t="s">
        <v>113</v>
      </c>
      <c r="N103" s="90" t="s">
        <v>83</v>
      </c>
    </row>
    <row r="104">
      <c r="A104" s="90">
        <v>940.0</v>
      </c>
      <c r="B104" s="169" t="s">
        <v>711</v>
      </c>
      <c r="C104" s="90" t="s">
        <v>31</v>
      </c>
      <c r="D104" s="170">
        <v>42216.0</v>
      </c>
      <c r="E104" s="170">
        <v>42257.0</v>
      </c>
      <c r="F104" s="170">
        <v>42258.0</v>
      </c>
      <c r="G104" s="170">
        <v>44094.0</v>
      </c>
      <c r="H104" s="171">
        <v>19.99</v>
      </c>
      <c r="I104" s="171">
        <v>19.99</v>
      </c>
      <c r="J104" s="171">
        <f t="shared" si="38"/>
        <v>0</v>
      </c>
      <c r="K104" s="169">
        <v>40.0</v>
      </c>
      <c r="L104" s="171">
        <f t="shared" si="39"/>
        <v>0.49975</v>
      </c>
      <c r="M104" s="90"/>
      <c r="N104" s="90"/>
    </row>
    <row r="105">
      <c r="A105" s="136"/>
      <c r="B105" s="136"/>
      <c r="C105" s="137"/>
      <c r="D105" s="138"/>
      <c r="E105" s="138"/>
      <c r="F105" s="137"/>
      <c r="G105" s="137"/>
      <c r="H105" s="142">
        <f t="shared" ref="H105:K105" si="40">SUM(H103:H104)</f>
        <v>29.98</v>
      </c>
      <c r="I105" s="142">
        <f t="shared" si="40"/>
        <v>29.98</v>
      </c>
      <c r="J105" s="142">
        <f t="shared" si="40"/>
        <v>0</v>
      </c>
      <c r="K105" s="143">
        <f t="shared" si="40"/>
        <v>70</v>
      </c>
      <c r="L105" s="142">
        <f>SUM(L103:L104)/K105</f>
        <v>0.01189642857</v>
      </c>
      <c r="M105" s="143"/>
      <c r="N105" s="143"/>
    </row>
    <row r="106">
      <c r="A106" s="90">
        <v>978.0</v>
      </c>
      <c r="B106" s="90" t="s">
        <v>712</v>
      </c>
      <c r="C106" s="169" t="s">
        <v>632</v>
      </c>
      <c r="D106" s="170">
        <v>43270.0</v>
      </c>
      <c r="E106" s="170">
        <v>43804.0</v>
      </c>
      <c r="F106" s="170">
        <v>43804.0</v>
      </c>
      <c r="G106" s="170">
        <v>43804.0</v>
      </c>
      <c r="H106" s="171">
        <v>19.99</v>
      </c>
      <c r="I106" s="171">
        <v>3.99</v>
      </c>
      <c r="J106" s="171">
        <f t="shared" ref="J106:J111" si="41">H106-I106</f>
        <v>16</v>
      </c>
      <c r="K106" s="169">
        <v>1.0</v>
      </c>
      <c r="L106" s="171">
        <f t="shared" ref="L106:L111" si="42">I106/K106</f>
        <v>3.99</v>
      </c>
      <c r="M106" s="90" t="s">
        <v>114</v>
      </c>
      <c r="N106" s="90" t="s">
        <v>83</v>
      </c>
    </row>
    <row r="107">
      <c r="A107" s="90">
        <v>234.0</v>
      </c>
      <c r="B107" s="169" t="s">
        <v>713</v>
      </c>
      <c r="C107" s="90" t="s">
        <v>39</v>
      </c>
      <c r="D107" s="170">
        <v>41723.0</v>
      </c>
      <c r="E107" s="170">
        <v>42939.0</v>
      </c>
      <c r="F107" s="170">
        <v>42945.0</v>
      </c>
      <c r="G107" s="170">
        <v>44871.0</v>
      </c>
      <c r="H107" s="171">
        <v>9.99</v>
      </c>
      <c r="I107" s="171">
        <v>1.99</v>
      </c>
      <c r="J107" s="171">
        <f t="shared" si="41"/>
        <v>8</v>
      </c>
      <c r="K107" s="90">
        <v>2.0</v>
      </c>
      <c r="L107" s="171">
        <f t="shared" si="42"/>
        <v>0.995</v>
      </c>
      <c r="M107" s="90" t="s">
        <v>115</v>
      </c>
      <c r="N107" s="90" t="s">
        <v>83</v>
      </c>
    </row>
    <row r="108">
      <c r="A108" s="90">
        <v>82.0</v>
      </c>
      <c r="B108" s="90" t="s">
        <v>714</v>
      </c>
      <c r="C108" s="90" t="s">
        <v>637</v>
      </c>
      <c r="D108" s="170">
        <v>37602.0</v>
      </c>
      <c r="E108" s="170">
        <v>42875.0</v>
      </c>
      <c r="F108" s="170">
        <v>43681.0</v>
      </c>
      <c r="G108" s="170">
        <v>45006.0</v>
      </c>
      <c r="H108" s="171">
        <v>13.98</v>
      </c>
      <c r="I108" s="171">
        <v>7.98</v>
      </c>
      <c r="J108" s="171">
        <f t="shared" si="41"/>
        <v>6</v>
      </c>
      <c r="K108" s="90">
        <v>10.0</v>
      </c>
      <c r="L108" s="171">
        <f t="shared" si="42"/>
        <v>0.798</v>
      </c>
      <c r="M108" s="90" t="s">
        <v>116</v>
      </c>
      <c r="N108" s="296" t="s">
        <v>83</v>
      </c>
    </row>
    <row r="109">
      <c r="A109" s="90">
        <v>359.0</v>
      </c>
      <c r="B109" s="169" t="s">
        <v>715</v>
      </c>
      <c r="C109" s="169" t="s">
        <v>39</v>
      </c>
      <c r="D109" s="170">
        <v>41136.0</v>
      </c>
      <c r="E109" s="170">
        <v>42925.0</v>
      </c>
      <c r="F109" s="170">
        <v>45054.0</v>
      </c>
      <c r="G109" s="170">
        <v>45054.0</v>
      </c>
      <c r="H109" s="171">
        <v>14.99</v>
      </c>
      <c r="I109" s="171">
        <v>3.99</v>
      </c>
      <c r="J109" s="171">
        <f t="shared" si="41"/>
        <v>11</v>
      </c>
      <c r="K109" s="169">
        <v>5.0</v>
      </c>
      <c r="L109" s="171">
        <f t="shared" si="42"/>
        <v>0.798</v>
      </c>
      <c r="M109" s="90" t="s">
        <v>117</v>
      </c>
      <c r="N109" s="169" t="s">
        <v>83</v>
      </c>
    </row>
    <row r="110">
      <c r="A110" s="90">
        <v>320.0</v>
      </c>
      <c r="B110" s="90" t="s">
        <v>716</v>
      </c>
      <c r="C110" s="169" t="s">
        <v>39</v>
      </c>
      <c r="D110" s="170">
        <v>39976.0</v>
      </c>
      <c r="E110" s="170">
        <v>42969.0</v>
      </c>
      <c r="F110" s="170">
        <v>41553.0</v>
      </c>
      <c r="G110" s="170">
        <v>41745.0</v>
      </c>
      <c r="H110" s="171">
        <v>24.99</v>
      </c>
      <c r="I110" s="171">
        <v>7.99</v>
      </c>
      <c r="J110" s="171">
        <f t="shared" si="41"/>
        <v>17</v>
      </c>
      <c r="K110" s="169">
        <v>1.0</v>
      </c>
      <c r="L110" s="171">
        <f t="shared" si="42"/>
        <v>7.99</v>
      </c>
      <c r="M110" s="90" t="s">
        <v>118</v>
      </c>
      <c r="N110" s="169" t="s">
        <v>83</v>
      </c>
    </row>
    <row r="111">
      <c r="A111" s="90">
        <v>321.0</v>
      </c>
      <c r="B111" s="90" t="s">
        <v>717</v>
      </c>
      <c r="C111" s="169" t="s">
        <v>39</v>
      </c>
      <c r="D111" s="170">
        <v>41026.0</v>
      </c>
      <c r="E111" s="170">
        <v>42969.0</v>
      </c>
      <c r="F111" s="170">
        <v>42969.0</v>
      </c>
      <c r="G111" s="170">
        <v>42969.0</v>
      </c>
      <c r="H111" s="171">
        <v>24.99</v>
      </c>
      <c r="I111" s="171">
        <v>7.99</v>
      </c>
      <c r="J111" s="171">
        <f t="shared" si="41"/>
        <v>17</v>
      </c>
      <c r="K111" s="169">
        <v>1.0</v>
      </c>
      <c r="L111" s="171">
        <f t="shared" si="42"/>
        <v>7.99</v>
      </c>
      <c r="M111" s="90"/>
      <c r="N111" s="169"/>
    </row>
    <row r="112">
      <c r="A112" s="136"/>
      <c r="B112" s="136"/>
      <c r="C112" s="137"/>
      <c r="D112" s="138"/>
      <c r="E112" s="138"/>
      <c r="F112" s="137"/>
      <c r="G112" s="137"/>
      <c r="H112" s="142">
        <f t="shared" ref="H112:K112" si="43">SUM(H110:H111)</f>
        <v>49.98</v>
      </c>
      <c r="I112" s="142">
        <f t="shared" si="43"/>
        <v>15.98</v>
      </c>
      <c r="J112" s="142">
        <f t="shared" si="43"/>
        <v>34</v>
      </c>
      <c r="K112" s="143">
        <f t="shared" si="43"/>
        <v>2</v>
      </c>
      <c r="L112" s="142">
        <f>SUM(L110:L111)/K112</f>
        <v>7.99</v>
      </c>
      <c r="M112" s="143"/>
      <c r="N112" s="143"/>
    </row>
    <row r="113">
      <c r="A113" s="90">
        <v>763.0</v>
      </c>
      <c r="B113" s="169" t="s">
        <v>718</v>
      </c>
      <c r="C113" s="169" t="s">
        <v>31</v>
      </c>
      <c r="D113" s="170">
        <v>41675.0</v>
      </c>
      <c r="E113" s="170">
        <v>44071.0</v>
      </c>
      <c r="F113" s="170">
        <v>44071.0</v>
      </c>
      <c r="G113" s="170">
        <v>44071.0</v>
      </c>
      <c r="H113" s="171">
        <v>18.99</v>
      </c>
      <c r="I113" s="171">
        <v>3.79</v>
      </c>
      <c r="J113" s="171">
        <f t="shared" ref="J113:J133" si="44">H113-I113</f>
        <v>15.2</v>
      </c>
      <c r="K113" s="169">
        <v>1.0</v>
      </c>
      <c r="L113" s="171">
        <f t="shared" ref="L113:L133" si="45">I113/K113</f>
        <v>3.79</v>
      </c>
      <c r="M113" s="90" t="s">
        <v>119</v>
      </c>
      <c r="N113" s="90" t="s">
        <v>83</v>
      </c>
    </row>
    <row r="114">
      <c r="A114" s="90">
        <v>144.0</v>
      </c>
      <c r="B114" s="169" t="s">
        <v>719</v>
      </c>
      <c r="C114" s="90" t="s">
        <v>637</v>
      </c>
      <c r="D114" s="170">
        <v>38646.0</v>
      </c>
      <c r="E114" s="170">
        <v>42950.0</v>
      </c>
      <c r="F114" s="170">
        <v>44687.0</v>
      </c>
      <c r="G114" s="170">
        <v>44694.0</v>
      </c>
      <c r="H114" s="171">
        <v>13.99</v>
      </c>
      <c r="I114" s="171">
        <v>5.99</v>
      </c>
      <c r="J114" s="171">
        <f t="shared" si="44"/>
        <v>8</v>
      </c>
      <c r="K114" s="169">
        <v>36.0</v>
      </c>
      <c r="L114" s="171">
        <f t="shared" si="45"/>
        <v>0.1663888889</v>
      </c>
      <c r="M114" s="90" t="s">
        <v>120</v>
      </c>
      <c r="N114" s="296" t="s">
        <v>83</v>
      </c>
    </row>
    <row r="115">
      <c r="A115" s="90">
        <v>81.0</v>
      </c>
      <c r="B115" s="90" t="s">
        <v>720</v>
      </c>
      <c r="C115" s="90" t="s">
        <v>637</v>
      </c>
      <c r="D115" s="170">
        <v>39015.0</v>
      </c>
      <c r="E115" s="170">
        <v>42950.0</v>
      </c>
      <c r="F115" s="170">
        <v>43240.0</v>
      </c>
      <c r="G115" s="170">
        <v>43336.0</v>
      </c>
      <c r="H115" s="171">
        <v>23.98</v>
      </c>
      <c r="I115" s="171">
        <v>15.98</v>
      </c>
      <c r="J115" s="171">
        <f t="shared" si="44"/>
        <v>8</v>
      </c>
      <c r="K115" s="169">
        <v>29.0</v>
      </c>
      <c r="L115" s="171">
        <f t="shared" si="45"/>
        <v>0.5510344828</v>
      </c>
      <c r="M115" s="90" t="s">
        <v>121</v>
      </c>
      <c r="N115" s="296" t="s">
        <v>83</v>
      </c>
    </row>
    <row r="116">
      <c r="A116" s="90">
        <v>919.0</v>
      </c>
      <c r="B116" s="169" t="s">
        <v>721</v>
      </c>
      <c r="C116" s="169" t="s">
        <v>31</v>
      </c>
      <c r="D116" s="170">
        <v>42647.0</v>
      </c>
      <c r="E116" s="170">
        <v>42648.0</v>
      </c>
      <c r="F116" s="170">
        <v>42648.0</v>
      </c>
      <c r="G116" s="170">
        <v>42648.0</v>
      </c>
      <c r="H116" s="171">
        <v>14.99</v>
      </c>
      <c r="I116" s="171">
        <v>5.99</v>
      </c>
      <c r="J116" s="171">
        <f t="shared" si="44"/>
        <v>9</v>
      </c>
      <c r="K116" s="169">
        <v>1.0</v>
      </c>
      <c r="L116" s="171">
        <f t="shared" si="45"/>
        <v>5.99</v>
      </c>
      <c r="M116" s="90" t="s">
        <v>122</v>
      </c>
      <c r="N116" s="90" t="s">
        <v>83</v>
      </c>
    </row>
    <row r="117">
      <c r="A117" s="90">
        <v>975.0</v>
      </c>
      <c r="B117" s="169" t="s">
        <v>722</v>
      </c>
      <c r="C117" s="90" t="s">
        <v>632</v>
      </c>
      <c r="D117" s="170">
        <v>42656.0</v>
      </c>
      <c r="E117" s="170">
        <v>44623.0</v>
      </c>
      <c r="F117" s="170">
        <v>44623.0</v>
      </c>
      <c r="G117" s="170">
        <v>44623.0</v>
      </c>
      <c r="H117" s="171">
        <v>14.99</v>
      </c>
      <c r="I117" s="171">
        <v>7.49</v>
      </c>
      <c r="J117" s="171">
        <f t="shared" si="44"/>
        <v>7.5</v>
      </c>
      <c r="K117" s="169">
        <v>1.0</v>
      </c>
      <c r="L117" s="171">
        <f t="shared" si="45"/>
        <v>7.49</v>
      </c>
      <c r="M117" s="90" t="s">
        <v>123</v>
      </c>
      <c r="N117" s="90" t="s">
        <v>83</v>
      </c>
    </row>
    <row r="118">
      <c r="A118" s="90">
        <v>443.0</v>
      </c>
      <c r="B118" s="169" t="s">
        <v>723</v>
      </c>
      <c r="C118" s="90" t="s">
        <v>649</v>
      </c>
      <c r="D118" s="170">
        <v>42423.0</v>
      </c>
      <c r="E118" s="170">
        <v>42832.0</v>
      </c>
      <c r="F118" s="170">
        <v>42832.0</v>
      </c>
      <c r="G118" s="170">
        <v>42832.0</v>
      </c>
      <c r="H118" s="171">
        <v>5.99</v>
      </c>
      <c r="I118" s="171">
        <v>1.99</v>
      </c>
      <c r="J118" s="171">
        <f t="shared" si="44"/>
        <v>4</v>
      </c>
      <c r="K118" s="169">
        <v>1.0</v>
      </c>
      <c r="L118" s="171">
        <f t="shared" si="45"/>
        <v>1.99</v>
      </c>
      <c r="M118" s="90" t="s">
        <v>124</v>
      </c>
      <c r="N118" s="90" t="s">
        <v>83</v>
      </c>
    </row>
    <row r="119">
      <c r="A119" s="90">
        <v>120.0</v>
      </c>
      <c r="B119" s="169" t="s">
        <v>730</v>
      </c>
      <c r="C119" s="169" t="s">
        <v>637</v>
      </c>
      <c r="D119" s="170">
        <v>37946.0</v>
      </c>
      <c r="E119" s="170">
        <v>44285.0</v>
      </c>
      <c r="F119" s="170">
        <v>45061.0</v>
      </c>
      <c r="G119" s="170">
        <v>45061.0</v>
      </c>
      <c r="H119" s="171">
        <v>5.0</v>
      </c>
      <c r="I119" s="171">
        <v>5.0</v>
      </c>
      <c r="J119" s="171">
        <f t="shared" si="44"/>
        <v>0</v>
      </c>
      <c r="K119" s="169">
        <v>5.0</v>
      </c>
      <c r="L119" s="171">
        <f t="shared" si="45"/>
        <v>1</v>
      </c>
      <c r="M119" s="90" t="s">
        <v>125</v>
      </c>
      <c r="N119" s="296" t="s">
        <v>83</v>
      </c>
    </row>
    <row r="120">
      <c r="A120" s="90">
        <v>121.0</v>
      </c>
      <c r="B120" s="169" t="s">
        <v>731</v>
      </c>
      <c r="C120" s="169" t="s">
        <v>637</v>
      </c>
      <c r="D120" s="170">
        <v>38324.0</v>
      </c>
      <c r="E120" s="170">
        <v>44285.0</v>
      </c>
      <c r="F120" s="170">
        <v>44285.0</v>
      </c>
      <c r="G120" s="170">
        <v>44285.0</v>
      </c>
      <c r="H120" s="171">
        <v>5.0</v>
      </c>
      <c r="I120" s="171">
        <v>5.0</v>
      </c>
      <c r="J120" s="171">
        <f t="shared" si="44"/>
        <v>0</v>
      </c>
      <c r="K120" s="169">
        <v>1.0</v>
      </c>
      <c r="L120" s="171">
        <f t="shared" si="45"/>
        <v>5</v>
      </c>
      <c r="M120" s="90"/>
      <c r="N120" s="296"/>
    </row>
    <row r="121">
      <c r="A121" s="90">
        <v>122.0</v>
      </c>
      <c r="B121" s="169" t="s">
        <v>732</v>
      </c>
      <c r="C121" s="169" t="s">
        <v>637</v>
      </c>
      <c r="D121" s="170">
        <v>38688.0</v>
      </c>
      <c r="E121" s="170">
        <v>44285.0</v>
      </c>
      <c r="F121" s="170">
        <v>44285.0</v>
      </c>
      <c r="G121" s="170">
        <v>44285.0</v>
      </c>
      <c r="H121" s="171">
        <v>4.99</v>
      </c>
      <c r="I121" s="171">
        <v>4.99</v>
      </c>
      <c r="J121" s="171">
        <f t="shared" si="44"/>
        <v>0</v>
      </c>
      <c r="K121" s="169">
        <v>1.0</v>
      </c>
      <c r="L121" s="171">
        <f t="shared" si="45"/>
        <v>4.99</v>
      </c>
      <c r="M121" s="90"/>
      <c r="N121" s="296"/>
    </row>
    <row r="122">
      <c r="A122" s="90">
        <v>206.0</v>
      </c>
      <c r="B122" s="169" t="s">
        <v>729</v>
      </c>
      <c r="C122" s="169" t="s">
        <v>39</v>
      </c>
      <c r="D122" s="170">
        <v>41759.0</v>
      </c>
      <c r="E122" s="170">
        <v>42635.0</v>
      </c>
      <c r="F122" s="170">
        <v>43331.0</v>
      </c>
      <c r="G122" s="170">
        <v>43334.0</v>
      </c>
      <c r="H122" s="171">
        <v>14.99</v>
      </c>
      <c r="I122" s="171">
        <v>4.99</v>
      </c>
      <c r="J122" s="171">
        <f t="shared" si="44"/>
        <v>10</v>
      </c>
      <c r="K122" s="169">
        <v>7.0</v>
      </c>
      <c r="L122" s="171">
        <f t="shared" si="45"/>
        <v>0.7128571429</v>
      </c>
      <c r="M122" s="90"/>
      <c r="N122" s="169"/>
    </row>
    <row r="123">
      <c r="A123" s="90">
        <v>230.0</v>
      </c>
      <c r="B123" s="169" t="s">
        <v>733</v>
      </c>
      <c r="C123" s="169" t="s">
        <v>39</v>
      </c>
      <c r="D123" s="170">
        <v>39745.0</v>
      </c>
      <c r="E123" s="170">
        <v>44091.0</v>
      </c>
      <c r="F123" s="170">
        <v>41448.0</v>
      </c>
      <c r="G123" s="170">
        <v>44141.0</v>
      </c>
      <c r="H123" s="171">
        <v>14.99</v>
      </c>
      <c r="I123" s="171">
        <v>2.0</v>
      </c>
      <c r="J123" s="171">
        <f t="shared" si="44"/>
        <v>12.99</v>
      </c>
      <c r="K123" s="169">
        <v>50.0</v>
      </c>
      <c r="L123" s="171">
        <f t="shared" si="45"/>
        <v>0.04</v>
      </c>
      <c r="M123" s="90"/>
      <c r="N123" s="169"/>
    </row>
    <row r="124">
      <c r="A124" s="90">
        <v>231.0</v>
      </c>
      <c r="B124" s="169" t="s">
        <v>734</v>
      </c>
      <c r="C124" s="169" t="s">
        <v>39</v>
      </c>
      <c r="D124" s="170">
        <v>41242.0</v>
      </c>
      <c r="E124" s="170">
        <v>43519.0</v>
      </c>
      <c r="F124" s="170">
        <v>43540.0</v>
      </c>
      <c r="G124" s="170">
        <v>43552.0</v>
      </c>
      <c r="H124" s="171">
        <v>29.99</v>
      </c>
      <c r="I124" s="171">
        <v>17.99</v>
      </c>
      <c r="J124" s="171">
        <f t="shared" si="44"/>
        <v>12</v>
      </c>
      <c r="K124" s="169">
        <v>36.0</v>
      </c>
      <c r="L124" s="171">
        <f t="shared" si="45"/>
        <v>0.4997222222</v>
      </c>
      <c r="M124" s="90"/>
      <c r="N124" s="169"/>
    </row>
    <row r="125">
      <c r="A125" s="90">
        <v>232.0</v>
      </c>
      <c r="B125" s="169" t="s">
        <v>735</v>
      </c>
      <c r="C125" s="90" t="s">
        <v>39</v>
      </c>
      <c r="D125" s="170">
        <v>41961.0</v>
      </c>
      <c r="E125" s="170">
        <v>43519.0</v>
      </c>
      <c r="F125" s="170">
        <v>43915.0</v>
      </c>
      <c r="G125" s="170">
        <v>43922.0</v>
      </c>
      <c r="H125" s="171">
        <v>24.99</v>
      </c>
      <c r="I125" s="171">
        <v>7.99</v>
      </c>
      <c r="J125" s="171">
        <f t="shared" si="44"/>
        <v>17</v>
      </c>
      <c r="K125" s="169">
        <v>42.0</v>
      </c>
      <c r="L125" s="171">
        <f t="shared" si="45"/>
        <v>0.1902380952</v>
      </c>
      <c r="M125" s="90"/>
      <c r="N125" s="90"/>
    </row>
    <row r="126">
      <c r="A126" s="90">
        <v>349.0</v>
      </c>
      <c r="B126" s="169" t="s">
        <v>736</v>
      </c>
      <c r="C126" s="169" t="s">
        <v>39</v>
      </c>
      <c r="D126" s="170">
        <v>40401.0</v>
      </c>
      <c r="E126" s="170">
        <v>44431.0</v>
      </c>
      <c r="F126" s="170">
        <v>45310.0</v>
      </c>
      <c r="G126" s="170">
        <v>45316.0</v>
      </c>
      <c r="H126" s="171">
        <v>14.99</v>
      </c>
      <c r="I126" s="171">
        <v>8.99</v>
      </c>
      <c r="J126" s="171">
        <f t="shared" si="44"/>
        <v>6</v>
      </c>
      <c r="K126" s="169">
        <v>2.0</v>
      </c>
      <c r="L126" s="171">
        <f t="shared" si="45"/>
        <v>4.495</v>
      </c>
      <c r="M126" s="90"/>
      <c r="N126" s="169"/>
    </row>
    <row r="127">
      <c r="A127" s="296">
        <v>412.0</v>
      </c>
      <c r="B127" s="296" t="s">
        <v>724</v>
      </c>
      <c r="C127" s="169" t="s">
        <v>39</v>
      </c>
      <c r="D127" s="170">
        <v>41786.0</v>
      </c>
      <c r="E127" s="170">
        <v>42818.0</v>
      </c>
      <c r="F127" s="170">
        <v>42818.0</v>
      </c>
      <c r="G127" s="170">
        <v>45635.0</v>
      </c>
      <c r="H127" s="171">
        <v>19.99</v>
      </c>
      <c r="I127" s="171">
        <v>7.99</v>
      </c>
      <c r="J127" s="171">
        <f t="shared" si="44"/>
        <v>12</v>
      </c>
      <c r="K127" s="169">
        <v>71.0</v>
      </c>
      <c r="L127" s="171">
        <f t="shared" si="45"/>
        <v>0.1125352113</v>
      </c>
      <c r="M127" s="296"/>
      <c r="N127" s="169"/>
    </row>
    <row r="128">
      <c r="A128" s="90">
        <v>507.0</v>
      </c>
      <c r="B128" s="169" t="s">
        <v>1686</v>
      </c>
      <c r="C128" s="169" t="s">
        <v>31</v>
      </c>
      <c r="D128" s="170">
        <v>44145.0</v>
      </c>
      <c r="E128" s="170">
        <v>44521.0</v>
      </c>
      <c r="F128" s="170">
        <v>44927.0</v>
      </c>
      <c r="G128" s="170">
        <v>44936.0</v>
      </c>
      <c r="H128" s="171">
        <v>119.99</v>
      </c>
      <c r="I128" s="171">
        <v>59.99</v>
      </c>
      <c r="J128" s="171">
        <f t="shared" si="44"/>
        <v>60</v>
      </c>
      <c r="K128" s="169">
        <v>22.0</v>
      </c>
      <c r="L128" s="171">
        <f t="shared" si="45"/>
        <v>2.726818182</v>
      </c>
      <c r="M128" s="90"/>
      <c r="N128" s="90"/>
    </row>
    <row r="129">
      <c r="A129" s="90">
        <v>609.0</v>
      </c>
      <c r="B129" s="169" t="s">
        <v>726</v>
      </c>
      <c r="C129" s="169" t="s">
        <v>31</v>
      </c>
      <c r="D129" s="170">
        <v>42423.0</v>
      </c>
      <c r="E129" s="170">
        <v>43519.0</v>
      </c>
      <c r="F129" s="170">
        <v>45392.0</v>
      </c>
      <c r="G129" s="170">
        <v>45404.0</v>
      </c>
      <c r="H129" s="171">
        <v>24.99</v>
      </c>
      <c r="I129" s="171">
        <v>7.99</v>
      </c>
      <c r="J129" s="171">
        <f t="shared" si="44"/>
        <v>17</v>
      </c>
      <c r="K129" s="169">
        <v>30.0</v>
      </c>
      <c r="L129" s="171">
        <f t="shared" si="45"/>
        <v>0.2663333333</v>
      </c>
      <c r="M129" s="90"/>
      <c r="N129" s="90"/>
    </row>
    <row r="130">
      <c r="A130" s="90">
        <v>610.0</v>
      </c>
      <c r="B130" s="169" t="s">
        <v>727</v>
      </c>
      <c r="C130" s="169" t="s">
        <v>31</v>
      </c>
      <c r="D130" s="170">
        <v>43186.0</v>
      </c>
      <c r="E130" s="170">
        <v>43372.0</v>
      </c>
      <c r="F130" s="170">
        <v>43373.0</v>
      </c>
      <c r="G130" s="170">
        <v>43987.0</v>
      </c>
      <c r="H130" s="171">
        <v>99.98</v>
      </c>
      <c r="I130" s="171">
        <v>49.98</v>
      </c>
      <c r="J130" s="171">
        <f t="shared" si="44"/>
        <v>50</v>
      </c>
      <c r="K130" s="169">
        <v>103.0</v>
      </c>
      <c r="L130" s="171">
        <f t="shared" si="45"/>
        <v>0.4852427184</v>
      </c>
      <c r="M130" s="90"/>
      <c r="N130" s="90"/>
    </row>
    <row r="131">
      <c r="A131" s="90">
        <v>611.0</v>
      </c>
      <c r="B131" s="169" t="s">
        <v>728</v>
      </c>
      <c r="C131" s="169" t="s">
        <v>31</v>
      </c>
      <c r="D131" s="170">
        <v>43511.0</v>
      </c>
      <c r="E131" s="170">
        <v>43548.0</v>
      </c>
      <c r="F131" s="170">
        <v>43618.0</v>
      </c>
      <c r="G131" s="170">
        <v>45310.0</v>
      </c>
      <c r="H131" s="171">
        <v>54.99</v>
      </c>
      <c r="I131" s="171">
        <v>27.49</v>
      </c>
      <c r="J131" s="171">
        <f t="shared" si="44"/>
        <v>27.5</v>
      </c>
      <c r="K131" s="169">
        <v>51.0</v>
      </c>
      <c r="L131" s="171">
        <f t="shared" si="45"/>
        <v>0.5390196078</v>
      </c>
      <c r="M131" s="90"/>
      <c r="N131" s="90"/>
    </row>
    <row r="132">
      <c r="A132" s="90">
        <v>922.0</v>
      </c>
      <c r="B132" s="169" t="s">
        <v>738</v>
      </c>
      <c r="C132" s="90" t="s">
        <v>31</v>
      </c>
      <c r="D132" s="170">
        <v>42689.0</v>
      </c>
      <c r="E132" s="170">
        <v>43668.0</v>
      </c>
      <c r="F132" s="170">
        <v>43675.0</v>
      </c>
      <c r="G132" s="91">
        <v>45636.0</v>
      </c>
      <c r="H132" s="171">
        <v>69.99</v>
      </c>
      <c r="I132" s="171">
        <v>14.99</v>
      </c>
      <c r="J132" s="171">
        <f t="shared" si="44"/>
        <v>55</v>
      </c>
      <c r="K132" s="90">
        <v>56.0</v>
      </c>
      <c r="L132" s="171">
        <f t="shared" si="45"/>
        <v>0.2676785714</v>
      </c>
      <c r="M132" s="90"/>
      <c r="N132" s="90"/>
    </row>
    <row r="133">
      <c r="A133" s="90">
        <v>961.0</v>
      </c>
      <c r="B133" s="169" t="s">
        <v>737</v>
      </c>
      <c r="C133" s="169" t="s">
        <v>632</v>
      </c>
      <c r="D133" s="170">
        <v>42682.0</v>
      </c>
      <c r="E133" s="170">
        <v>43466.0</v>
      </c>
      <c r="F133" s="170">
        <v>43467.0</v>
      </c>
      <c r="G133" s="170">
        <v>43467.0</v>
      </c>
      <c r="H133" s="171">
        <v>39.99</v>
      </c>
      <c r="I133" s="171">
        <v>12.99</v>
      </c>
      <c r="J133" s="171">
        <f t="shared" si="44"/>
        <v>27</v>
      </c>
      <c r="K133" s="169">
        <v>1.0</v>
      </c>
      <c r="L133" s="171">
        <f t="shared" si="45"/>
        <v>12.99</v>
      </c>
      <c r="M133" s="90"/>
      <c r="N133" s="90"/>
    </row>
    <row r="134">
      <c r="A134" s="136"/>
      <c r="B134" s="136"/>
      <c r="C134" s="137"/>
      <c r="D134" s="138"/>
      <c r="E134" s="138"/>
      <c r="F134" s="137"/>
      <c r="G134" s="137"/>
      <c r="H134" s="142">
        <f t="shared" ref="H134:K134" si="46">SUM(H119:H133)</f>
        <v>544.86</v>
      </c>
      <c r="I134" s="142">
        <f t="shared" si="46"/>
        <v>238.37</v>
      </c>
      <c r="J134" s="142">
        <f t="shared" si="46"/>
        <v>306.49</v>
      </c>
      <c r="K134" s="143">
        <f t="shared" si="46"/>
        <v>478</v>
      </c>
      <c r="L134" s="142">
        <f>SUM(L119:L133)/K134</f>
        <v>0.07178963407</v>
      </c>
      <c r="M134" s="143"/>
      <c r="N134" s="143"/>
    </row>
    <row r="135">
      <c r="A135" s="90">
        <v>612.0</v>
      </c>
      <c r="B135" s="169" t="s">
        <v>740</v>
      </c>
      <c r="C135" s="169" t="s">
        <v>31</v>
      </c>
      <c r="D135" s="170">
        <v>44476.0</v>
      </c>
      <c r="E135" s="170">
        <v>44594.0</v>
      </c>
      <c r="F135" s="170">
        <v>44598.0</v>
      </c>
      <c r="G135" s="170">
        <v>44607.0</v>
      </c>
      <c r="H135" s="171">
        <v>99.99</v>
      </c>
      <c r="I135" s="171">
        <v>59.99</v>
      </c>
      <c r="J135" s="171">
        <f t="shared" ref="J135:J136" si="47">H135-I135</f>
        <v>40</v>
      </c>
      <c r="K135" s="169">
        <v>55.0</v>
      </c>
      <c r="L135" s="171">
        <f t="shared" ref="L135:L136" si="48">I135/K135</f>
        <v>1.090727273</v>
      </c>
      <c r="M135" s="90" t="s">
        <v>126</v>
      </c>
      <c r="N135" s="90" t="s">
        <v>83</v>
      </c>
    </row>
    <row r="136">
      <c r="A136" s="90">
        <v>923.0</v>
      </c>
      <c r="B136" s="169" t="s">
        <v>739</v>
      </c>
      <c r="C136" s="90" t="s">
        <v>31</v>
      </c>
      <c r="D136" s="170">
        <v>44133.0</v>
      </c>
      <c r="E136" s="170">
        <v>44349.0</v>
      </c>
      <c r="F136" s="170">
        <v>44351.0</v>
      </c>
      <c r="G136" s="170">
        <v>44358.0</v>
      </c>
      <c r="H136" s="171">
        <v>69.99</v>
      </c>
      <c r="I136" s="171">
        <v>34.99</v>
      </c>
      <c r="J136" s="171">
        <f t="shared" si="47"/>
        <v>35</v>
      </c>
      <c r="K136" s="90">
        <v>79.0</v>
      </c>
      <c r="L136" s="171">
        <f t="shared" si="48"/>
        <v>0.4429113924</v>
      </c>
      <c r="M136" s="90"/>
      <c r="N136" s="90"/>
    </row>
    <row r="137">
      <c r="A137" s="136"/>
      <c r="B137" s="136"/>
      <c r="C137" s="137"/>
      <c r="D137" s="138"/>
      <c r="E137" s="138"/>
      <c r="F137" s="137"/>
      <c r="G137" s="137"/>
      <c r="H137" s="142">
        <f t="shared" ref="H137:K137" si="49">SUM(H135:H136)</f>
        <v>169.98</v>
      </c>
      <c r="I137" s="142">
        <f t="shared" si="49"/>
        <v>94.98</v>
      </c>
      <c r="J137" s="142">
        <f t="shared" si="49"/>
        <v>75</v>
      </c>
      <c r="K137" s="143">
        <f t="shared" si="49"/>
        <v>134</v>
      </c>
      <c r="L137" s="142">
        <f>SUM(L135:L136)/K137</f>
        <v>0.01144506467</v>
      </c>
      <c r="M137" s="143"/>
      <c r="N137" s="143"/>
    </row>
    <row r="138">
      <c r="A138" s="90">
        <v>284.0</v>
      </c>
      <c r="B138" s="169" t="s">
        <v>742</v>
      </c>
      <c r="C138" s="169" t="s">
        <v>39</v>
      </c>
      <c r="D138" s="170">
        <v>41220.0</v>
      </c>
      <c r="E138" s="170">
        <v>41458.0</v>
      </c>
      <c r="F138" s="170">
        <v>41458.0</v>
      </c>
      <c r="G138" s="170">
        <v>44775.0</v>
      </c>
      <c r="H138" s="171">
        <v>19.99</v>
      </c>
      <c r="I138" s="171">
        <v>14.99</v>
      </c>
      <c r="J138" s="171">
        <f t="shared" ref="J138:J140" si="50">H138-I138</f>
        <v>5</v>
      </c>
      <c r="K138" s="169">
        <v>25.0</v>
      </c>
      <c r="L138" s="171">
        <f t="shared" ref="L138:L140" si="51">I138/K138</f>
        <v>0.5996</v>
      </c>
      <c r="M138" s="90" t="s">
        <v>127</v>
      </c>
      <c r="N138" s="169" t="s">
        <v>83</v>
      </c>
    </row>
    <row r="139">
      <c r="A139" s="90">
        <v>296.0</v>
      </c>
      <c r="B139" s="169" t="s">
        <v>743</v>
      </c>
      <c r="C139" s="169" t="s">
        <v>39</v>
      </c>
      <c r="D139" s="170">
        <v>40319.0</v>
      </c>
      <c r="E139" s="170">
        <v>40335.0</v>
      </c>
      <c r="F139" s="170">
        <v>40335.0</v>
      </c>
      <c r="G139" s="170">
        <v>44739.0</v>
      </c>
      <c r="H139" s="171">
        <v>14.99</v>
      </c>
      <c r="I139" s="171">
        <v>6.0</v>
      </c>
      <c r="J139" s="171">
        <f t="shared" si="50"/>
        <v>8.99</v>
      </c>
      <c r="K139" s="169">
        <v>50.0</v>
      </c>
      <c r="L139" s="171">
        <f t="shared" si="51"/>
        <v>0.12</v>
      </c>
      <c r="M139" s="90"/>
      <c r="N139" s="169"/>
    </row>
    <row r="140">
      <c r="A140" s="90">
        <v>353.0</v>
      </c>
      <c r="B140" s="169" t="s">
        <v>741</v>
      </c>
      <c r="C140" s="169" t="s">
        <v>39</v>
      </c>
      <c r="D140" s="170">
        <v>41138.0</v>
      </c>
      <c r="E140" s="170">
        <v>43652.0</v>
      </c>
      <c r="F140" s="170">
        <v>43659.0</v>
      </c>
      <c r="G140" s="170">
        <v>45203.0</v>
      </c>
      <c r="H140" s="171">
        <v>29.99</v>
      </c>
      <c r="I140" s="171">
        <v>4.49</v>
      </c>
      <c r="J140" s="171">
        <f t="shared" si="50"/>
        <v>25.5</v>
      </c>
      <c r="K140" s="169">
        <v>42.0</v>
      </c>
      <c r="L140" s="171">
        <f t="shared" si="51"/>
        <v>0.1069047619</v>
      </c>
      <c r="M140" s="90"/>
      <c r="N140" s="169"/>
    </row>
    <row r="141">
      <c r="A141" s="136"/>
      <c r="B141" s="136"/>
      <c r="C141" s="137"/>
      <c r="D141" s="138"/>
      <c r="E141" s="138"/>
      <c r="F141" s="137"/>
      <c r="G141" s="137"/>
      <c r="H141" s="142">
        <f t="shared" ref="H141:K141" si="52">SUM(H138:H140)</f>
        <v>64.97</v>
      </c>
      <c r="I141" s="142">
        <f t="shared" si="52"/>
        <v>25.48</v>
      </c>
      <c r="J141" s="142">
        <f t="shared" si="52"/>
        <v>39.49</v>
      </c>
      <c r="K141" s="143">
        <f t="shared" si="52"/>
        <v>117</v>
      </c>
      <c r="L141" s="142">
        <f>SUM(L138:L140)/K141</f>
        <v>0.007064143264</v>
      </c>
      <c r="M141" s="143"/>
      <c r="N141" s="143"/>
    </row>
    <row r="142">
      <c r="A142" s="90">
        <v>340.0</v>
      </c>
      <c r="B142" s="90" t="s">
        <v>744</v>
      </c>
      <c r="C142" s="169" t="s">
        <v>39</v>
      </c>
      <c r="D142" s="170">
        <v>41290.0</v>
      </c>
      <c r="E142" s="170">
        <v>42623.0</v>
      </c>
      <c r="F142" s="170">
        <v>42715.0</v>
      </c>
      <c r="G142" s="170">
        <v>44185.0</v>
      </c>
      <c r="H142" s="171">
        <v>9.99</v>
      </c>
      <c r="I142" s="171">
        <v>4.99</v>
      </c>
      <c r="J142" s="171">
        <f t="shared" ref="J142:J143" si="53">H142-I142</f>
        <v>5</v>
      </c>
      <c r="K142" s="169">
        <v>3.0</v>
      </c>
      <c r="L142" s="171">
        <f t="shared" ref="L142:L143" si="54">I142/K142</f>
        <v>1.663333333</v>
      </c>
      <c r="M142" s="90" t="s">
        <v>128</v>
      </c>
      <c r="N142" s="169" t="s">
        <v>83</v>
      </c>
    </row>
    <row r="143">
      <c r="A143" s="90">
        <v>981.0</v>
      </c>
      <c r="B143" s="169" t="s">
        <v>745</v>
      </c>
      <c r="C143" s="169" t="s">
        <v>632</v>
      </c>
      <c r="D143" s="170">
        <v>42787.0</v>
      </c>
      <c r="E143" s="170">
        <v>43466.0</v>
      </c>
      <c r="F143" s="170">
        <v>43543.0</v>
      </c>
      <c r="G143" s="170">
        <v>43543.0</v>
      </c>
      <c r="H143" s="171">
        <v>15.99</v>
      </c>
      <c r="I143" s="171">
        <v>4.99</v>
      </c>
      <c r="J143" s="171">
        <f t="shared" si="53"/>
        <v>11</v>
      </c>
      <c r="K143" s="169">
        <v>1.0</v>
      </c>
      <c r="L143" s="171">
        <f t="shared" si="54"/>
        <v>4.99</v>
      </c>
      <c r="M143" s="90" t="s">
        <v>129</v>
      </c>
      <c r="N143" s="90" t="s">
        <v>83</v>
      </c>
    </row>
    <row r="144">
      <c r="A144" s="136"/>
      <c r="B144" s="137"/>
      <c r="C144" s="137"/>
      <c r="D144" s="138"/>
      <c r="E144" s="138"/>
      <c r="F144" s="138"/>
      <c r="G144" s="138"/>
      <c r="H144" s="145"/>
      <c r="I144" s="145"/>
      <c r="J144" s="145"/>
      <c r="K144" s="137"/>
      <c r="L144" s="145"/>
      <c r="M144" s="136"/>
      <c r="N144" s="136"/>
    </row>
    <row r="145">
      <c r="A145" s="139">
        <v>944.0</v>
      </c>
      <c r="B145" s="297" t="s">
        <v>746</v>
      </c>
      <c r="C145" s="297" t="s">
        <v>632</v>
      </c>
      <c r="D145" s="298">
        <v>43242.0</v>
      </c>
      <c r="E145" s="298">
        <v>43912.0</v>
      </c>
      <c r="F145" s="298">
        <v>44019.0</v>
      </c>
      <c r="G145" s="298">
        <v>44019.0</v>
      </c>
      <c r="H145" s="299">
        <v>14.99</v>
      </c>
      <c r="I145" s="299">
        <v>4.99</v>
      </c>
      <c r="J145" s="299">
        <f t="shared" ref="J145:J149" si="55">H145-I145</f>
        <v>10</v>
      </c>
      <c r="K145" s="139">
        <v>2.0</v>
      </c>
      <c r="L145" s="299">
        <f t="shared" ref="L145:L149" si="56">I145/K145</f>
        <v>2.495</v>
      </c>
      <c r="M145" s="139" t="s">
        <v>130</v>
      </c>
      <c r="N145" s="139" t="s">
        <v>131</v>
      </c>
    </row>
    <row r="146">
      <c r="A146" s="139">
        <v>629.0</v>
      </c>
      <c r="B146" s="297" t="s">
        <v>747</v>
      </c>
      <c r="C146" s="139" t="s">
        <v>31</v>
      </c>
      <c r="D146" s="298">
        <v>44102.0</v>
      </c>
      <c r="E146" s="298">
        <v>44334.0</v>
      </c>
      <c r="F146" s="298">
        <v>44334.0</v>
      </c>
      <c r="G146" s="298">
        <v>44334.0</v>
      </c>
      <c r="H146" s="299">
        <v>0.0</v>
      </c>
      <c r="I146" s="299">
        <v>0.0</v>
      </c>
      <c r="J146" s="299">
        <f t="shared" si="55"/>
        <v>0</v>
      </c>
      <c r="K146" s="139">
        <v>1.0</v>
      </c>
      <c r="L146" s="299">
        <f t="shared" si="56"/>
        <v>0</v>
      </c>
      <c r="M146" s="139" t="s">
        <v>132</v>
      </c>
      <c r="N146" s="139" t="s">
        <v>131</v>
      </c>
    </row>
    <row r="147">
      <c r="A147" s="139">
        <v>176.0</v>
      </c>
      <c r="B147" s="297" t="s">
        <v>748</v>
      </c>
      <c r="C147" s="297" t="s">
        <v>39</v>
      </c>
      <c r="D147" s="298">
        <v>40710.0</v>
      </c>
      <c r="E147" s="298">
        <v>44237.0</v>
      </c>
      <c r="F147" s="298">
        <v>44244.0</v>
      </c>
      <c r="G147" s="298">
        <v>44261.0</v>
      </c>
      <c r="H147" s="299">
        <v>19.99</v>
      </c>
      <c r="I147" s="299">
        <v>19.99</v>
      </c>
      <c r="J147" s="299">
        <f t="shared" si="55"/>
        <v>0</v>
      </c>
      <c r="K147" s="297">
        <v>30.0</v>
      </c>
      <c r="L147" s="299">
        <f t="shared" si="56"/>
        <v>0.6663333333</v>
      </c>
      <c r="M147" s="139" t="s">
        <v>133</v>
      </c>
      <c r="N147" s="297" t="s">
        <v>131</v>
      </c>
    </row>
    <row r="148">
      <c r="A148" s="139">
        <v>410.0</v>
      </c>
      <c r="B148" s="297" t="s">
        <v>749</v>
      </c>
      <c r="C148" s="297" t="s">
        <v>39</v>
      </c>
      <c r="D148" s="298">
        <v>40087.0</v>
      </c>
      <c r="E148" s="298">
        <v>44539.0</v>
      </c>
      <c r="F148" s="298">
        <v>44539.0</v>
      </c>
      <c r="G148" s="298">
        <v>44539.0</v>
      </c>
      <c r="H148" s="299">
        <v>19.99</v>
      </c>
      <c r="I148" s="299">
        <v>7.99</v>
      </c>
      <c r="J148" s="299">
        <f t="shared" si="55"/>
        <v>12</v>
      </c>
      <c r="K148" s="139">
        <v>1.0</v>
      </c>
      <c r="L148" s="299">
        <f t="shared" si="56"/>
        <v>7.99</v>
      </c>
      <c r="M148" s="139" t="s">
        <v>134</v>
      </c>
      <c r="N148" s="297" t="s">
        <v>131</v>
      </c>
    </row>
    <row r="149">
      <c r="A149" s="139">
        <v>44.0</v>
      </c>
      <c r="B149" s="139" t="s">
        <v>750</v>
      </c>
      <c r="C149" s="297" t="s">
        <v>663</v>
      </c>
      <c r="D149" s="298">
        <v>36777.0</v>
      </c>
      <c r="E149" s="298">
        <v>41763.0</v>
      </c>
      <c r="F149" s="298">
        <v>41763.0</v>
      </c>
      <c r="G149" s="298">
        <v>41763.0</v>
      </c>
      <c r="H149" s="299">
        <v>4.99</v>
      </c>
      <c r="I149" s="299">
        <v>4.99</v>
      </c>
      <c r="J149" s="299">
        <f t="shared" si="55"/>
        <v>0</v>
      </c>
      <c r="K149" s="297">
        <v>35.0</v>
      </c>
      <c r="L149" s="299">
        <f t="shared" si="56"/>
        <v>0.1425714286</v>
      </c>
      <c r="M149" s="139" t="s">
        <v>135</v>
      </c>
      <c r="N149" s="300" t="s">
        <v>131</v>
      </c>
    </row>
    <row r="150">
      <c r="A150" s="136"/>
      <c r="B150" s="136"/>
      <c r="C150" s="137"/>
      <c r="D150" s="138"/>
      <c r="E150" s="138"/>
      <c r="F150" s="137"/>
      <c r="G150" s="137"/>
      <c r="H150" s="145"/>
      <c r="I150" s="145"/>
      <c r="J150" s="145"/>
      <c r="K150" s="137"/>
      <c r="L150" s="145"/>
      <c r="M150" s="136"/>
      <c r="N150" s="146"/>
    </row>
    <row r="151">
      <c r="A151" s="147">
        <v>450.0</v>
      </c>
      <c r="B151" s="239" t="s">
        <v>751</v>
      </c>
      <c r="C151" s="147" t="s">
        <v>649</v>
      </c>
      <c r="D151" s="240">
        <v>42206.0</v>
      </c>
      <c r="E151" s="240">
        <v>42887.0</v>
      </c>
      <c r="F151" s="240">
        <v>42904.0</v>
      </c>
      <c r="G151" s="240">
        <v>44841.0</v>
      </c>
      <c r="H151" s="241">
        <v>7.99</v>
      </c>
      <c r="I151" s="241">
        <v>2.99</v>
      </c>
      <c r="J151" s="241">
        <f>H151-I151</f>
        <v>5</v>
      </c>
      <c r="K151" s="239">
        <v>6.0</v>
      </c>
      <c r="L151" s="241">
        <f>I151/K151</f>
        <v>0.4983333333</v>
      </c>
      <c r="M151" s="147" t="s">
        <v>136</v>
      </c>
      <c r="N151" s="147" t="s">
        <v>137</v>
      </c>
    </row>
    <row r="152">
      <c r="A152" s="154"/>
      <c r="B152" s="51"/>
      <c r="C152" s="154"/>
      <c r="D152" s="155"/>
      <c r="E152" s="155"/>
      <c r="F152" s="155"/>
      <c r="G152" s="155"/>
      <c r="H152" s="50"/>
      <c r="I152" s="50"/>
      <c r="J152" s="50"/>
      <c r="K152" s="51"/>
      <c r="L152" s="50"/>
      <c r="M152" s="154"/>
      <c r="N152" s="154"/>
    </row>
    <row r="153">
      <c r="A153" s="156">
        <v>1058.0</v>
      </c>
      <c r="B153" s="52" t="s">
        <v>36</v>
      </c>
      <c r="C153" s="156" t="s">
        <v>31</v>
      </c>
      <c r="D153" s="53">
        <v>43893.0</v>
      </c>
      <c r="E153" s="53">
        <v>45700.0</v>
      </c>
      <c r="F153" s="53">
        <v>45700.0</v>
      </c>
      <c r="G153" s="53">
        <v>45700.0</v>
      </c>
      <c r="H153" s="157">
        <v>10.0</v>
      </c>
      <c r="I153" s="157">
        <v>1.5</v>
      </c>
      <c r="J153" s="157">
        <f t="shared" ref="J153:J156" si="57">H153-I153</f>
        <v>8.5</v>
      </c>
      <c r="K153" s="52">
        <v>1.0</v>
      </c>
      <c r="L153" s="157">
        <f t="shared" ref="L153:L156" si="58">I153/K153</f>
        <v>1.5</v>
      </c>
      <c r="M153" s="156" t="s">
        <v>15</v>
      </c>
      <c r="N153" s="156" t="s">
        <v>16</v>
      </c>
    </row>
    <row r="154">
      <c r="A154" s="156">
        <v>1059.0</v>
      </c>
      <c r="B154" s="52" t="s">
        <v>37</v>
      </c>
      <c r="C154" s="156" t="s">
        <v>31</v>
      </c>
      <c r="D154" s="53">
        <v>43893.0</v>
      </c>
      <c r="E154" s="53">
        <v>45700.0</v>
      </c>
      <c r="F154" s="53">
        <v>45700.0</v>
      </c>
      <c r="G154" s="53">
        <v>45700.0</v>
      </c>
      <c r="H154" s="157">
        <v>10.0</v>
      </c>
      <c r="I154" s="157">
        <v>1.5</v>
      </c>
      <c r="J154" s="157">
        <f t="shared" si="57"/>
        <v>8.5</v>
      </c>
      <c r="K154" s="52">
        <v>1.0</v>
      </c>
      <c r="L154" s="157">
        <f t="shared" si="58"/>
        <v>1.5</v>
      </c>
      <c r="M154" s="156"/>
      <c r="N154" s="156" t="s">
        <v>16</v>
      </c>
    </row>
    <row r="155">
      <c r="A155" s="156">
        <v>1060.0</v>
      </c>
      <c r="B155" s="52" t="s">
        <v>38</v>
      </c>
      <c r="C155" s="156" t="s">
        <v>39</v>
      </c>
      <c r="D155" s="53">
        <v>41772.0</v>
      </c>
      <c r="E155" s="53">
        <v>45700.0</v>
      </c>
      <c r="F155" s="53">
        <v>45700.0</v>
      </c>
      <c r="G155" s="53">
        <v>45700.0</v>
      </c>
      <c r="H155" s="157">
        <v>9.99</v>
      </c>
      <c r="I155" s="157">
        <v>1.49</v>
      </c>
      <c r="J155" s="157">
        <f t="shared" si="57"/>
        <v>8.5</v>
      </c>
      <c r="K155" s="52">
        <v>1.0</v>
      </c>
      <c r="L155" s="157">
        <f t="shared" si="58"/>
        <v>1.49</v>
      </c>
      <c r="M155" s="156"/>
      <c r="N155" s="156" t="s">
        <v>16</v>
      </c>
    </row>
    <row r="156">
      <c r="A156" s="27">
        <v>1061.0</v>
      </c>
      <c r="B156" s="28" t="s">
        <v>30</v>
      </c>
      <c r="C156" s="28" t="s">
        <v>31</v>
      </c>
      <c r="D156" s="29">
        <v>42290.0</v>
      </c>
      <c r="E156" s="29">
        <v>45707.0</v>
      </c>
      <c r="F156" s="29">
        <v>45707.0</v>
      </c>
      <c r="G156" s="29">
        <v>45707.0</v>
      </c>
      <c r="H156" s="30">
        <v>29.99</v>
      </c>
      <c r="I156" s="30">
        <v>4.49</v>
      </c>
      <c r="J156" s="30">
        <f t="shared" si="57"/>
        <v>25.5</v>
      </c>
      <c r="K156" s="28">
        <v>1.0</v>
      </c>
      <c r="L156" s="30">
        <f t="shared" si="58"/>
        <v>4.49</v>
      </c>
      <c r="M156" s="28"/>
      <c r="N156" s="28" t="s">
        <v>16</v>
      </c>
    </row>
    <row r="157">
      <c r="A157" s="136"/>
      <c r="B157" s="137"/>
      <c r="C157" s="137"/>
      <c r="D157" s="138"/>
      <c r="E157" s="138"/>
      <c r="F157" s="137"/>
      <c r="G157" s="137"/>
      <c r="H157" s="50">
        <f t="shared" ref="H157:K157" si="59">SUM(H153:H156)</f>
        <v>59.98</v>
      </c>
      <c r="I157" s="50">
        <f t="shared" si="59"/>
        <v>8.98</v>
      </c>
      <c r="J157" s="50">
        <f t="shared" si="59"/>
        <v>51</v>
      </c>
      <c r="K157" s="51">
        <f t="shared" si="59"/>
        <v>4</v>
      </c>
      <c r="L157" s="50">
        <f>SUM(L153:L156)/K157</f>
        <v>2.245</v>
      </c>
      <c r="M157" s="136"/>
      <c r="N157" s="136"/>
    </row>
    <row r="158">
      <c r="A158" s="23">
        <v>517.0</v>
      </c>
      <c r="B158" s="52" t="s">
        <v>40</v>
      </c>
      <c r="C158" s="52" t="s">
        <v>31</v>
      </c>
      <c r="D158" s="53">
        <v>43655.0</v>
      </c>
      <c r="E158" s="53">
        <v>43867.0</v>
      </c>
      <c r="F158" s="53">
        <v>43867.0</v>
      </c>
      <c r="G158" s="53">
        <v>43867.0</v>
      </c>
      <c r="H158" s="54">
        <v>14.99</v>
      </c>
      <c r="I158" s="54">
        <v>7.49</v>
      </c>
      <c r="J158" s="54">
        <f>H158-I158</f>
        <v>7.5</v>
      </c>
      <c r="K158" s="23">
        <v>2.0</v>
      </c>
      <c r="L158" s="54">
        <f>I158/K158</f>
        <v>3.745</v>
      </c>
      <c r="M158" s="23" t="s">
        <v>42</v>
      </c>
      <c r="N158" s="23" t="s">
        <v>16</v>
      </c>
    </row>
    <row r="159">
      <c r="A159" s="136"/>
      <c r="B159" s="137"/>
      <c r="C159" s="137"/>
      <c r="D159" s="138"/>
      <c r="E159" s="138"/>
      <c r="F159" s="137"/>
      <c r="G159" s="137"/>
      <c r="H159" s="145"/>
      <c r="I159" s="145"/>
      <c r="J159" s="145"/>
      <c r="K159" s="137"/>
      <c r="L159" s="145"/>
      <c r="M159" s="136"/>
      <c r="N159" s="136"/>
    </row>
    <row r="160">
      <c r="A160" s="154">
        <v>950.0</v>
      </c>
      <c r="B160" s="51" t="s">
        <v>752</v>
      </c>
      <c r="C160" s="51" t="s">
        <v>632</v>
      </c>
      <c r="D160" s="155">
        <v>43606.0</v>
      </c>
      <c r="E160" s="155">
        <v>43475.0</v>
      </c>
      <c r="F160" s="155">
        <v>43479.0</v>
      </c>
      <c r="G160" s="155">
        <v>43481.0</v>
      </c>
      <c r="H160" s="50">
        <v>29.99</v>
      </c>
      <c r="I160" s="50">
        <v>29.99</v>
      </c>
      <c r="J160" s="50">
        <f t="shared" ref="J160:J162" si="60">H160-I160</f>
        <v>0</v>
      </c>
      <c r="K160" s="51">
        <v>1.0</v>
      </c>
      <c r="L160" s="50">
        <f t="shared" ref="L160:L162" si="61">I160/K160</f>
        <v>29.99</v>
      </c>
      <c r="M160" s="154" t="s">
        <v>138</v>
      </c>
      <c r="N160" s="154" t="s">
        <v>139</v>
      </c>
    </row>
    <row r="161">
      <c r="A161" s="154">
        <v>578.0</v>
      </c>
      <c r="B161" s="51" t="s">
        <v>753</v>
      </c>
      <c r="C161" s="51" t="s">
        <v>31</v>
      </c>
      <c r="D161" s="155">
        <v>42563.0</v>
      </c>
      <c r="E161" s="155">
        <v>42844.0</v>
      </c>
      <c r="F161" s="155">
        <v>44846.0</v>
      </c>
      <c r="G161" s="155">
        <v>44847.0</v>
      </c>
      <c r="H161" s="50">
        <v>19.99</v>
      </c>
      <c r="I161" s="50">
        <v>9.99</v>
      </c>
      <c r="J161" s="50">
        <f t="shared" si="60"/>
        <v>10</v>
      </c>
      <c r="K161" s="51">
        <v>17.0</v>
      </c>
      <c r="L161" s="50">
        <f t="shared" si="61"/>
        <v>0.5876470588</v>
      </c>
      <c r="M161" s="154" t="s">
        <v>140</v>
      </c>
      <c r="N161" s="154" t="s">
        <v>139</v>
      </c>
    </row>
    <row r="162">
      <c r="A162" s="154">
        <v>262.0</v>
      </c>
      <c r="B162" s="51" t="s">
        <v>754</v>
      </c>
      <c r="C162" s="51" t="s">
        <v>39</v>
      </c>
      <c r="D162" s="155">
        <v>41919.0</v>
      </c>
      <c r="E162" s="155">
        <v>43295.0</v>
      </c>
      <c r="F162" s="155">
        <v>43423.0</v>
      </c>
      <c r="G162" s="155">
        <v>44872.0</v>
      </c>
      <c r="H162" s="50">
        <v>6.99</v>
      </c>
      <c r="I162" s="50">
        <v>6.99</v>
      </c>
      <c r="J162" s="50">
        <f t="shared" si="60"/>
        <v>0</v>
      </c>
      <c r="K162" s="51">
        <v>3.0</v>
      </c>
      <c r="L162" s="50">
        <f t="shared" si="61"/>
        <v>2.33</v>
      </c>
      <c r="M162" s="154" t="s">
        <v>141</v>
      </c>
      <c r="N162" s="51" t="s">
        <v>139</v>
      </c>
    </row>
    <row r="163">
      <c r="A163" s="154"/>
      <c r="B163" s="51"/>
      <c r="C163" s="51"/>
      <c r="D163" s="155"/>
      <c r="E163" s="155"/>
      <c r="F163" s="155"/>
      <c r="G163" s="155"/>
      <c r="H163" s="50"/>
      <c r="I163" s="50"/>
      <c r="J163" s="50"/>
      <c r="K163" s="51"/>
      <c r="L163" s="50"/>
      <c r="M163" s="154"/>
      <c r="N163" s="51"/>
    </row>
    <row r="164">
      <c r="A164" s="90">
        <v>17.0</v>
      </c>
      <c r="B164" s="169" t="s">
        <v>755</v>
      </c>
      <c r="C164" s="90" t="s">
        <v>663</v>
      </c>
      <c r="D164" s="170">
        <v>35765.0</v>
      </c>
      <c r="E164" s="170">
        <v>42363.0</v>
      </c>
      <c r="F164" s="170">
        <v>43123.0</v>
      </c>
      <c r="G164" s="170">
        <v>44022.0</v>
      </c>
      <c r="H164" s="171">
        <v>22.98</v>
      </c>
      <c r="I164" s="171">
        <v>8.98</v>
      </c>
      <c r="J164" s="171">
        <f t="shared" ref="J164:J171" si="62">H164-I164</f>
        <v>14</v>
      </c>
      <c r="K164" s="169">
        <v>1.0</v>
      </c>
      <c r="L164" s="171">
        <f t="shared" ref="L164:L171" si="63">I164/K164</f>
        <v>8.98</v>
      </c>
      <c r="M164" s="90" t="s">
        <v>142</v>
      </c>
      <c r="N164" s="90" t="s">
        <v>143</v>
      </c>
    </row>
    <row r="165">
      <c r="A165" s="90">
        <v>837.0</v>
      </c>
      <c r="B165" s="90" t="s">
        <v>756</v>
      </c>
      <c r="C165" s="169" t="s">
        <v>31</v>
      </c>
      <c r="D165" s="170">
        <v>42465.0</v>
      </c>
      <c r="E165" s="170">
        <v>43964.0</v>
      </c>
      <c r="F165" s="170">
        <v>44039.0</v>
      </c>
      <c r="G165" s="170">
        <v>44039.0</v>
      </c>
      <c r="H165" s="171">
        <v>9.99</v>
      </c>
      <c r="I165" s="171">
        <v>4.49</v>
      </c>
      <c r="J165" s="171">
        <f t="shared" si="62"/>
        <v>5.5</v>
      </c>
      <c r="K165" s="90">
        <v>2.0</v>
      </c>
      <c r="L165" s="171">
        <f t="shared" si="63"/>
        <v>2.245</v>
      </c>
      <c r="M165" s="90" t="s">
        <v>144</v>
      </c>
      <c r="N165" s="90" t="s">
        <v>143</v>
      </c>
    </row>
    <row r="166">
      <c r="A166" s="90">
        <v>572.0</v>
      </c>
      <c r="B166" s="169" t="s">
        <v>757</v>
      </c>
      <c r="C166" s="169" t="s">
        <v>31</v>
      </c>
      <c r="D166" s="170">
        <v>44565.0</v>
      </c>
      <c r="E166" s="170">
        <v>44565.0</v>
      </c>
      <c r="F166" s="170">
        <v>44565.0</v>
      </c>
      <c r="G166" s="170">
        <v>44565.0</v>
      </c>
      <c r="H166" s="171">
        <v>29.99</v>
      </c>
      <c r="I166" s="171">
        <v>0.0</v>
      </c>
      <c r="J166" s="171">
        <f t="shared" si="62"/>
        <v>29.99</v>
      </c>
      <c r="K166" s="169">
        <v>1.0</v>
      </c>
      <c r="L166" s="171">
        <f t="shared" si="63"/>
        <v>0</v>
      </c>
      <c r="M166" s="90" t="s">
        <v>145</v>
      </c>
      <c r="N166" s="90" t="s">
        <v>143</v>
      </c>
    </row>
    <row r="167">
      <c r="A167" s="90">
        <v>621.0</v>
      </c>
      <c r="B167" s="169" t="s">
        <v>758</v>
      </c>
      <c r="C167" s="90" t="s">
        <v>31</v>
      </c>
      <c r="D167" s="170">
        <v>44502.0</v>
      </c>
      <c r="E167" s="170">
        <v>44502.0</v>
      </c>
      <c r="F167" s="170">
        <v>44502.0</v>
      </c>
      <c r="G167" s="170">
        <v>44502.0</v>
      </c>
      <c r="H167" s="171">
        <v>19.99</v>
      </c>
      <c r="I167" s="171">
        <v>0.0</v>
      </c>
      <c r="J167" s="171">
        <f t="shared" si="62"/>
        <v>19.99</v>
      </c>
      <c r="K167" s="169">
        <v>1.0</v>
      </c>
      <c r="L167" s="171">
        <f t="shared" si="63"/>
        <v>0</v>
      </c>
      <c r="M167" s="90" t="s">
        <v>146</v>
      </c>
      <c r="N167" s="90" t="s">
        <v>143</v>
      </c>
    </row>
    <row r="168">
      <c r="A168" s="90">
        <v>254.0</v>
      </c>
      <c r="B168" s="169" t="s">
        <v>760</v>
      </c>
      <c r="C168" s="169" t="s">
        <v>39</v>
      </c>
      <c r="D168" s="170">
        <v>41233.0</v>
      </c>
      <c r="E168" s="170">
        <v>44115.0</v>
      </c>
      <c r="F168" s="170">
        <v>45134.0</v>
      </c>
      <c r="G168" s="170">
        <v>45134.0</v>
      </c>
      <c r="H168" s="171">
        <v>19.99</v>
      </c>
      <c r="I168" s="171">
        <v>5.0</v>
      </c>
      <c r="J168" s="171">
        <f t="shared" si="62"/>
        <v>14.99</v>
      </c>
      <c r="K168" s="169">
        <v>5.0</v>
      </c>
      <c r="L168" s="171">
        <f t="shared" si="63"/>
        <v>1</v>
      </c>
      <c r="M168" s="90" t="s">
        <v>147</v>
      </c>
      <c r="N168" s="169" t="s">
        <v>143</v>
      </c>
    </row>
    <row r="169">
      <c r="A169" s="90">
        <v>266.0</v>
      </c>
      <c r="B169" s="169" t="s">
        <v>761</v>
      </c>
      <c r="C169" s="169" t="s">
        <v>39</v>
      </c>
      <c r="D169" s="170">
        <v>39409.0</v>
      </c>
      <c r="E169" s="170">
        <v>44091.0</v>
      </c>
      <c r="F169" s="170">
        <v>44091.0</v>
      </c>
      <c r="G169" s="170">
        <v>44091.0</v>
      </c>
      <c r="H169" s="171">
        <v>19.99</v>
      </c>
      <c r="I169" s="171">
        <v>2.0</v>
      </c>
      <c r="J169" s="171">
        <f t="shared" si="62"/>
        <v>17.99</v>
      </c>
      <c r="K169" s="169">
        <v>1.0</v>
      </c>
      <c r="L169" s="171">
        <f t="shared" si="63"/>
        <v>2</v>
      </c>
      <c r="M169" s="90"/>
      <c r="N169" s="169" t="s">
        <v>143</v>
      </c>
    </row>
    <row r="170">
      <c r="A170" s="90">
        <v>267.0</v>
      </c>
      <c r="B170" s="169" t="s">
        <v>762</v>
      </c>
      <c r="C170" s="169" t="s">
        <v>39</v>
      </c>
      <c r="D170" s="170">
        <v>40410.0</v>
      </c>
      <c r="E170" s="170">
        <v>44091.0</v>
      </c>
      <c r="F170" s="170">
        <v>44091.0</v>
      </c>
      <c r="G170" s="170">
        <v>44091.0</v>
      </c>
      <c r="H170" s="171">
        <v>21.99</v>
      </c>
      <c r="I170" s="171">
        <v>2.0</v>
      </c>
      <c r="J170" s="171">
        <f t="shared" si="62"/>
        <v>19.99</v>
      </c>
      <c r="K170" s="169">
        <v>1.0</v>
      </c>
      <c r="L170" s="171">
        <f t="shared" si="63"/>
        <v>2</v>
      </c>
      <c r="M170" s="90"/>
      <c r="N170" s="169" t="s">
        <v>143</v>
      </c>
    </row>
    <row r="171">
      <c r="A171" s="90">
        <v>647.0</v>
      </c>
      <c r="B171" s="169" t="s">
        <v>759</v>
      </c>
      <c r="C171" s="169" t="s">
        <v>31</v>
      </c>
      <c r="D171" s="170">
        <v>43417.0</v>
      </c>
      <c r="E171" s="170">
        <v>44461.0</v>
      </c>
      <c r="F171" s="170">
        <v>44461.0</v>
      </c>
      <c r="G171" s="170">
        <v>44461.0</v>
      </c>
      <c r="H171" s="171">
        <v>69.99</v>
      </c>
      <c r="I171" s="171">
        <v>0.0</v>
      </c>
      <c r="J171" s="171">
        <f t="shared" si="62"/>
        <v>69.99</v>
      </c>
      <c r="K171" s="169">
        <v>1.0</v>
      </c>
      <c r="L171" s="171">
        <f t="shared" si="63"/>
        <v>0</v>
      </c>
      <c r="M171" s="90"/>
      <c r="N171" s="90" t="s">
        <v>143</v>
      </c>
    </row>
    <row r="172">
      <c r="A172" s="94"/>
      <c r="B172" s="95"/>
      <c r="C172" s="94"/>
      <c r="D172" s="96"/>
      <c r="E172" s="96"/>
      <c r="F172" s="95"/>
      <c r="G172" s="95"/>
      <c r="H172" s="97">
        <f t="shared" ref="H172:K172" si="64">SUM(H168:H171)</f>
        <v>131.96</v>
      </c>
      <c r="I172" s="97">
        <f t="shared" si="64"/>
        <v>9</v>
      </c>
      <c r="J172" s="97">
        <f t="shared" si="64"/>
        <v>122.96</v>
      </c>
      <c r="K172" s="95">
        <f t="shared" si="64"/>
        <v>8</v>
      </c>
      <c r="L172" s="97">
        <f>SUM(L168:L171)/K172</f>
        <v>0.625</v>
      </c>
      <c r="M172" s="94"/>
      <c r="N172" s="94"/>
    </row>
    <row r="173">
      <c r="A173" s="90">
        <v>633.0</v>
      </c>
      <c r="B173" s="169" t="s">
        <v>763</v>
      </c>
      <c r="C173" s="90" t="s">
        <v>31</v>
      </c>
      <c r="D173" s="170">
        <v>44131.0</v>
      </c>
      <c r="E173" s="170">
        <v>44621.0</v>
      </c>
      <c r="F173" s="170">
        <v>44621.0</v>
      </c>
      <c r="G173" s="170">
        <v>44621.0</v>
      </c>
      <c r="H173" s="171">
        <v>29.99</v>
      </c>
      <c r="I173" s="171">
        <v>0.0</v>
      </c>
      <c r="J173" s="171">
        <f>H173-I173</f>
        <v>29.99</v>
      </c>
      <c r="K173" s="90">
        <v>2.0</v>
      </c>
      <c r="L173" s="171">
        <f>I173/K173</f>
        <v>0</v>
      </c>
      <c r="M173" s="90" t="s">
        <v>148</v>
      </c>
      <c r="N173" s="90" t="s">
        <v>143</v>
      </c>
    </row>
    <row r="174">
      <c r="A174" s="98"/>
      <c r="B174" s="99"/>
      <c r="C174" s="98"/>
      <c r="D174" s="100"/>
      <c r="E174" s="100"/>
      <c r="F174" s="99"/>
      <c r="G174" s="99"/>
      <c r="H174" s="132"/>
      <c r="I174" s="132"/>
      <c r="J174" s="132"/>
      <c r="K174" s="99"/>
      <c r="L174" s="132"/>
      <c r="M174" s="98"/>
      <c r="N174" s="98"/>
    </row>
    <row r="175">
      <c r="A175" s="23">
        <v>426.0</v>
      </c>
      <c r="B175" s="52" t="s">
        <v>764</v>
      </c>
      <c r="C175" s="52" t="s">
        <v>649</v>
      </c>
      <c r="D175" s="53">
        <v>43732.0</v>
      </c>
      <c r="E175" s="53">
        <v>43912.0</v>
      </c>
      <c r="F175" s="53">
        <v>44911.0</v>
      </c>
      <c r="G175" s="53">
        <v>44912.0</v>
      </c>
      <c r="H175" s="54">
        <v>1.99</v>
      </c>
      <c r="I175" s="54">
        <v>1.99</v>
      </c>
      <c r="J175" s="54">
        <f>H175-I175</f>
        <v>0</v>
      </c>
      <c r="K175" s="23">
        <v>2.0</v>
      </c>
      <c r="L175" s="54">
        <f>I175/K175</f>
        <v>0.995</v>
      </c>
      <c r="M175" s="23" t="s">
        <v>149</v>
      </c>
      <c r="N175" s="23" t="s">
        <v>150</v>
      </c>
    </row>
    <row r="176">
      <c r="A176" s="154"/>
      <c r="B176" s="51"/>
      <c r="C176" s="51"/>
      <c r="D176" s="155"/>
      <c r="E176" s="155"/>
      <c r="F176" s="155"/>
      <c r="G176" s="155"/>
      <c r="H176" s="50"/>
      <c r="I176" s="50"/>
      <c r="J176" s="50"/>
      <c r="K176" s="51"/>
      <c r="L176" s="50"/>
      <c r="M176" s="154"/>
      <c r="N176" s="154"/>
    </row>
    <row r="177">
      <c r="A177" s="94">
        <v>570.0</v>
      </c>
      <c r="B177" s="95" t="s">
        <v>1687</v>
      </c>
      <c r="C177" s="95" t="s">
        <v>31</v>
      </c>
      <c r="D177" s="96">
        <v>44523.0</v>
      </c>
      <c r="E177" s="96">
        <v>45140.0</v>
      </c>
      <c r="F177" s="96">
        <v>45140.0</v>
      </c>
      <c r="G177" s="96">
        <v>45140.0</v>
      </c>
      <c r="H177" s="97">
        <v>19.99</v>
      </c>
      <c r="I177" s="97">
        <v>0.0</v>
      </c>
      <c r="J177" s="97">
        <f t="shared" ref="J177:J182" si="65">H177-I177</f>
        <v>19.99</v>
      </c>
      <c r="K177" s="95">
        <v>1.0</v>
      </c>
      <c r="L177" s="97">
        <f t="shared" ref="L177:L182" si="66">I177/K177</f>
        <v>0</v>
      </c>
      <c r="M177" s="94" t="s">
        <v>151</v>
      </c>
      <c r="N177" s="94" t="s">
        <v>152</v>
      </c>
    </row>
    <row r="178">
      <c r="A178" s="301">
        <v>1033.0</v>
      </c>
      <c r="B178" s="95" t="s">
        <v>766</v>
      </c>
      <c r="C178" s="95" t="s">
        <v>625</v>
      </c>
      <c r="D178" s="96">
        <v>45552.0</v>
      </c>
      <c r="E178" s="96">
        <v>45554.0</v>
      </c>
      <c r="F178" s="96">
        <v>45555.0</v>
      </c>
      <c r="G178" s="96">
        <v>45559.0</v>
      </c>
      <c r="H178" s="188">
        <v>29.99</v>
      </c>
      <c r="I178" s="188">
        <v>0.0</v>
      </c>
      <c r="J178" s="188">
        <f t="shared" si="65"/>
        <v>29.99</v>
      </c>
      <c r="K178" s="95">
        <v>10.0</v>
      </c>
      <c r="L178" s="97">
        <f t="shared" si="66"/>
        <v>0</v>
      </c>
      <c r="M178" s="94" t="s">
        <v>153</v>
      </c>
      <c r="N178" s="94" t="s">
        <v>152</v>
      </c>
    </row>
    <row r="179">
      <c r="A179" s="94">
        <v>527.0</v>
      </c>
      <c r="B179" s="95" t="s">
        <v>767</v>
      </c>
      <c r="C179" s="95" t="s">
        <v>31</v>
      </c>
      <c r="D179" s="96">
        <v>44165.0</v>
      </c>
      <c r="E179" s="96">
        <v>45070.0</v>
      </c>
      <c r="F179" s="96">
        <v>45070.0</v>
      </c>
      <c r="G179" s="96">
        <v>45070.0</v>
      </c>
      <c r="H179" s="97">
        <v>10.99</v>
      </c>
      <c r="I179" s="97">
        <v>0.54</v>
      </c>
      <c r="J179" s="97">
        <f t="shared" si="65"/>
        <v>10.45</v>
      </c>
      <c r="K179" s="95">
        <v>1.0</v>
      </c>
      <c r="L179" s="97">
        <f t="shared" si="66"/>
        <v>0.54</v>
      </c>
      <c r="M179" s="94" t="s">
        <v>154</v>
      </c>
      <c r="N179" s="94" t="s">
        <v>152</v>
      </c>
    </row>
    <row r="180">
      <c r="A180" s="94">
        <v>468.0</v>
      </c>
      <c r="B180" s="95" t="s">
        <v>768</v>
      </c>
      <c r="C180" s="94" t="s">
        <v>649</v>
      </c>
      <c r="D180" s="96">
        <v>41990.0</v>
      </c>
      <c r="E180" s="96">
        <v>42363.0</v>
      </c>
      <c r="F180" s="96">
        <v>42363.0</v>
      </c>
      <c r="G180" s="96">
        <v>42363.0</v>
      </c>
      <c r="H180" s="97">
        <v>10.99</v>
      </c>
      <c r="I180" s="97">
        <v>3.99</v>
      </c>
      <c r="J180" s="97">
        <f t="shared" si="65"/>
        <v>7</v>
      </c>
      <c r="K180" s="95">
        <v>1.0</v>
      </c>
      <c r="L180" s="97">
        <f t="shared" si="66"/>
        <v>3.99</v>
      </c>
      <c r="M180" s="94" t="s">
        <v>155</v>
      </c>
      <c r="N180" s="94" t="s">
        <v>152</v>
      </c>
    </row>
    <row r="181">
      <c r="A181" s="94">
        <v>394.0</v>
      </c>
      <c r="B181" s="95" t="s">
        <v>769</v>
      </c>
      <c r="C181" s="95" t="s">
        <v>39</v>
      </c>
      <c r="D181" s="96">
        <v>41388.0</v>
      </c>
      <c r="E181" s="96">
        <v>41410.0</v>
      </c>
      <c r="F181" s="96">
        <v>41410.0</v>
      </c>
      <c r="G181" s="96">
        <v>44764.0</v>
      </c>
      <c r="H181" s="97">
        <v>7.99</v>
      </c>
      <c r="I181" s="97">
        <v>0.0</v>
      </c>
      <c r="J181" s="97">
        <f t="shared" si="65"/>
        <v>7.99</v>
      </c>
      <c r="K181" s="95">
        <v>2.0</v>
      </c>
      <c r="L181" s="97">
        <f t="shared" si="66"/>
        <v>0</v>
      </c>
      <c r="M181" s="94" t="s">
        <v>156</v>
      </c>
      <c r="N181" s="95" t="s">
        <v>152</v>
      </c>
    </row>
    <row r="182">
      <c r="A182" s="94">
        <v>920.0</v>
      </c>
      <c r="B182" s="95" t="s">
        <v>770</v>
      </c>
      <c r="C182" s="94" t="s">
        <v>31</v>
      </c>
      <c r="D182" s="96">
        <v>42234.0</v>
      </c>
      <c r="E182" s="96">
        <v>42950.0</v>
      </c>
      <c r="F182" s="96">
        <v>43082.0</v>
      </c>
      <c r="G182" s="96">
        <v>44957.0</v>
      </c>
      <c r="H182" s="97">
        <v>17.99</v>
      </c>
      <c r="I182" s="97">
        <v>4.99</v>
      </c>
      <c r="J182" s="97">
        <f t="shared" si="65"/>
        <v>13</v>
      </c>
      <c r="K182" s="95">
        <v>5.0</v>
      </c>
      <c r="L182" s="97">
        <f t="shared" si="66"/>
        <v>0.998</v>
      </c>
      <c r="M182" s="94"/>
      <c r="N182" s="94" t="s">
        <v>152</v>
      </c>
    </row>
    <row r="183">
      <c r="A183" s="90"/>
      <c r="B183" s="169"/>
      <c r="C183" s="169"/>
      <c r="D183" s="170"/>
      <c r="E183" s="170"/>
      <c r="F183" s="170"/>
      <c r="G183" s="170"/>
      <c r="H183" s="171">
        <f t="shared" ref="H183:K183" si="67">SUM(H181:H182)</f>
        <v>25.98</v>
      </c>
      <c r="I183" s="171">
        <f t="shared" si="67"/>
        <v>4.99</v>
      </c>
      <c r="J183" s="171">
        <f t="shared" si="67"/>
        <v>20.99</v>
      </c>
      <c r="K183" s="169">
        <f t="shared" si="67"/>
        <v>7</v>
      </c>
      <c r="L183" s="171">
        <f>SUM(L181:L182)/K183</f>
        <v>0.1425714286</v>
      </c>
      <c r="M183" s="169"/>
      <c r="N183" s="169"/>
    </row>
    <row r="184">
      <c r="A184" s="94">
        <v>195.0</v>
      </c>
      <c r="B184" s="95" t="s">
        <v>771</v>
      </c>
      <c r="C184" s="95" t="s">
        <v>39</v>
      </c>
      <c r="D184" s="96">
        <v>40326.0</v>
      </c>
      <c r="E184" s="96">
        <v>44115.0</v>
      </c>
      <c r="F184" s="96">
        <v>40327.0</v>
      </c>
      <c r="G184" s="96">
        <v>40331.0</v>
      </c>
      <c r="H184" s="97">
        <v>19.99</v>
      </c>
      <c r="I184" s="97">
        <v>18.0</v>
      </c>
      <c r="J184" s="97">
        <f t="shared" ref="J184:J186" si="68">H184-I184</f>
        <v>1.99</v>
      </c>
      <c r="K184" s="95">
        <v>25.0</v>
      </c>
      <c r="L184" s="97">
        <f t="shared" ref="L184:L186" si="69">I184/K184</f>
        <v>0.72</v>
      </c>
      <c r="M184" s="94" t="s">
        <v>157</v>
      </c>
      <c r="N184" s="95" t="s">
        <v>152</v>
      </c>
    </row>
    <row r="185">
      <c r="A185" s="94">
        <v>658.0</v>
      </c>
      <c r="B185" s="95" t="s">
        <v>772</v>
      </c>
      <c r="C185" s="95" t="s">
        <v>31</v>
      </c>
      <c r="D185" s="96">
        <v>42241.0</v>
      </c>
      <c r="E185" s="96">
        <v>44640.0</v>
      </c>
      <c r="F185" s="96">
        <v>44837.0</v>
      </c>
      <c r="G185" s="96">
        <v>44837.0</v>
      </c>
      <c r="H185" s="97">
        <v>12.99</v>
      </c>
      <c r="I185" s="97">
        <v>2.59</v>
      </c>
      <c r="J185" s="97">
        <f t="shared" si="68"/>
        <v>10.4</v>
      </c>
      <c r="K185" s="95">
        <v>1.0</v>
      </c>
      <c r="L185" s="97">
        <f t="shared" si="69"/>
        <v>2.59</v>
      </c>
      <c r="M185" s="94" t="s">
        <v>158</v>
      </c>
      <c r="N185" s="94" t="s">
        <v>152</v>
      </c>
    </row>
    <row r="186">
      <c r="A186" s="94">
        <v>854.0</v>
      </c>
      <c r="B186" s="95" t="s">
        <v>773</v>
      </c>
      <c r="C186" s="95" t="s">
        <v>31</v>
      </c>
      <c r="D186" s="96">
        <v>41864.0</v>
      </c>
      <c r="E186" s="96">
        <v>43804.0</v>
      </c>
      <c r="F186" s="96">
        <v>43809.0</v>
      </c>
      <c r="G186" s="96">
        <v>43809.0</v>
      </c>
      <c r="H186" s="97">
        <v>30.98</v>
      </c>
      <c r="I186" s="97">
        <v>24.98</v>
      </c>
      <c r="J186" s="97">
        <f t="shared" si="68"/>
        <v>6</v>
      </c>
      <c r="K186" s="95">
        <v>5.0</v>
      </c>
      <c r="L186" s="97">
        <f t="shared" si="69"/>
        <v>4.996</v>
      </c>
      <c r="M186" s="94"/>
      <c r="N186" s="94" t="s">
        <v>152</v>
      </c>
    </row>
    <row r="187">
      <c r="A187" s="90"/>
      <c r="B187" s="169"/>
      <c r="C187" s="169"/>
      <c r="D187" s="170"/>
      <c r="E187" s="170"/>
      <c r="F187" s="170"/>
      <c r="G187" s="170"/>
      <c r="H187" s="171">
        <f t="shared" ref="H187:K187" si="70">SUM(H185:H186)</f>
        <v>43.97</v>
      </c>
      <c r="I187" s="171">
        <f t="shared" si="70"/>
        <v>27.57</v>
      </c>
      <c r="J187" s="171">
        <f t="shared" si="70"/>
        <v>16.4</v>
      </c>
      <c r="K187" s="169">
        <f t="shared" si="70"/>
        <v>6</v>
      </c>
      <c r="L187" s="171">
        <f>SUM(L185:L186)/K187</f>
        <v>1.264333333</v>
      </c>
      <c r="M187" s="169"/>
      <c r="N187" s="169"/>
    </row>
    <row r="188">
      <c r="A188" s="94">
        <v>778.0</v>
      </c>
      <c r="B188" s="95" t="s">
        <v>774</v>
      </c>
      <c r="C188" s="95" t="s">
        <v>31</v>
      </c>
      <c r="D188" s="96">
        <v>43921.0</v>
      </c>
      <c r="E188" s="96">
        <v>44609.0</v>
      </c>
      <c r="F188" s="96">
        <v>44610.0</v>
      </c>
      <c r="G188" s="96">
        <v>44611.0</v>
      </c>
      <c r="H188" s="97">
        <v>17.99</v>
      </c>
      <c r="I188" s="97">
        <v>8.99</v>
      </c>
      <c r="J188" s="97">
        <f t="shared" ref="J188:J196" si="71">H188-I188</f>
        <v>9</v>
      </c>
      <c r="K188" s="95">
        <v>11.0</v>
      </c>
      <c r="L188" s="97">
        <f t="shared" ref="L188:L196" si="72">I188/K188</f>
        <v>0.8172727273</v>
      </c>
      <c r="M188" s="94" t="s">
        <v>159</v>
      </c>
      <c r="N188" s="94" t="s">
        <v>152</v>
      </c>
    </row>
    <row r="189">
      <c r="A189" s="94">
        <v>413.0</v>
      </c>
      <c r="B189" s="95" t="s">
        <v>775</v>
      </c>
      <c r="C189" s="95" t="s">
        <v>39</v>
      </c>
      <c r="D189" s="96">
        <v>41219.0</v>
      </c>
      <c r="E189" s="96">
        <v>44422.0</v>
      </c>
      <c r="F189" s="96">
        <v>45060.0</v>
      </c>
      <c r="G189" s="96">
        <v>45068.0</v>
      </c>
      <c r="H189" s="97">
        <v>4.99</v>
      </c>
      <c r="I189" s="97">
        <v>4.99</v>
      </c>
      <c r="J189" s="97">
        <f t="shared" si="71"/>
        <v>0</v>
      </c>
      <c r="K189" s="95">
        <v>5.0</v>
      </c>
      <c r="L189" s="97">
        <f t="shared" si="72"/>
        <v>0.998</v>
      </c>
      <c r="M189" s="94" t="s">
        <v>160</v>
      </c>
      <c r="N189" s="95" t="s">
        <v>152</v>
      </c>
    </row>
    <row r="190">
      <c r="A190" s="94">
        <v>850.0</v>
      </c>
      <c r="B190" s="95" t="s">
        <v>776</v>
      </c>
      <c r="C190" s="94" t="s">
        <v>31</v>
      </c>
      <c r="D190" s="96">
        <v>44273.0</v>
      </c>
      <c r="E190" s="96">
        <v>44335.0</v>
      </c>
      <c r="F190" s="96">
        <v>44424.0</v>
      </c>
      <c r="G190" s="96">
        <v>44427.0</v>
      </c>
      <c r="H190" s="97">
        <v>5.99</v>
      </c>
      <c r="I190" s="97">
        <v>4.19</v>
      </c>
      <c r="J190" s="97">
        <f t="shared" si="71"/>
        <v>1.8</v>
      </c>
      <c r="K190" s="95">
        <v>5.0</v>
      </c>
      <c r="L190" s="97">
        <f t="shared" si="72"/>
        <v>0.838</v>
      </c>
      <c r="M190" s="94" t="s">
        <v>161</v>
      </c>
      <c r="N190" s="94" t="s">
        <v>152</v>
      </c>
    </row>
    <row r="191">
      <c r="A191" s="94">
        <v>7.0</v>
      </c>
      <c r="B191" s="95" t="s">
        <v>782</v>
      </c>
      <c r="C191" s="95" t="s">
        <v>663</v>
      </c>
      <c r="D191" s="96">
        <v>35991.0</v>
      </c>
      <c r="E191" s="96">
        <v>40538.0</v>
      </c>
      <c r="F191" s="96">
        <v>40538.0</v>
      </c>
      <c r="G191" s="96">
        <v>40538.0</v>
      </c>
      <c r="H191" s="97">
        <v>9.99</v>
      </c>
      <c r="I191" s="97">
        <v>9.99</v>
      </c>
      <c r="J191" s="97">
        <f t="shared" si="71"/>
        <v>0</v>
      </c>
      <c r="K191" s="95">
        <v>70.0</v>
      </c>
      <c r="L191" s="97">
        <f t="shared" si="72"/>
        <v>0.1427142857</v>
      </c>
      <c r="M191" s="94" t="s">
        <v>162</v>
      </c>
      <c r="N191" s="94" t="s">
        <v>152</v>
      </c>
    </row>
    <row r="192">
      <c r="A192" s="94">
        <v>580.0</v>
      </c>
      <c r="B192" s="95" t="s">
        <v>779</v>
      </c>
      <c r="C192" s="94" t="s">
        <v>31</v>
      </c>
      <c r="D192" s="96">
        <v>44141.0</v>
      </c>
      <c r="E192" s="96">
        <v>44565.0</v>
      </c>
      <c r="F192" s="96">
        <v>44565.0</v>
      </c>
      <c r="G192" s="96">
        <v>44565.0</v>
      </c>
      <c r="H192" s="97">
        <v>69.99</v>
      </c>
      <c r="I192" s="97">
        <v>0.0</v>
      </c>
      <c r="J192" s="97">
        <f t="shared" si="71"/>
        <v>69.99</v>
      </c>
      <c r="K192" s="95">
        <v>1.0</v>
      </c>
      <c r="L192" s="97">
        <f t="shared" si="72"/>
        <v>0</v>
      </c>
      <c r="M192" s="94"/>
      <c r="N192" s="94" t="s">
        <v>152</v>
      </c>
    </row>
    <row r="193">
      <c r="A193" s="94">
        <v>603.0</v>
      </c>
      <c r="B193" s="95" t="s">
        <v>777</v>
      </c>
      <c r="C193" s="94" t="s">
        <v>31</v>
      </c>
      <c r="D193" s="96">
        <v>44393.0</v>
      </c>
      <c r="E193" s="96">
        <v>44446.0</v>
      </c>
      <c r="F193" s="96">
        <v>44448.0</v>
      </c>
      <c r="G193" s="96">
        <v>44469.0</v>
      </c>
      <c r="H193" s="97">
        <v>69.99</v>
      </c>
      <c r="I193" s="97">
        <v>0.0</v>
      </c>
      <c r="J193" s="97">
        <f t="shared" si="71"/>
        <v>69.99</v>
      </c>
      <c r="K193" s="95">
        <v>103.0</v>
      </c>
      <c r="L193" s="97">
        <f t="shared" si="72"/>
        <v>0</v>
      </c>
      <c r="M193" s="94"/>
      <c r="N193" s="94" t="s">
        <v>152</v>
      </c>
    </row>
    <row r="194">
      <c r="A194" s="94">
        <v>604.0</v>
      </c>
      <c r="B194" s="95" t="s">
        <v>778</v>
      </c>
      <c r="C194" s="94" t="s">
        <v>31</v>
      </c>
      <c r="D194" s="96">
        <v>45093.0</v>
      </c>
      <c r="E194" s="96">
        <v>45356.0</v>
      </c>
      <c r="F194" s="96">
        <v>45356.0</v>
      </c>
      <c r="G194" s="96">
        <v>45369.0</v>
      </c>
      <c r="H194" s="97">
        <v>79.99</v>
      </c>
      <c r="I194" s="97">
        <v>0.0</v>
      </c>
      <c r="J194" s="97">
        <f t="shared" si="71"/>
        <v>79.99</v>
      </c>
      <c r="K194" s="95">
        <v>82.0</v>
      </c>
      <c r="L194" s="97">
        <f t="shared" si="72"/>
        <v>0</v>
      </c>
      <c r="M194" s="94"/>
      <c r="N194" s="94" t="s">
        <v>152</v>
      </c>
    </row>
    <row r="195">
      <c r="A195" s="94">
        <v>640.0</v>
      </c>
      <c r="B195" s="95" t="s">
        <v>780</v>
      </c>
      <c r="C195" s="94" t="s">
        <v>31</v>
      </c>
      <c r="D195" s="96">
        <v>44617.0</v>
      </c>
      <c r="E195" s="96">
        <v>45048.0</v>
      </c>
      <c r="F195" s="96">
        <v>45236.0</v>
      </c>
      <c r="G195" s="96">
        <v>45246.0</v>
      </c>
      <c r="H195" s="97">
        <v>69.99</v>
      </c>
      <c r="I195" s="97">
        <v>0.0</v>
      </c>
      <c r="J195" s="97">
        <f t="shared" si="71"/>
        <v>69.99</v>
      </c>
      <c r="K195" s="95">
        <v>60.0</v>
      </c>
      <c r="L195" s="97">
        <f t="shared" si="72"/>
        <v>0</v>
      </c>
      <c r="M195" s="94"/>
      <c r="N195" s="94" t="s">
        <v>152</v>
      </c>
    </row>
    <row r="196">
      <c r="A196" s="166">
        <v>732.0</v>
      </c>
      <c r="B196" s="167" t="s">
        <v>781</v>
      </c>
      <c r="C196" s="167" t="s">
        <v>31</v>
      </c>
      <c r="D196" s="168">
        <v>42916.0</v>
      </c>
      <c r="E196" s="168">
        <v>42810.0</v>
      </c>
      <c r="F196" s="168">
        <v>42916.0</v>
      </c>
      <c r="G196" s="168">
        <v>42916.0</v>
      </c>
      <c r="H196" s="97">
        <v>39.99</v>
      </c>
      <c r="I196" s="97">
        <v>26.99</v>
      </c>
      <c r="J196" s="97">
        <f t="shared" si="71"/>
        <v>13</v>
      </c>
      <c r="K196" s="95">
        <v>1.0</v>
      </c>
      <c r="L196" s="97">
        <f t="shared" si="72"/>
        <v>26.99</v>
      </c>
      <c r="M196" s="94"/>
      <c r="N196" s="94" t="s">
        <v>152</v>
      </c>
    </row>
    <row r="197">
      <c r="A197" s="90"/>
      <c r="B197" s="169"/>
      <c r="C197" s="169"/>
      <c r="D197" s="170"/>
      <c r="E197" s="170"/>
      <c r="F197" s="170"/>
      <c r="G197" s="170"/>
      <c r="H197" s="171">
        <f t="shared" ref="H197:K197" si="73">SUM(H191:H196)</f>
        <v>339.94</v>
      </c>
      <c r="I197" s="171">
        <f t="shared" si="73"/>
        <v>36.98</v>
      </c>
      <c r="J197" s="171">
        <f t="shared" si="73"/>
        <v>302.96</v>
      </c>
      <c r="K197" s="169">
        <f t="shared" si="73"/>
        <v>317</v>
      </c>
      <c r="L197" s="171">
        <f>SUM(L191:L196)/K197</f>
        <v>0.08559215863</v>
      </c>
      <c r="M197" s="169"/>
      <c r="N197" s="169"/>
    </row>
    <row r="198">
      <c r="A198" s="94">
        <v>227.0</v>
      </c>
      <c r="B198" s="95" t="s">
        <v>783</v>
      </c>
      <c r="C198" s="95" t="s">
        <v>39</v>
      </c>
      <c r="D198" s="96">
        <v>41229.0</v>
      </c>
      <c r="E198" s="96">
        <v>41374.0</v>
      </c>
      <c r="F198" s="96">
        <v>41375.0</v>
      </c>
      <c r="G198" s="96">
        <v>44764.0</v>
      </c>
      <c r="H198" s="97">
        <v>24.99</v>
      </c>
      <c r="I198" s="97">
        <v>9.99</v>
      </c>
      <c r="J198" s="97">
        <f t="shared" ref="J198:J203" si="74">H198-I198</f>
        <v>15</v>
      </c>
      <c r="K198" s="95">
        <v>25.0</v>
      </c>
      <c r="L198" s="97">
        <f t="shared" ref="L198:L203" si="75">I198/K198</f>
        <v>0.3996</v>
      </c>
      <c r="M198" s="94" t="s">
        <v>163</v>
      </c>
      <c r="N198" s="95" t="s">
        <v>152</v>
      </c>
    </row>
    <row r="199">
      <c r="A199" s="94">
        <v>189.0</v>
      </c>
      <c r="B199" s="95" t="s">
        <v>784</v>
      </c>
      <c r="C199" s="95" t="s">
        <v>39</v>
      </c>
      <c r="D199" s="96">
        <v>40834.0</v>
      </c>
      <c r="E199" s="96">
        <v>40944.0</v>
      </c>
      <c r="F199" s="96">
        <v>40944.0</v>
      </c>
      <c r="G199" s="96">
        <v>44762.0</v>
      </c>
      <c r="H199" s="97">
        <v>6.99</v>
      </c>
      <c r="I199" s="97">
        <v>6.99</v>
      </c>
      <c r="J199" s="97">
        <f t="shared" si="74"/>
        <v>0</v>
      </c>
      <c r="K199" s="95">
        <v>20.0</v>
      </c>
      <c r="L199" s="97">
        <f t="shared" si="75"/>
        <v>0.3495</v>
      </c>
      <c r="M199" s="94" t="s">
        <v>164</v>
      </c>
      <c r="N199" s="95" t="s">
        <v>152</v>
      </c>
    </row>
    <row r="200">
      <c r="A200" s="94">
        <v>149.0</v>
      </c>
      <c r="B200" s="95" t="s">
        <v>787</v>
      </c>
      <c r="C200" s="95" t="s">
        <v>630</v>
      </c>
      <c r="D200" s="96">
        <v>38611.0</v>
      </c>
      <c r="E200" s="96">
        <v>43373.0</v>
      </c>
      <c r="F200" s="96">
        <v>43373.0</v>
      </c>
      <c r="G200" s="96">
        <v>43373.0</v>
      </c>
      <c r="H200" s="97">
        <v>9.99</v>
      </c>
      <c r="I200" s="97">
        <v>9.99</v>
      </c>
      <c r="J200" s="97">
        <f t="shared" si="74"/>
        <v>0</v>
      </c>
      <c r="K200" s="95">
        <v>1.0</v>
      </c>
      <c r="L200" s="97">
        <f t="shared" si="75"/>
        <v>9.99</v>
      </c>
      <c r="M200" s="94" t="s">
        <v>165</v>
      </c>
      <c r="N200" s="187" t="s">
        <v>152</v>
      </c>
    </row>
    <row r="201">
      <c r="A201" s="187">
        <v>201.0</v>
      </c>
      <c r="B201" s="95" t="s">
        <v>785</v>
      </c>
      <c r="C201" s="95" t="s">
        <v>39</v>
      </c>
      <c r="D201" s="96">
        <v>39472.0</v>
      </c>
      <c r="E201" s="96">
        <v>43591.0</v>
      </c>
      <c r="F201" s="96">
        <v>40705.0</v>
      </c>
      <c r="G201" s="96">
        <v>45675.0</v>
      </c>
      <c r="H201" s="97">
        <v>59.98</v>
      </c>
      <c r="I201" s="97">
        <v>9.99</v>
      </c>
      <c r="J201" s="97">
        <f t="shared" si="74"/>
        <v>49.99</v>
      </c>
      <c r="K201" s="95">
        <v>17.0</v>
      </c>
      <c r="L201" s="97">
        <f t="shared" si="75"/>
        <v>0.5876470588</v>
      </c>
      <c r="M201" s="187"/>
      <c r="N201" s="95" t="s">
        <v>152</v>
      </c>
    </row>
    <row r="202">
      <c r="A202" s="94">
        <v>1054.0</v>
      </c>
      <c r="B202" s="95" t="s">
        <v>788</v>
      </c>
      <c r="C202" s="95" t="s">
        <v>39</v>
      </c>
      <c r="D202" s="96">
        <v>40501.0</v>
      </c>
      <c r="E202" s="96">
        <v>45664.0</v>
      </c>
      <c r="F202" s="96">
        <v>45664.0</v>
      </c>
      <c r="G202" s="96">
        <v>45664.0</v>
      </c>
      <c r="H202" s="188">
        <v>39.99</v>
      </c>
      <c r="I202" s="188">
        <v>0.0</v>
      </c>
      <c r="J202" s="188">
        <f t="shared" si="74"/>
        <v>39.99</v>
      </c>
      <c r="K202" s="95">
        <v>1.0</v>
      </c>
      <c r="L202" s="188">
        <f t="shared" si="75"/>
        <v>0</v>
      </c>
      <c r="M202" s="95"/>
      <c r="N202" s="95" t="s">
        <v>152</v>
      </c>
    </row>
    <row r="203">
      <c r="A203" s="94">
        <v>308.0</v>
      </c>
      <c r="B203" s="94" t="s">
        <v>786</v>
      </c>
      <c r="C203" s="95" t="s">
        <v>39</v>
      </c>
      <c r="D203" s="96">
        <v>41215.0</v>
      </c>
      <c r="E203" s="96">
        <v>41493.0</v>
      </c>
      <c r="F203" s="96">
        <v>41494.0</v>
      </c>
      <c r="G203" s="96">
        <v>44783.0</v>
      </c>
      <c r="H203" s="97">
        <v>19.99</v>
      </c>
      <c r="I203" s="97">
        <v>0.0</v>
      </c>
      <c r="J203" s="97">
        <f t="shared" si="74"/>
        <v>19.99</v>
      </c>
      <c r="K203" s="95">
        <v>25.0</v>
      </c>
      <c r="L203" s="97">
        <f t="shared" si="75"/>
        <v>0</v>
      </c>
      <c r="M203" s="94"/>
      <c r="N203" s="95" t="s">
        <v>152</v>
      </c>
    </row>
    <row r="204">
      <c r="A204" s="90"/>
      <c r="B204" s="169"/>
      <c r="C204" s="169"/>
      <c r="D204" s="170"/>
      <c r="E204" s="170"/>
      <c r="F204" s="170"/>
      <c r="G204" s="170"/>
      <c r="H204" s="171">
        <f t="shared" ref="H204:K204" si="76">SUM(H200:H203)</f>
        <v>129.95</v>
      </c>
      <c r="I204" s="171">
        <f t="shared" si="76"/>
        <v>19.98</v>
      </c>
      <c r="J204" s="171">
        <f t="shared" si="76"/>
        <v>109.97</v>
      </c>
      <c r="K204" s="169">
        <f t="shared" si="76"/>
        <v>44</v>
      </c>
      <c r="L204" s="171">
        <f>SUM(L200:L203)/K204</f>
        <v>0.2404010695</v>
      </c>
      <c r="M204" s="169"/>
      <c r="N204" s="169"/>
    </row>
    <row r="205">
      <c r="A205" s="94">
        <v>363.0</v>
      </c>
      <c r="B205" s="94" t="s">
        <v>789</v>
      </c>
      <c r="C205" s="95" t="s">
        <v>39</v>
      </c>
      <c r="D205" s="96">
        <v>41479.0</v>
      </c>
      <c r="E205" s="96">
        <v>42811.0</v>
      </c>
      <c r="F205" s="96">
        <v>41522.0</v>
      </c>
      <c r="G205" s="96">
        <v>44791.0</v>
      </c>
      <c r="H205" s="97">
        <v>8.49</v>
      </c>
      <c r="I205" s="97">
        <v>2.49</v>
      </c>
      <c r="J205" s="97">
        <f t="shared" ref="J205:J206" si="77">H205-I205</f>
        <v>6</v>
      </c>
      <c r="K205" s="95">
        <v>5.0</v>
      </c>
      <c r="L205" s="97">
        <f t="shared" ref="L205:L206" si="78">I205/K205</f>
        <v>0.498</v>
      </c>
      <c r="M205" s="94" t="s">
        <v>166</v>
      </c>
      <c r="N205" s="95" t="s">
        <v>152</v>
      </c>
    </row>
    <row r="206">
      <c r="A206" s="94">
        <v>364.0</v>
      </c>
      <c r="B206" s="94" t="s">
        <v>790</v>
      </c>
      <c r="C206" s="94" t="s">
        <v>39</v>
      </c>
      <c r="D206" s="96">
        <v>42102.0</v>
      </c>
      <c r="E206" s="96">
        <v>42811.0</v>
      </c>
      <c r="F206" s="96">
        <v>43189.0</v>
      </c>
      <c r="G206" s="96">
        <v>44791.0</v>
      </c>
      <c r="H206" s="97">
        <v>8.49</v>
      </c>
      <c r="I206" s="97">
        <v>2.49</v>
      </c>
      <c r="J206" s="97">
        <f t="shared" si="77"/>
        <v>6</v>
      </c>
      <c r="K206" s="95">
        <v>1.0</v>
      </c>
      <c r="L206" s="97">
        <f t="shared" si="78"/>
        <v>2.49</v>
      </c>
      <c r="M206" s="94"/>
      <c r="N206" s="95" t="s">
        <v>152</v>
      </c>
    </row>
    <row r="207">
      <c r="A207" s="90"/>
      <c r="B207" s="169"/>
      <c r="C207" s="169"/>
      <c r="D207" s="170"/>
      <c r="E207" s="170"/>
      <c r="F207" s="170"/>
      <c r="G207" s="170"/>
      <c r="H207" s="171">
        <f t="shared" ref="H207:K207" si="79">SUM(H205:H206)</f>
        <v>16.98</v>
      </c>
      <c r="I207" s="171">
        <f t="shared" si="79"/>
        <v>4.98</v>
      </c>
      <c r="J207" s="171">
        <f t="shared" si="79"/>
        <v>12</v>
      </c>
      <c r="K207" s="169">
        <f t="shared" si="79"/>
        <v>6</v>
      </c>
      <c r="L207" s="171">
        <f>SUM(L205:L206)/K207</f>
        <v>0.498</v>
      </c>
      <c r="M207" s="169"/>
      <c r="N207" s="169"/>
    </row>
    <row r="208">
      <c r="A208" s="301">
        <v>567.0</v>
      </c>
      <c r="B208" s="95" t="s">
        <v>791</v>
      </c>
      <c r="C208" s="95" t="s">
        <v>31</v>
      </c>
      <c r="D208" s="96">
        <v>45037.0</v>
      </c>
      <c r="E208" s="96">
        <v>45491.0</v>
      </c>
      <c r="F208" s="96">
        <v>45496.0</v>
      </c>
      <c r="G208" s="96">
        <v>45514.0</v>
      </c>
      <c r="H208" s="97">
        <v>69.99</v>
      </c>
      <c r="I208" s="97">
        <v>34.99</v>
      </c>
      <c r="J208" s="97">
        <f t="shared" ref="J208:J210" si="80">H208-I208</f>
        <v>35</v>
      </c>
      <c r="K208" s="95">
        <v>42.0</v>
      </c>
      <c r="L208" s="97">
        <f t="shared" ref="L208:L210" si="81">I208/K208</f>
        <v>0.8330952381</v>
      </c>
      <c r="M208" s="94" t="s">
        <v>167</v>
      </c>
      <c r="N208" s="94" t="s">
        <v>152</v>
      </c>
    </row>
    <row r="209">
      <c r="A209" s="94">
        <v>12.0</v>
      </c>
      <c r="B209" s="95" t="s">
        <v>792</v>
      </c>
      <c r="C209" s="95" t="s">
        <v>663</v>
      </c>
      <c r="D209" s="96">
        <v>36859.0</v>
      </c>
      <c r="E209" s="96">
        <v>40538.0</v>
      </c>
      <c r="F209" s="96">
        <v>40538.0</v>
      </c>
      <c r="G209" s="96">
        <v>40538.0</v>
      </c>
      <c r="H209" s="97">
        <v>9.99</v>
      </c>
      <c r="I209" s="97">
        <v>9.99</v>
      </c>
      <c r="J209" s="97">
        <f t="shared" si="80"/>
        <v>0</v>
      </c>
      <c r="K209" s="95">
        <v>45.0</v>
      </c>
      <c r="L209" s="97">
        <f t="shared" si="81"/>
        <v>0.222</v>
      </c>
      <c r="M209" s="94" t="s">
        <v>168</v>
      </c>
      <c r="N209" s="94" t="s">
        <v>152</v>
      </c>
    </row>
    <row r="210">
      <c r="A210" s="94">
        <v>28.0</v>
      </c>
      <c r="B210" s="95" t="s">
        <v>793</v>
      </c>
      <c r="C210" s="95" t="s">
        <v>663</v>
      </c>
      <c r="D210" s="96">
        <v>35748.0</v>
      </c>
      <c r="E210" s="96">
        <v>42655.0</v>
      </c>
      <c r="F210" s="96">
        <v>42655.0</v>
      </c>
      <c r="G210" s="96">
        <v>42655.0</v>
      </c>
      <c r="H210" s="97">
        <v>1.99</v>
      </c>
      <c r="I210" s="97">
        <v>1.99</v>
      </c>
      <c r="J210" s="97">
        <f t="shared" si="80"/>
        <v>0</v>
      </c>
      <c r="K210" s="95">
        <v>1.0</v>
      </c>
      <c r="L210" s="97">
        <f t="shared" si="81"/>
        <v>1.99</v>
      </c>
      <c r="M210" s="94"/>
      <c r="N210" s="94" t="s">
        <v>152</v>
      </c>
    </row>
    <row r="211">
      <c r="A211" s="90"/>
      <c r="B211" s="169"/>
      <c r="C211" s="169"/>
      <c r="D211" s="170"/>
      <c r="E211" s="170"/>
      <c r="F211" s="170"/>
      <c r="G211" s="170"/>
      <c r="H211" s="171">
        <f t="shared" ref="H211:K211" si="82">SUM(H209:H210)</f>
        <v>11.98</v>
      </c>
      <c r="I211" s="171">
        <f t="shared" si="82"/>
        <v>11.98</v>
      </c>
      <c r="J211" s="171">
        <f t="shared" si="82"/>
        <v>0</v>
      </c>
      <c r="K211" s="169">
        <f t="shared" si="82"/>
        <v>46</v>
      </c>
      <c r="L211" s="171">
        <f>SUM(L209:L210)/K211</f>
        <v>0.04808695652</v>
      </c>
      <c r="M211" s="169"/>
      <c r="N211" s="169"/>
    </row>
    <row r="212">
      <c r="A212" s="94">
        <v>302.0</v>
      </c>
      <c r="B212" s="95" t="s">
        <v>794</v>
      </c>
      <c r="C212" s="95" t="s">
        <v>39</v>
      </c>
      <c r="D212" s="96">
        <v>39759.0</v>
      </c>
      <c r="E212" s="96">
        <v>40302.0</v>
      </c>
      <c r="F212" s="96">
        <v>40302.0</v>
      </c>
      <c r="G212" s="96">
        <v>44735.0</v>
      </c>
      <c r="H212" s="97">
        <v>5.0</v>
      </c>
      <c r="I212" s="97">
        <v>5.0</v>
      </c>
      <c r="J212" s="97">
        <f t="shared" ref="J212:J215" si="83">H212-I212</f>
        <v>0</v>
      </c>
      <c r="K212" s="95">
        <v>20.0</v>
      </c>
      <c r="L212" s="97">
        <f t="shared" ref="L212:L215" si="84">I212/K212</f>
        <v>0.25</v>
      </c>
      <c r="M212" s="94" t="s">
        <v>169</v>
      </c>
      <c r="N212" s="95" t="s">
        <v>152</v>
      </c>
    </row>
    <row r="213">
      <c r="A213" s="94">
        <v>303.0</v>
      </c>
      <c r="B213" s="95" t="s">
        <v>795</v>
      </c>
      <c r="C213" s="95" t="s">
        <v>39</v>
      </c>
      <c r="D213" s="96">
        <v>40633.0</v>
      </c>
      <c r="E213" s="96">
        <v>41392.0</v>
      </c>
      <c r="F213" s="96">
        <v>41392.0</v>
      </c>
      <c r="G213" s="96">
        <v>44778.0</v>
      </c>
      <c r="H213" s="97">
        <v>14.99</v>
      </c>
      <c r="I213" s="97">
        <v>14.99</v>
      </c>
      <c r="J213" s="97">
        <f t="shared" si="83"/>
        <v>0</v>
      </c>
      <c r="K213" s="95">
        <v>10.0</v>
      </c>
      <c r="L213" s="97">
        <f t="shared" si="84"/>
        <v>1.499</v>
      </c>
      <c r="M213" s="94"/>
      <c r="N213" s="95" t="s">
        <v>152</v>
      </c>
    </row>
    <row r="214">
      <c r="A214" s="94">
        <v>304.0</v>
      </c>
      <c r="B214" s="94" t="s">
        <v>796</v>
      </c>
      <c r="C214" s="95" t="s">
        <v>39</v>
      </c>
      <c r="D214" s="96">
        <v>40961.0</v>
      </c>
      <c r="E214" s="96">
        <v>43014.0</v>
      </c>
      <c r="F214" s="96">
        <v>44110.0</v>
      </c>
      <c r="G214" s="96">
        <v>44872.0</v>
      </c>
      <c r="H214" s="97">
        <v>8.99</v>
      </c>
      <c r="I214" s="97">
        <v>3.99</v>
      </c>
      <c r="J214" s="97">
        <f t="shared" si="83"/>
        <v>5</v>
      </c>
      <c r="K214" s="95">
        <v>25.0</v>
      </c>
      <c r="L214" s="97">
        <f t="shared" si="84"/>
        <v>0.1596</v>
      </c>
      <c r="M214" s="94"/>
      <c r="N214" s="95" t="s">
        <v>152</v>
      </c>
    </row>
    <row r="215">
      <c r="A215" s="94">
        <v>959.0</v>
      </c>
      <c r="B215" s="95" t="s">
        <v>797</v>
      </c>
      <c r="C215" s="95" t="s">
        <v>632</v>
      </c>
      <c r="D215" s="96">
        <v>42656.0</v>
      </c>
      <c r="E215" s="96">
        <v>43475.0</v>
      </c>
      <c r="F215" s="96">
        <v>43537.0</v>
      </c>
      <c r="G215" s="96">
        <v>43537.0</v>
      </c>
      <c r="H215" s="97">
        <v>19.99</v>
      </c>
      <c r="I215" s="97">
        <v>19.99</v>
      </c>
      <c r="J215" s="97">
        <f t="shared" si="83"/>
        <v>0</v>
      </c>
      <c r="K215" s="95">
        <v>2.0</v>
      </c>
      <c r="L215" s="97">
        <f t="shared" si="84"/>
        <v>9.995</v>
      </c>
      <c r="M215" s="94"/>
      <c r="N215" s="94" t="s">
        <v>152</v>
      </c>
    </row>
    <row r="216">
      <c r="A216" s="90"/>
      <c r="B216" s="169"/>
      <c r="C216" s="169"/>
      <c r="D216" s="170"/>
      <c r="E216" s="170"/>
      <c r="F216" s="170"/>
      <c r="G216" s="170"/>
      <c r="H216" s="171">
        <f t="shared" ref="H216:K216" si="85">SUM(H212:H215)</f>
        <v>48.97</v>
      </c>
      <c r="I216" s="171">
        <f t="shared" si="85"/>
        <v>43.97</v>
      </c>
      <c r="J216" s="171">
        <f t="shared" si="85"/>
        <v>5</v>
      </c>
      <c r="K216" s="169">
        <f t="shared" si="85"/>
        <v>57</v>
      </c>
      <c r="L216" s="171">
        <f>SUM(L212:L215)/K216</f>
        <v>0.2088350877</v>
      </c>
      <c r="M216" s="169"/>
      <c r="N216" s="169"/>
    </row>
    <row r="217">
      <c r="A217" s="94">
        <v>451.0</v>
      </c>
      <c r="B217" s="95" t="s">
        <v>798</v>
      </c>
      <c r="C217" s="95" t="s">
        <v>649</v>
      </c>
      <c r="D217" s="96">
        <v>41365.0</v>
      </c>
      <c r="E217" s="96">
        <v>42840.0</v>
      </c>
      <c r="F217" s="96">
        <v>42868.0</v>
      </c>
      <c r="G217" s="96">
        <v>44871.0</v>
      </c>
      <c r="H217" s="97">
        <v>3.59</v>
      </c>
      <c r="I217" s="97">
        <v>3.59</v>
      </c>
      <c r="J217" s="97">
        <f t="shared" ref="J217:J223" si="86">H217-I217</f>
        <v>0</v>
      </c>
      <c r="K217" s="95">
        <v>5.0</v>
      </c>
      <c r="L217" s="97">
        <f t="shared" ref="L217:L223" si="87">I217/K217</f>
        <v>0.718</v>
      </c>
      <c r="M217" s="94" t="s">
        <v>170</v>
      </c>
      <c r="N217" s="94" t="s">
        <v>152</v>
      </c>
    </row>
    <row r="218">
      <c r="A218" s="94">
        <v>656.0</v>
      </c>
      <c r="B218" s="95" t="s">
        <v>799</v>
      </c>
      <c r="C218" s="95" t="s">
        <v>31</v>
      </c>
      <c r="D218" s="96">
        <v>42612.0</v>
      </c>
      <c r="E218" s="96">
        <v>42811.0</v>
      </c>
      <c r="F218" s="96">
        <v>42822.0</v>
      </c>
      <c r="G218" s="96">
        <v>42824.0</v>
      </c>
      <c r="H218" s="97">
        <v>14.99</v>
      </c>
      <c r="I218" s="97">
        <v>4.99</v>
      </c>
      <c r="J218" s="97">
        <f t="shared" si="86"/>
        <v>10</v>
      </c>
      <c r="K218" s="95">
        <v>10.0</v>
      </c>
      <c r="L218" s="97">
        <f t="shared" si="87"/>
        <v>0.499</v>
      </c>
      <c r="M218" s="94" t="s">
        <v>171</v>
      </c>
      <c r="N218" s="94" t="s">
        <v>152</v>
      </c>
    </row>
    <row r="219">
      <c r="A219" s="94">
        <v>883.0</v>
      </c>
      <c r="B219" s="95" t="s">
        <v>800</v>
      </c>
      <c r="C219" s="94" t="s">
        <v>31</v>
      </c>
      <c r="D219" s="96">
        <v>43305.0</v>
      </c>
      <c r="E219" s="96">
        <v>44590.0</v>
      </c>
      <c r="F219" s="96">
        <v>44590.0</v>
      </c>
      <c r="G219" s="96">
        <v>44590.0</v>
      </c>
      <c r="H219" s="97">
        <v>29.99</v>
      </c>
      <c r="I219" s="97">
        <v>0.0</v>
      </c>
      <c r="J219" s="97">
        <f t="shared" si="86"/>
        <v>29.99</v>
      </c>
      <c r="K219" s="95">
        <v>1.0</v>
      </c>
      <c r="L219" s="97">
        <f t="shared" si="87"/>
        <v>0</v>
      </c>
      <c r="M219" s="94" t="s">
        <v>172</v>
      </c>
      <c r="N219" s="94" t="s">
        <v>152</v>
      </c>
    </row>
    <row r="220">
      <c r="A220" s="94">
        <v>491.0</v>
      </c>
      <c r="B220" s="95" t="s">
        <v>801</v>
      </c>
      <c r="C220" s="95" t="s">
        <v>31</v>
      </c>
      <c r="D220" s="96">
        <v>42451.0</v>
      </c>
      <c r="E220" s="96">
        <v>42932.0</v>
      </c>
      <c r="F220" s="96">
        <v>42932.0</v>
      </c>
      <c r="G220" s="96">
        <v>42932.0</v>
      </c>
      <c r="H220" s="97">
        <v>9.99</v>
      </c>
      <c r="I220" s="97">
        <v>4.99</v>
      </c>
      <c r="J220" s="97">
        <f t="shared" si="86"/>
        <v>5</v>
      </c>
      <c r="K220" s="95">
        <v>1.0</v>
      </c>
      <c r="L220" s="97">
        <f t="shared" si="87"/>
        <v>4.99</v>
      </c>
      <c r="M220" s="94" t="s">
        <v>173</v>
      </c>
      <c r="N220" s="94" t="s">
        <v>152</v>
      </c>
    </row>
    <row r="221">
      <c r="A221" s="95">
        <v>1039.0</v>
      </c>
      <c r="B221" s="95" t="s">
        <v>802</v>
      </c>
      <c r="C221" s="96" t="s">
        <v>637</v>
      </c>
      <c r="D221" s="96">
        <v>36854.0</v>
      </c>
      <c r="E221" s="96">
        <v>45586.0</v>
      </c>
      <c r="F221" s="96">
        <v>45586.0</v>
      </c>
      <c r="G221" s="96">
        <v>45586.0</v>
      </c>
      <c r="H221" s="188">
        <v>9.99</v>
      </c>
      <c r="I221" s="188">
        <v>6.99</v>
      </c>
      <c r="J221" s="188">
        <f t="shared" si="86"/>
        <v>3</v>
      </c>
      <c r="K221" s="95">
        <v>1.0</v>
      </c>
      <c r="L221" s="97">
        <f t="shared" si="87"/>
        <v>6.99</v>
      </c>
      <c r="M221" s="95" t="s">
        <v>174</v>
      </c>
      <c r="N221" s="95" t="s">
        <v>152</v>
      </c>
    </row>
    <row r="222">
      <c r="A222" s="95">
        <v>1040.0</v>
      </c>
      <c r="B222" s="95" t="s">
        <v>803</v>
      </c>
      <c r="C222" s="96" t="s">
        <v>637</v>
      </c>
      <c r="D222" s="96">
        <v>37547.0</v>
      </c>
      <c r="E222" s="96">
        <v>45586.0</v>
      </c>
      <c r="F222" s="96">
        <v>45586.0</v>
      </c>
      <c r="G222" s="96">
        <v>45586.0</v>
      </c>
      <c r="H222" s="188">
        <v>9.99</v>
      </c>
      <c r="I222" s="188">
        <v>6.99</v>
      </c>
      <c r="J222" s="188">
        <f t="shared" si="86"/>
        <v>3</v>
      </c>
      <c r="K222" s="95">
        <v>1.0</v>
      </c>
      <c r="L222" s="97">
        <f t="shared" si="87"/>
        <v>6.99</v>
      </c>
      <c r="M222" s="95"/>
      <c r="N222" s="95" t="s">
        <v>152</v>
      </c>
    </row>
    <row r="223">
      <c r="A223" s="95">
        <v>1041.0</v>
      </c>
      <c r="B223" s="95" t="s">
        <v>804</v>
      </c>
      <c r="C223" s="96" t="s">
        <v>637</v>
      </c>
      <c r="D223" s="96">
        <v>38435.0</v>
      </c>
      <c r="E223" s="96">
        <v>45586.0</v>
      </c>
      <c r="F223" s="96">
        <v>45586.0</v>
      </c>
      <c r="G223" s="96">
        <v>45586.0</v>
      </c>
      <c r="H223" s="188">
        <v>9.99</v>
      </c>
      <c r="I223" s="188">
        <v>6.99</v>
      </c>
      <c r="J223" s="188">
        <f t="shared" si="86"/>
        <v>3</v>
      </c>
      <c r="K223" s="95">
        <v>1.0</v>
      </c>
      <c r="L223" s="97">
        <f t="shared" si="87"/>
        <v>6.99</v>
      </c>
      <c r="M223" s="95"/>
      <c r="N223" s="95" t="s">
        <v>152</v>
      </c>
    </row>
    <row r="224">
      <c r="A224" s="90"/>
      <c r="B224" s="169"/>
      <c r="C224" s="169"/>
      <c r="D224" s="170"/>
      <c r="E224" s="170"/>
      <c r="F224" s="170"/>
      <c r="G224" s="170"/>
      <c r="H224" s="171">
        <f t="shared" ref="H224:K224" si="88">SUM(H221:H223)</f>
        <v>29.97</v>
      </c>
      <c r="I224" s="171">
        <f t="shared" si="88"/>
        <v>20.97</v>
      </c>
      <c r="J224" s="171">
        <f t="shared" si="88"/>
        <v>9</v>
      </c>
      <c r="K224" s="169">
        <f t="shared" si="88"/>
        <v>3</v>
      </c>
      <c r="L224" s="171">
        <f>SUM(L221:L223)/K224</f>
        <v>6.99</v>
      </c>
      <c r="M224" s="169"/>
      <c r="N224" s="169"/>
    </row>
    <row r="225">
      <c r="A225" s="94">
        <v>605.0</v>
      </c>
      <c r="B225" s="95" t="s">
        <v>806</v>
      </c>
      <c r="C225" s="94" t="s">
        <v>31</v>
      </c>
      <c r="D225" s="96">
        <v>44803.0</v>
      </c>
      <c r="E225" s="96">
        <v>44922.0</v>
      </c>
      <c r="F225" s="96">
        <v>45357.0</v>
      </c>
      <c r="G225" s="96">
        <v>45357.0</v>
      </c>
      <c r="H225" s="97">
        <v>54.99</v>
      </c>
      <c r="I225" s="97">
        <v>0.0</v>
      </c>
      <c r="J225" s="97">
        <f t="shared" ref="J225:J228" si="89">H225-I225</f>
        <v>54.99</v>
      </c>
      <c r="K225" s="94">
        <v>2.0</v>
      </c>
      <c r="L225" s="97">
        <f t="shared" ref="L225:L228" si="90">I225/K225</f>
        <v>0</v>
      </c>
      <c r="M225" s="94" t="s">
        <v>175</v>
      </c>
      <c r="N225" s="94" t="s">
        <v>152</v>
      </c>
    </row>
    <row r="226">
      <c r="A226" s="94">
        <v>668.0</v>
      </c>
      <c r="B226" s="95" t="s">
        <v>808</v>
      </c>
      <c r="C226" s="94" t="s">
        <v>31</v>
      </c>
      <c r="D226" s="96">
        <v>44509.0</v>
      </c>
      <c r="E226" s="96">
        <v>45083.0</v>
      </c>
      <c r="F226" s="96">
        <v>45083.0</v>
      </c>
      <c r="G226" s="96">
        <v>45083.0</v>
      </c>
      <c r="H226" s="97">
        <v>59.99</v>
      </c>
      <c r="I226" s="97">
        <v>0.0</v>
      </c>
      <c r="J226" s="97">
        <f t="shared" si="89"/>
        <v>59.99</v>
      </c>
      <c r="K226" s="95">
        <v>1.0</v>
      </c>
      <c r="L226" s="97">
        <f t="shared" si="90"/>
        <v>0</v>
      </c>
      <c r="M226" s="94"/>
      <c r="N226" s="94" t="s">
        <v>152</v>
      </c>
    </row>
    <row r="227">
      <c r="A227" s="94">
        <v>774.0</v>
      </c>
      <c r="B227" s="95" t="s">
        <v>807</v>
      </c>
      <c r="C227" s="94" t="s">
        <v>31</v>
      </c>
      <c r="D227" s="96">
        <v>44145.0</v>
      </c>
      <c r="E227" s="96">
        <v>44593.0</v>
      </c>
      <c r="F227" s="96">
        <v>44593.0</v>
      </c>
      <c r="G227" s="96">
        <v>44593.0</v>
      </c>
      <c r="H227" s="97">
        <v>44.99</v>
      </c>
      <c r="I227" s="97">
        <v>0.0</v>
      </c>
      <c r="J227" s="97">
        <f t="shared" si="89"/>
        <v>44.99</v>
      </c>
      <c r="K227" s="95">
        <v>1.0</v>
      </c>
      <c r="L227" s="97">
        <f t="shared" si="90"/>
        <v>0</v>
      </c>
      <c r="M227" s="94"/>
      <c r="N227" s="94" t="s">
        <v>152</v>
      </c>
    </row>
    <row r="228">
      <c r="A228" s="94">
        <v>1027.0</v>
      </c>
      <c r="B228" s="95" t="s">
        <v>805</v>
      </c>
      <c r="C228" s="95" t="s">
        <v>625</v>
      </c>
      <c r="D228" s="96">
        <v>45377.0</v>
      </c>
      <c r="E228" s="96">
        <v>45445.0</v>
      </c>
      <c r="F228" s="96">
        <v>45445.0</v>
      </c>
      <c r="G228" s="96">
        <v>45445.0</v>
      </c>
      <c r="H228" s="188">
        <f>59.99+14.99</f>
        <v>74.98</v>
      </c>
      <c r="I228" s="188">
        <f>59.99+5.49</f>
        <v>65.48</v>
      </c>
      <c r="J228" s="188">
        <f t="shared" si="89"/>
        <v>9.5</v>
      </c>
      <c r="K228" s="95">
        <v>1.0</v>
      </c>
      <c r="L228" s="97">
        <f t="shared" si="90"/>
        <v>65.48</v>
      </c>
      <c r="M228" s="94"/>
      <c r="N228" s="95" t="s">
        <v>152</v>
      </c>
    </row>
    <row r="229">
      <c r="A229" s="90"/>
      <c r="B229" s="169"/>
      <c r="C229" s="169"/>
      <c r="D229" s="170"/>
      <c r="E229" s="170"/>
      <c r="F229" s="170"/>
      <c r="G229" s="170"/>
      <c r="H229" s="171">
        <f t="shared" ref="H229:K229" si="91">SUM(H225:H228)</f>
        <v>234.95</v>
      </c>
      <c r="I229" s="171">
        <f t="shared" si="91"/>
        <v>65.48</v>
      </c>
      <c r="J229" s="171">
        <f t="shared" si="91"/>
        <v>169.47</v>
      </c>
      <c r="K229" s="169">
        <f t="shared" si="91"/>
        <v>5</v>
      </c>
      <c r="L229" s="171">
        <f>SUM(L225:L228)/K229</f>
        <v>13.096</v>
      </c>
      <c r="M229" s="169"/>
      <c r="N229" s="169"/>
    </row>
    <row r="230">
      <c r="A230" s="94">
        <v>379.0</v>
      </c>
      <c r="B230" s="95" t="s">
        <v>809</v>
      </c>
      <c r="C230" s="95" t="s">
        <v>39</v>
      </c>
      <c r="D230" s="96">
        <v>41229.0</v>
      </c>
      <c r="E230" s="96">
        <v>44299.0</v>
      </c>
      <c r="F230" s="96">
        <v>44377.0</v>
      </c>
      <c r="G230" s="96">
        <v>44377.0</v>
      </c>
      <c r="H230" s="97">
        <v>9.99</v>
      </c>
      <c r="I230" s="97">
        <v>9.99</v>
      </c>
      <c r="J230" s="97">
        <f t="shared" ref="J230:J235" si="92">H230-I230</f>
        <v>0</v>
      </c>
      <c r="K230" s="95">
        <v>2.0</v>
      </c>
      <c r="L230" s="97">
        <f t="shared" ref="L230:L235" si="93">I230/K230</f>
        <v>4.995</v>
      </c>
      <c r="M230" s="94" t="s">
        <v>176</v>
      </c>
      <c r="N230" s="95" t="s">
        <v>152</v>
      </c>
    </row>
    <row r="231">
      <c r="A231" s="94">
        <v>467.0</v>
      </c>
      <c r="B231" s="95" t="s">
        <v>811</v>
      </c>
      <c r="C231" s="95" t="s">
        <v>649</v>
      </c>
      <c r="D231" s="96">
        <v>41675.0</v>
      </c>
      <c r="E231" s="96">
        <v>43373.0</v>
      </c>
      <c r="F231" s="96">
        <v>43423.0</v>
      </c>
      <c r="G231" s="96">
        <v>44948.0</v>
      </c>
      <c r="H231" s="97">
        <v>4.99</v>
      </c>
      <c r="I231" s="97">
        <v>4.99</v>
      </c>
      <c r="J231" s="97">
        <f t="shared" si="92"/>
        <v>0</v>
      </c>
      <c r="K231" s="95">
        <v>5.0</v>
      </c>
      <c r="L231" s="97">
        <f t="shared" si="93"/>
        <v>0.998</v>
      </c>
      <c r="M231" s="94" t="s">
        <v>177</v>
      </c>
      <c r="N231" s="94" t="s">
        <v>152</v>
      </c>
    </row>
    <row r="232">
      <c r="A232" s="94">
        <v>481.0</v>
      </c>
      <c r="B232" s="95" t="s">
        <v>812</v>
      </c>
      <c r="C232" s="94" t="s">
        <v>649</v>
      </c>
      <c r="D232" s="96">
        <v>41409.0</v>
      </c>
      <c r="E232" s="96">
        <v>42224.0</v>
      </c>
      <c r="F232" s="96">
        <v>42224.0</v>
      </c>
      <c r="G232" s="96">
        <v>44866.0</v>
      </c>
      <c r="H232" s="97">
        <v>7.99</v>
      </c>
      <c r="I232" s="97">
        <v>7.99</v>
      </c>
      <c r="J232" s="97">
        <f t="shared" si="92"/>
        <v>0</v>
      </c>
      <c r="K232" s="95">
        <v>5.0</v>
      </c>
      <c r="L232" s="97">
        <f t="shared" si="93"/>
        <v>1.598</v>
      </c>
      <c r="M232" s="94"/>
      <c r="N232" s="95" t="s">
        <v>152</v>
      </c>
    </row>
    <row r="233">
      <c r="A233" s="94">
        <v>482.0</v>
      </c>
      <c r="B233" s="95" t="s">
        <v>813</v>
      </c>
      <c r="C233" s="95" t="s">
        <v>649</v>
      </c>
      <c r="D233" s="96">
        <v>41885.0</v>
      </c>
      <c r="E233" s="96">
        <v>42326.0</v>
      </c>
      <c r="F233" s="96">
        <v>42326.0</v>
      </c>
      <c r="G233" s="96">
        <v>42326.0</v>
      </c>
      <c r="H233" s="97">
        <v>15.99</v>
      </c>
      <c r="I233" s="97">
        <v>6.4</v>
      </c>
      <c r="J233" s="97">
        <f t="shared" si="92"/>
        <v>9.59</v>
      </c>
      <c r="K233" s="95">
        <v>5.0</v>
      </c>
      <c r="L233" s="97">
        <f t="shared" si="93"/>
        <v>1.28</v>
      </c>
      <c r="M233" s="94"/>
      <c r="N233" s="95" t="s">
        <v>152</v>
      </c>
    </row>
    <row r="234">
      <c r="A234" s="301">
        <v>782.0</v>
      </c>
      <c r="B234" s="95" t="s">
        <v>810</v>
      </c>
      <c r="C234" s="95" t="s">
        <v>31</v>
      </c>
      <c r="D234" s="96">
        <v>44957.0</v>
      </c>
      <c r="E234" s="96">
        <v>45265.0</v>
      </c>
      <c r="F234" s="96">
        <v>45265.0</v>
      </c>
      <c r="G234" s="96">
        <v>45506.0</v>
      </c>
      <c r="H234" s="97">
        <v>32.98</v>
      </c>
      <c r="I234" s="97">
        <v>2.99</v>
      </c>
      <c r="J234" s="97">
        <f t="shared" si="92"/>
        <v>29.99</v>
      </c>
      <c r="K234" s="95">
        <v>76.0</v>
      </c>
      <c r="L234" s="97">
        <f t="shared" si="93"/>
        <v>0.03934210526</v>
      </c>
      <c r="M234" s="94"/>
      <c r="N234" s="94" t="s">
        <v>152</v>
      </c>
    </row>
    <row r="235">
      <c r="A235" s="94">
        <v>1001.0</v>
      </c>
      <c r="B235" s="95" t="s">
        <v>814</v>
      </c>
      <c r="C235" s="95" t="s">
        <v>632</v>
      </c>
      <c r="D235" s="96">
        <v>42941.0</v>
      </c>
      <c r="E235" s="96">
        <v>43475.0</v>
      </c>
      <c r="F235" s="96">
        <v>43543.0</v>
      </c>
      <c r="G235" s="96">
        <v>43543.0</v>
      </c>
      <c r="H235" s="97">
        <v>15.99</v>
      </c>
      <c r="I235" s="97">
        <v>15.99</v>
      </c>
      <c r="J235" s="97">
        <f t="shared" si="92"/>
        <v>0</v>
      </c>
      <c r="K235" s="95">
        <v>1.0</v>
      </c>
      <c r="L235" s="97">
        <f t="shared" si="93"/>
        <v>15.99</v>
      </c>
      <c r="M235" s="94"/>
      <c r="N235" s="94" t="s">
        <v>152</v>
      </c>
    </row>
    <row r="236">
      <c r="A236" s="90"/>
      <c r="B236" s="169"/>
      <c r="C236" s="169"/>
      <c r="D236" s="170"/>
      <c r="E236" s="170"/>
      <c r="F236" s="170"/>
      <c r="G236" s="170"/>
      <c r="H236" s="171">
        <f t="shared" ref="H236:K236" si="94">SUM(H231:H235)</f>
        <v>77.94</v>
      </c>
      <c r="I236" s="171">
        <f t="shared" si="94"/>
        <v>38.36</v>
      </c>
      <c r="J236" s="171">
        <f t="shared" si="94"/>
        <v>39.58</v>
      </c>
      <c r="K236" s="169">
        <f t="shared" si="94"/>
        <v>92</v>
      </c>
      <c r="L236" s="171">
        <f>SUM(L231:L235)/K236</f>
        <v>0.2163624142</v>
      </c>
      <c r="M236" s="169"/>
      <c r="N236" s="169"/>
    </row>
    <row r="237">
      <c r="A237" s="94">
        <v>764.0</v>
      </c>
      <c r="B237" s="95" t="s">
        <v>815</v>
      </c>
      <c r="C237" s="95" t="s">
        <v>31</v>
      </c>
      <c r="D237" s="96">
        <v>42584.0</v>
      </c>
      <c r="E237" s="96">
        <v>42859.0</v>
      </c>
      <c r="F237" s="96">
        <v>42862.0</v>
      </c>
      <c r="G237" s="96">
        <v>43331.0</v>
      </c>
      <c r="H237" s="97">
        <v>64.22</v>
      </c>
      <c r="I237" s="97">
        <v>47.43</v>
      </c>
      <c r="J237" s="97">
        <f t="shared" ref="J237:J238" si="95">H237-I237</f>
        <v>16.79</v>
      </c>
      <c r="K237" s="95">
        <v>7.0</v>
      </c>
      <c r="L237" s="97">
        <f t="shared" ref="L237:L238" si="96">I237/K237</f>
        <v>6.775714286</v>
      </c>
      <c r="M237" s="94" t="s">
        <v>178</v>
      </c>
      <c r="N237" s="94" t="s">
        <v>152</v>
      </c>
    </row>
    <row r="238">
      <c r="A238" s="166">
        <v>765.0</v>
      </c>
      <c r="B238" s="167" t="s">
        <v>816</v>
      </c>
      <c r="C238" s="167" t="s">
        <v>31</v>
      </c>
      <c r="D238" s="168">
        <v>43319.0</v>
      </c>
      <c r="E238" s="168">
        <v>43268.0</v>
      </c>
      <c r="F238" s="168">
        <v>43323.0</v>
      </c>
      <c r="G238" s="168">
        <v>44345.0</v>
      </c>
      <c r="H238" s="97">
        <v>64.22</v>
      </c>
      <c r="I238" s="97">
        <v>47.42</v>
      </c>
      <c r="J238" s="97">
        <f t="shared" si="95"/>
        <v>16.8</v>
      </c>
      <c r="K238" s="95">
        <v>4.0</v>
      </c>
      <c r="L238" s="97">
        <f t="shared" si="96"/>
        <v>11.855</v>
      </c>
      <c r="M238" s="94"/>
      <c r="N238" s="94" t="s">
        <v>152</v>
      </c>
    </row>
    <row r="239">
      <c r="A239" s="90"/>
      <c r="B239" s="169"/>
      <c r="C239" s="169"/>
      <c r="D239" s="170"/>
      <c r="E239" s="170"/>
      <c r="F239" s="170"/>
      <c r="G239" s="170"/>
      <c r="H239" s="171">
        <f t="shared" ref="H239:K239" si="97">SUM(H237:H238)</f>
        <v>128.44</v>
      </c>
      <c r="I239" s="171">
        <f t="shared" si="97"/>
        <v>94.85</v>
      </c>
      <c r="J239" s="171">
        <f t="shared" si="97"/>
        <v>33.59</v>
      </c>
      <c r="K239" s="169">
        <f t="shared" si="97"/>
        <v>11</v>
      </c>
      <c r="L239" s="171">
        <f>SUM(L237:L238)/K239</f>
        <v>1.693701299</v>
      </c>
      <c r="M239" s="169"/>
      <c r="N239" s="169"/>
    </row>
    <row r="240">
      <c r="A240" s="301">
        <v>33.0</v>
      </c>
      <c r="B240" s="95" t="s">
        <v>817</v>
      </c>
      <c r="C240" s="95" t="s">
        <v>663</v>
      </c>
      <c r="D240" s="96">
        <v>36077.0</v>
      </c>
      <c r="E240" s="96">
        <v>41551.0</v>
      </c>
      <c r="F240" s="96">
        <v>45479.0</v>
      </c>
      <c r="G240" s="96">
        <v>45483.0</v>
      </c>
      <c r="H240" s="97">
        <v>4.99</v>
      </c>
      <c r="I240" s="97">
        <v>4.99</v>
      </c>
      <c r="J240" s="97">
        <f t="shared" ref="J240:J242" si="98">H240-I240</f>
        <v>0</v>
      </c>
      <c r="K240" s="95">
        <v>15.0</v>
      </c>
      <c r="L240" s="97">
        <f t="shared" ref="L240:L242" si="99">I240/K240</f>
        <v>0.3326666667</v>
      </c>
      <c r="M240" s="94" t="s">
        <v>179</v>
      </c>
      <c r="N240" s="94" t="s">
        <v>152</v>
      </c>
    </row>
    <row r="241">
      <c r="A241" s="94">
        <v>119.0</v>
      </c>
      <c r="B241" s="95" t="s">
        <v>818</v>
      </c>
      <c r="C241" s="94" t="s">
        <v>637</v>
      </c>
      <c r="D241" s="96">
        <v>37722.0</v>
      </c>
      <c r="E241" s="96">
        <v>45177.0</v>
      </c>
      <c r="F241" s="96">
        <v>45177.0</v>
      </c>
      <c r="G241" s="96">
        <v>45177.0</v>
      </c>
      <c r="H241" s="97">
        <v>9.99</v>
      </c>
      <c r="I241" s="97">
        <v>0.0</v>
      </c>
      <c r="J241" s="97">
        <f t="shared" si="98"/>
        <v>9.99</v>
      </c>
      <c r="K241" s="94">
        <v>1.0</v>
      </c>
      <c r="L241" s="97">
        <f t="shared" si="99"/>
        <v>0</v>
      </c>
      <c r="M241" s="94"/>
      <c r="N241" s="94" t="s">
        <v>152</v>
      </c>
    </row>
    <row r="242">
      <c r="A242" s="94">
        <v>988.0</v>
      </c>
      <c r="B242" s="94" t="s">
        <v>819</v>
      </c>
      <c r="C242" s="95" t="s">
        <v>632</v>
      </c>
      <c r="D242" s="96">
        <v>42656.0</v>
      </c>
      <c r="E242" s="96">
        <v>43466.0</v>
      </c>
      <c r="F242" s="96">
        <v>43480.0</v>
      </c>
      <c r="G242" s="96">
        <v>43480.0</v>
      </c>
      <c r="H242" s="97">
        <v>19.99</v>
      </c>
      <c r="I242" s="97">
        <v>9.99</v>
      </c>
      <c r="J242" s="97">
        <f t="shared" si="98"/>
        <v>10</v>
      </c>
      <c r="K242" s="95">
        <v>1.0</v>
      </c>
      <c r="L242" s="97">
        <f t="shared" si="99"/>
        <v>9.99</v>
      </c>
      <c r="M242" s="94"/>
      <c r="N242" s="94" t="s">
        <v>152</v>
      </c>
    </row>
    <row r="243">
      <c r="A243" s="90"/>
      <c r="B243" s="169"/>
      <c r="C243" s="169"/>
      <c r="D243" s="170"/>
      <c r="E243" s="170"/>
      <c r="F243" s="170"/>
      <c r="G243" s="170"/>
      <c r="H243" s="171">
        <f t="shared" ref="H243:K243" si="100">SUM(H240:H242)</f>
        <v>34.97</v>
      </c>
      <c r="I243" s="171">
        <f t="shared" si="100"/>
        <v>14.98</v>
      </c>
      <c r="J243" s="171">
        <f t="shared" si="100"/>
        <v>19.99</v>
      </c>
      <c r="K243" s="169">
        <f t="shared" si="100"/>
        <v>17</v>
      </c>
      <c r="L243" s="171">
        <f>SUM(L240:L242)/K243</f>
        <v>0.6072156863</v>
      </c>
      <c r="M243" s="169"/>
      <c r="N243" s="169"/>
    </row>
    <row r="244">
      <c r="A244" s="94">
        <v>264.0</v>
      </c>
      <c r="B244" s="95" t="s">
        <v>820</v>
      </c>
      <c r="C244" s="95" t="s">
        <v>39</v>
      </c>
      <c r="D244" s="96">
        <v>41192.0</v>
      </c>
      <c r="E244" s="96">
        <v>41373.0</v>
      </c>
      <c r="F244" s="96">
        <v>41373.0</v>
      </c>
      <c r="G244" s="96">
        <v>44754.0</v>
      </c>
      <c r="H244" s="97">
        <v>12.99</v>
      </c>
      <c r="I244" s="97">
        <v>12.99</v>
      </c>
      <c r="J244" s="97">
        <f t="shared" ref="J244:J245" si="101">H244-I244</f>
        <v>0</v>
      </c>
      <c r="K244" s="95">
        <v>7.0</v>
      </c>
      <c r="L244" s="97">
        <f t="shared" ref="L244:L245" si="102">I244/K244</f>
        <v>1.855714286</v>
      </c>
      <c r="M244" s="94" t="s">
        <v>180</v>
      </c>
      <c r="N244" s="95" t="s">
        <v>152</v>
      </c>
    </row>
    <row r="245">
      <c r="A245" s="94">
        <v>754.0</v>
      </c>
      <c r="B245" s="95" t="s">
        <v>1688</v>
      </c>
      <c r="C245" s="94" t="s">
        <v>31</v>
      </c>
      <c r="D245" s="96">
        <v>42592.0</v>
      </c>
      <c r="E245" s="96">
        <v>44349.0</v>
      </c>
      <c r="F245" s="96">
        <v>44350.0</v>
      </c>
      <c r="G245" s="96">
        <v>44350.0</v>
      </c>
      <c r="H245" s="97">
        <v>49.99</v>
      </c>
      <c r="I245" s="97">
        <v>24.99</v>
      </c>
      <c r="J245" s="97">
        <f t="shared" si="101"/>
        <v>25</v>
      </c>
      <c r="K245" s="95">
        <v>5.0</v>
      </c>
      <c r="L245" s="97">
        <f t="shared" si="102"/>
        <v>4.998</v>
      </c>
      <c r="M245" s="94"/>
      <c r="N245" s="94" t="s">
        <v>152</v>
      </c>
    </row>
    <row r="246">
      <c r="A246" s="90"/>
      <c r="B246" s="169"/>
      <c r="C246" s="169"/>
      <c r="D246" s="170"/>
      <c r="E246" s="170"/>
      <c r="F246" s="170"/>
      <c r="G246" s="170"/>
      <c r="H246" s="171">
        <f t="shared" ref="H246:K246" si="103">SUM(H244:H245)</f>
        <v>62.98</v>
      </c>
      <c r="I246" s="171">
        <f t="shared" si="103"/>
        <v>37.98</v>
      </c>
      <c r="J246" s="171">
        <f t="shared" si="103"/>
        <v>25</v>
      </c>
      <c r="K246" s="169">
        <f t="shared" si="103"/>
        <v>12</v>
      </c>
      <c r="L246" s="171">
        <f>SUM(L244:L245)/K246</f>
        <v>0.5711428571</v>
      </c>
      <c r="M246" s="169"/>
      <c r="N246" s="169"/>
    </row>
    <row r="247">
      <c r="A247" s="94">
        <v>255.0</v>
      </c>
      <c r="B247" s="95" t="s">
        <v>822</v>
      </c>
      <c r="C247" s="94" t="s">
        <v>39</v>
      </c>
      <c r="D247" s="96">
        <v>41864.0</v>
      </c>
      <c r="E247" s="96">
        <v>42925.0</v>
      </c>
      <c r="F247" s="96">
        <v>42925.0</v>
      </c>
      <c r="G247" s="96">
        <v>42925.0</v>
      </c>
      <c r="H247" s="97">
        <v>12.99</v>
      </c>
      <c r="I247" s="97">
        <v>3.99</v>
      </c>
      <c r="J247" s="97">
        <f t="shared" ref="J247:J252" si="104">H247-I247</f>
        <v>9</v>
      </c>
      <c r="K247" s="95">
        <v>1.0</v>
      </c>
      <c r="L247" s="97">
        <f t="shared" ref="L247:L252" si="105">I247/K247</f>
        <v>3.99</v>
      </c>
      <c r="M247" s="94" t="s">
        <v>181</v>
      </c>
      <c r="N247" s="94" t="s">
        <v>152</v>
      </c>
    </row>
    <row r="248">
      <c r="A248" s="94">
        <v>29.0</v>
      </c>
      <c r="B248" s="95" t="s">
        <v>823</v>
      </c>
      <c r="C248" s="95" t="s">
        <v>663</v>
      </c>
      <c r="D248" s="96">
        <v>36763.0</v>
      </c>
      <c r="E248" s="96">
        <v>40538.0</v>
      </c>
      <c r="F248" s="96">
        <v>40538.0</v>
      </c>
      <c r="G248" s="96">
        <v>40538.0</v>
      </c>
      <c r="H248" s="97">
        <v>9.99</v>
      </c>
      <c r="I248" s="97">
        <v>9.99</v>
      </c>
      <c r="J248" s="97">
        <f t="shared" si="104"/>
        <v>0</v>
      </c>
      <c r="K248" s="95">
        <v>70.0</v>
      </c>
      <c r="L248" s="97">
        <f t="shared" si="105"/>
        <v>0.1427142857</v>
      </c>
      <c r="M248" s="94" t="s">
        <v>182</v>
      </c>
      <c r="N248" s="94" t="s">
        <v>152</v>
      </c>
    </row>
    <row r="249">
      <c r="A249" s="94">
        <v>457.0</v>
      </c>
      <c r="B249" s="95" t="s">
        <v>824</v>
      </c>
      <c r="C249" s="95" t="s">
        <v>649</v>
      </c>
      <c r="D249" s="96">
        <v>41829.0</v>
      </c>
      <c r="E249" s="96">
        <v>42832.0</v>
      </c>
      <c r="F249" s="96">
        <v>42832.0</v>
      </c>
      <c r="G249" s="96">
        <v>43574.0</v>
      </c>
      <c r="H249" s="97">
        <v>3.99</v>
      </c>
      <c r="I249" s="97">
        <v>3.99</v>
      </c>
      <c r="J249" s="97">
        <f t="shared" si="104"/>
        <v>0</v>
      </c>
      <c r="K249" s="95">
        <v>2.0</v>
      </c>
      <c r="L249" s="97">
        <f t="shared" si="105"/>
        <v>1.995</v>
      </c>
      <c r="M249" s="94" t="s">
        <v>183</v>
      </c>
      <c r="N249" s="94" t="s">
        <v>152</v>
      </c>
    </row>
    <row r="250">
      <c r="A250" s="94">
        <v>252.0</v>
      </c>
      <c r="B250" s="95" t="s">
        <v>826</v>
      </c>
      <c r="C250" s="95" t="s">
        <v>39</v>
      </c>
      <c r="D250" s="96">
        <v>40141.0</v>
      </c>
      <c r="E250" s="96">
        <v>42236.0</v>
      </c>
      <c r="F250" s="96">
        <v>45062.0</v>
      </c>
      <c r="G250" s="96">
        <v>45066.0</v>
      </c>
      <c r="H250" s="97">
        <v>3.99</v>
      </c>
      <c r="I250" s="97">
        <v>3.99</v>
      </c>
      <c r="J250" s="97">
        <f t="shared" si="104"/>
        <v>0</v>
      </c>
      <c r="K250" s="95">
        <v>10.0</v>
      </c>
      <c r="L250" s="97">
        <f t="shared" si="105"/>
        <v>0.399</v>
      </c>
      <c r="M250" s="94" t="s">
        <v>184</v>
      </c>
      <c r="N250" s="95" t="s">
        <v>152</v>
      </c>
    </row>
    <row r="251">
      <c r="A251" s="94">
        <v>758.0</v>
      </c>
      <c r="B251" s="95" t="s">
        <v>1689</v>
      </c>
      <c r="C251" s="95" t="s">
        <v>31</v>
      </c>
      <c r="D251" s="96">
        <v>41843.0</v>
      </c>
      <c r="E251" s="96">
        <v>42123.0</v>
      </c>
      <c r="F251" s="96">
        <v>42123.0</v>
      </c>
      <c r="G251" s="96">
        <v>44140.0</v>
      </c>
      <c r="H251" s="97">
        <v>23.58</v>
      </c>
      <c r="I251" s="97">
        <v>20.98</v>
      </c>
      <c r="J251" s="97">
        <f t="shared" si="104"/>
        <v>2.6</v>
      </c>
      <c r="K251" s="95">
        <v>58.0</v>
      </c>
      <c r="L251" s="97">
        <f t="shared" si="105"/>
        <v>0.3617241379</v>
      </c>
      <c r="M251" s="94"/>
      <c r="N251" s="94" t="s">
        <v>152</v>
      </c>
    </row>
    <row r="252">
      <c r="A252" s="94">
        <v>991.0</v>
      </c>
      <c r="B252" s="95" t="s">
        <v>827</v>
      </c>
      <c r="C252" s="95" t="s">
        <v>632</v>
      </c>
      <c r="D252" s="96">
        <v>44385.0</v>
      </c>
      <c r="E252" s="96">
        <v>44708.0</v>
      </c>
      <c r="F252" s="96">
        <v>44708.0</v>
      </c>
      <c r="G252" s="96">
        <v>44708.0</v>
      </c>
      <c r="H252" s="97">
        <v>29.99</v>
      </c>
      <c r="I252" s="97">
        <v>13.49</v>
      </c>
      <c r="J252" s="97">
        <f t="shared" si="104"/>
        <v>16.5</v>
      </c>
      <c r="K252" s="95">
        <v>1.0</v>
      </c>
      <c r="L252" s="97">
        <f t="shared" si="105"/>
        <v>13.49</v>
      </c>
      <c r="M252" s="94"/>
      <c r="N252" s="94" t="s">
        <v>152</v>
      </c>
    </row>
    <row r="253">
      <c r="A253" s="90"/>
      <c r="B253" s="169"/>
      <c r="C253" s="169"/>
      <c r="D253" s="170"/>
      <c r="E253" s="170"/>
      <c r="F253" s="170"/>
      <c r="G253" s="170"/>
      <c r="H253" s="171">
        <f t="shared" ref="H253:K253" si="106">SUM(H250:H252)</f>
        <v>57.56</v>
      </c>
      <c r="I253" s="171">
        <f t="shared" si="106"/>
        <v>38.46</v>
      </c>
      <c r="J253" s="171">
        <f t="shared" si="106"/>
        <v>19.1</v>
      </c>
      <c r="K253" s="169">
        <f t="shared" si="106"/>
        <v>69</v>
      </c>
      <c r="L253" s="171">
        <f>SUM(L250:L252)/K253</f>
        <v>0.2065322339</v>
      </c>
      <c r="M253" s="169"/>
      <c r="N253" s="169"/>
    </row>
    <row r="254">
      <c r="A254" s="94">
        <v>62.0</v>
      </c>
      <c r="B254" s="95" t="s">
        <v>828</v>
      </c>
      <c r="C254" s="95" t="s">
        <v>663</v>
      </c>
      <c r="D254" s="96">
        <v>35827.0</v>
      </c>
      <c r="E254" s="96">
        <v>40696.0</v>
      </c>
      <c r="F254" s="96">
        <v>40696.0</v>
      </c>
      <c r="G254" s="96">
        <v>40696.0</v>
      </c>
      <c r="H254" s="97">
        <v>4.99</v>
      </c>
      <c r="I254" s="97">
        <v>4.99</v>
      </c>
      <c r="J254" s="97">
        <f t="shared" ref="J254:J259" si="107">H254-I254</f>
        <v>0</v>
      </c>
      <c r="K254" s="94">
        <v>1.0</v>
      </c>
      <c r="L254" s="97">
        <f t="shared" ref="L254:L259" si="108">I254/K254</f>
        <v>4.99</v>
      </c>
      <c r="M254" s="94" t="s">
        <v>185</v>
      </c>
      <c r="N254" s="187" t="s">
        <v>152</v>
      </c>
    </row>
    <row r="255">
      <c r="A255" s="94">
        <v>652.0</v>
      </c>
      <c r="B255" s="95" t="s">
        <v>829</v>
      </c>
      <c r="C255" s="95" t="s">
        <v>31</v>
      </c>
      <c r="D255" s="96">
        <v>42263.0</v>
      </c>
      <c r="E255" s="96">
        <v>42859.0</v>
      </c>
      <c r="F255" s="96">
        <v>43060.0</v>
      </c>
      <c r="G255" s="96">
        <v>45425.0</v>
      </c>
      <c r="H255" s="97">
        <v>6.99</v>
      </c>
      <c r="I255" s="97">
        <v>1.99</v>
      </c>
      <c r="J255" s="97">
        <f t="shared" si="107"/>
        <v>5</v>
      </c>
      <c r="K255" s="95">
        <v>1.0</v>
      </c>
      <c r="L255" s="97">
        <f t="shared" si="108"/>
        <v>1.99</v>
      </c>
      <c r="M255" s="94" t="s">
        <v>186</v>
      </c>
      <c r="N255" s="94" t="s">
        <v>152</v>
      </c>
    </row>
    <row r="256">
      <c r="A256" s="94">
        <v>432.0</v>
      </c>
      <c r="B256" s="95" t="s">
        <v>830</v>
      </c>
      <c r="C256" s="95" t="s">
        <v>649</v>
      </c>
      <c r="D256" s="96">
        <v>42074.0</v>
      </c>
      <c r="E256" s="96">
        <v>43373.0</v>
      </c>
      <c r="F256" s="96">
        <v>43373.0</v>
      </c>
      <c r="G256" s="96">
        <v>43373.0</v>
      </c>
      <c r="H256" s="97">
        <v>9.99</v>
      </c>
      <c r="I256" s="97">
        <v>9.99</v>
      </c>
      <c r="J256" s="97">
        <f t="shared" si="107"/>
        <v>0</v>
      </c>
      <c r="K256" s="95">
        <v>1.0</v>
      </c>
      <c r="L256" s="97">
        <f t="shared" si="108"/>
        <v>9.99</v>
      </c>
      <c r="M256" s="94" t="s">
        <v>187</v>
      </c>
      <c r="N256" s="94" t="s">
        <v>152</v>
      </c>
    </row>
    <row r="257">
      <c r="A257" s="94">
        <v>448.0</v>
      </c>
      <c r="B257" s="95" t="s">
        <v>831</v>
      </c>
      <c r="C257" s="94" t="s">
        <v>649</v>
      </c>
      <c r="D257" s="96">
        <v>43214.0</v>
      </c>
      <c r="E257" s="96">
        <v>43414.0</v>
      </c>
      <c r="F257" s="96">
        <v>43427.0</v>
      </c>
      <c r="G257" s="96">
        <v>44952.0</v>
      </c>
      <c r="H257" s="97">
        <v>7.99</v>
      </c>
      <c r="I257" s="97">
        <v>3.99</v>
      </c>
      <c r="J257" s="97">
        <f t="shared" si="107"/>
        <v>4</v>
      </c>
      <c r="K257" s="95">
        <v>15.0</v>
      </c>
      <c r="L257" s="97">
        <f t="shared" si="108"/>
        <v>0.266</v>
      </c>
      <c r="M257" s="94" t="s">
        <v>188</v>
      </c>
      <c r="N257" s="94" t="s">
        <v>152</v>
      </c>
    </row>
    <row r="258">
      <c r="A258" s="94">
        <v>476.0</v>
      </c>
      <c r="B258" s="95" t="s">
        <v>832</v>
      </c>
      <c r="C258" s="95" t="s">
        <v>649</v>
      </c>
      <c r="D258" s="96">
        <v>41682.0</v>
      </c>
      <c r="E258" s="96">
        <v>42363.0</v>
      </c>
      <c r="F258" s="96">
        <v>42363.0</v>
      </c>
      <c r="G258" s="96">
        <v>42363.0</v>
      </c>
      <c r="H258" s="97">
        <v>6.99</v>
      </c>
      <c r="I258" s="97">
        <v>6.99</v>
      </c>
      <c r="J258" s="97">
        <f t="shared" si="107"/>
        <v>0</v>
      </c>
      <c r="K258" s="95">
        <v>1.0</v>
      </c>
      <c r="L258" s="97">
        <f t="shared" si="108"/>
        <v>6.99</v>
      </c>
      <c r="M258" s="94" t="s">
        <v>189</v>
      </c>
      <c r="N258" s="94" t="s">
        <v>152</v>
      </c>
    </row>
    <row r="259">
      <c r="A259" s="94">
        <v>777.0</v>
      </c>
      <c r="B259" s="95" t="s">
        <v>833</v>
      </c>
      <c r="C259" s="95" t="s">
        <v>31</v>
      </c>
      <c r="D259" s="96">
        <v>42864.0</v>
      </c>
      <c r="E259" s="96">
        <v>43155.0</v>
      </c>
      <c r="F259" s="96">
        <v>43189.0</v>
      </c>
      <c r="G259" s="96">
        <v>43468.0</v>
      </c>
      <c r="H259" s="97">
        <v>16.99</v>
      </c>
      <c r="I259" s="97">
        <v>4.99</v>
      </c>
      <c r="J259" s="97">
        <f t="shared" si="107"/>
        <v>12</v>
      </c>
      <c r="K259" s="95">
        <v>1.0</v>
      </c>
      <c r="L259" s="97">
        <f t="shared" si="108"/>
        <v>4.99</v>
      </c>
      <c r="M259" s="94"/>
      <c r="N259" s="94" t="s">
        <v>152</v>
      </c>
    </row>
    <row r="260">
      <c r="A260" s="90"/>
      <c r="B260" s="169"/>
      <c r="C260" s="169"/>
      <c r="D260" s="170"/>
      <c r="E260" s="170"/>
      <c r="F260" s="170"/>
      <c r="G260" s="170"/>
      <c r="H260" s="171">
        <f t="shared" ref="H260:K260" si="109">SUM(H258:H259)</f>
        <v>23.98</v>
      </c>
      <c r="I260" s="171">
        <f t="shared" si="109"/>
        <v>11.98</v>
      </c>
      <c r="J260" s="171">
        <f t="shared" si="109"/>
        <v>12</v>
      </c>
      <c r="K260" s="169">
        <f t="shared" si="109"/>
        <v>2</v>
      </c>
      <c r="L260" s="171">
        <f>SUM(L258:L259)/K260</f>
        <v>5.99</v>
      </c>
      <c r="M260" s="169"/>
      <c r="N260" s="169"/>
    </row>
    <row r="261">
      <c r="A261" s="94">
        <v>984.0</v>
      </c>
      <c r="B261" s="95" t="s">
        <v>834</v>
      </c>
      <c r="C261" s="95" t="s">
        <v>632</v>
      </c>
      <c r="D261" s="96">
        <v>42653.0</v>
      </c>
      <c r="E261" s="96">
        <v>43463.0</v>
      </c>
      <c r="F261" s="96">
        <v>43463.0</v>
      </c>
      <c r="G261" s="96">
        <v>45150.0</v>
      </c>
      <c r="H261" s="97">
        <v>29.99</v>
      </c>
      <c r="I261" s="97">
        <v>0.0</v>
      </c>
      <c r="J261" s="97">
        <f t="shared" ref="J261:J266" si="110">H261-I261</f>
        <v>29.99</v>
      </c>
      <c r="K261" s="95">
        <v>11.0</v>
      </c>
      <c r="L261" s="97">
        <f t="shared" ref="L261:L266" si="111">I261/K261</f>
        <v>0</v>
      </c>
      <c r="M261" s="94" t="s">
        <v>190</v>
      </c>
      <c r="N261" s="94" t="s">
        <v>152</v>
      </c>
    </row>
    <row r="262">
      <c r="A262" s="94">
        <v>245.0</v>
      </c>
      <c r="B262" s="94" t="s">
        <v>835</v>
      </c>
      <c r="C262" s="94" t="s">
        <v>39</v>
      </c>
      <c r="D262" s="96">
        <v>41968.0</v>
      </c>
      <c r="E262" s="96">
        <v>42887.0</v>
      </c>
      <c r="F262" s="96">
        <v>42904.0</v>
      </c>
      <c r="G262" s="96">
        <v>45426.0</v>
      </c>
      <c r="H262" s="97">
        <v>14.99</v>
      </c>
      <c r="I262" s="97">
        <v>3.99</v>
      </c>
      <c r="J262" s="97">
        <f t="shared" si="110"/>
        <v>11</v>
      </c>
      <c r="K262" s="95">
        <v>5.0</v>
      </c>
      <c r="L262" s="97">
        <f t="shared" si="111"/>
        <v>0.798</v>
      </c>
      <c r="M262" s="94" t="s">
        <v>191</v>
      </c>
      <c r="N262" s="94" t="s">
        <v>152</v>
      </c>
    </row>
    <row r="263">
      <c r="A263" s="94">
        <v>281.0</v>
      </c>
      <c r="B263" s="95" t="s">
        <v>836</v>
      </c>
      <c r="C263" s="95" t="s">
        <v>39</v>
      </c>
      <c r="D263" s="96">
        <v>39757.0</v>
      </c>
      <c r="E263" s="96">
        <v>40178.0</v>
      </c>
      <c r="F263" s="96">
        <v>40178.0</v>
      </c>
      <c r="G263" s="96">
        <v>44777.0</v>
      </c>
      <c r="H263" s="97">
        <v>14.99</v>
      </c>
      <c r="I263" s="97">
        <v>10.5</v>
      </c>
      <c r="J263" s="97">
        <f t="shared" si="110"/>
        <v>4.49</v>
      </c>
      <c r="K263" s="95">
        <v>20.0</v>
      </c>
      <c r="L263" s="97">
        <f t="shared" si="111"/>
        <v>0.525</v>
      </c>
      <c r="M263" s="94" t="s">
        <v>192</v>
      </c>
      <c r="N263" s="95" t="s">
        <v>152</v>
      </c>
    </row>
    <row r="264">
      <c r="A264" s="94">
        <v>282.0</v>
      </c>
      <c r="B264" s="95" t="s">
        <v>837</v>
      </c>
      <c r="C264" s="95" t="s">
        <v>39</v>
      </c>
      <c r="D264" s="96">
        <v>40562.0</v>
      </c>
      <c r="E264" s="96">
        <v>40895.0</v>
      </c>
      <c r="F264" s="96">
        <v>40895.0</v>
      </c>
      <c r="G264" s="96">
        <v>44777.0</v>
      </c>
      <c r="H264" s="97">
        <v>29.99</v>
      </c>
      <c r="I264" s="97">
        <v>19.49</v>
      </c>
      <c r="J264" s="97">
        <f t="shared" si="110"/>
        <v>10.5</v>
      </c>
      <c r="K264" s="95">
        <v>20.0</v>
      </c>
      <c r="L264" s="97">
        <f t="shared" si="111"/>
        <v>0.9745</v>
      </c>
      <c r="M264" s="94"/>
      <c r="N264" s="95" t="s">
        <v>152</v>
      </c>
    </row>
    <row r="265">
      <c r="A265" s="94">
        <v>588.0</v>
      </c>
      <c r="B265" s="95" t="s">
        <v>839</v>
      </c>
      <c r="C265" s="95" t="s">
        <v>31</v>
      </c>
      <c r="D265" s="96">
        <v>43875.0</v>
      </c>
      <c r="E265" s="96">
        <v>43907.0</v>
      </c>
      <c r="F265" s="96">
        <v>43907.0</v>
      </c>
      <c r="G265" s="96">
        <v>43907.0</v>
      </c>
      <c r="H265" s="97">
        <v>39.99</v>
      </c>
      <c r="I265" s="97">
        <v>29.99</v>
      </c>
      <c r="J265" s="97">
        <f t="shared" si="110"/>
        <v>10</v>
      </c>
      <c r="K265" s="95">
        <v>1.0</v>
      </c>
      <c r="L265" s="97">
        <f t="shared" si="111"/>
        <v>29.99</v>
      </c>
      <c r="M265" s="94"/>
      <c r="N265" s="94" t="s">
        <v>152</v>
      </c>
    </row>
    <row r="266">
      <c r="A266" s="94">
        <v>860.0</v>
      </c>
      <c r="B266" s="95" t="s">
        <v>838</v>
      </c>
      <c r="C266" s="95" t="s">
        <v>31</v>
      </c>
      <c r="D266" s="96">
        <v>42256.0</v>
      </c>
      <c r="E266" s="96">
        <v>42954.0</v>
      </c>
      <c r="F266" s="96">
        <v>42954.0</v>
      </c>
      <c r="G266" s="96">
        <v>42954.0</v>
      </c>
      <c r="H266" s="97">
        <v>19.99</v>
      </c>
      <c r="I266" s="97">
        <v>11.99</v>
      </c>
      <c r="J266" s="97">
        <f t="shared" si="110"/>
        <v>8</v>
      </c>
      <c r="K266" s="95">
        <v>1.0</v>
      </c>
      <c r="L266" s="97">
        <f t="shared" si="111"/>
        <v>11.99</v>
      </c>
      <c r="M266" s="94"/>
      <c r="N266" s="94" t="s">
        <v>152</v>
      </c>
    </row>
    <row r="267">
      <c r="A267" s="90"/>
      <c r="B267" s="169"/>
      <c r="C267" s="169"/>
      <c r="D267" s="170"/>
      <c r="E267" s="170"/>
      <c r="F267" s="170"/>
      <c r="G267" s="170"/>
      <c r="H267" s="171">
        <f t="shared" ref="H267:K267" si="112">SUM(H263:H266)</f>
        <v>104.96</v>
      </c>
      <c r="I267" s="171">
        <f t="shared" si="112"/>
        <v>71.97</v>
      </c>
      <c r="J267" s="171">
        <f t="shared" si="112"/>
        <v>32.99</v>
      </c>
      <c r="K267" s="169">
        <f t="shared" si="112"/>
        <v>42</v>
      </c>
      <c r="L267" s="171">
        <f>SUM(L263:L266)/K267</f>
        <v>1.03522619</v>
      </c>
      <c r="M267" s="169"/>
      <c r="N267" s="169"/>
    </row>
    <row r="268">
      <c r="A268" s="94">
        <v>439.0</v>
      </c>
      <c r="B268" s="95" t="s">
        <v>841</v>
      </c>
      <c r="C268" s="94" t="s">
        <v>649</v>
      </c>
      <c r="D268" s="96">
        <v>42207.0</v>
      </c>
      <c r="E268" s="96">
        <v>42875.0</v>
      </c>
      <c r="F268" s="96">
        <v>42875.0</v>
      </c>
      <c r="G268" s="96">
        <v>42875.0</v>
      </c>
      <c r="H268" s="97">
        <v>9.99</v>
      </c>
      <c r="I268" s="97">
        <v>2.99</v>
      </c>
      <c r="J268" s="97">
        <f t="shared" ref="J268:J269" si="113">H268-I268</f>
        <v>7</v>
      </c>
      <c r="K268" s="95">
        <v>1.0</v>
      </c>
      <c r="L268" s="97">
        <f t="shared" ref="L268:L269" si="114">I268/K268</f>
        <v>2.99</v>
      </c>
      <c r="M268" s="94" t="s">
        <v>193</v>
      </c>
      <c r="N268" s="94" t="s">
        <v>152</v>
      </c>
    </row>
    <row r="269">
      <c r="A269" s="94">
        <v>606.0</v>
      </c>
      <c r="B269" s="95" t="s">
        <v>840</v>
      </c>
      <c r="C269" s="95" t="s">
        <v>31</v>
      </c>
      <c r="D269" s="96">
        <v>44047.0</v>
      </c>
      <c r="E269" s="96">
        <v>44058.0</v>
      </c>
      <c r="F269" s="96">
        <v>44058.0</v>
      </c>
      <c r="G269" s="96">
        <v>44349.0</v>
      </c>
      <c r="H269" s="97">
        <v>19.99</v>
      </c>
      <c r="I269" s="97">
        <v>0.0</v>
      </c>
      <c r="J269" s="97">
        <f t="shared" si="113"/>
        <v>19.99</v>
      </c>
      <c r="K269" s="95">
        <v>45.0</v>
      </c>
      <c r="L269" s="97">
        <f t="shared" si="114"/>
        <v>0</v>
      </c>
      <c r="M269" s="94"/>
      <c r="N269" s="94" t="s">
        <v>152</v>
      </c>
    </row>
    <row r="270">
      <c r="A270" s="90"/>
      <c r="B270" s="169"/>
      <c r="C270" s="169"/>
      <c r="D270" s="170"/>
      <c r="E270" s="170"/>
      <c r="F270" s="170"/>
      <c r="G270" s="170"/>
      <c r="H270" s="171">
        <f t="shared" ref="H270:K270" si="115">SUM(H268:H269)</f>
        <v>29.98</v>
      </c>
      <c r="I270" s="171">
        <f t="shared" si="115"/>
        <v>2.99</v>
      </c>
      <c r="J270" s="171">
        <f t="shared" si="115"/>
        <v>26.99</v>
      </c>
      <c r="K270" s="169">
        <f t="shared" si="115"/>
        <v>46</v>
      </c>
      <c r="L270" s="171">
        <f>SUM(L268:L269)/K270</f>
        <v>0.065</v>
      </c>
      <c r="M270" s="169"/>
      <c r="N270" s="169"/>
    </row>
    <row r="271">
      <c r="A271" s="95">
        <v>681.0</v>
      </c>
      <c r="B271" s="95" t="s">
        <v>842</v>
      </c>
      <c r="C271" s="95" t="s">
        <v>31</v>
      </c>
      <c r="D271" s="96">
        <v>42116.0</v>
      </c>
      <c r="E271" s="96">
        <v>42811.0</v>
      </c>
      <c r="F271" s="96">
        <v>45623.0</v>
      </c>
      <c r="G271" s="96">
        <v>45624.0</v>
      </c>
      <c r="H271" s="97">
        <v>13.99</v>
      </c>
      <c r="I271" s="97">
        <v>2.99</v>
      </c>
      <c r="J271" s="97">
        <f t="shared" ref="J271:J273" si="116">H271-I271</f>
        <v>11</v>
      </c>
      <c r="K271" s="95">
        <v>6.0</v>
      </c>
      <c r="L271" s="97">
        <f t="shared" ref="L271:L273" si="117">I271/K271</f>
        <v>0.4983333333</v>
      </c>
      <c r="M271" s="95" t="s">
        <v>194</v>
      </c>
      <c r="N271" s="95" t="s">
        <v>152</v>
      </c>
    </row>
    <row r="272">
      <c r="A272" s="94">
        <v>876.0</v>
      </c>
      <c r="B272" s="95" t="s">
        <v>844</v>
      </c>
      <c r="C272" s="95" t="s">
        <v>31</v>
      </c>
      <c r="D272" s="96">
        <v>42153.0</v>
      </c>
      <c r="E272" s="96">
        <v>42754.0</v>
      </c>
      <c r="F272" s="96">
        <v>43080.0</v>
      </c>
      <c r="G272" s="96">
        <v>45172.0</v>
      </c>
      <c r="H272" s="97">
        <v>17.99</v>
      </c>
      <c r="I272" s="97">
        <v>6.99</v>
      </c>
      <c r="J272" s="97">
        <f t="shared" si="116"/>
        <v>11</v>
      </c>
      <c r="K272" s="95">
        <v>9.0</v>
      </c>
      <c r="L272" s="97">
        <f t="shared" si="117"/>
        <v>0.7766666667</v>
      </c>
      <c r="M272" s="94" t="s">
        <v>195</v>
      </c>
      <c r="N272" s="94" t="s">
        <v>152</v>
      </c>
    </row>
    <row r="273">
      <c r="A273" s="94">
        <v>888.0</v>
      </c>
      <c r="B273" s="94" t="s">
        <v>843</v>
      </c>
      <c r="C273" s="95" t="s">
        <v>31</v>
      </c>
      <c r="D273" s="96">
        <v>44196.0</v>
      </c>
      <c r="E273" s="96">
        <v>45382.0</v>
      </c>
      <c r="F273" s="96">
        <v>45382.0</v>
      </c>
      <c r="G273" s="96">
        <v>45382.0</v>
      </c>
      <c r="H273" s="97">
        <v>26.48</v>
      </c>
      <c r="I273" s="97">
        <v>0.0</v>
      </c>
      <c r="J273" s="97">
        <f t="shared" si="116"/>
        <v>26.48</v>
      </c>
      <c r="K273" s="95">
        <v>1.0</v>
      </c>
      <c r="L273" s="97">
        <f t="shared" si="117"/>
        <v>0</v>
      </c>
      <c r="M273" s="94"/>
      <c r="N273" s="94" t="s">
        <v>152</v>
      </c>
    </row>
    <row r="274">
      <c r="A274" s="90"/>
      <c r="B274" s="169"/>
      <c r="C274" s="169"/>
      <c r="D274" s="170"/>
      <c r="E274" s="170"/>
      <c r="F274" s="170"/>
      <c r="G274" s="170"/>
      <c r="H274" s="171">
        <f t="shared" ref="H274:K274" si="118">SUM(H272:H273)</f>
        <v>44.47</v>
      </c>
      <c r="I274" s="171">
        <f t="shared" si="118"/>
        <v>6.99</v>
      </c>
      <c r="J274" s="171">
        <f t="shared" si="118"/>
        <v>37.48</v>
      </c>
      <c r="K274" s="169">
        <f t="shared" si="118"/>
        <v>10</v>
      </c>
      <c r="L274" s="171">
        <f>SUM(L272:L273)/K274</f>
        <v>0.07766666667</v>
      </c>
      <c r="M274" s="169"/>
      <c r="N274" s="169"/>
    </row>
    <row r="275">
      <c r="A275" s="94">
        <v>990.0</v>
      </c>
      <c r="B275" s="94" t="s">
        <v>845</v>
      </c>
      <c r="C275" s="95" t="s">
        <v>632</v>
      </c>
      <c r="D275" s="96">
        <v>43119.0</v>
      </c>
      <c r="E275" s="96">
        <v>43468.0</v>
      </c>
      <c r="F275" s="96">
        <v>43543.0</v>
      </c>
      <c r="G275" s="96">
        <v>44027.0</v>
      </c>
      <c r="H275" s="97">
        <v>19.99</v>
      </c>
      <c r="I275" s="97">
        <v>11.99</v>
      </c>
      <c r="J275" s="97">
        <f t="shared" ref="J275:J278" si="119">H275-I275</f>
        <v>8</v>
      </c>
      <c r="K275" s="95">
        <v>18.0</v>
      </c>
      <c r="L275" s="97">
        <f t="shared" ref="L275:L278" si="120">I275/K275</f>
        <v>0.6661111111</v>
      </c>
      <c r="M275" s="94" t="s">
        <v>196</v>
      </c>
      <c r="N275" s="94" t="s">
        <v>152</v>
      </c>
    </row>
    <row r="276">
      <c r="A276" s="94">
        <v>856.0</v>
      </c>
      <c r="B276" s="95" t="s">
        <v>846</v>
      </c>
      <c r="C276" s="94" t="s">
        <v>31</v>
      </c>
      <c r="D276" s="96">
        <v>44456.0</v>
      </c>
      <c r="E276" s="96">
        <v>45020.0</v>
      </c>
      <c r="F276" s="96">
        <v>45020.0</v>
      </c>
      <c r="G276" s="96">
        <v>45020.0</v>
      </c>
      <c r="H276" s="97">
        <v>24.99</v>
      </c>
      <c r="I276" s="97">
        <v>0.0</v>
      </c>
      <c r="J276" s="97">
        <f t="shared" si="119"/>
        <v>24.99</v>
      </c>
      <c r="K276" s="95">
        <v>1.0</v>
      </c>
      <c r="L276" s="97">
        <f t="shared" si="120"/>
        <v>0</v>
      </c>
      <c r="M276" s="94" t="s">
        <v>197</v>
      </c>
      <c r="N276" s="94" t="s">
        <v>152</v>
      </c>
    </row>
    <row r="277">
      <c r="A277" s="94">
        <v>471.0</v>
      </c>
      <c r="B277" s="95" t="s">
        <v>848</v>
      </c>
      <c r="C277" s="95" t="s">
        <v>649</v>
      </c>
      <c r="D277" s="96">
        <v>41856.0</v>
      </c>
      <c r="E277" s="96">
        <v>43749.0</v>
      </c>
      <c r="F277" s="96">
        <v>43749.0</v>
      </c>
      <c r="G277" s="96">
        <v>45007.0</v>
      </c>
      <c r="H277" s="97">
        <v>2.99</v>
      </c>
      <c r="I277" s="97">
        <v>2.99</v>
      </c>
      <c r="J277" s="97">
        <f t="shared" si="119"/>
        <v>0</v>
      </c>
      <c r="K277" s="95">
        <v>25.0</v>
      </c>
      <c r="L277" s="97">
        <f t="shared" si="120"/>
        <v>0.1196</v>
      </c>
      <c r="M277" s="94" t="s">
        <v>198</v>
      </c>
      <c r="N277" s="94" t="s">
        <v>152</v>
      </c>
    </row>
    <row r="278">
      <c r="A278" s="94">
        <v>855.0</v>
      </c>
      <c r="B278" s="95" t="s">
        <v>847</v>
      </c>
      <c r="C278" s="95" t="s">
        <v>31</v>
      </c>
      <c r="D278" s="96">
        <v>42493.0</v>
      </c>
      <c r="E278" s="96">
        <v>43749.0</v>
      </c>
      <c r="F278" s="96">
        <v>44035.0</v>
      </c>
      <c r="G278" s="96">
        <v>44037.0</v>
      </c>
      <c r="H278" s="97">
        <v>12.98</v>
      </c>
      <c r="I278" s="97">
        <v>12.98</v>
      </c>
      <c r="J278" s="97">
        <f t="shared" si="119"/>
        <v>0</v>
      </c>
      <c r="K278" s="95">
        <v>14.0</v>
      </c>
      <c r="L278" s="97">
        <f t="shared" si="120"/>
        <v>0.9271428571</v>
      </c>
      <c r="M278" s="94"/>
      <c r="N278" s="94" t="s">
        <v>152</v>
      </c>
    </row>
    <row r="279">
      <c r="A279" s="90"/>
      <c r="B279" s="169"/>
      <c r="C279" s="169"/>
      <c r="D279" s="170"/>
      <c r="E279" s="170"/>
      <c r="F279" s="170"/>
      <c r="G279" s="170"/>
      <c r="H279" s="171">
        <f t="shared" ref="H279:K279" si="121">SUM(H277:H278)</f>
        <v>15.97</v>
      </c>
      <c r="I279" s="171">
        <f t="shared" si="121"/>
        <v>15.97</v>
      </c>
      <c r="J279" s="171">
        <f t="shared" si="121"/>
        <v>0</v>
      </c>
      <c r="K279" s="169">
        <f t="shared" si="121"/>
        <v>39</v>
      </c>
      <c r="L279" s="171">
        <f>SUM(L277:L278)/K279</f>
        <v>0.02683956044</v>
      </c>
      <c r="M279" s="169"/>
      <c r="N279" s="169"/>
    </row>
    <row r="280">
      <c r="A280" s="94">
        <v>938.0</v>
      </c>
      <c r="B280" s="95" t="s">
        <v>849</v>
      </c>
      <c r="C280" s="94" t="s">
        <v>31</v>
      </c>
      <c r="D280" s="96">
        <v>42836.0</v>
      </c>
      <c r="E280" s="96">
        <v>43519.0</v>
      </c>
      <c r="F280" s="96">
        <v>43521.0</v>
      </c>
      <c r="G280" s="96">
        <v>43847.0</v>
      </c>
      <c r="H280" s="97">
        <v>39.99</v>
      </c>
      <c r="I280" s="97">
        <v>11.99</v>
      </c>
      <c r="J280" s="97">
        <f t="shared" ref="J280:J281" si="122">H280-I280</f>
        <v>28</v>
      </c>
      <c r="K280" s="95">
        <v>3.0</v>
      </c>
      <c r="L280" s="97">
        <f t="shared" ref="L280:L281" si="123">I280/K280</f>
        <v>3.996666667</v>
      </c>
      <c r="M280" s="94" t="s">
        <v>199</v>
      </c>
      <c r="N280" s="94" t="s">
        <v>152</v>
      </c>
    </row>
    <row r="281">
      <c r="A281" s="94">
        <v>939.0</v>
      </c>
      <c r="B281" s="95" t="s">
        <v>850</v>
      </c>
      <c r="C281" s="94" t="s">
        <v>31</v>
      </c>
      <c r="D281" s="96">
        <v>43746.0</v>
      </c>
      <c r="E281" s="96">
        <v>43824.0</v>
      </c>
      <c r="F281" s="96">
        <v>43831.0</v>
      </c>
      <c r="G281" s="96">
        <v>43834.0</v>
      </c>
      <c r="H281" s="97">
        <v>29.99</v>
      </c>
      <c r="I281" s="97">
        <v>0.0</v>
      </c>
      <c r="J281" s="97">
        <f t="shared" si="122"/>
        <v>29.99</v>
      </c>
      <c r="K281" s="95">
        <v>21.0</v>
      </c>
      <c r="L281" s="97">
        <f t="shared" si="123"/>
        <v>0</v>
      </c>
      <c r="M281" s="94"/>
      <c r="N281" s="94" t="s">
        <v>152</v>
      </c>
    </row>
    <row r="282">
      <c r="A282" s="90"/>
      <c r="B282" s="169"/>
      <c r="C282" s="169"/>
      <c r="D282" s="170"/>
      <c r="E282" s="170"/>
      <c r="F282" s="170"/>
      <c r="G282" s="170"/>
      <c r="H282" s="171">
        <f t="shared" ref="H282:K282" si="124">SUM(H280:H281)</f>
        <v>69.98</v>
      </c>
      <c r="I282" s="171">
        <f t="shared" si="124"/>
        <v>11.99</v>
      </c>
      <c r="J282" s="171">
        <f t="shared" si="124"/>
        <v>57.99</v>
      </c>
      <c r="K282" s="169">
        <f t="shared" si="124"/>
        <v>24</v>
      </c>
      <c r="L282" s="171">
        <f>SUM(L280:L281)/K282</f>
        <v>0.1665277778</v>
      </c>
      <c r="M282" s="169"/>
      <c r="N282" s="169"/>
    </row>
    <row r="283">
      <c r="A283" s="94">
        <v>913.0</v>
      </c>
      <c r="B283" s="94" t="s">
        <v>1690</v>
      </c>
      <c r="C283" s="95" t="s">
        <v>31</v>
      </c>
      <c r="D283" s="96">
        <v>42618.0</v>
      </c>
      <c r="E283" s="96">
        <v>44708.0</v>
      </c>
      <c r="F283" s="96">
        <v>44713.0</v>
      </c>
      <c r="G283" s="96">
        <v>44719.0</v>
      </c>
      <c r="H283" s="97">
        <v>24.99</v>
      </c>
      <c r="I283" s="97">
        <v>4.99</v>
      </c>
      <c r="J283" s="97">
        <f t="shared" ref="J283:J285" si="125">H283-I283</f>
        <v>20</v>
      </c>
      <c r="K283" s="95">
        <v>2.0</v>
      </c>
      <c r="L283" s="97">
        <f t="shared" ref="L283:L285" si="126">I283/K283</f>
        <v>2.495</v>
      </c>
      <c r="M283" s="94" t="s">
        <v>200</v>
      </c>
      <c r="N283" s="94" t="s">
        <v>152</v>
      </c>
    </row>
    <row r="284">
      <c r="A284" s="94">
        <v>396.0</v>
      </c>
      <c r="B284" s="95" t="s">
        <v>852</v>
      </c>
      <c r="C284" s="95" t="s">
        <v>39</v>
      </c>
      <c r="D284" s="96">
        <v>38789.0</v>
      </c>
      <c r="E284" s="96">
        <v>42811.0</v>
      </c>
      <c r="F284" s="96">
        <v>42837.0</v>
      </c>
      <c r="G284" s="96">
        <v>45406.0</v>
      </c>
      <c r="H284" s="97">
        <v>9.99</v>
      </c>
      <c r="I284" s="97">
        <v>9.99</v>
      </c>
      <c r="J284" s="97">
        <f t="shared" si="125"/>
        <v>0</v>
      </c>
      <c r="K284" s="95">
        <v>3.0</v>
      </c>
      <c r="L284" s="97">
        <f t="shared" si="126"/>
        <v>3.33</v>
      </c>
      <c r="M284" s="94" t="s">
        <v>201</v>
      </c>
      <c r="N284" s="95" t="s">
        <v>152</v>
      </c>
    </row>
    <row r="285">
      <c r="A285" s="94">
        <v>406.0</v>
      </c>
      <c r="B285" s="95" t="s">
        <v>853</v>
      </c>
      <c r="C285" s="95" t="s">
        <v>39</v>
      </c>
      <c r="D285" s="96">
        <v>41351.0</v>
      </c>
      <c r="E285" s="96">
        <v>42811.0</v>
      </c>
      <c r="F285" s="96">
        <v>42828.0</v>
      </c>
      <c r="G285" s="96">
        <v>45408.0</v>
      </c>
      <c r="H285" s="97">
        <v>9.99</v>
      </c>
      <c r="I285" s="97">
        <v>9.99</v>
      </c>
      <c r="J285" s="97">
        <f t="shared" si="125"/>
        <v>0</v>
      </c>
      <c r="K285" s="95">
        <v>5.0</v>
      </c>
      <c r="L285" s="97">
        <f t="shared" si="126"/>
        <v>1.998</v>
      </c>
      <c r="M285" s="94"/>
      <c r="N285" s="95" t="s">
        <v>152</v>
      </c>
    </row>
    <row r="286">
      <c r="A286" s="90"/>
      <c r="B286" s="169"/>
      <c r="C286" s="169"/>
      <c r="D286" s="170"/>
      <c r="E286" s="170"/>
      <c r="F286" s="170"/>
      <c r="G286" s="170"/>
      <c r="H286" s="171">
        <f t="shared" ref="H286:K286" si="127">SUM(H284:H285)</f>
        <v>19.98</v>
      </c>
      <c r="I286" s="171">
        <f t="shared" si="127"/>
        <v>19.98</v>
      </c>
      <c r="J286" s="171">
        <f t="shared" si="127"/>
        <v>0</v>
      </c>
      <c r="K286" s="169">
        <f t="shared" si="127"/>
        <v>8</v>
      </c>
      <c r="L286" s="171">
        <f>SUM(L284:L285)/K286</f>
        <v>0.666</v>
      </c>
      <c r="M286" s="169"/>
      <c r="N286" s="169"/>
    </row>
    <row r="287">
      <c r="A287" s="94">
        <v>63.0</v>
      </c>
      <c r="B287" s="95" t="s">
        <v>855</v>
      </c>
      <c r="C287" s="95" t="s">
        <v>663</v>
      </c>
      <c r="D287" s="96">
        <v>35391.0</v>
      </c>
      <c r="E287" s="96">
        <v>42806.0</v>
      </c>
      <c r="F287" s="96">
        <v>42806.0</v>
      </c>
      <c r="G287" s="96">
        <v>42806.0</v>
      </c>
      <c r="H287" s="97">
        <v>5.99</v>
      </c>
      <c r="I287" s="97">
        <v>1.99</v>
      </c>
      <c r="J287" s="97">
        <f t="shared" ref="J287:J292" si="128">H287-I287</f>
        <v>4</v>
      </c>
      <c r="K287" s="95">
        <v>1.0</v>
      </c>
      <c r="L287" s="97">
        <f t="shared" ref="L287:L292" si="129">I287/K287</f>
        <v>1.99</v>
      </c>
      <c r="M287" s="94" t="s">
        <v>202</v>
      </c>
      <c r="N287" s="187" t="s">
        <v>152</v>
      </c>
    </row>
    <row r="288">
      <c r="A288" s="94">
        <v>64.0</v>
      </c>
      <c r="B288" s="95" t="s">
        <v>856</v>
      </c>
      <c r="C288" s="95" t="s">
        <v>663</v>
      </c>
      <c r="D288" s="96">
        <v>35755.0</v>
      </c>
      <c r="E288" s="96">
        <v>42806.0</v>
      </c>
      <c r="F288" s="96">
        <v>42806.0</v>
      </c>
      <c r="G288" s="96">
        <v>42806.0</v>
      </c>
      <c r="H288" s="97">
        <v>5.99</v>
      </c>
      <c r="I288" s="97">
        <v>1.99</v>
      </c>
      <c r="J288" s="97">
        <f t="shared" si="128"/>
        <v>4</v>
      </c>
      <c r="K288" s="94">
        <v>1.0</v>
      </c>
      <c r="L288" s="97">
        <f t="shared" si="129"/>
        <v>1.99</v>
      </c>
      <c r="M288" s="94"/>
      <c r="N288" s="187" t="s">
        <v>152</v>
      </c>
    </row>
    <row r="289">
      <c r="A289" s="94">
        <v>65.0</v>
      </c>
      <c r="B289" s="95" t="s">
        <v>857</v>
      </c>
      <c r="C289" s="95" t="s">
        <v>663</v>
      </c>
      <c r="D289" s="96">
        <v>36119.0</v>
      </c>
      <c r="E289" s="96">
        <v>42806.0</v>
      </c>
      <c r="F289" s="96">
        <v>42806.0</v>
      </c>
      <c r="G289" s="96">
        <v>42806.0</v>
      </c>
      <c r="H289" s="97">
        <v>5.99</v>
      </c>
      <c r="I289" s="97">
        <v>1.99</v>
      </c>
      <c r="J289" s="97">
        <f t="shared" si="128"/>
        <v>4</v>
      </c>
      <c r="K289" s="94">
        <v>1.0</v>
      </c>
      <c r="L289" s="97">
        <f t="shared" si="129"/>
        <v>1.99</v>
      </c>
      <c r="M289" s="94"/>
      <c r="N289" s="187" t="s">
        <v>152</v>
      </c>
    </row>
    <row r="290">
      <c r="A290" s="94">
        <v>66.0</v>
      </c>
      <c r="B290" s="94" t="s">
        <v>858</v>
      </c>
      <c r="C290" s="95" t="s">
        <v>663</v>
      </c>
      <c r="D290" s="96">
        <v>36497.0</v>
      </c>
      <c r="E290" s="96">
        <v>42806.0</v>
      </c>
      <c r="F290" s="96">
        <v>42806.0</v>
      </c>
      <c r="G290" s="96">
        <v>42806.0</v>
      </c>
      <c r="H290" s="97">
        <v>5.99</v>
      </c>
      <c r="I290" s="97">
        <v>1.99</v>
      </c>
      <c r="J290" s="97">
        <f t="shared" si="128"/>
        <v>4</v>
      </c>
      <c r="K290" s="94">
        <v>1.0</v>
      </c>
      <c r="L290" s="97">
        <f t="shared" si="129"/>
        <v>1.99</v>
      </c>
      <c r="M290" s="94"/>
      <c r="N290" s="187" t="s">
        <v>152</v>
      </c>
    </row>
    <row r="291">
      <c r="A291" s="94">
        <v>67.0</v>
      </c>
      <c r="B291" s="94" t="s">
        <v>859</v>
      </c>
      <c r="C291" s="95" t="s">
        <v>663</v>
      </c>
      <c r="D291" s="96">
        <v>36847.0</v>
      </c>
      <c r="E291" s="96">
        <v>42806.0</v>
      </c>
      <c r="F291" s="96">
        <v>42806.0</v>
      </c>
      <c r="G291" s="96">
        <v>42806.0</v>
      </c>
      <c r="H291" s="97">
        <v>5.99</v>
      </c>
      <c r="I291" s="97">
        <v>1.99</v>
      </c>
      <c r="J291" s="97">
        <f t="shared" si="128"/>
        <v>4</v>
      </c>
      <c r="K291" s="94">
        <v>1.0</v>
      </c>
      <c r="L291" s="97">
        <f t="shared" si="129"/>
        <v>1.99</v>
      </c>
      <c r="M291" s="94"/>
      <c r="N291" s="187" t="s">
        <v>152</v>
      </c>
    </row>
    <row r="292">
      <c r="A292" s="94">
        <v>356.0</v>
      </c>
      <c r="B292" s="94" t="s">
        <v>854</v>
      </c>
      <c r="C292" s="95" t="s">
        <v>39</v>
      </c>
      <c r="D292" s="96">
        <v>41033.0</v>
      </c>
      <c r="E292" s="96">
        <v>44708.0</v>
      </c>
      <c r="F292" s="96">
        <v>44708.0</v>
      </c>
      <c r="G292" s="96">
        <v>44708.0</v>
      </c>
      <c r="H292" s="97">
        <v>34.99</v>
      </c>
      <c r="I292" s="97">
        <v>3.49</v>
      </c>
      <c r="J292" s="97">
        <f t="shared" si="128"/>
        <v>31.5</v>
      </c>
      <c r="K292" s="95">
        <v>1.0</v>
      </c>
      <c r="L292" s="97">
        <f t="shared" si="129"/>
        <v>3.49</v>
      </c>
      <c r="M292" s="94"/>
      <c r="N292" s="94" t="s">
        <v>152</v>
      </c>
    </row>
    <row r="293">
      <c r="A293" s="90"/>
      <c r="B293" s="169"/>
      <c r="C293" s="169"/>
      <c r="D293" s="170"/>
      <c r="E293" s="170"/>
      <c r="F293" s="170"/>
      <c r="G293" s="170"/>
      <c r="H293" s="171">
        <f t="shared" ref="H293:K293" si="130">SUM(H287:H292)</f>
        <v>64.94</v>
      </c>
      <c r="I293" s="171">
        <f t="shared" si="130"/>
        <v>13.44</v>
      </c>
      <c r="J293" s="171">
        <f t="shared" si="130"/>
        <v>51.5</v>
      </c>
      <c r="K293" s="169">
        <f t="shared" si="130"/>
        <v>6</v>
      </c>
      <c r="L293" s="171">
        <f>SUM(L287:L292)/K293</f>
        <v>2.24</v>
      </c>
      <c r="M293" s="169"/>
      <c r="N293" s="169"/>
    </row>
    <row r="294">
      <c r="A294" s="94">
        <v>441.0</v>
      </c>
      <c r="B294" s="95" t="s">
        <v>860</v>
      </c>
      <c r="C294" s="94" t="s">
        <v>649</v>
      </c>
      <c r="D294" s="96">
        <v>42045.0</v>
      </c>
      <c r="E294" s="96">
        <v>42832.0</v>
      </c>
      <c r="F294" s="96">
        <v>42832.0</v>
      </c>
      <c r="G294" s="96">
        <v>45025.0</v>
      </c>
      <c r="H294" s="97">
        <v>4.49</v>
      </c>
      <c r="I294" s="97">
        <v>3.49</v>
      </c>
      <c r="J294" s="97">
        <f t="shared" ref="J294:J299" si="131">H294-I294</f>
        <v>1</v>
      </c>
      <c r="K294" s="94">
        <v>2.0</v>
      </c>
      <c r="L294" s="97">
        <f t="shared" ref="L294:L299" si="132">I294/K294</f>
        <v>1.745</v>
      </c>
      <c r="M294" s="94" t="s">
        <v>203</v>
      </c>
      <c r="N294" s="94" t="s">
        <v>152</v>
      </c>
    </row>
    <row r="295">
      <c r="A295" s="94">
        <v>202.0</v>
      </c>
      <c r="B295" s="94" t="s">
        <v>861</v>
      </c>
      <c r="C295" s="95" t="s">
        <v>39</v>
      </c>
      <c r="D295" s="96">
        <v>40116.0</v>
      </c>
      <c r="E295" s="96">
        <v>44115.0</v>
      </c>
      <c r="F295" s="96">
        <v>40317.0</v>
      </c>
      <c r="G295" s="96">
        <v>44125.0</v>
      </c>
      <c r="H295" s="97">
        <v>29.99</v>
      </c>
      <c r="I295" s="97">
        <v>29.99</v>
      </c>
      <c r="J295" s="97">
        <f t="shared" si="131"/>
        <v>0</v>
      </c>
      <c r="K295" s="95">
        <v>5.0</v>
      </c>
      <c r="L295" s="97">
        <f t="shared" si="132"/>
        <v>5.998</v>
      </c>
      <c r="M295" s="94" t="s">
        <v>204</v>
      </c>
      <c r="N295" s="95" t="s">
        <v>152</v>
      </c>
    </row>
    <row r="296">
      <c r="A296" s="95">
        <v>625.0</v>
      </c>
      <c r="B296" s="95" t="s">
        <v>862</v>
      </c>
      <c r="C296" s="95" t="s">
        <v>31</v>
      </c>
      <c r="D296" s="96">
        <v>43965.0</v>
      </c>
      <c r="E296" s="96">
        <v>44708.0</v>
      </c>
      <c r="F296" s="96">
        <v>45626.0</v>
      </c>
      <c r="G296" s="96">
        <v>45627.0</v>
      </c>
      <c r="H296" s="97">
        <v>5.99</v>
      </c>
      <c r="I296" s="97">
        <v>3.59</v>
      </c>
      <c r="J296" s="97">
        <f t="shared" si="131"/>
        <v>2.4</v>
      </c>
      <c r="K296" s="95">
        <v>2.0</v>
      </c>
      <c r="L296" s="97">
        <f t="shared" si="132"/>
        <v>1.795</v>
      </c>
      <c r="M296" s="95" t="s">
        <v>205</v>
      </c>
      <c r="N296" s="95" t="s">
        <v>152</v>
      </c>
    </row>
    <row r="297">
      <c r="A297" s="94">
        <v>159.0</v>
      </c>
      <c r="B297" s="95" t="s">
        <v>863</v>
      </c>
      <c r="C297" s="95" t="s">
        <v>630</v>
      </c>
      <c r="D297" s="96">
        <v>38660.0</v>
      </c>
      <c r="E297" s="96">
        <v>42700.0</v>
      </c>
      <c r="F297" s="96">
        <v>42700.0</v>
      </c>
      <c r="G297" s="96">
        <v>42700.0</v>
      </c>
      <c r="H297" s="97">
        <v>11.66</v>
      </c>
      <c r="I297" s="97">
        <v>4.99</v>
      </c>
      <c r="J297" s="97">
        <f t="shared" si="131"/>
        <v>6.67</v>
      </c>
      <c r="K297" s="95">
        <v>1.0</v>
      </c>
      <c r="L297" s="97">
        <f t="shared" si="132"/>
        <v>4.99</v>
      </c>
      <c r="M297" s="94" t="s">
        <v>206</v>
      </c>
      <c r="N297" s="94" t="s">
        <v>152</v>
      </c>
    </row>
    <row r="298">
      <c r="A298" s="187">
        <v>160.0</v>
      </c>
      <c r="B298" s="95" t="s">
        <v>864</v>
      </c>
      <c r="C298" s="95" t="s">
        <v>630</v>
      </c>
      <c r="D298" s="96">
        <v>39024.0</v>
      </c>
      <c r="E298" s="96">
        <v>42700.0</v>
      </c>
      <c r="F298" s="96">
        <v>45685.0</v>
      </c>
      <c r="G298" s="96">
        <v>45688.0</v>
      </c>
      <c r="H298" s="97">
        <v>11.66</v>
      </c>
      <c r="I298" s="97">
        <v>5.0</v>
      </c>
      <c r="J298" s="97">
        <f t="shared" si="131"/>
        <v>6.66</v>
      </c>
      <c r="K298" s="95">
        <v>3.0</v>
      </c>
      <c r="L298" s="97">
        <f t="shared" si="132"/>
        <v>1.666666667</v>
      </c>
      <c r="M298" s="187"/>
      <c r="N298" s="187" t="s">
        <v>152</v>
      </c>
    </row>
    <row r="299">
      <c r="A299" s="94">
        <v>161.0</v>
      </c>
      <c r="B299" s="95" t="s">
        <v>865</v>
      </c>
      <c r="C299" s="95" t="s">
        <v>630</v>
      </c>
      <c r="D299" s="96">
        <v>40109.0</v>
      </c>
      <c r="E299" s="96">
        <v>42700.0</v>
      </c>
      <c r="F299" s="96">
        <v>42700.0</v>
      </c>
      <c r="G299" s="96">
        <v>42700.0</v>
      </c>
      <c r="H299" s="97">
        <v>11.66</v>
      </c>
      <c r="I299" s="97">
        <v>5.0</v>
      </c>
      <c r="J299" s="97">
        <f t="shared" si="131"/>
        <v>6.66</v>
      </c>
      <c r="K299" s="95">
        <v>1.0</v>
      </c>
      <c r="L299" s="97">
        <f t="shared" si="132"/>
        <v>5</v>
      </c>
      <c r="M299" s="94"/>
      <c r="N299" s="94" t="s">
        <v>152</v>
      </c>
    </row>
    <row r="300">
      <c r="A300" s="90"/>
      <c r="B300" s="169"/>
      <c r="C300" s="169"/>
      <c r="D300" s="170"/>
      <c r="E300" s="170"/>
      <c r="F300" s="170"/>
      <c r="G300" s="170"/>
      <c r="H300" s="171">
        <f t="shared" ref="H300:K300" si="133">SUM(H297:H299)</f>
        <v>34.98</v>
      </c>
      <c r="I300" s="171">
        <f t="shared" si="133"/>
        <v>14.99</v>
      </c>
      <c r="J300" s="171">
        <f t="shared" si="133"/>
        <v>19.99</v>
      </c>
      <c r="K300" s="169">
        <f t="shared" si="133"/>
        <v>5</v>
      </c>
      <c r="L300" s="171">
        <f>SUM(L297:L299)/K300</f>
        <v>2.331333333</v>
      </c>
      <c r="M300" s="169"/>
      <c r="N300" s="169"/>
    </row>
    <row r="301">
      <c r="A301" s="94">
        <v>185.0</v>
      </c>
      <c r="B301" s="95" t="s">
        <v>866</v>
      </c>
      <c r="C301" s="95" t="s">
        <v>39</v>
      </c>
      <c r="D301" s="96">
        <v>40053.0</v>
      </c>
      <c r="E301" s="96">
        <v>43922.0</v>
      </c>
      <c r="F301" s="96">
        <v>43927.0</v>
      </c>
      <c r="G301" s="162">
        <v>45647.0</v>
      </c>
      <c r="H301" s="97">
        <v>19.99</v>
      </c>
      <c r="I301" s="97">
        <v>7.99</v>
      </c>
      <c r="J301" s="97">
        <f t="shared" ref="J301:J304" si="134">H301-I301</f>
        <v>12</v>
      </c>
      <c r="K301" s="94">
        <v>22.0</v>
      </c>
      <c r="L301" s="97">
        <f t="shared" ref="L301:L304" si="135">I301/K301</f>
        <v>0.3631818182</v>
      </c>
      <c r="M301" s="94" t="s">
        <v>207</v>
      </c>
      <c r="N301" s="95" t="s">
        <v>152</v>
      </c>
    </row>
    <row r="302">
      <c r="A302" s="94">
        <v>186.0</v>
      </c>
      <c r="B302" s="95" t="s">
        <v>867</v>
      </c>
      <c r="C302" s="95" t="s">
        <v>39</v>
      </c>
      <c r="D302" s="96">
        <v>40837.0</v>
      </c>
      <c r="E302" s="96">
        <v>43922.0</v>
      </c>
      <c r="F302" s="96">
        <v>43976.0</v>
      </c>
      <c r="G302" s="162">
        <v>45648.0</v>
      </c>
      <c r="H302" s="97">
        <v>19.99</v>
      </c>
      <c r="I302" s="97">
        <v>7.99</v>
      </c>
      <c r="J302" s="97">
        <f t="shared" si="134"/>
        <v>12</v>
      </c>
      <c r="K302" s="94">
        <v>20.0</v>
      </c>
      <c r="L302" s="97">
        <f t="shared" si="135"/>
        <v>0.3995</v>
      </c>
      <c r="M302" s="94"/>
      <c r="N302" s="95" t="s">
        <v>152</v>
      </c>
    </row>
    <row r="303">
      <c r="A303" s="94">
        <v>514.0</v>
      </c>
      <c r="B303" s="95" t="s">
        <v>868</v>
      </c>
      <c r="C303" s="95" t="s">
        <v>31</v>
      </c>
      <c r="D303" s="96">
        <v>42178.0</v>
      </c>
      <c r="E303" s="96">
        <v>43922.0</v>
      </c>
      <c r="F303" s="96">
        <v>43922.0</v>
      </c>
      <c r="G303" s="96">
        <v>43922.0</v>
      </c>
      <c r="H303" s="97">
        <v>19.99</v>
      </c>
      <c r="I303" s="97">
        <v>7.99</v>
      </c>
      <c r="J303" s="97">
        <f t="shared" si="134"/>
        <v>12</v>
      </c>
      <c r="K303" s="95">
        <v>1.0</v>
      </c>
      <c r="L303" s="97">
        <f t="shared" si="135"/>
        <v>7.99</v>
      </c>
      <c r="M303" s="94"/>
      <c r="N303" s="94" t="s">
        <v>152</v>
      </c>
    </row>
    <row r="304">
      <c r="A304" s="94">
        <v>949.0</v>
      </c>
      <c r="B304" s="95" t="s">
        <v>869</v>
      </c>
      <c r="C304" s="95" t="s">
        <v>632</v>
      </c>
      <c r="D304" s="96">
        <v>42654.0</v>
      </c>
      <c r="E304" s="96">
        <v>43472.0</v>
      </c>
      <c r="F304" s="96">
        <v>44034.0</v>
      </c>
      <c r="G304" s="96">
        <v>44035.0</v>
      </c>
      <c r="H304" s="97">
        <v>19.99</v>
      </c>
      <c r="I304" s="97">
        <v>9.99</v>
      </c>
      <c r="J304" s="97">
        <f t="shared" si="134"/>
        <v>10</v>
      </c>
      <c r="K304" s="95">
        <v>4.0</v>
      </c>
      <c r="L304" s="97">
        <f t="shared" si="135"/>
        <v>2.4975</v>
      </c>
      <c r="M304" s="94"/>
      <c r="N304" s="94" t="s">
        <v>152</v>
      </c>
    </row>
    <row r="305">
      <c r="A305" s="90"/>
      <c r="B305" s="169"/>
      <c r="C305" s="169"/>
      <c r="D305" s="170"/>
      <c r="E305" s="170"/>
      <c r="F305" s="170"/>
      <c r="G305" s="170"/>
      <c r="H305" s="171">
        <f t="shared" ref="H305:K305" si="136">SUM(H301:H304)</f>
        <v>79.96</v>
      </c>
      <c r="I305" s="171">
        <f t="shared" si="136"/>
        <v>33.96</v>
      </c>
      <c r="J305" s="171">
        <f t="shared" si="136"/>
        <v>46</v>
      </c>
      <c r="K305" s="169">
        <f t="shared" si="136"/>
        <v>47</v>
      </c>
      <c r="L305" s="171">
        <f>SUM(L301:L304)/K305</f>
        <v>0.2393655706</v>
      </c>
      <c r="M305" s="169"/>
      <c r="N305" s="169"/>
    </row>
    <row r="306">
      <c r="A306" s="94">
        <v>445.0</v>
      </c>
      <c r="B306" s="94" t="s">
        <v>870</v>
      </c>
      <c r="C306" s="95" t="s">
        <v>649</v>
      </c>
      <c r="D306" s="96">
        <v>41661.0</v>
      </c>
      <c r="E306" s="96">
        <v>42791.0</v>
      </c>
      <c r="F306" s="96">
        <v>42791.0</v>
      </c>
      <c r="G306" s="96">
        <v>42791.0</v>
      </c>
      <c r="H306" s="97">
        <v>24.99</v>
      </c>
      <c r="I306" s="97">
        <v>9.99</v>
      </c>
      <c r="J306" s="97">
        <f t="shared" ref="J306:J309" si="137">H306-I306</f>
        <v>15</v>
      </c>
      <c r="K306" s="95">
        <v>1.0</v>
      </c>
      <c r="L306" s="97">
        <f t="shared" ref="L306:L309" si="138">I306/K306</f>
        <v>9.99</v>
      </c>
      <c r="M306" s="94" t="s">
        <v>208</v>
      </c>
      <c r="N306" s="94" t="s">
        <v>152</v>
      </c>
    </row>
    <row r="307">
      <c r="A307" s="94">
        <v>446.0</v>
      </c>
      <c r="B307" s="94" t="s">
        <v>871</v>
      </c>
      <c r="C307" s="95" t="s">
        <v>649</v>
      </c>
      <c r="D307" s="96">
        <v>42067.0</v>
      </c>
      <c r="E307" s="96">
        <v>42791.0</v>
      </c>
      <c r="F307" s="96">
        <v>42791.0</v>
      </c>
      <c r="G307" s="96">
        <v>42791.0</v>
      </c>
      <c r="H307" s="97">
        <v>12.99</v>
      </c>
      <c r="I307" s="97">
        <v>6.49</v>
      </c>
      <c r="J307" s="97">
        <f t="shared" si="137"/>
        <v>6.5</v>
      </c>
      <c r="K307" s="95">
        <v>1.0</v>
      </c>
      <c r="L307" s="97">
        <f t="shared" si="138"/>
        <v>6.49</v>
      </c>
      <c r="M307" s="94"/>
      <c r="N307" s="94" t="s">
        <v>152</v>
      </c>
    </row>
    <row r="308">
      <c r="A308" s="301">
        <v>760.0</v>
      </c>
      <c r="B308" s="95" t="s">
        <v>872</v>
      </c>
      <c r="C308" s="95" t="s">
        <v>31</v>
      </c>
      <c r="D308" s="96">
        <v>44600.0</v>
      </c>
      <c r="E308" s="96">
        <v>44923.0</v>
      </c>
      <c r="F308" s="96">
        <v>45475.0</v>
      </c>
      <c r="G308" s="96">
        <v>45484.0</v>
      </c>
      <c r="H308" s="97">
        <v>29.99</v>
      </c>
      <c r="I308" s="97">
        <v>9.89</v>
      </c>
      <c r="J308" s="97">
        <f t="shared" si="137"/>
        <v>20.1</v>
      </c>
      <c r="K308" s="94">
        <v>2.0</v>
      </c>
      <c r="L308" s="97">
        <f t="shared" si="138"/>
        <v>4.945</v>
      </c>
      <c r="M308" s="94"/>
      <c r="N308" s="94" t="s">
        <v>152</v>
      </c>
    </row>
    <row r="309">
      <c r="A309" s="94">
        <v>802.0</v>
      </c>
      <c r="B309" s="95" t="s">
        <v>873</v>
      </c>
      <c r="C309" s="94" t="s">
        <v>31</v>
      </c>
      <c r="D309" s="96">
        <v>44789.0</v>
      </c>
      <c r="E309" s="96">
        <v>45328.0</v>
      </c>
      <c r="F309" s="96">
        <v>45328.0</v>
      </c>
      <c r="G309" s="96">
        <v>45328.0</v>
      </c>
      <c r="H309" s="97">
        <v>29.99</v>
      </c>
      <c r="I309" s="97">
        <v>0.0</v>
      </c>
      <c r="J309" s="97">
        <f t="shared" si="137"/>
        <v>29.99</v>
      </c>
      <c r="K309" s="95">
        <v>1.0</v>
      </c>
      <c r="L309" s="97">
        <f t="shared" si="138"/>
        <v>0</v>
      </c>
      <c r="M309" s="94"/>
      <c r="N309" s="94" t="s">
        <v>152</v>
      </c>
    </row>
    <row r="310">
      <c r="A310" s="90"/>
      <c r="B310" s="169"/>
      <c r="C310" s="169"/>
      <c r="D310" s="170"/>
      <c r="E310" s="170"/>
      <c r="F310" s="170"/>
      <c r="G310" s="170"/>
      <c r="H310" s="171">
        <f t="shared" ref="H310:K310" si="139">SUM(H306:H309)</f>
        <v>97.96</v>
      </c>
      <c r="I310" s="171">
        <f t="shared" si="139"/>
        <v>26.37</v>
      </c>
      <c r="J310" s="171">
        <f t="shared" si="139"/>
        <v>71.59</v>
      </c>
      <c r="K310" s="169">
        <f t="shared" si="139"/>
        <v>5</v>
      </c>
      <c r="L310" s="171">
        <f>SUM(L306:L309)/K310</f>
        <v>4.285</v>
      </c>
      <c r="M310" s="169"/>
      <c r="N310" s="169"/>
    </row>
    <row r="311">
      <c r="A311" s="94">
        <v>865.0</v>
      </c>
      <c r="B311" s="95" t="s">
        <v>874</v>
      </c>
      <c r="C311" s="95" t="s">
        <v>31</v>
      </c>
      <c r="D311" s="96">
        <v>42668.0</v>
      </c>
      <c r="E311" s="96">
        <v>42710.0</v>
      </c>
      <c r="F311" s="96">
        <v>42710.0</v>
      </c>
      <c r="G311" s="96">
        <v>42710.0</v>
      </c>
      <c r="H311" s="97">
        <v>28.49</v>
      </c>
      <c r="I311" s="97">
        <v>28.49</v>
      </c>
      <c r="J311" s="97">
        <f t="shared" ref="J311:J320" si="140">H311-I311</f>
        <v>0</v>
      </c>
      <c r="K311" s="95">
        <v>1.0</v>
      </c>
      <c r="L311" s="97">
        <f t="shared" ref="L311:L320" si="141">I311/K311</f>
        <v>28.49</v>
      </c>
      <c r="M311" s="94" t="s">
        <v>209</v>
      </c>
      <c r="N311" s="94" t="s">
        <v>152</v>
      </c>
    </row>
    <row r="312">
      <c r="A312" s="94">
        <v>1031.0</v>
      </c>
      <c r="B312" s="95" t="s">
        <v>875</v>
      </c>
      <c r="C312" s="95" t="s">
        <v>625</v>
      </c>
      <c r="D312" s="96">
        <v>44894.0</v>
      </c>
      <c r="E312" s="96">
        <v>45265.0</v>
      </c>
      <c r="F312" s="96">
        <v>45265.0</v>
      </c>
      <c r="G312" s="96">
        <v>45265.0</v>
      </c>
      <c r="H312" s="188">
        <v>24.99</v>
      </c>
      <c r="I312" s="188">
        <v>0.0</v>
      </c>
      <c r="J312" s="188">
        <f t="shared" si="140"/>
        <v>24.99</v>
      </c>
      <c r="K312" s="95">
        <v>1.0</v>
      </c>
      <c r="L312" s="97">
        <f t="shared" si="141"/>
        <v>0</v>
      </c>
      <c r="M312" s="94" t="s">
        <v>210</v>
      </c>
      <c r="N312" s="95" t="s">
        <v>152</v>
      </c>
    </row>
    <row r="313">
      <c r="A313" s="94">
        <v>306.0</v>
      </c>
      <c r="B313" s="95" t="s">
        <v>876</v>
      </c>
      <c r="C313" s="95" t="s">
        <v>39</v>
      </c>
      <c r="D313" s="96">
        <v>40073.0</v>
      </c>
      <c r="E313" s="96">
        <v>40140.0</v>
      </c>
      <c r="F313" s="96">
        <v>40140.0</v>
      </c>
      <c r="G313" s="96">
        <v>44727.0</v>
      </c>
      <c r="H313" s="97">
        <v>19.99</v>
      </c>
      <c r="I313" s="97">
        <v>4.0</v>
      </c>
      <c r="J313" s="97">
        <f t="shared" si="140"/>
        <v>15.99</v>
      </c>
      <c r="K313" s="95">
        <v>60.0</v>
      </c>
      <c r="L313" s="97">
        <f t="shared" si="141"/>
        <v>0.06666666667</v>
      </c>
      <c r="M313" s="94" t="s">
        <v>211</v>
      </c>
      <c r="N313" s="95" t="s">
        <v>152</v>
      </c>
    </row>
    <row r="314">
      <c r="A314" s="94">
        <v>449.0</v>
      </c>
      <c r="B314" s="95" t="s">
        <v>877</v>
      </c>
      <c r="C314" s="95" t="s">
        <v>649</v>
      </c>
      <c r="D314" s="96">
        <v>41796.0</v>
      </c>
      <c r="E314" s="96">
        <v>42218.0</v>
      </c>
      <c r="F314" s="96">
        <v>42235.0</v>
      </c>
      <c r="G314" s="96">
        <v>44960.0</v>
      </c>
      <c r="H314" s="97">
        <v>24.99</v>
      </c>
      <c r="I314" s="97">
        <v>9.99</v>
      </c>
      <c r="J314" s="97">
        <f t="shared" si="140"/>
        <v>15</v>
      </c>
      <c r="K314" s="95">
        <v>25.0</v>
      </c>
      <c r="L314" s="97">
        <f t="shared" si="141"/>
        <v>0.3996</v>
      </c>
      <c r="M314" s="94" t="s">
        <v>212</v>
      </c>
      <c r="N314" s="94" t="s">
        <v>152</v>
      </c>
    </row>
    <row r="315">
      <c r="A315" s="94">
        <v>199.0</v>
      </c>
      <c r="B315" s="95" t="s">
        <v>878</v>
      </c>
      <c r="C315" s="95" t="s">
        <v>39</v>
      </c>
      <c r="D315" s="96">
        <v>40676.0</v>
      </c>
      <c r="E315" s="96">
        <v>44115.0</v>
      </c>
      <c r="F315" s="96">
        <v>41632.0</v>
      </c>
      <c r="G315" s="96">
        <v>44792.0</v>
      </c>
      <c r="H315" s="97">
        <v>19.99</v>
      </c>
      <c r="I315" s="97">
        <v>0.5</v>
      </c>
      <c r="J315" s="97">
        <f t="shared" si="140"/>
        <v>19.49</v>
      </c>
      <c r="K315" s="95">
        <v>7.0</v>
      </c>
      <c r="L315" s="97">
        <f t="shared" si="141"/>
        <v>0.07142857143</v>
      </c>
      <c r="M315" s="94" t="s">
        <v>213</v>
      </c>
      <c r="N315" s="95" t="s">
        <v>152</v>
      </c>
    </row>
    <row r="316">
      <c r="A316" s="94">
        <v>433.0</v>
      </c>
      <c r="B316" s="95" t="s">
        <v>879</v>
      </c>
      <c r="C316" s="95" t="s">
        <v>649</v>
      </c>
      <c r="D316" s="96">
        <v>41740.0</v>
      </c>
      <c r="E316" s="96">
        <v>41791.0</v>
      </c>
      <c r="F316" s="96">
        <v>41791.0</v>
      </c>
      <c r="G316" s="96">
        <v>41791.0</v>
      </c>
      <c r="H316" s="97">
        <v>39.99</v>
      </c>
      <c r="I316" s="97">
        <v>39.99</v>
      </c>
      <c r="J316" s="97">
        <f t="shared" si="140"/>
        <v>0</v>
      </c>
      <c r="K316" s="95">
        <v>1.0</v>
      </c>
      <c r="L316" s="97">
        <f t="shared" si="141"/>
        <v>39.99</v>
      </c>
      <c r="M316" s="94" t="s">
        <v>214</v>
      </c>
      <c r="N316" s="94" t="s">
        <v>152</v>
      </c>
    </row>
    <row r="317">
      <c r="A317" s="94">
        <v>75.0</v>
      </c>
      <c r="B317" s="95" t="s">
        <v>883</v>
      </c>
      <c r="C317" s="95" t="s">
        <v>663</v>
      </c>
      <c r="D317" s="96">
        <v>34971.0</v>
      </c>
      <c r="E317" s="96">
        <v>43014.0</v>
      </c>
      <c r="F317" s="96">
        <v>43014.0</v>
      </c>
      <c r="G317" s="96">
        <v>43014.0</v>
      </c>
      <c r="H317" s="97">
        <v>9.99</v>
      </c>
      <c r="I317" s="97">
        <v>1.99</v>
      </c>
      <c r="J317" s="97">
        <f t="shared" si="140"/>
        <v>8</v>
      </c>
      <c r="K317" s="94">
        <v>1.0</v>
      </c>
      <c r="L317" s="97">
        <f t="shared" si="141"/>
        <v>1.99</v>
      </c>
      <c r="M317" s="94" t="s">
        <v>215</v>
      </c>
      <c r="N317" s="187" t="s">
        <v>152</v>
      </c>
    </row>
    <row r="318">
      <c r="A318" s="94">
        <v>174.0</v>
      </c>
      <c r="B318" s="95" t="s">
        <v>882</v>
      </c>
      <c r="C318" s="95" t="s">
        <v>630</v>
      </c>
      <c r="D318" s="96">
        <v>39430.0</v>
      </c>
      <c r="E318" s="96">
        <v>43014.0</v>
      </c>
      <c r="F318" s="96">
        <v>43014.0</v>
      </c>
      <c r="G318" s="96">
        <v>43014.0</v>
      </c>
      <c r="H318" s="97">
        <v>7.99</v>
      </c>
      <c r="I318" s="97">
        <v>7.99</v>
      </c>
      <c r="J318" s="97">
        <f t="shared" si="140"/>
        <v>0</v>
      </c>
      <c r="K318" s="95">
        <v>1.0</v>
      </c>
      <c r="L318" s="97">
        <f t="shared" si="141"/>
        <v>7.99</v>
      </c>
      <c r="M318" s="94"/>
      <c r="N318" s="94" t="s">
        <v>152</v>
      </c>
    </row>
    <row r="319">
      <c r="A319" s="94">
        <v>414.0</v>
      </c>
      <c r="B319" s="94" t="s">
        <v>880</v>
      </c>
      <c r="C319" s="95" t="s">
        <v>39</v>
      </c>
      <c r="D319" s="96">
        <v>39716.0</v>
      </c>
      <c r="E319" s="96">
        <v>43463.0</v>
      </c>
      <c r="F319" s="96">
        <v>43463.0</v>
      </c>
      <c r="G319" s="96">
        <v>43463.0</v>
      </c>
      <c r="H319" s="97">
        <v>22.49</v>
      </c>
      <c r="I319" s="97">
        <v>5.0</v>
      </c>
      <c r="J319" s="97">
        <f t="shared" si="140"/>
        <v>17.49</v>
      </c>
      <c r="K319" s="95">
        <v>5.0</v>
      </c>
      <c r="L319" s="97">
        <f t="shared" si="141"/>
        <v>1</v>
      </c>
      <c r="M319" s="94"/>
      <c r="N319" s="95" t="s">
        <v>152</v>
      </c>
    </row>
    <row r="320">
      <c r="A320" s="94">
        <v>485.0</v>
      </c>
      <c r="B320" s="94" t="s">
        <v>881</v>
      </c>
      <c r="C320" s="94" t="s">
        <v>649</v>
      </c>
      <c r="D320" s="96">
        <v>40961.0</v>
      </c>
      <c r="E320" s="96">
        <v>43463.0</v>
      </c>
      <c r="F320" s="96">
        <v>43463.0</v>
      </c>
      <c r="G320" s="96">
        <v>43463.0</v>
      </c>
      <c r="H320" s="97">
        <v>22.49</v>
      </c>
      <c r="I320" s="97">
        <v>4.99</v>
      </c>
      <c r="J320" s="97">
        <f t="shared" si="140"/>
        <v>17.5</v>
      </c>
      <c r="K320" s="95">
        <v>10.0</v>
      </c>
      <c r="L320" s="97">
        <f t="shared" si="141"/>
        <v>0.499</v>
      </c>
      <c r="M320" s="94"/>
      <c r="N320" s="95" t="s">
        <v>152</v>
      </c>
    </row>
    <row r="321">
      <c r="A321" s="90"/>
      <c r="B321" s="169"/>
      <c r="C321" s="169"/>
      <c r="D321" s="170"/>
      <c r="E321" s="170"/>
      <c r="F321" s="170"/>
      <c r="G321" s="170"/>
      <c r="H321" s="171">
        <f t="shared" ref="H321:K321" si="142">SUM(H317:H320)</f>
        <v>62.96</v>
      </c>
      <c r="I321" s="171">
        <f t="shared" si="142"/>
        <v>19.97</v>
      </c>
      <c r="J321" s="171">
        <f t="shared" si="142"/>
        <v>42.99</v>
      </c>
      <c r="K321" s="169">
        <f t="shared" si="142"/>
        <v>17</v>
      </c>
      <c r="L321" s="171">
        <f>SUM(L317:L320)/K321</f>
        <v>0.6752352941</v>
      </c>
      <c r="M321" s="169"/>
      <c r="N321" s="169"/>
    </row>
    <row r="322">
      <c r="A322" s="94">
        <v>283.0</v>
      </c>
      <c r="B322" s="94" t="s">
        <v>884</v>
      </c>
      <c r="C322" s="94" t="s">
        <v>39</v>
      </c>
      <c r="D322" s="96">
        <v>41969.0</v>
      </c>
      <c r="E322" s="96">
        <v>43014.0</v>
      </c>
      <c r="F322" s="96">
        <v>43014.0</v>
      </c>
      <c r="G322" s="96">
        <v>43014.0</v>
      </c>
      <c r="H322" s="97">
        <v>49.99</v>
      </c>
      <c r="I322" s="97">
        <v>9.99</v>
      </c>
      <c r="J322" s="97">
        <f t="shared" ref="J322:J325" si="143">H322-I322</f>
        <v>40</v>
      </c>
      <c r="K322" s="95">
        <v>1.0</v>
      </c>
      <c r="L322" s="97">
        <f t="shared" ref="L322:L325" si="144">I322/K322</f>
        <v>9.99</v>
      </c>
      <c r="M322" s="94" t="s">
        <v>216</v>
      </c>
      <c r="N322" s="95" t="s">
        <v>152</v>
      </c>
    </row>
    <row r="323">
      <c r="A323" s="94">
        <v>367.0</v>
      </c>
      <c r="B323" s="95" t="s">
        <v>885</v>
      </c>
      <c r="C323" s="95" t="s">
        <v>39</v>
      </c>
      <c r="D323" s="96">
        <v>39178.0</v>
      </c>
      <c r="E323" s="96">
        <v>44299.0</v>
      </c>
      <c r="F323" s="96">
        <v>44299.0</v>
      </c>
      <c r="G323" s="96">
        <v>44299.0</v>
      </c>
      <c r="H323" s="97">
        <v>4.99</v>
      </c>
      <c r="I323" s="97">
        <v>4.99</v>
      </c>
      <c r="J323" s="97">
        <f t="shared" si="143"/>
        <v>0</v>
      </c>
      <c r="K323" s="95">
        <v>1.0</v>
      </c>
      <c r="L323" s="97">
        <f t="shared" si="144"/>
        <v>4.99</v>
      </c>
      <c r="M323" s="94"/>
      <c r="N323" s="95" t="s">
        <v>152</v>
      </c>
    </row>
    <row r="324">
      <c r="A324" s="94">
        <v>806.0</v>
      </c>
      <c r="B324" s="95" t="s">
        <v>887</v>
      </c>
      <c r="C324" s="94" t="s">
        <v>31</v>
      </c>
      <c r="D324" s="96">
        <v>44147.0</v>
      </c>
      <c r="E324" s="96">
        <v>44883.0</v>
      </c>
      <c r="F324" s="96">
        <v>44885.0</v>
      </c>
      <c r="G324" s="96">
        <v>44889.0</v>
      </c>
      <c r="H324" s="97">
        <v>69.99</v>
      </c>
      <c r="I324" s="97">
        <v>29.39</v>
      </c>
      <c r="J324" s="97">
        <f t="shared" si="143"/>
        <v>40.6</v>
      </c>
      <c r="K324" s="95">
        <v>30.0</v>
      </c>
      <c r="L324" s="97">
        <f t="shared" si="144"/>
        <v>0.9796666667</v>
      </c>
      <c r="M324" s="94"/>
      <c r="N324" s="94" t="s">
        <v>152</v>
      </c>
    </row>
    <row r="325">
      <c r="A325" s="94">
        <v>859.0</v>
      </c>
      <c r="B325" s="95" t="s">
        <v>886</v>
      </c>
      <c r="C325" s="95" t="s">
        <v>31</v>
      </c>
      <c r="D325" s="96">
        <v>43606.0</v>
      </c>
      <c r="E325" s="96">
        <v>44621.0</v>
      </c>
      <c r="F325" s="96">
        <v>44897.0</v>
      </c>
      <c r="G325" s="96">
        <v>44897.0</v>
      </c>
      <c r="H325" s="97">
        <v>39.99</v>
      </c>
      <c r="I325" s="97">
        <v>0.0</v>
      </c>
      <c r="J325" s="97">
        <f t="shared" si="143"/>
        <v>39.99</v>
      </c>
      <c r="K325" s="94">
        <v>2.0</v>
      </c>
      <c r="L325" s="97">
        <f t="shared" si="144"/>
        <v>0</v>
      </c>
      <c r="M325" s="94"/>
      <c r="N325" s="94" t="s">
        <v>152</v>
      </c>
    </row>
    <row r="326">
      <c r="A326" s="90"/>
      <c r="B326" s="169"/>
      <c r="C326" s="169"/>
      <c r="D326" s="170"/>
      <c r="E326" s="170"/>
      <c r="F326" s="170"/>
      <c r="G326" s="170"/>
      <c r="H326" s="171">
        <f t="shared" ref="H326:K326" si="145">SUM(H322:H325)</f>
        <v>164.96</v>
      </c>
      <c r="I326" s="171">
        <f t="shared" si="145"/>
        <v>44.37</v>
      </c>
      <c r="J326" s="171">
        <f t="shared" si="145"/>
        <v>120.59</v>
      </c>
      <c r="K326" s="169">
        <f t="shared" si="145"/>
        <v>34</v>
      </c>
      <c r="L326" s="171">
        <f>SUM(L322:L325)/K326</f>
        <v>0.4694019608</v>
      </c>
      <c r="M326" s="169"/>
      <c r="N326" s="169"/>
    </row>
    <row r="327">
      <c r="A327" s="94">
        <v>286.0</v>
      </c>
      <c r="B327" s="94" t="s">
        <v>888</v>
      </c>
      <c r="C327" s="94" t="s">
        <v>39</v>
      </c>
      <c r="D327" s="96">
        <v>41542.0</v>
      </c>
      <c r="E327" s="96">
        <v>43373.0</v>
      </c>
      <c r="F327" s="96">
        <v>43373.0</v>
      </c>
      <c r="G327" s="96">
        <v>43373.0</v>
      </c>
      <c r="H327" s="97">
        <v>9.99</v>
      </c>
      <c r="I327" s="97">
        <v>9.99</v>
      </c>
      <c r="J327" s="97">
        <f t="shared" ref="J327:J330" si="146">H327-I327</f>
        <v>0</v>
      </c>
      <c r="K327" s="95">
        <v>1.0</v>
      </c>
      <c r="L327" s="97">
        <f t="shared" ref="L327:L330" si="147">I327/K327</f>
        <v>9.99</v>
      </c>
      <c r="M327" s="94" t="s">
        <v>217</v>
      </c>
      <c r="N327" s="95" t="s">
        <v>152</v>
      </c>
    </row>
    <row r="328">
      <c r="A328" s="94">
        <v>917.0</v>
      </c>
      <c r="B328" s="95" t="s">
        <v>891</v>
      </c>
      <c r="C328" s="95" t="s">
        <v>31</v>
      </c>
      <c r="D328" s="96">
        <v>42242.0</v>
      </c>
      <c r="E328" s="96">
        <v>42273.0</v>
      </c>
      <c r="F328" s="96">
        <v>42273.0</v>
      </c>
      <c r="G328" s="96">
        <v>44479.0</v>
      </c>
      <c r="H328" s="163">
        <v>59.99</v>
      </c>
      <c r="I328" s="97">
        <v>34.99</v>
      </c>
      <c r="J328" s="97">
        <f t="shared" si="146"/>
        <v>25</v>
      </c>
      <c r="K328" s="95">
        <v>70.0</v>
      </c>
      <c r="L328" s="97">
        <f t="shared" si="147"/>
        <v>0.4998571429</v>
      </c>
      <c r="M328" s="94" t="s">
        <v>218</v>
      </c>
      <c r="N328" s="94" t="s">
        <v>152</v>
      </c>
    </row>
    <row r="329">
      <c r="A329" s="94">
        <v>1004.0</v>
      </c>
      <c r="B329" s="95" t="s">
        <v>889</v>
      </c>
      <c r="C329" s="95" t="s">
        <v>632</v>
      </c>
      <c r="D329" s="96">
        <v>42656.0</v>
      </c>
      <c r="E329" s="96">
        <v>43466.0</v>
      </c>
      <c r="F329" s="96">
        <v>43543.0</v>
      </c>
      <c r="G329" s="96">
        <v>43543.0</v>
      </c>
      <c r="H329" s="97">
        <v>9.99</v>
      </c>
      <c r="I329" s="97">
        <v>3.99</v>
      </c>
      <c r="J329" s="97">
        <f t="shared" si="146"/>
        <v>6</v>
      </c>
      <c r="K329" s="95">
        <v>1.0</v>
      </c>
      <c r="L329" s="97">
        <f t="shared" si="147"/>
        <v>3.99</v>
      </c>
      <c r="M329" s="94"/>
      <c r="N329" s="94" t="s">
        <v>152</v>
      </c>
    </row>
    <row r="330">
      <c r="A330" s="94">
        <v>1006.0</v>
      </c>
      <c r="B330" s="95" t="s">
        <v>890</v>
      </c>
      <c r="C330" s="95" t="s">
        <v>632</v>
      </c>
      <c r="D330" s="96">
        <v>42656.0</v>
      </c>
      <c r="E330" s="96">
        <v>43468.0</v>
      </c>
      <c r="F330" s="96">
        <v>43477.0</v>
      </c>
      <c r="G330" s="96">
        <v>43896.0</v>
      </c>
      <c r="H330" s="97">
        <v>19.99</v>
      </c>
      <c r="I330" s="97">
        <v>9.99</v>
      </c>
      <c r="J330" s="97">
        <f t="shared" si="146"/>
        <v>10</v>
      </c>
      <c r="K330" s="95">
        <v>1.0</v>
      </c>
      <c r="L330" s="97">
        <f t="shared" si="147"/>
        <v>9.99</v>
      </c>
      <c r="M330" s="94"/>
      <c r="N330" s="94" t="s">
        <v>152</v>
      </c>
    </row>
    <row r="331">
      <c r="A331" s="90"/>
      <c r="B331" s="169"/>
      <c r="C331" s="169"/>
      <c r="D331" s="170"/>
      <c r="E331" s="170"/>
      <c r="F331" s="170"/>
      <c r="G331" s="170"/>
      <c r="H331" s="171">
        <f t="shared" ref="H331:K331" si="148">SUM(H328:H330)</f>
        <v>89.97</v>
      </c>
      <c r="I331" s="171">
        <f t="shared" si="148"/>
        <v>48.97</v>
      </c>
      <c r="J331" s="171">
        <f t="shared" si="148"/>
        <v>41</v>
      </c>
      <c r="K331" s="169">
        <f t="shared" si="148"/>
        <v>72</v>
      </c>
      <c r="L331" s="171">
        <f>SUM(L328:L330)/K331</f>
        <v>0.201109127</v>
      </c>
      <c r="M331" s="169"/>
      <c r="N331" s="169"/>
    </row>
    <row r="332">
      <c r="A332" s="94">
        <v>41.0</v>
      </c>
      <c r="B332" s="94" t="s">
        <v>892</v>
      </c>
      <c r="C332" s="95" t="s">
        <v>663</v>
      </c>
      <c r="D332" s="96">
        <v>36455.0</v>
      </c>
      <c r="E332" s="96">
        <v>41568.0</v>
      </c>
      <c r="F332" s="96">
        <v>41568.0</v>
      </c>
      <c r="G332" s="96">
        <v>41568.0</v>
      </c>
      <c r="H332" s="97">
        <v>4.99</v>
      </c>
      <c r="I332" s="97">
        <v>4.99</v>
      </c>
      <c r="J332" s="97">
        <f t="shared" ref="J332:J340" si="149">H332-I332</f>
        <v>0</v>
      </c>
      <c r="K332" s="95">
        <v>50.0</v>
      </c>
      <c r="L332" s="97">
        <f t="shared" ref="L332:L340" si="150">I332/K332</f>
        <v>0.0998</v>
      </c>
      <c r="M332" s="94" t="s">
        <v>219</v>
      </c>
      <c r="N332" s="187" t="s">
        <v>152</v>
      </c>
    </row>
    <row r="333">
      <c r="A333" s="94">
        <v>323.0</v>
      </c>
      <c r="B333" s="95" t="s">
        <v>893</v>
      </c>
      <c r="C333" s="94" t="s">
        <v>39</v>
      </c>
      <c r="D333" s="96">
        <v>41607.0</v>
      </c>
      <c r="E333" s="96">
        <v>43433.0</v>
      </c>
      <c r="F333" s="96">
        <v>43434.0</v>
      </c>
      <c r="G333" s="96">
        <v>44442.0</v>
      </c>
      <c r="H333" s="97">
        <v>24.99</v>
      </c>
      <c r="I333" s="97">
        <v>6.99</v>
      </c>
      <c r="J333" s="97">
        <f t="shared" si="149"/>
        <v>18</v>
      </c>
      <c r="K333" s="95">
        <v>9.0</v>
      </c>
      <c r="L333" s="97">
        <f t="shared" si="150"/>
        <v>0.7766666667</v>
      </c>
      <c r="M333" s="94" t="s">
        <v>220</v>
      </c>
      <c r="N333" s="94" t="s">
        <v>152</v>
      </c>
    </row>
    <row r="334">
      <c r="A334" s="94">
        <v>167.0</v>
      </c>
      <c r="B334" s="95" t="s">
        <v>895</v>
      </c>
      <c r="C334" s="95" t="s">
        <v>630</v>
      </c>
      <c r="D334" s="96">
        <v>38786.0</v>
      </c>
      <c r="E334" s="96">
        <v>43373.0</v>
      </c>
      <c r="F334" s="96">
        <v>43373.0</v>
      </c>
      <c r="G334" s="96">
        <v>43373.0</v>
      </c>
      <c r="H334" s="97">
        <v>12.98</v>
      </c>
      <c r="I334" s="97">
        <v>12.98</v>
      </c>
      <c r="J334" s="97">
        <f t="shared" si="149"/>
        <v>0</v>
      </c>
      <c r="K334" s="95">
        <v>1.0</v>
      </c>
      <c r="L334" s="97">
        <f t="shared" si="150"/>
        <v>12.98</v>
      </c>
      <c r="M334" s="94" t="s">
        <v>221</v>
      </c>
      <c r="N334" s="94" t="s">
        <v>152</v>
      </c>
    </row>
    <row r="335">
      <c r="A335" s="94">
        <v>369.0</v>
      </c>
      <c r="B335" s="95" t="s">
        <v>894</v>
      </c>
      <c r="C335" s="95" t="s">
        <v>39</v>
      </c>
      <c r="D335" s="96">
        <v>41486.0</v>
      </c>
      <c r="E335" s="96">
        <v>41558.0</v>
      </c>
      <c r="F335" s="96">
        <v>41558.0</v>
      </c>
      <c r="G335" s="96">
        <v>44793.0</v>
      </c>
      <c r="H335" s="97">
        <v>9.99</v>
      </c>
      <c r="I335" s="97">
        <v>9.99</v>
      </c>
      <c r="J335" s="97">
        <f t="shared" si="149"/>
        <v>0</v>
      </c>
      <c r="K335" s="95">
        <v>30.0</v>
      </c>
      <c r="L335" s="97">
        <f t="shared" si="150"/>
        <v>0.333</v>
      </c>
      <c r="M335" s="94"/>
      <c r="N335" s="95" t="s">
        <v>152</v>
      </c>
    </row>
    <row r="336">
      <c r="A336" s="94">
        <v>416.0</v>
      </c>
      <c r="B336" s="95" t="s">
        <v>897</v>
      </c>
      <c r="C336" s="94" t="s">
        <v>39</v>
      </c>
      <c r="D336" s="96">
        <v>41192.0</v>
      </c>
      <c r="E336" s="96">
        <v>42201.0</v>
      </c>
      <c r="F336" s="96">
        <v>42201.0</v>
      </c>
      <c r="G336" s="96">
        <v>44861.0</v>
      </c>
      <c r="H336" s="97">
        <v>14.99</v>
      </c>
      <c r="I336" s="97">
        <v>0.0</v>
      </c>
      <c r="J336" s="97">
        <f t="shared" si="149"/>
        <v>14.99</v>
      </c>
      <c r="K336" s="95">
        <v>5.0</v>
      </c>
      <c r="L336" s="97">
        <f t="shared" si="150"/>
        <v>0</v>
      </c>
      <c r="M336" s="94"/>
      <c r="N336" s="95" t="s">
        <v>152</v>
      </c>
    </row>
    <row r="337">
      <c r="A337" s="94">
        <v>624.0</v>
      </c>
      <c r="B337" s="95" t="s">
        <v>896</v>
      </c>
      <c r="C337" s="95" t="s">
        <v>31</v>
      </c>
      <c r="D337" s="96">
        <v>41901.0</v>
      </c>
      <c r="E337" s="96">
        <v>42811.0</v>
      </c>
      <c r="F337" s="96">
        <v>42811.0</v>
      </c>
      <c r="G337" s="96">
        <v>42811.0</v>
      </c>
      <c r="H337" s="97">
        <v>24.99</v>
      </c>
      <c r="I337" s="97">
        <v>4.99</v>
      </c>
      <c r="J337" s="97">
        <f t="shared" si="149"/>
        <v>20</v>
      </c>
      <c r="K337" s="95">
        <v>1.0</v>
      </c>
      <c r="L337" s="97">
        <f t="shared" si="150"/>
        <v>4.99</v>
      </c>
      <c r="M337" s="94"/>
      <c r="N337" s="94" t="s">
        <v>152</v>
      </c>
    </row>
    <row r="338">
      <c r="A338" s="94">
        <v>931.0</v>
      </c>
      <c r="B338" s="95" t="s">
        <v>898</v>
      </c>
      <c r="C338" s="94" t="s">
        <v>31</v>
      </c>
      <c r="D338" s="96">
        <v>41789.0</v>
      </c>
      <c r="E338" s="96">
        <v>42969.0</v>
      </c>
      <c r="F338" s="96">
        <v>42970.0</v>
      </c>
      <c r="G338" s="96">
        <v>43089.0</v>
      </c>
      <c r="H338" s="97">
        <v>17.49</v>
      </c>
      <c r="I338" s="97">
        <v>8.99</v>
      </c>
      <c r="J338" s="97">
        <f t="shared" si="149"/>
        <v>8.5</v>
      </c>
      <c r="K338" s="95">
        <v>1.0</v>
      </c>
      <c r="L338" s="97">
        <f t="shared" si="150"/>
        <v>8.99</v>
      </c>
      <c r="M338" s="94"/>
      <c r="N338" s="94" t="s">
        <v>152</v>
      </c>
    </row>
    <row r="339">
      <c r="A339" s="94">
        <v>932.0</v>
      </c>
      <c r="B339" s="95" t="s">
        <v>899</v>
      </c>
      <c r="C339" s="94" t="s">
        <v>31</v>
      </c>
      <c r="D339" s="96">
        <v>44166.0</v>
      </c>
      <c r="E339" s="96">
        <v>44335.0</v>
      </c>
      <c r="F339" s="96">
        <v>44335.0</v>
      </c>
      <c r="G339" s="96">
        <v>44335.0</v>
      </c>
      <c r="H339" s="97">
        <v>14.99</v>
      </c>
      <c r="I339" s="97">
        <v>9.74</v>
      </c>
      <c r="J339" s="97">
        <f t="shared" si="149"/>
        <v>5.25</v>
      </c>
      <c r="K339" s="95">
        <v>1.0</v>
      </c>
      <c r="L339" s="97">
        <f t="shared" si="150"/>
        <v>9.74</v>
      </c>
      <c r="M339" s="94"/>
      <c r="N339" s="94" t="s">
        <v>152</v>
      </c>
    </row>
    <row r="340">
      <c r="A340" s="94">
        <v>933.0</v>
      </c>
      <c r="B340" s="95" t="s">
        <v>900</v>
      </c>
      <c r="C340" s="94" t="s">
        <v>31</v>
      </c>
      <c r="D340" s="96">
        <v>42605.0</v>
      </c>
      <c r="E340" s="96">
        <v>42969.0</v>
      </c>
      <c r="F340" s="96">
        <v>42969.0</v>
      </c>
      <c r="G340" s="96">
        <v>42969.0</v>
      </c>
      <c r="H340" s="97">
        <v>17.49</v>
      </c>
      <c r="I340" s="97">
        <v>8.99</v>
      </c>
      <c r="J340" s="97">
        <f t="shared" si="149"/>
        <v>8.5</v>
      </c>
      <c r="K340" s="95">
        <v>1.0</v>
      </c>
      <c r="L340" s="97">
        <f t="shared" si="150"/>
        <v>8.99</v>
      </c>
      <c r="M340" s="94"/>
      <c r="N340" s="94" t="s">
        <v>152</v>
      </c>
    </row>
    <row r="341">
      <c r="A341" s="90"/>
      <c r="B341" s="169"/>
      <c r="C341" s="169"/>
      <c r="D341" s="170"/>
      <c r="E341" s="170"/>
      <c r="F341" s="170"/>
      <c r="G341" s="170"/>
      <c r="H341" s="171">
        <f t="shared" ref="H341:K341" si="151">SUM(H334:H340)</f>
        <v>112.92</v>
      </c>
      <c r="I341" s="171">
        <f t="shared" si="151"/>
        <v>55.68</v>
      </c>
      <c r="J341" s="171">
        <f t="shared" si="151"/>
        <v>57.24</v>
      </c>
      <c r="K341" s="169">
        <f t="shared" si="151"/>
        <v>40</v>
      </c>
      <c r="L341" s="171">
        <f>SUM(L334:L340)/K341</f>
        <v>1.150575</v>
      </c>
      <c r="M341" s="169"/>
      <c r="N341" s="169"/>
    </row>
    <row r="342">
      <c r="A342" s="94">
        <v>499.0</v>
      </c>
      <c r="B342" s="94" t="s">
        <v>901</v>
      </c>
      <c r="C342" s="95" t="s">
        <v>31</v>
      </c>
      <c r="D342" s="96">
        <v>42696.0</v>
      </c>
      <c r="E342" s="96">
        <v>44139.0</v>
      </c>
      <c r="F342" s="96">
        <v>44139.0</v>
      </c>
      <c r="G342" s="96">
        <v>44139.0</v>
      </c>
      <c r="H342" s="97">
        <v>14.24</v>
      </c>
      <c r="I342" s="97">
        <v>1.56</v>
      </c>
      <c r="J342" s="97">
        <f t="shared" ref="J342:J346" si="152">H342-I342</f>
        <v>12.68</v>
      </c>
      <c r="K342" s="95">
        <v>1.0</v>
      </c>
      <c r="L342" s="97">
        <f t="shared" ref="L342:L346" si="153">I342/K342</f>
        <v>1.56</v>
      </c>
      <c r="M342" s="94" t="s">
        <v>222</v>
      </c>
      <c r="N342" s="94" t="s">
        <v>152</v>
      </c>
    </row>
    <row r="343">
      <c r="A343" s="94">
        <v>558.0</v>
      </c>
      <c r="B343" s="95" t="s">
        <v>902</v>
      </c>
      <c r="C343" s="95" t="s">
        <v>31</v>
      </c>
      <c r="D343" s="96">
        <v>42885.0</v>
      </c>
      <c r="E343" s="96">
        <v>43519.0</v>
      </c>
      <c r="F343" s="96">
        <v>43520.0</v>
      </c>
      <c r="G343" s="96">
        <v>43520.0</v>
      </c>
      <c r="H343" s="97">
        <v>10.99</v>
      </c>
      <c r="I343" s="97">
        <v>2.99</v>
      </c>
      <c r="J343" s="97">
        <f t="shared" si="152"/>
        <v>8</v>
      </c>
      <c r="K343" s="95">
        <v>1.0</v>
      </c>
      <c r="L343" s="97">
        <f t="shared" si="153"/>
        <v>2.99</v>
      </c>
      <c r="M343" s="94" t="s">
        <v>223</v>
      </c>
      <c r="N343" s="94" t="s">
        <v>152</v>
      </c>
    </row>
    <row r="344">
      <c r="A344" s="94">
        <v>559.0</v>
      </c>
      <c r="B344" s="95" t="s">
        <v>903</v>
      </c>
      <c r="C344" s="95" t="s">
        <v>31</v>
      </c>
      <c r="D344" s="96">
        <v>43564.0</v>
      </c>
      <c r="E344" s="96">
        <v>44431.0</v>
      </c>
      <c r="F344" s="96">
        <v>44431.0</v>
      </c>
      <c r="G344" s="96">
        <v>44431.0</v>
      </c>
      <c r="H344" s="97">
        <v>29.99</v>
      </c>
      <c r="I344" s="97">
        <v>7.49</v>
      </c>
      <c r="J344" s="97">
        <f t="shared" si="152"/>
        <v>22.5</v>
      </c>
      <c r="K344" s="95">
        <v>1.0</v>
      </c>
      <c r="L344" s="97">
        <f t="shared" si="153"/>
        <v>7.49</v>
      </c>
      <c r="M344" s="94"/>
      <c r="N344" s="94" t="s">
        <v>152</v>
      </c>
    </row>
    <row r="345">
      <c r="A345" s="94">
        <v>560.0</v>
      </c>
      <c r="B345" s="95" t="s">
        <v>904</v>
      </c>
      <c r="C345" s="95" t="s">
        <v>31</v>
      </c>
      <c r="D345" s="96">
        <v>42524.0</v>
      </c>
      <c r="E345" s="96">
        <v>43519.0</v>
      </c>
      <c r="F345" s="96">
        <v>43526.0</v>
      </c>
      <c r="G345" s="96">
        <v>43526.0</v>
      </c>
      <c r="H345" s="97">
        <v>7.99</v>
      </c>
      <c r="I345" s="97">
        <v>2.99</v>
      </c>
      <c r="J345" s="97">
        <f t="shared" si="152"/>
        <v>5</v>
      </c>
      <c r="K345" s="95">
        <v>1.0</v>
      </c>
      <c r="L345" s="97">
        <f t="shared" si="153"/>
        <v>2.99</v>
      </c>
      <c r="M345" s="94"/>
      <c r="N345" s="94" t="s">
        <v>152</v>
      </c>
    </row>
    <row r="346">
      <c r="A346" s="94">
        <v>979.0</v>
      </c>
      <c r="B346" s="95" t="s">
        <v>905</v>
      </c>
      <c r="C346" s="95" t="s">
        <v>632</v>
      </c>
      <c r="D346" s="96">
        <v>42682.0</v>
      </c>
      <c r="E346" s="96">
        <v>43804.0</v>
      </c>
      <c r="F346" s="96">
        <v>43810.0</v>
      </c>
      <c r="G346" s="96">
        <v>43810.0</v>
      </c>
      <c r="H346" s="97">
        <v>19.99</v>
      </c>
      <c r="I346" s="97">
        <v>7.99</v>
      </c>
      <c r="J346" s="97">
        <f t="shared" si="152"/>
        <v>12</v>
      </c>
      <c r="K346" s="95">
        <v>2.0</v>
      </c>
      <c r="L346" s="97">
        <f t="shared" si="153"/>
        <v>3.995</v>
      </c>
      <c r="M346" s="94"/>
      <c r="N346" s="94" t="s">
        <v>152</v>
      </c>
    </row>
    <row r="347">
      <c r="A347" s="90"/>
      <c r="B347" s="169"/>
      <c r="C347" s="169"/>
      <c r="D347" s="170"/>
      <c r="E347" s="170"/>
      <c r="F347" s="170"/>
      <c r="G347" s="170"/>
      <c r="H347" s="171">
        <f t="shared" ref="H347:K347" si="154">SUM(H343:H346)</f>
        <v>68.96</v>
      </c>
      <c r="I347" s="171">
        <f t="shared" si="154"/>
        <v>21.46</v>
      </c>
      <c r="J347" s="171">
        <f t="shared" si="154"/>
        <v>47.5</v>
      </c>
      <c r="K347" s="169">
        <f t="shared" si="154"/>
        <v>5</v>
      </c>
      <c r="L347" s="171">
        <f>SUM(L343:L346)/K347</f>
        <v>3.493</v>
      </c>
      <c r="M347" s="169"/>
      <c r="N347" s="169"/>
    </row>
    <row r="348">
      <c r="A348" s="94">
        <v>454.0</v>
      </c>
      <c r="B348" s="95" t="s">
        <v>1691</v>
      </c>
      <c r="C348" s="94" t="s">
        <v>649</v>
      </c>
      <c r="D348" s="96">
        <v>41982.0</v>
      </c>
      <c r="E348" s="96">
        <v>42832.0</v>
      </c>
      <c r="F348" s="96">
        <v>42832.0</v>
      </c>
      <c r="G348" s="96">
        <v>44186.0</v>
      </c>
      <c r="H348" s="97">
        <v>5.49</v>
      </c>
      <c r="I348" s="97">
        <v>5.49</v>
      </c>
      <c r="J348" s="97">
        <f t="shared" ref="J348:J366" si="155">H348-I348</f>
        <v>0</v>
      </c>
      <c r="K348" s="95">
        <v>4.0</v>
      </c>
      <c r="L348" s="97">
        <f t="shared" ref="L348:L366" si="156">I348/K348</f>
        <v>1.3725</v>
      </c>
      <c r="M348" s="94" t="s">
        <v>224</v>
      </c>
      <c r="N348" s="94" t="s">
        <v>152</v>
      </c>
    </row>
    <row r="349">
      <c r="A349" s="94">
        <v>1.0</v>
      </c>
      <c r="B349" s="95" t="s">
        <v>1692</v>
      </c>
      <c r="C349" s="95" t="s">
        <v>663</v>
      </c>
      <c r="D349" s="96">
        <v>36192.0</v>
      </c>
      <c r="E349" s="96">
        <v>42877.0</v>
      </c>
      <c r="F349" s="96">
        <v>42877.0</v>
      </c>
      <c r="G349" s="96">
        <v>42877.0</v>
      </c>
      <c r="H349" s="97">
        <v>1.49</v>
      </c>
      <c r="I349" s="97">
        <v>1.49</v>
      </c>
      <c r="J349" s="97">
        <f t="shared" si="155"/>
        <v>0</v>
      </c>
      <c r="K349" s="95">
        <v>15.0</v>
      </c>
      <c r="L349" s="97">
        <f t="shared" si="156"/>
        <v>0.09933333333</v>
      </c>
      <c r="M349" s="94" t="s">
        <v>225</v>
      </c>
      <c r="N349" s="95" t="s">
        <v>152</v>
      </c>
    </row>
    <row r="350">
      <c r="A350" s="94">
        <v>4.0</v>
      </c>
      <c r="B350" s="95" t="s">
        <v>919</v>
      </c>
      <c r="C350" s="95" t="s">
        <v>663</v>
      </c>
      <c r="D350" s="96">
        <v>36924.0</v>
      </c>
      <c r="E350" s="96">
        <v>42877.0</v>
      </c>
      <c r="F350" s="96">
        <v>42877.0</v>
      </c>
      <c r="G350" s="96">
        <v>42877.0</v>
      </c>
      <c r="H350" s="97">
        <v>1.99</v>
      </c>
      <c r="I350" s="97">
        <v>1.99</v>
      </c>
      <c r="J350" s="97">
        <f t="shared" si="155"/>
        <v>0</v>
      </c>
      <c r="K350" s="95">
        <v>10.0</v>
      </c>
      <c r="L350" s="97">
        <f t="shared" si="156"/>
        <v>0.199</v>
      </c>
      <c r="M350" s="94"/>
      <c r="N350" s="95" t="s">
        <v>152</v>
      </c>
    </row>
    <row r="351">
      <c r="A351" s="95">
        <v>70.0</v>
      </c>
      <c r="B351" s="95" t="s">
        <v>916</v>
      </c>
      <c r="C351" s="95" t="s">
        <v>663</v>
      </c>
      <c r="D351" s="96">
        <v>36560.0</v>
      </c>
      <c r="E351" s="96">
        <v>42653.0</v>
      </c>
      <c r="F351" s="96">
        <v>45479.0</v>
      </c>
      <c r="G351" s="96">
        <v>45485.0</v>
      </c>
      <c r="H351" s="97">
        <v>1.99</v>
      </c>
      <c r="I351" s="97">
        <v>1.99</v>
      </c>
      <c r="J351" s="97">
        <f t="shared" si="155"/>
        <v>0</v>
      </c>
      <c r="K351" s="95">
        <v>15.0</v>
      </c>
      <c r="L351" s="97">
        <f t="shared" si="156"/>
        <v>0.1326666667</v>
      </c>
      <c r="M351" s="94"/>
      <c r="N351" s="187" t="s">
        <v>152</v>
      </c>
    </row>
    <row r="352">
      <c r="A352" s="94">
        <v>71.0</v>
      </c>
      <c r="B352" s="95" t="s">
        <v>917</v>
      </c>
      <c r="C352" s="95" t="s">
        <v>663</v>
      </c>
      <c r="D352" s="96">
        <v>36973.0</v>
      </c>
      <c r="E352" s="96">
        <v>42877.0</v>
      </c>
      <c r="F352" s="96">
        <v>42877.0</v>
      </c>
      <c r="G352" s="96">
        <v>42877.0</v>
      </c>
      <c r="H352" s="97">
        <v>1.99</v>
      </c>
      <c r="I352" s="97">
        <v>1.99</v>
      </c>
      <c r="J352" s="97">
        <f t="shared" si="155"/>
        <v>0</v>
      </c>
      <c r="K352" s="95">
        <v>20.0</v>
      </c>
      <c r="L352" s="97">
        <f t="shared" si="156"/>
        <v>0.0995</v>
      </c>
      <c r="M352" s="94"/>
      <c r="N352" s="187" t="s">
        <v>152</v>
      </c>
    </row>
    <row r="353">
      <c r="A353" s="94">
        <v>111.0</v>
      </c>
      <c r="B353" s="94" t="s">
        <v>914</v>
      </c>
      <c r="C353" s="94" t="s">
        <v>637</v>
      </c>
      <c r="D353" s="96">
        <v>39605.0</v>
      </c>
      <c r="E353" s="96">
        <v>42236.0</v>
      </c>
      <c r="F353" s="96">
        <v>42236.0</v>
      </c>
      <c r="G353" s="96">
        <v>42236.0</v>
      </c>
      <c r="H353" s="97">
        <v>9.99</v>
      </c>
      <c r="I353" s="97">
        <v>0.0</v>
      </c>
      <c r="J353" s="97">
        <f t="shared" si="155"/>
        <v>9.99</v>
      </c>
      <c r="K353" s="95">
        <v>1.0</v>
      </c>
      <c r="L353" s="97">
        <f t="shared" si="156"/>
        <v>0</v>
      </c>
      <c r="M353" s="94"/>
      <c r="N353" s="187" t="s">
        <v>152</v>
      </c>
    </row>
    <row r="354">
      <c r="A354" s="94">
        <v>112.0</v>
      </c>
      <c r="B354" s="94" t="s">
        <v>915</v>
      </c>
      <c r="C354" s="94" t="s">
        <v>637</v>
      </c>
      <c r="D354" s="96">
        <v>39731.0</v>
      </c>
      <c r="E354" s="96">
        <v>42236.0</v>
      </c>
      <c r="F354" s="96">
        <v>42236.0</v>
      </c>
      <c r="G354" s="96">
        <v>42236.0</v>
      </c>
      <c r="H354" s="97">
        <v>9.99</v>
      </c>
      <c r="I354" s="97">
        <v>0.0</v>
      </c>
      <c r="J354" s="97">
        <f t="shared" si="155"/>
        <v>9.99</v>
      </c>
      <c r="K354" s="95">
        <v>1.0</v>
      </c>
      <c r="L354" s="97">
        <f t="shared" si="156"/>
        <v>0</v>
      </c>
      <c r="M354" s="94"/>
      <c r="N354" s="187" t="s">
        <v>152</v>
      </c>
    </row>
    <row r="355">
      <c r="A355" s="94">
        <v>140.0</v>
      </c>
      <c r="B355" s="95" t="s">
        <v>913</v>
      </c>
      <c r="C355" s="94" t="s">
        <v>637</v>
      </c>
      <c r="D355" s="96">
        <v>38898.0</v>
      </c>
      <c r="E355" s="96">
        <v>43373.0</v>
      </c>
      <c r="F355" s="96">
        <v>43373.0</v>
      </c>
      <c r="G355" s="96">
        <v>43373.0</v>
      </c>
      <c r="H355" s="97">
        <v>4.49</v>
      </c>
      <c r="I355" s="97">
        <v>4.49</v>
      </c>
      <c r="J355" s="97">
        <f t="shared" si="155"/>
        <v>0</v>
      </c>
      <c r="K355" s="94">
        <v>1.0</v>
      </c>
      <c r="L355" s="97">
        <f t="shared" si="156"/>
        <v>4.49</v>
      </c>
      <c r="M355" s="94"/>
      <c r="N355" s="94" t="s">
        <v>152</v>
      </c>
    </row>
    <row r="356">
      <c r="A356" s="94">
        <v>165.0</v>
      </c>
      <c r="B356" s="95" t="s">
        <v>911</v>
      </c>
      <c r="C356" s="95" t="s">
        <v>630</v>
      </c>
      <c r="D356" s="96">
        <v>40627.0</v>
      </c>
      <c r="E356" s="96">
        <v>42236.0</v>
      </c>
      <c r="F356" s="96">
        <v>42236.0</v>
      </c>
      <c r="G356" s="96">
        <v>42236.0</v>
      </c>
      <c r="H356" s="97">
        <v>4.99</v>
      </c>
      <c r="I356" s="97">
        <v>0.0</v>
      </c>
      <c r="J356" s="97">
        <f t="shared" si="155"/>
        <v>4.99</v>
      </c>
      <c r="K356" s="95">
        <v>1.0</v>
      </c>
      <c r="L356" s="97">
        <f t="shared" si="156"/>
        <v>0</v>
      </c>
      <c r="M356" s="94"/>
      <c r="N356" s="94" t="s">
        <v>152</v>
      </c>
    </row>
    <row r="357">
      <c r="A357" s="94">
        <v>166.0</v>
      </c>
      <c r="B357" s="95" t="s">
        <v>912</v>
      </c>
      <c r="C357" s="95" t="s">
        <v>630</v>
      </c>
      <c r="D357" s="96">
        <v>40676.0</v>
      </c>
      <c r="E357" s="96">
        <v>42236.0</v>
      </c>
      <c r="F357" s="96">
        <v>42236.0</v>
      </c>
      <c r="G357" s="96">
        <v>42236.0</v>
      </c>
      <c r="H357" s="97">
        <v>4.99</v>
      </c>
      <c r="I357" s="97">
        <v>0.0</v>
      </c>
      <c r="J357" s="97">
        <f t="shared" si="155"/>
        <v>4.99</v>
      </c>
      <c r="K357" s="95">
        <v>1.0</v>
      </c>
      <c r="L357" s="97">
        <f t="shared" si="156"/>
        <v>0</v>
      </c>
      <c r="M357" s="94"/>
      <c r="N357" s="94" t="s">
        <v>152</v>
      </c>
    </row>
    <row r="358">
      <c r="A358" s="94">
        <v>272.0</v>
      </c>
      <c r="B358" s="95" t="s">
        <v>920</v>
      </c>
      <c r="C358" s="94" t="s">
        <v>39</v>
      </c>
      <c r="D358" s="96">
        <v>41082.0</v>
      </c>
      <c r="E358" s="96">
        <v>42236.0</v>
      </c>
      <c r="F358" s="96">
        <v>42236.0</v>
      </c>
      <c r="G358" s="96">
        <v>44865.0</v>
      </c>
      <c r="H358" s="97">
        <v>19.99</v>
      </c>
      <c r="I358" s="97">
        <v>0.0</v>
      </c>
      <c r="J358" s="97">
        <f t="shared" si="155"/>
        <v>19.99</v>
      </c>
      <c r="K358" s="95">
        <v>30.0</v>
      </c>
      <c r="L358" s="97">
        <f t="shared" si="156"/>
        <v>0</v>
      </c>
      <c r="M358" s="94"/>
      <c r="N358" s="95" t="s">
        <v>152</v>
      </c>
    </row>
    <row r="359">
      <c r="A359" s="94">
        <v>273.0</v>
      </c>
      <c r="B359" s="95" t="s">
        <v>921</v>
      </c>
      <c r="C359" s="95" t="s">
        <v>39</v>
      </c>
      <c r="D359" s="96">
        <v>40354.0</v>
      </c>
      <c r="E359" s="96">
        <v>42832.0</v>
      </c>
      <c r="F359" s="96">
        <v>42836.0</v>
      </c>
      <c r="G359" s="96">
        <v>45165.0</v>
      </c>
      <c r="H359" s="97">
        <v>20.0</v>
      </c>
      <c r="I359" s="97">
        <v>10.0</v>
      </c>
      <c r="J359" s="97">
        <f t="shared" si="155"/>
        <v>10</v>
      </c>
      <c r="K359" s="95">
        <v>10.0</v>
      </c>
      <c r="L359" s="97">
        <f t="shared" si="156"/>
        <v>1</v>
      </c>
      <c r="M359" s="94"/>
      <c r="N359" s="95" t="s">
        <v>152</v>
      </c>
    </row>
    <row r="360">
      <c r="A360" s="94">
        <v>274.0</v>
      </c>
      <c r="B360" s="95" t="s">
        <v>922</v>
      </c>
      <c r="C360" s="95" t="s">
        <v>39</v>
      </c>
      <c r="D360" s="96">
        <v>40865.0</v>
      </c>
      <c r="E360" s="96">
        <v>42832.0</v>
      </c>
      <c r="F360" s="96">
        <v>42832.0</v>
      </c>
      <c r="G360" s="96">
        <v>42832.0</v>
      </c>
      <c r="H360" s="97">
        <v>19.99</v>
      </c>
      <c r="I360" s="97">
        <v>9.99</v>
      </c>
      <c r="J360" s="97">
        <f t="shared" si="155"/>
        <v>10</v>
      </c>
      <c r="K360" s="95">
        <v>10.0</v>
      </c>
      <c r="L360" s="97">
        <f t="shared" si="156"/>
        <v>0.999</v>
      </c>
      <c r="M360" s="94"/>
      <c r="N360" s="95" t="s">
        <v>152</v>
      </c>
    </row>
    <row r="361">
      <c r="A361" s="94">
        <v>275.0</v>
      </c>
      <c r="B361" s="95" t="s">
        <v>923</v>
      </c>
      <c r="C361" s="95" t="s">
        <v>39</v>
      </c>
      <c r="D361" s="96">
        <v>41593.0</v>
      </c>
      <c r="E361" s="96">
        <v>44203.0</v>
      </c>
      <c r="F361" s="96">
        <v>44220.0</v>
      </c>
      <c r="G361" s="96">
        <v>44222.0</v>
      </c>
      <c r="H361" s="97">
        <v>39.99</v>
      </c>
      <c r="I361" s="97">
        <v>9.99</v>
      </c>
      <c r="J361" s="97">
        <f t="shared" si="155"/>
        <v>30</v>
      </c>
      <c r="K361" s="95">
        <v>7.0</v>
      </c>
      <c r="L361" s="97">
        <f t="shared" si="156"/>
        <v>1.427142857</v>
      </c>
      <c r="M361" s="94"/>
      <c r="N361" s="95" t="s">
        <v>152</v>
      </c>
    </row>
    <row r="362">
      <c r="A362" s="94">
        <v>276.0</v>
      </c>
      <c r="B362" s="95" t="s">
        <v>924</v>
      </c>
      <c r="C362" s="95" t="s">
        <v>39</v>
      </c>
      <c r="D362" s="96">
        <v>41740.0</v>
      </c>
      <c r="E362" s="96">
        <v>45110.0</v>
      </c>
      <c r="F362" s="96">
        <v>45110.0</v>
      </c>
      <c r="G362" s="96">
        <v>45110.0</v>
      </c>
      <c r="H362" s="97">
        <v>39.99</v>
      </c>
      <c r="I362" s="97">
        <v>4.79</v>
      </c>
      <c r="J362" s="97">
        <f t="shared" si="155"/>
        <v>35.2</v>
      </c>
      <c r="K362" s="95">
        <v>1.0</v>
      </c>
      <c r="L362" s="97">
        <f t="shared" si="156"/>
        <v>4.79</v>
      </c>
      <c r="M362" s="94"/>
      <c r="N362" s="95" t="s">
        <v>152</v>
      </c>
    </row>
    <row r="363">
      <c r="A363" s="94">
        <v>460.0</v>
      </c>
      <c r="B363" s="94" t="s">
        <v>907</v>
      </c>
      <c r="C363" s="95" t="s">
        <v>649</v>
      </c>
      <c r="D363" s="96">
        <v>41194.0</v>
      </c>
      <c r="E363" s="96">
        <v>43373.0</v>
      </c>
      <c r="F363" s="96">
        <v>45041.0</v>
      </c>
      <c r="G363" s="96">
        <v>45043.0</v>
      </c>
      <c r="H363" s="97">
        <v>19.99</v>
      </c>
      <c r="I363" s="97">
        <v>19.99</v>
      </c>
      <c r="J363" s="97">
        <f t="shared" si="155"/>
        <v>0</v>
      </c>
      <c r="K363" s="95">
        <v>25.0</v>
      </c>
      <c r="L363" s="97">
        <f t="shared" si="156"/>
        <v>0.7996</v>
      </c>
      <c r="M363" s="94"/>
      <c r="N363" s="94" t="s">
        <v>152</v>
      </c>
    </row>
    <row r="364">
      <c r="A364" s="94">
        <v>683.0</v>
      </c>
      <c r="B364" s="95" t="s">
        <v>908</v>
      </c>
      <c r="C364" s="95" t="s">
        <v>31</v>
      </c>
      <c r="D364" s="96">
        <v>42832.0</v>
      </c>
      <c r="E364" s="96">
        <v>43519.0</v>
      </c>
      <c r="F364" s="96">
        <v>43527.0</v>
      </c>
      <c r="G364" s="96">
        <v>43540.0</v>
      </c>
      <c r="H364" s="97">
        <v>59.99</v>
      </c>
      <c r="I364" s="97">
        <v>16.99</v>
      </c>
      <c r="J364" s="97">
        <f t="shared" si="155"/>
        <v>43</v>
      </c>
      <c r="K364" s="95">
        <v>10.0</v>
      </c>
      <c r="L364" s="97">
        <f t="shared" si="156"/>
        <v>1.699</v>
      </c>
      <c r="M364" s="94"/>
      <c r="N364" s="94" t="s">
        <v>152</v>
      </c>
    </row>
    <row r="365">
      <c r="A365" s="94">
        <v>684.0</v>
      </c>
      <c r="B365" s="95" t="s">
        <v>909</v>
      </c>
      <c r="C365" s="95" t="s">
        <v>31</v>
      </c>
      <c r="D365" s="96">
        <v>43392.0</v>
      </c>
      <c r="E365" s="96">
        <v>44539.0</v>
      </c>
      <c r="F365" s="96">
        <v>44539.0</v>
      </c>
      <c r="G365" s="96">
        <v>44539.0</v>
      </c>
      <c r="H365" s="97">
        <v>59.99</v>
      </c>
      <c r="I365" s="97">
        <v>0.0</v>
      </c>
      <c r="J365" s="97">
        <f t="shared" si="155"/>
        <v>59.99</v>
      </c>
      <c r="K365" s="95">
        <v>1.0</v>
      </c>
      <c r="L365" s="97">
        <f t="shared" si="156"/>
        <v>0</v>
      </c>
      <c r="M365" s="94"/>
      <c r="N365" s="94" t="s">
        <v>152</v>
      </c>
    </row>
    <row r="366">
      <c r="A366" s="94">
        <v>685.0</v>
      </c>
      <c r="B366" s="95" t="s">
        <v>910</v>
      </c>
      <c r="C366" s="94" t="s">
        <v>31</v>
      </c>
      <c r="D366" s="96">
        <v>44656.0</v>
      </c>
      <c r="E366" s="96">
        <v>45511.0</v>
      </c>
      <c r="F366" s="96">
        <v>45511.0</v>
      </c>
      <c r="G366" s="96">
        <v>45511.0</v>
      </c>
      <c r="H366" s="97">
        <v>59.99</v>
      </c>
      <c r="I366" s="97">
        <v>0.0</v>
      </c>
      <c r="J366" s="97">
        <f t="shared" si="155"/>
        <v>59.99</v>
      </c>
      <c r="K366" s="95">
        <v>1.0</v>
      </c>
      <c r="L366" s="97">
        <f t="shared" si="156"/>
        <v>0</v>
      </c>
      <c r="M366" s="94"/>
      <c r="N366" s="94" t="s">
        <v>152</v>
      </c>
    </row>
    <row r="367">
      <c r="A367" s="90"/>
      <c r="B367" s="169"/>
      <c r="C367" s="169"/>
      <c r="D367" s="170"/>
      <c r="E367" s="170"/>
      <c r="F367" s="170"/>
      <c r="G367" s="170"/>
      <c r="H367" s="171">
        <f t="shared" ref="H367:K367" si="157">SUM(H349:H366)</f>
        <v>381.83</v>
      </c>
      <c r="I367" s="171">
        <f t="shared" si="157"/>
        <v>83.7</v>
      </c>
      <c r="J367" s="171">
        <f t="shared" si="157"/>
        <v>298.13</v>
      </c>
      <c r="K367" s="169">
        <f t="shared" si="157"/>
        <v>160</v>
      </c>
      <c r="L367" s="171">
        <f>SUM(L349:L366)/K367</f>
        <v>0.09834526786</v>
      </c>
      <c r="M367" s="169"/>
      <c r="N367" s="169"/>
    </row>
    <row r="368">
      <c r="A368" s="94">
        <v>538.0</v>
      </c>
      <c r="B368" s="95" t="s">
        <v>925</v>
      </c>
      <c r="C368" s="95" t="s">
        <v>31</v>
      </c>
      <c r="D368" s="96">
        <v>42320.0</v>
      </c>
      <c r="E368" s="96">
        <v>42939.0</v>
      </c>
      <c r="F368" s="96">
        <v>42939.0</v>
      </c>
      <c r="G368" s="96">
        <v>42939.0</v>
      </c>
      <c r="H368" s="97">
        <v>9.99</v>
      </c>
      <c r="I368" s="97">
        <v>2.99</v>
      </c>
      <c r="J368" s="97">
        <f t="shared" ref="J368:J370" si="158">H368-I368</f>
        <v>7</v>
      </c>
      <c r="K368" s="95">
        <v>1.0</v>
      </c>
      <c r="L368" s="97">
        <f t="shared" ref="L368:L370" si="159">I368/K368</f>
        <v>2.99</v>
      </c>
      <c r="M368" s="94" t="s">
        <v>226</v>
      </c>
      <c r="N368" s="94" t="s">
        <v>152</v>
      </c>
    </row>
    <row r="369">
      <c r="A369" s="94">
        <v>910.0</v>
      </c>
      <c r="B369" s="95" t="s">
        <v>926</v>
      </c>
      <c r="C369" s="95" t="s">
        <v>31</v>
      </c>
      <c r="D369" s="96">
        <v>43886.0</v>
      </c>
      <c r="E369" s="96">
        <v>44006.0</v>
      </c>
      <c r="F369" s="96">
        <v>44006.0</v>
      </c>
      <c r="G369" s="96">
        <v>44385.0</v>
      </c>
      <c r="H369" s="97">
        <v>56.98</v>
      </c>
      <c r="I369" s="97">
        <v>37.58</v>
      </c>
      <c r="J369" s="97">
        <f t="shared" si="158"/>
        <v>19.4</v>
      </c>
      <c r="K369" s="95">
        <v>15.0</v>
      </c>
      <c r="L369" s="97">
        <f t="shared" si="159"/>
        <v>2.505333333</v>
      </c>
      <c r="M369" s="94" t="s">
        <v>227</v>
      </c>
      <c r="N369" s="94" t="s">
        <v>152</v>
      </c>
    </row>
    <row r="370">
      <c r="A370" s="94">
        <v>911.0</v>
      </c>
      <c r="B370" s="95" t="s">
        <v>927</v>
      </c>
      <c r="C370" s="94" t="s">
        <v>31</v>
      </c>
      <c r="D370" s="96">
        <v>44782.0</v>
      </c>
      <c r="E370" s="96">
        <v>45143.0</v>
      </c>
      <c r="F370" s="96">
        <v>45424.0</v>
      </c>
      <c r="G370" s="96">
        <v>45430.0</v>
      </c>
      <c r="H370" s="97">
        <v>29.99</v>
      </c>
      <c r="I370" s="97">
        <v>14.99</v>
      </c>
      <c r="J370" s="97">
        <f t="shared" si="158"/>
        <v>15</v>
      </c>
      <c r="K370" s="95">
        <v>1.0</v>
      </c>
      <c r="L370" s="97">
        <f t="shared" si="159"/>
        <v>14.99</v>
      </c>
      <c r="M370" s="94"/>
      <c r="N370" s="94" t="s">
        <v>152</v>
      </c>
    </row>
    <row r="371">
      <c r="A371" s="90"/>
      <c r="B371" s="169"/>
      <c r="C371" s="169"/>
      <c r="D371" s="170"/>
      <c r="E371" s="170"/>
      <c r="F371" s="170"/>
      <c r="G371" s="170"/>
      <c r="H371" s="171">
        <f t="shared" ref="H371:K371" si="160">SUM(H369:H370)</f>
        <v>86.97</v>
      </c>
      <c r="I371" s="171">
        <f t="shared" si="160"/>
        <v>52.57</v>
      </c>
      <c r="J371" s="171">
        <f t="shared" si="160"/>
        <v>34.4</v>
      </c>
      <c r="K371" s="169">
        <f t="shared" si="160"/>
        <v>16</v>
      </c>
      <c r="L371" s="171">
        <f>SUM(L369:L370)/K371</f>
        <v>1.093458333</v>
      </c>
      <c r="M371" s="169"/>
      <c r="N371" s="169"/>
    </row>
    <row r="372">
      <c r="A372" s="94">
        <v>92.0</v>
      </c>
      <c r="B372" s="94" t="s">
        <v>929</v>
      </c>
      <c r="C372" s="94" t="s">
        <v>637</v>
      </c>
      <c r="D372" s="96">
        <v>40115.0</v>
      </c>
      <c r="E372" s="96">
        <v>44115.0</v>
      </c>
      <c r="F372" s="96">
        <v>40336.0</v>
      </c>
      <c r="G372" s="96">
        <v>44125.0</v>
      </c>
      <c r="H372" s="97">
        <v>2.5</v>
      </c>
      <c r="I372" s="97">
        <v>2.5</v>
      </c>
      <c r="J372" s="97">
        <f t="shared" ref="J372:J373" si="161">H372-I372</f>
        <v>0</v>
      </c>
      <c r="K372" s="95">
        <v>10.0</v>
      </c>
      <c r="L372" s="97">
        <f t="shared" ref="L372:L373" si="162">I372/K372</f>
        <v>0.25</v>
      </c>
      <c r="M372" s="94" t="s">
        <v>228</v>
      </c>
      <c r="N372" s="187" t="s">
        <v>152</v>
      </c>
    </row>
    <row r="373">
      <c r="A373" s="94">
        <v>222.0</v>
      </c>
      <c r="B373" s="95" t="s">
        <v>928</v>
      </c>
      <c r="C373" s="95" t="s">
        <v>39</v>
      </c>
      <c r="D373" s="96">
        <v>40473.0</v>
      </c>
      <c r="E373" s="96">
        <v>44115.0</v>
      </c>
      <c r="F373" s="96">
        <v>45127.0</v>
      </c>
      <c r="G373" s="96">
        <v>45134.0</v>
      </c>
      <c r="H373" s="97">
        <v>2.5</v>
      </c>
      <c r="I373" s="97">
        <v>2.5</v>
      </c>
      <c r="J373" s="97">
        <f t="shared" si="161"/>
        <v>0</v>
      </c>
      <c r="K373" s="95">
        <v>5.0</v>
      </c>
      <c r="L373" s="97">
        <f t="shared" si="162"/>
        <v>0.5</v>
      </c>
      <c r="M373" s="94"/>
      <c r="N373" s="95" t="s">
        <v>152</v>
      </c>
    </row>
    <row r="374">
      <c r="A374" s="90"/>
      <c r="B374" s="169"/>
      <c r="C374" s="169"/>
      <c r="D374" s="170"/>
      <c r="E374" s="170"/>
      <c r="F374" s="170"/>
      <c r="G374" s="170"/>
      <c r="H374" s="171">
        <f t="shared" ref="H374:K374" si="163">SUM(H372:H373)</f>
        <v>5</v>
      </c>
      <c r="I374" s="171">
        <f t="shared" si="163"/>
        <v>5</v>
      </c>
      <c r="J374" s="171">
        <f t="shared" si="163"/>
        <v>0</v>
      </c>
      <c r="K374" s="169">
        <f t="shared" si="163"/>
        <v>15</v>
      </c>
      <c r="L374" s="171">
        <f>SUM(L372:L373)/K374</f>
        <v>0.05</v>
      </c>
      <c r="M374" s="169"/>
      <c r="N374" s="169"/>
    </row>
    <row r="375">
      <c r="A375" s="94">
        <v>13.0</v>
      </c>
      <c r="B375" s="95" t="s">
        <v>930</v>
      </c>
      <c r="C375" s="95" t="s">
        <v>663</v>
      </c>
      <c r="D375" s="96">
        <v>34992.0</v>
      </c>
      <c r="E375" s="96">
        <v>43014.0</v>
      </c>
      <c r="F375" s="96">
        <v>43014.0</v>
      </c>
      <c r="G375" s="96">
        <v>43014.0</v>
      </c>
      <c r="H375" s="97">
        <v>4.99</v>
      </c>
      <c r="I375" s="97">
        <v>2.99</v>
      </c>
      <c r="J375" s="97">
        <f t="shared" ref="J375:J376" si="164">H375-I375</f>
        <v>2</v>
      </c>
      <c r="K375" s="95">
        <v>10.0</v>
      </c>
      <c r="L375" s="97">
        <f t="shared" ref="L375:L376" si="165">I375/K375</f>
        <v>0.299</v>
      </c>
      <c r="M375" s="94" t="s">
        <v>229</v>
      </c>
      <c r="N375" s="94" t="s">
        <v>152</v>
      </c>
    </row>
    <row r="376">
      <c r="A376" s="94">
        <v>16.0</v>
      </c>
      <c r="B376" s="95" t="s">
        <v>931</v>
      </c>
      <c r="C376" s="95" t="s">
        <v>663</v>
      </c>
      <c r="D376" s="96">
        <v>36336.0</v>
      </c>
      <c r="E376" s="96">
        <v>42218.0</v>
      </c>
      <c r="F376" s="96">
        <v>42218.0</v>
      </c>
      <c r="G376" s="96">
        <v>42218.0</v>
      </c>
      <c r="H376" s="97">
        <v>2.49</v>
      </c>
      <c r="I376" s="97">
        <v>2.49</v>
      </c>
      <c r="J376" s="97">
        <f t="shared" si="164"/>
        <v>0</v>
      </c>
      <c r="K376" s="95">
        <v>5.0</v>
      </c>
      <c r="L376" s="97">
        <f t="shared" si="165"/>
        <v>0.498</v>
      </c>
      <c r="M376" s="94"/>
      <c r="N376" s="94" t="s">
        <v>152</v>
      </c>
    </row>
    <row r="377">
      <c r="A377" s="90"/>
      <c r="B377" s="169"/>
      <c r="C377" s="169"/>
      <c r="D377" s="170"/>
      <c r="E377" s="170"/>
      <c r="F377" s="170"/>
      <c r="G377" s="170"/>
      <c r="H377" s="171">
        <f t="shared" ref="H377:K377" si="166">SUM(H375:H376)</f>
        <v>7.48</v>
      </c>
      <c r="I377" s="171">
        <f t="shared" si="166"/>
        <v>5.48</v>
      </c>
      <c r="J377" s="171">
        <f t="shared" si="166"/>
        <v>2</v>
      </c>
      <c r="K377" s="169">
        <f t="shared" si="166"/>
        <v>15</v>
      </c>
      <c r="L377" s="171">
        <f>SUM(L375:L376)/K377</f>
        <v>0.05313333333</v>
      </c>
      <c r="M377" s="169"/>
      <c r="N377" s="169"/>
    </row>
    <row r="378">
      <c r="A378" s="94">
        <v>1008.0</v>
      </c>
      <c r="B378" s="95" t="s">
        <v>932</v>
      </c>
      <c r="C378" s="95" t="s">
        <v>632</v>
      </c>
      <c r="D378" s="96">
        <v>42990.0</v>
      </c>
      <c r="E378" s="96">
        <v>43615.0</v>
      </c>
      <c r="F378" s="96">
        <v>43616.0</v>
      </c>
      <c r="G378" s="96">
        <v>43616.0</v>
      </c>
      <c r="H378" s="97">
        <v>24.99</v>
      </c>
      <c r="I378" s="97">
        <v>9.99</v>
      </c>
      <c r="J378" s="97">
        <f t="shared" ref="J378:J382" si="167">H378-I378</f>
        <v>15</v>
      </c>
      <c r="K378" s="95">
        <v>1.0</v>
      </c>
      <c r="L378" s="97">
        <f t="shared" ref="L378:L382" si="168">I378/K378</f>
        <v>9.99</v>
      </c>
      <c r="M378" s="94" t="s">
        <v>230</v>
      </c>
      <c r="N378" s="94" t="s">
        <v>152</v>
      </c>
    </row>
    <row r="379">
      <c r="A379" s="94">
        <v>971.0</v>
      </c>
      <c r="B379" s="94" t="s">
        <v>933</v>
      </c>
      <c r="C379" s="94" t="s">
        <v>632</v>
      </c>
      <c r="D379" s="96">
        <v>42290.0</v>
      </c>
      <c r="E379" s="96">
        <v>43468.0</v>
      </c>
      <c r="F379" s="96">
        <v>43468.0</v>
      </c>
      <c r="G379" s="96">
        <v>43468.0</v>
      </c>
      <c r="H379" s="97">
        <v>19.99</v>
      </c>
      <c r="I379" s="97">
        <v>9.99</v>
      </c>
      <c r="J379" s="97">
        <f t="shared" si="167"/>
        <v>10</v>
      </c>
      <c r="K379" s="95">
        <v>1.0</v>
      </c>
      <c r="L379" s="97">
        <f t="shared" si="168"/>
        <v>9.99</v>
      </c>
      <c r="M379" s="94" t="s">
        <v>231</v>
      </c>
      <c r="N379" s="94" t="s">
        <v>152</v>
      </c>
    </row>
    <row r="380">
      <c r="A380" s="94">
        <v>868.0</v>
      </c>
      <c r="B380" s="95" t="s">
        <v>1693</v>
      </c>
      <c r="C380" s="95" t="s">
        <v>31</v>
      </c>
      <c r="D380" s="96">
        <v>42920.0</v>
      </c>
      <c r="E380" s="96">
        <v>42920.0</v>
      </c>
      <c r="F380" s="96">
        <v>42920.0</v>
      </c>
      <c r="G380" s="96">
        <v>42920.0</v>
      </c>
      <c r="H380" s="97">
        <v>0.0</v>
      </c>
      <c r="I380" s="97">
        <v>0.0</v>
      </c>
      <c r="J380" s="97">
        <f t="shared" si="167"/>
        <v>0</v>
      </c>
      <c r="K380" s="95">
        <v>1.0</v>
      </c>
      <c r="L380" s="97">
        <f t="shared" si="168"/>
        <v>0</v>
      </c>
      <c r="M380" s="94" t="s">
        <v>232</v>
      </c>
      <c r="N380" s="94" t="s">
        <v>152</v>
      </c>
    </row>
    <row r="381">
      <c r="A381" s="94">
        <v>970.0</v>
      </c>
      <c r="B381" s="95" t="s">
        <v>1694</v>
      </c>
      <c r="C381" s="95" t="s">
        <v>632</v>
      </c>
      <c r="D381" s="96">
        <v>43979.0</v>
      </c>
      <c r="E381" s="96">
        <v>44252.0</v>
      </c>
      <c r="F381" s="96">
        <v>44254.0</v>
      </c>
      <c r="G381" s="96">
        <v>44254.0</v>
      </c>
      <c r="H381" s="97">
        <v>18.99</v>
      </c>
      <c r="I381" s="97">
        <v>11.39</v>
      </c>
      <c r="J381" s="97">
        <f t="shared" si="167"/>
        <v>7.6</v>
      </c>
      <c r="K381" s="94">
        <v>2.0</v>
      </c>
      <c r="L381" s="97">
        <f t="shared" si="168"/>
        <v>5.695</v>
      </c>
      <c r="M381" s="94" t="s">
        <v>233</v>
      </c>
      <c r="N381" s="94" t="s">
        <v>152</v>
      </c>
    </row>
    <row r="382">
      <c r="A382" s="94">
        <v>322.0</v>
      </c>
      <c r="B382" s="95" t="s">
        <v>936</v>
      </c>
      <c r="C382" s="95" t="s">
        <v>39</v>
      </c>
      <c r="D382" s="96">
        <v>42269.0</v>
      </c>
      <c r="E382" s="96">
        <v>42939.0</v>
      </c>
      <c r="F382" s="96">
        <v>42939.0</v>
      </c>
      <c r="G382" s="96">
        <v>42939.0</v>
      </c>
      <c r="H382" s="97">
        <v>9.99</v>
      </c>
      <c r="I382" s="97">
        <v>2.99</v>
      </c>
      <c r="J382" s="97">
        <f t="shared" si="167"/>
        <v>7</v>
      </c>
      <c r="K382" s="95">
        <v>1.0</v>
      </c>
      <c r="L382" s="97">
        <f t="shared" si="168"/>
        <v>2.99</v>
      </c>
      <c r="M382" s="94" t="s">
        <v>234</v>
      </c>
      <c r="N382" s="95" t="s">
        <v>152</v>
      </c>
    </row>
    <row r="383">
      <c r="A383" s="98"/>
      <c r="B383" s="99"/>
      <c r="C383" s="99"/>
      <c r="D383" s="100"/>
      <c r="E383" s="100"/>
      <c r="F383" s="100"/>
      <c r="G383" s="100"/>
      <c r="H383" s="132"/>
      <c r="I383" s="132"/>
      <c r="J383" s="132"/>
      <c r="K383" s="99"/>
      <c r="L383" s="132"/>
      <c r="M383" s="98"/>
      <c r="N383" s="99"/>
    </row>
    <row r="384">
      <c r="A384" s="154">
        <v>375.0</v>
      </c>
      <c r="B384" s="51" t="s">
        <v>937</v>
      </c>
      <c r="C384" s="154" t="s">
        <v>39</v>
      </c>
      <c r="D384" s="155">
        <v>41955.0</v>
      </c>
      <c r="E384" s="155">
        <v>42832.0</v>
      </c>
      <c r="F384" s="155">
        <v>44027.0</v>
      </c>
      <c r="G384" s="155">
        <v>44027.0</v>
      </c>
      <c r="H384" s="50">
        <v>9.98</v>
      </c>
      <c r="I384" s="50">
        <v>9.98</v>
      </c>
      <c r="J384" s="50">
        <f t="shared" ref="J384:J386" si="169">H384-I384</f>
        <v>0</v>
      </c>
      <c r="K384" s="51">
        <v>5.0</v>
      </c>
      <c r="L384" s="50">
        <f t="shared" ref="L384:L386" si="170">I384/K384</f>
        <v>1.996</v>
      </c>
      <c r="M384" s="154" t="s">
        <v>235</v>
      </c>
      <c r="N384" s="154" t="s">
        <v>236</v>
      </c>
    </row>
    <row r="385">
      <c r="A385" s="154">
        <v>486.0</v>
      </c>
      <c r="B385" s="51" t="s">
        <v>938</v>
      </c>
      <c r="C385" s="51" t="s">
        <v>649</v>
      </c>
      <c r="D385" s="155">
        <v>42752.0</v>
      </c>
      <c r="E385" s="155">
        <v>42950.0</v>
      </c>
      <c r="F385" s="155">
        <v>42950.0</v>
      </c>
      <c r="G385" s="155">
        <v>42950.0</v>
      </c>
      <c r="H385" s="50">
        <v>9.99</v>
      </c>
      <c r="I385" s="50">
        <v>3.99</v>
      </c>
      <c r="J385" s="50">
        <f t="shared" si="169"/>
        <v>6</v>
      </c>
      <c r="K385" s="51">
        <v>1.0</v>
      </c>
      <c r="L385" s="50">
        <f t="shared" si="170"/>
        <v>3.99</v>
      </c>
      <c r="M385" s="154"/>
      <c r="N385" s="51" t="s">
        <v>236</v>
      </c>
    </row>
    <row r="386">
      <c r="A386" s="154">
        <v>746.0</v>
      </c>
      <c r="B386" s="51" t="s">
        <v>939</v>
      </c>
      <c r="C386" s="51" t="s">
        <v>31</v>
      </c>
      <c r="D386" s="155">
        <v>42521.0</v>
      </c>
      <c r="E386" s="155">
        <v>42811.0</v>
      </c>
      <c r="F386" s="155">
        <v>42823.0</v>
      </c>
      <c r="G386" s="155">
        <v>45425.0</v>
      </c>
      <c r="H386" s="50">
        <v>14.99</v>
      </c>
      <c r="I386" s="50">
        <v>4.49</v>
      </c>
      <c r="J386" s="50">
        <f t="shared" si="169"/>
        <v>10.5</v>
      </c>
      <c r="K386" s="51">
        <v>33.0</v>
      </c>
      <c r="L386" s="50">
        <f t="shared" si="170"/>
        <v>0.1360606061</v>
      </c>
      <c r="M386" s="154"/>
      <c r="N386" s="154" t="s">
        <v>236</v>
      </c>
    </row>
    <row r="387">
      <c r="A387" s="23"/>
      <c r="B387" s="23"/>
      <c r="C387" s="52"/>
      <c r="D387" s="53"/>
      <c r="E387" s="53"/>
      <c r="F387" s="53"/>
      <c r="G387" s="53"/>
      <c r="H387" s="54">
        <f t="shared" ref="H387:K387" si="171">SUM(H384:H386)</f>
        <v>34.96</v>
      </c>
      <c r="I387" s="54">
        <f t="shared" si="171"/>
        <v>18.46</v>
      </c>
      <c r="J387" s="54">
        <f t="shared" si="171"/>
        <v>16.5</v>
      </c>
      <c r="K387" s="52">
        <f t="shared" si="171"/>
        <v>39</v>
      </c>
      <c r="L387" s="54">
        <f>SUM(L384:L386)/K387</f>
        <v>0.156975913</v>
      </c>
      <c r="M387" s="23"/>
      <c r="N387" s="23"/>
    </row>
    <row r="388">
      <c r="A388" s="154">
        <v>935.0</v>
      </c>
      <c r="B388" s="51" t="s">
        <v>940</v>
      </c>
      <c r="C388" s="154" t="s">
        <v>31</v>
      </c>
      <c r="D388" s="155">
        <v>43704.0</v>
      </c>
      <c r="E388" s="155">
        <v>44334.0</v>
      </c>
      <c r="F388" s="155">
        <v>44342.0</v>
      </c>
      <c r="G388" s="155">
        <v>44354.0</v>
      </c>
      <c r="H388" s="50">
        <v>29.99</v>
      </c>
      <c r="I388" s="50">
        <v>0.0</v>
      </c>
      <c r="J388" s="50">
        <f t="shared" ref="J388:J393" si="172">H388-I388</f>
        <v>29.99</v>
      </c>
      <c r="K388" s="51">
        <v>43.0</v>
      </c>
      <c r="L388" s="50">
        <f t="shared" ref="L388:L393" si="173">I388/K388</f>
        <v>0</v>
      </c>
      <c r="M388" s="154" t="s">
        <v>237</v>
      </c>
      <c r="N388" s="154" t="s">
        <v>236</v>
      </c>
    </row>
    <row r="389">
      <c r="A389" s="154">
        <v>541.0</v>
      </c>
      <c r="B389" s="51" t="s">
        <v>941</v>
      </c>
      <c r="C389" s="51" t="s">
        <v>31</v>
      </c>
      <c r="D389" s="155">
        <v>42962.0</v>
      </c>
      <c r="E389" s="155">
        <v>43699.0</v>
      </c>
      <c r="F389" s="155">
        <v>43701.0</v>
      </c>
      <c r="G389" s="155">
        <v>43701.0</v>
      </c>
      <c r="H389" s="50">
        <v>139.98</v>
      </c>
      <c r="I389" s="50">
        <v>84.98</v>
      </c>
      <c r="J389" s="50">
        <f t="shared" si="172"/>
        <v>55</v>
      </c>
      <c r="K389" s="154">
        <v>2.0</v>
      </c>
      <c r="L389" s="50">
        <f t="shared" si="173"/>
        <v>42.49</v>
      </c>
      <c r="M389" s="154" t="s">
        <v>238</v>
      </c>
      <c r="N389" s="154" t="s">
        <v>236</v>
      </c>
    </row>
    <row r="390">
      <c r="A390" s="154">
        <v>389.0</v>
      </c>
      <c r="B390" s="51" t="s">
        <v>942</v>
      </c>
      <c r="C390" s="51" t="s">
        <v>39</v>
      </c>
      <c r="D390" s="155">
        <v>41857.0</v>
      </c>
      <c r="E390" s="155">
        <v>42875.0</v>
      </c>
      <c r="F390" s="155">
        <v>42875.0</v>
      </c>
      <c r="G390" s="155">
        <v>42875.0</v>
      </c>
      <c r="H390" s="50">
        <v>14.99</v>
      </c>
      <c r="I390" s="50">
        <v>3.99</v>
      </c>
      <c r="J390" s="50">
        <f t="shared" si="172"/>
        <v>11</v>
      </c>
      <c r="K390" s="51">
        <v>4.0</v>
      </c>
      <c r="L390" s="50">
        <f t="shared" si="173"/>
        <v>0.9975</v>
      </c>
      <c r="M390" s="154" t="s">
        <v>239</v>
      </c>
      <c r="N390" s="51" t="s">
        <v>236</v>
      </c>
    </row>
    <row r="391">
      <c r="A391" s="154">
        <v>402.0</v>
      </c>
      <c r="B391" s="51" t="s">
        <v>943</v>
      </c>
      <c r="C391" s="51" t="s">
        <v>39</v>
      </c>
      <c r="D391" s="155">
        <v>40073.0</v>
      </c>
      <c r="E391" s="155">
        <v>42951.0</v>
      </c>
      <c r="F391" s="155">
        <v>43095.0</v>
      </c>
      <c r="G391" s="155">
        <v>45183.0</v>
      </c>
      <c r="H391" s="50">
        <v>9.99</v>
      </c>
      <c r="I391" s="50">
        <v>2.99</v>
      </c>
      <c r="J391" s="50">
        <f t="shared" si="172"/>
        <v>7</v>
      </c>
      <c r="K391" s="51">
        <v>2.0</v>
      </c>
      <c r="L391" s="50">
        <f t="shared" si="173"/>
        <v>1.495</v>
      </c>
      <c r="M391" s="154" t="s">
        <v>240</v>
      </c>
      <c r="N391" s="51" t="s">
        <v>236</v>
      </c>
    </row>
    <row r="392">
      <c r="A392" s="154">
        <v>403.0</v>
      </c>
      <c r="B392" s="51" t="s">
        <v>944</v>
      </c>
      <c r="C392" s="51" t="s">
        <v>39</v>
      </c>
      <c r="D392" s="155">
        <v>40975.0</v>
      </c>
      <c r="E392" s="155">
        <v>42951.0</v>
      </c>
      <c r="F392" s="155">
        <v>43095.0</v>
      </c>
      <c r="G392" s="155">
        <v>43095.0</v>
      </c>
      <c r="H392" s="50">
        <v>9.99</v>
      </c>
      <c r="I392" s="50">
        <v>2.99</v>
      </c>
      <c r="J392" s="50">
        <f t="shared" si="172"/>
        <v>7</v>
      </c>
      <c r="K392" s="51">
        <v>1.0</v>
      </c>
      <c r="L392" s="50">
        <f t="shared" si="173"/>
        <v>2.99</v>
      </c>
      <c r="M392" s="154"/>
      <c r="N392" s="51" t="s">
        <v>236</v>
      </c>
    </row>
    <row r="393">
      <c r="A393" s="154">
        <v>905.0</v>
      </c>
      <c r="B393" s="51" t="s">
        <v>945</v>
      </c>
      <c r="C393" s="51" t="s">
        <v>31</v>
      </c>
      <c r="D393" s="155">
        <v>42360.0</v>
      </c>
      <c r="E393" s="155">
        <v>42951.0</v>
      </c>
      <c r="F393" s="155">
        <v>43095.0</v>
      </c>
      <c r="G393" s="155">
        <v>43095.0</v>
      </c>
      <c r="H393" s="50">
        <v>9.99</v>
      </c>
      <c r="I393" s="50">
        <v>1.99</v>
      </c>
      <c r="J393" s="50">
        <f t="shared" si="172"/>
        <v>8</v>
      </c>
      <c r="K393" s="51">
        <v>1.0</v>
      </c>
      <c r="L393" s="50">
        <f t="shared" si="173"/>
        <v>1.99</v>
      </c>
      <c r="M393" s="154"/>
      <c r="N393" s="154" t="s">
        <v>236</v>
      </c>
    </row>
    <row r="394">
      <c r="A394" s="23"/>
      <c r="B394" s="23"/>
      <c r="C394" s="52"/>
      <c r="D394" s="53"/>
      <c r="E394" s="53"/>
      <c r="F394" s="53"/>
      <c r="G394" s="53"/>
      <c r="H394" s="54">
        <f t="shared" ref="H394:K394" si="174">SUM(H391:H393)</f>
        <v>29.97</v>
      </c>
      <c r="I394" s="54">
        <f t="shared" si="174"/>
        <v>7.97</v>
      </c>
      <c r="J394" s="54">
        <f t="shared" si="174"/>
        <v>22</v>
      </c>
      <c r="K394" s="52">
        <f t="shared" si="174"/>
        <v>4</v>
      </c>
      <c r="L394" s="54">
        <f>SUM(L391:L393)/K394</f>
        <v>1.61875</v>
      </c>
      <c r="M394" s="23"/>
      <c r="N394" s="23"/>
    </row>
    <row r="395">
      <c r="A395" s="154">
        <v>368.0</v>
      </c>
      <c r="B395" s="154" t="s">
        <v>947</v>
      </c>
      <c r="C395" s="51" t="s">
        <v>39</v>
      </c>
      <c r="D395" s="155">
        <v>39443.0</v>
      </c>
      <c r="E395" s="155">
        <v>42754.0</v>
      </c>
      <c r="F395" s="155">
        <v>42754.0</v>
      </c>
      <c r="G395" s="155">
        <v>42754.0</v>
      </c>
      <c r="H395" s="50">
        <v>32.98</v>
      </c>
      <c r="I395" s="50">
        <v>17.98</v>
      </c>
      <c r="J395" s="50">
        <f t="shared" ref="J395:J397" si="175">H395-I395</f>
        <v>15</v>
      </c>
      <c r="K395" s="51">
        <v>1.0</v>
      </c>
      <c r="L395" s="50">
        <f t="shared" ref="L395:L397" si="176">I395/K395</f>
        <v>17.98</v>
      </c>
      <c r="M395" s="154" t="s">
        <v>241</v>
      </c>
      <c r="N395" s="51" t="s">
        <v>236</v>
      </c>
    </row>
    <row r="396">
      <c r="A396" s="154">
        <v>795.0</v>
      </c>
      <c r="B396" s="51" t="s">
        <v>946</v>
      </c>
      <c r="C396" s="51" t="s">
        <v>31</v>
      </c>
      <c r="D396" s="155">
        <v>41607.0</v>
      </c>
      <c r="E396" s="155">
        <v>42925.0</v>
      </c>
      <c r="F396" s="155">
        <v>43080.0</v>
      </c>
      <c r="G396" s="155">
        <v>45354.0</v>
      </c>
      <c r="H396" s="50">
        <v>12.99</v>
      </c>
      <c r="I396" s="50">
        <v>3.99</v>
      </c>
      <c r="J396" s="50">
        <f t="shared" si="175"/>
        <v>9</v>
      </c>
      <c r="K396" s="51">
        <v>7.0</v>
      </c>
      <c r="L396" s="50">
        <f t="shared" si="176"/>
        <v>0.57</v>
      </c>
      <c r="M396" s="154"/>
      <c r="N396" s="154" t="s">
        <v>236</v>
      </c>
    </row>
    <row r="397">
      <c r="A397" s="302">
        <v>1029.0</v>
      </c>
      <c r="B397" s="51" t="s">
        <v>948</v>
      </c>
      <c r="C397" s="51" t="s">
        <v>625</v>
      </c>
      <c r="D397" s="155">
        <v>44316.0</v>
      </c>
      <c r="E397" s="155">
        <v>44883.0</v>
      </c>
      <c r="F397" s="155">
        <v>45521.0</v>
      </c>
      <c r="G397" s="155">
        <v>45521.0</v>
      </c>
      <c r="H397" s="303">
        <v>79.99</v>
      </c>
      <c r="I397" s="303">
        <v>39.99</v>
      </c>
      <c r="J397" s="303">
        <f t="shared" si="175"/>
        <v>40</v>
      </c>
      <c r="K397" s="154">
        <v>2.0</v>
      </c>
      <c r="L397" s="50">
        <f t="shared" si="176"/>
        <v>19.995</v>
      </c>
      <c r="M397" s="154"/>
      <c r="N397" s="51" t="s">
        <v>236</v>
      </c>
    </row>
    <row r="398">
      <c r="A398" s="23"/>
      <c r="B398" s="23"/>
      <c r="C398" s="52"/>
      <c r="D398" s="53"/>
      <c r="E398" s="53"/>
      <c r="F398" s="53"/>
      <c r="G398" s="53"/>
      <c r="H398" s="54">
        <f t="shared" ref="H398:K398" si="177">SUM(H395:H397)</f>
        <v>125.96</v>
      </c>
      <c r="I398" s="54">
        <f t="shared" si="177"/>
        <v>61.96</v>
      </c>
      <c r="J398" s="54">
        <f t="shared" si="177"/>
        <v>64</v>
      </c>
      <c r="K398" s="52">
        <f t="shared" si="177"/>
        <v>10</v>
      </c>
      <c r="L398" s="54">
        <f>SUM(L395:L397)/K398</f>
        <v>3.8545</v>
      </c>
      <c r="M398" s="23"/>
      <c r="N398" s="23"/>
    </row>
    <row r="399">
      <c r="A399" s="154">
        <v>183.0</v>
      </c>
      <c r="B399" s="51" t="s">
        <v>949</v>
      </c>
      <c r="C399" s="51" t="s">
        <v>39</v>
      </c>
      <c r="D399" s="155">
        <v>42152.0</v>
      </c>
      <c r="E399" s="155">
        <v>43519.0</v>
      </c>
      <c r="F399" s="155">
        <v>43675.0</v>
      </c>
      <c r="G399" s="155">
        <v>43681.0</v>
      </c>
      <c r="H399" s="50">
        <v>11.99</v>
      </c>
      <c r="I399" s="50">
        <v>4.99</v>
      </c>
      <c r="J399" s="50">
        <f t="shared" ref="J399:J401" si="178">H399-I399</f>
        <v>7</v>
      </c>
      <c r="K399" s="154">
        <v>2.0</v>
      </c>
      <c r="L399" s="50">
        <f t="shared" ref="L399:L401" si="179">I399/K399</f>
        <v>2.495</v>
      </c>
      <c r="M399" s="154" t="s">
        <v>242</v>
      </c>
      <c r="N399" s="51" t="s">
        <v>236</v>
      </c>
    </row>
    <row r="400">
      <c r="A400" s="154">
        <v>114.0</v>
      </c>
      <c r="B400" s="51" t="s">
        <v>951</v>
      </c>
      <c r="C400" s="51" t="s">
        <v>637</v>
      </c>
      <c r="D400" s="155">
        <v>37267.0</v>
      </c>
      <c r="E400" s="155">
        <v>42950.0</v>
      </c>
      <c r="F400" s="155">
        <v>44181.0</v>
      </c>
      <c r="G400" s="155">
        <v>44181.0</v>
      </c>
      <c r="H400" s="50">
        <v>13.99</v>
      </c>
      <c r="I400" s="50">
        <v>5.99</v>
      </c>
      <c r="J400" s="50">
        <f t="shared" si="178"/>
        <v>8</v>
      </c>
      <c r="K400" s="51">
        <v>2.0</v>
      </c>
      <c r="L400" s="50">
        <f t="shared" si="179"/>
        <v>2.995</v>
      </c>
      <c r="M400" s="154" t="s">
        <v>243</v>
      </c>
      <c r="N400" s="304" t="s">
        <v>236</v>
      </c>
    </row>
    <row r="401">
      <c r="A401" s="154">
        <v>496.0</v>
      </c>
      <c r="B401" s="154" t="s">
        <v>950</v>
      </c>
      <c r="C401" s="51" t="s">
        <v>31</v>
      </c>
      <c r="D401" s="155">
        <v>44474.0</v>
      </c>
      <c r="E401" s="155">
        <v>45111.0</v>
      </c>
      <c r="F401" s="155">
        <v>45111.0</v>
      </c>
      <c r="G401" s="155">
        <v>45111.0</v>
      </c>
      <c r="H401" s="50">
        <v>29.99</v>
      </c>
      <c r="I401" s="50">
        <v>0.0</v>
      </c>
      <c r="J401" s="50">
        <f t="shared" si="178"/>
        <v>29.99</v>
      </c>
      <c r="K401" s="154">
        <v>1.0</v>
      </c>
      <c r="L401" s="50">
        <f t="shared" si="179"/>
        <v>0</v>
      </c>
      <c r="M401" s="154"/>
      <c r="N401" s="154" t="s">
        <v>236</v>
      </c>
    </row>
    <row r="402">
      <c r="A402" s="23"/>
      <c r="B402" s="23"/>
      <c r="C402" s="52"/>
      <c r="D402" s="53"/>
      <c r="E402" s="53"/>
      <c r="F402" s="53"/>
      <c r="G402" s="53"/>
      <c r="H402" s="54">
        <f t="shared" ref="H402:K402" si="180">SUM(H400:H401)</f>
        <v>43.98</v>
      </c>
      <c r="I402" s="54">
        <f t="shared" si="180"/>
        <v>5.99</v>
      </c>
      <c r="J402" s="54">
        <f t="shared" si="180"/>
        <v>37.99</v>
      </c>
      <c r="K402" s="52">
        <f t="shared" si="180"/>
        <v>3</v>
      </c>
      <c r="L402" s="54">
        <f>SUM(L400:L401)/K402</f>
        <v>0.9983333333</v>
      </c>
      <c r="M402" s="23"/>
      <c r="N402" s="23"/>
    </row>
    <row r="403">
      <c r="A403" s="154">
        <v>177.0</v>
      </c>
      <c r="B403" s="154" t="s">
        <v>952</v>
      </c>
      <c r="C403" s="51" t="s">
        <v>39</v>
      </c>
      <c r="D403" s="155">
        <v>41180.0</v>
      </c>
      <c r="E403" s="155">
        <v>41999.0</v>
      </c>
      <c r="F403" s="155">
        <v>42001.0</v>
      </c>
      <c r="G403" s="155">
        <v>44799.0</v>
      </c>
      <c r="H403" s="50">
        <v>10.0</v>
      </c>
      <c r="I403" s="50">
        <v>10.0</v>
      </c>
      <c r="J403" s="50">
        <f t="shared" ref="J403:J405" si="181">H403-I403</f>
        <v>0</v>
      </c>
      <c r="K403" s="51">
        <v>5.0</v>
      </c>
      <c r="L403" s="50">
        <f t="shared" ref="L403:L405" si="182">I403/K403</f>
        <v>2</v>
      </c>
      <c r="M403" s="154" t="s">
        <v>244</v>
      </c>
      <c r="N403" s="51" t="s">
        <v>236</v>
      </c>
    </row>
    <row r="404">
      <c r="A404" s="154">
        <v>178.0</v>
      </c>
      <c r="B404" s="154" t="s">
        <v>953</v>
      </c>
      <c r="C404" s="51" t="s">
        <v>39</v>
      </c>
      <c r="D404" s="155">
        <v>41180.0</v>
      </c>
      <c r="E404" s="155">
        <v>41999.0</v>
      </c>
      <c r="F404" s="155">
        <v>42001.0</v>
      </c>
      <c r="G404" s="155">
        <v>44799.0</v>
      </c>
      <c r="H404" s="50">
        <v>10.0</v>
      </c>
      <c r="I404" s="50">
        <v>10.0</v>
      </c>
      <c r="J404" s="50">
        <f t="shared" si="181"/>
        <v>0</v>
      </c>
      <c r="K404" s="51">
        <v>2.0</v>
      </c>
      <c r="L404" s="50">
        <f t="shared" si="182"/>
        <v>5</v>
      </c>
      <c r="M404" s="154"/>
      <c r="N404" s="51" t="s">
        <v>236</v>
      </c>
    </row>
    <row r="405">
      <c r="A405" s="154">
        <v>179.0</v>
      </c>
      <c r="B405" s="154" t="s">
        <v>954</v>
      </c>
      <c r="C405" s="51" t="s">
        <v>39</v>
      </c>
      <c r="D405" s="155">
        <v>41180.0</v>
      </c>
      <c r="E405" s="155">
        <v>41999.0</v>
      </c>
      <c r="F405" s="155">
        <v>42001.0</v>
      </c>
      <c r="G405" s="155">
        <v>44799.0</v>
      </c>
      <c r="H405" s="50">
        <v>9.99</v>
      </c>
      <c r="I405" s="50">
        <v>9.99</v>
      </c>
      <c r="J405" s="50">
        <f t="shared" si="181"/>
        <v>0</v>
      </c>
      <c r="K405" s="51">
        <v>1.0</v>
      </c>
      <c r="L405" s="50">
        <f t="shared" si="182"/>
        <v>9.99</v>
      </c>
      <c r="M405" s="154"/>
      <c r="N405" s="51" t="s">
        <v>236</v>
      </c>
    </row>
    <row r="406">
      <c r="A406" s="23"/>
      <c r="B406" s="23"/>
      <c r="C406" s="52"/>
      <c r="D406" s="53"/>
      <c r="E406" s="53"/>
      <c r="F406" s="53"/>
      <c r="G406" s="53"/>
      <c r="H406" s="54">
        <f t="shared" ref="H406:K406" si="183">SUM(H403:H405)</f>
        <v>29.99</v>
      </c>
      <c r="I406" s="54">
        <f t="shared" si="183"/>
        <v>29.99</v>
      </c>
      <c r="J406" s="54">
        <f t="shared" si="183"/>
        <v>0</v>
      </c>
      <c r="K406" s="52">
        <f t="shared" si="183"/>
        <v>8</v>
      </c>
      <c r="L406" s="54">
        <f>SUM(L403:L405)/K406</f>
        <v>2.12375</v>
      </c>
      <c r="M406" s="23"/>
      <c r="N406" s="23"/>
    </row>
    <row r="407">
      <c r="A407" s="154"/>
      <c r="B407" s="154"/>
      <c r="C407" s="51"/>
      <c r="D407" s="155"/>
      <c r="E407" s="155"/>
      <c r="F407" s="155"/>
      <c r="G407" s="155"/>
      <c r="H407" s="50"/>
      <c r="I407" s="50"/>
      <c r="J407" s="50"/>
      <c r="K407" s="51"/>
      <c r="L407" s="50"/>
      <c r="M407" s="154"/>
      <c r="N407" s="51"/>
    </row>
    <row r="408">
      <c r="A408" s="23">
        <v>221.0</v>
      </c>
      <c r="B408" s="52" t="s">
        <v>955</v>
      </c>
      <c r="C408" s="52" t="s">
        <v>39</v>
      </c>
      <c r="D408" s="53">
        <v>41194.0</v>
      </c>
      <c r="E408" s="53">
        <v>44091.0</v>
      </c>
      <c r="F408" s="53">
        <v>44413.0</v>
      </c>
      <c r="G408" s="53">
        <v>44416.0</v>
      </c>
      <c r="H408" s="54">
        <v>24.99</v>
      </c>
      <c r="I408" s="54">
        <v>3.0</v>
      </c>
      <c r="J408" s="54">
        <f t="shared" ref="J408:J413" si="184">H408-I408</f>
        <v>21.99</v>
      </c>
      <c r="K408" s="52">
        <v>5.0</v>
      </c>
      <c r="L408" s="54">
        <f t="shared" ref="L408:L413" si="185">I408/K408</f>
        <v>0.6</v>
      </c>
      <c r="M408" s="23" t="s">
        <v>245</v>
      </c>
      <c r="N408" s="52" t="s">
        <v>246</v>
      </c>
    </row>
    <row r="409">
      <c r="A409" s="23">
        <v>297.0</v>
      </c>
      <c r="B409" s="23" t="s">
        <v>956</v>
      </c>
      <c r="C409" s="23" t="s">
        <v>39</v>
      </c>
      <c r="D409" s="53">
        <v>41976.0</v>
      </c>
      <c r="E409" s="53">
        <v>42635.0</v>
      </c>
      <c r="F409" s="53">
        <v>42799.0</v>
      </c>
      <c r="G409" s="53">
        <v>42799.0</v>
      </c>
      <c r="H409" s="54">
        <v>4.99</v>
      </c>
      <c r="I409" s="54">
        <v>4.99</v>
      </c>
      <c r="J409" s="54">
        <f t="shared" si="184"/>
        <v>0</v>
      </c>
      <c r="K409" s="52">
        <v>1.0</v>
      </c>
      <c r="L409" s="54">
        <f t="shared" si="185"/>
        <v>4.99</v>
      </c>
      <c r="M409" s="23" t="s">
        <v>247</v>
      </c>
      <c r="N409" s="23" t="s">
        <v>246</v>
      </c>
    </row>
    <row r="410">
      <c r="A410" s="23">
        <v>298.0</v>
      </c>
      <c r="B410" s="23" t="s">
        <v>957</v>
      </c>
      <c r="C410" s="23" t="s">
        <v>39</v>
      </c>
      <c r="D410" s="53">
        <v>41976.0</v>
      </c>
      <c r="E410" s="53">
        <v>42635.0</v>
      </c>
      <c r="F410" s="53">
        <v>42799.0</v>
      </c>
      <c r="G410" s="53">
        <v>42799.0</v>
      </c>
      <c r="H410" s="54">
        <v>14.99</v>
      </c>
      <c r="I410" s="54">
        <v>9.99</v>
      </c>
      <c r="J410" s="54">
        <f t="shared" si="184"/>
        <v>5</v>
      </c>
      <c r="K410" s="52">
        <v>1.0</v>
      </c>
      <c r="L410" s="54">
        <f t="shared" si="185"/>
        <v>9.99</v>
      </c>
      <c r="M410" s="23"/>
      <c r="N410" s="23" t="s">
        <v>246</v>
      </c>
    </row>
    <row r="411">
      <c r="A411" s="23">
        <v>492.0</v>
      </c>
      <c r="B411" s="52" t="s">
        <v>958</v>
      </c>
      <c r="C411" s="52" t="s">
        <v>31</v>
      </c>
      <c r="D411" s="53">
        <v>43599.0</v>
      </c>
      <c r="E411" s="53">
        <v>44213.0</v>
      </c>
      <c r="F411" s="53">
        <v>44291.0</v>
      </c>
      <c r="G411" s="53">
        <v>45410.0</v>
      </c>
      <c r="H411" s="54">
        <v>51.98</v>
      </c>
      <c r="I411" s="54">
        <v>16.98</v>
      </c>
      <c r="J411" s="54">
        <f t="shared" si="184"/>
        <v>35</v>
      </c>
      <c r="K411" s="52">
        <v>34.0</v>
      </c>
      <c r="L411" s="54">
        <f t="shared" si="185"/>
        <v>0.4994117647</v>
      </c>
      <c r="M411" s="23"/>
      <c r="N411" s="23" t="s">
        <v>246</v>
      </c>
    </row>
    <row r="412">
      <c r="A412" s="23">
        <v>736.0</v>
      </c>
      <c r="B412" s="23" t="s">
        <v>959</v>
      </c>
      <c r="C412" s="52" t="s">
        <v>31</v>
      </c>
      <c r="D412" s="53">
        <v>41970.0</v>
      </c>
      <c r="E412" s="53">
        <v>42635.0</v>
      </c>
      <c r="F412" s="53">
        <v>42799.0</v>
      </c>
      <c r="G412" s="53">
        <v>42799.0</v>
      </c>
      <c r="H412" s="54">
        <v>9.99</v>
      </c>
      <c r="I412" s="54">
        <v>4.99</v>
      </c>
      <c r="J412" s="54">
        <f t="shared" si="184"/>
        <v>5</v>
      </c>
      <c r="K412" s="52">
        <v>1.0</v>
      </c>
      <c r="L412" s="54">
        <f t="shared" si="185"/>
        <v>4.99</v>
      </c>
      <c r="M412" s="23"/>
      <c r="N412" s="23" t="s">
        <v>246</v>
      </c>
    </row>
    <row r="413">
      <c r="A413" s="23">
        <v>1013.0</v>
      </c>
      <c r="B413" s="52" t="s">
        <v>960</v>
      </c>
      <c r="C413" s="52" t="s">
        <v>625</v>
      </c>
      <c r="D413" s="53">
        <v>44852.0</v>
      </c>
      <c r="E413" s="53">
        <v>45214.0</v>
      </c>
      <c r="F413" s="53">
        <v>45410.0</v>
      </c>
      <c r="G413" s="53">
        <v>45412.0</v>
      </c>
      <c r="H413" s="157">
        <v>59.99</v>
      </c>
      <c r="I413" s="157">
        <v>29.99</v>
      </c>
      <c r="J413" s="157">
        <f t="shared" si="184"/>
        <v>30</v>
      </c>
      <c r="K413" s="52">
        <v>6.0</v>
      </c>
      <c r="L413" s="54">
        <f t="shared" si="185"/>
        <v>4.998333333</v>
      </c>
      <c r="M413" s="23"/>
      <c r="N413" s="52" t="s">
        <v>246</v>
      </c>
    </row>
    <row r="414">
      <c r="A414" s="154"/>
      <c r="B414" s="51"/>
      <c r="C414" s="154"/>
      <c r="D414" s="155"/>
      <c r="E414" s="155"/>
      <c r="F414" s="51"/>
      <c r="G414" s="51"/>
      <c r="H414" s="50">
        <f t="shared" ref="H414:K414" si="186">SUM(H409:H413)</f>
        <v>141.94</v>
      </c>
      <c r="I414" s="50">
        <f t="shared" si="186"/>
        <v>66.94</v>
      </c>
      <c r="J414" s="50">
        <f t="shared" si="186"/>
        <v>75</v>
      </c>
      <c r="K414" s="51">
        <f t="shared" si="186"/>
        <v>43</v>
      </c>
      <c r="L414" s="50">
        <f>SUM(L409:L413)/K414</f>
        <v>0.5922731418</v>
      </c>
      <c r="M414" s="154"/>
      <c r="N414" s="154"/>
    </row>
    <row r="415">
      <c r="A415" s="23">
        <v>48.0</v>
      </c>
      <c r="B415" s="23" t="s">
        <v>1695</v>
      </c>
      <c r="C415" s="52" t="s">
        <v>663</v>
      </c>
      <c r="D415" s="53">
        <v>37148.0</v>
      </c>
      <c r="E415" s="53">
        <v>40538.0</v>
      </c>
      <c r="F415" s="53">
        <v>40538.0</v>
      </c>
      <c r="G415" s="53">
        <v>40538.0</v>
      </c>
      <c r="H415" s="54">
        <v>9.99</v>
      </c>
      <c r="I415" s="54">
        <v>9.99</v>
      </c>
      <c r="J415" s="54">
        <f t="shared" ref="J415:J421" si="187">H415-I415</f>
        <v>0</v>
      </c>
      <c r="K415" s="52">
        <v>45.0</v>
      </c>
      <c r="L415" s="54">
        <f t="shared" ref="L415:L421" si="188">I415/K415</f>
        <v>0.222</v>
      </c>
      <c r="M415" s="23" t="s">
        <v>248</v>
      </c>
      <c r="N415" s="156" t="s">
        <v>246</v>
      </c>
    </row>
    <row r="416">
      <c r="A416" s="23">
        <v>858.0</v>
      </c>
      <c r="B416" s="23" t="s">
        <v>962</v>
      </c>
      <c r="C416" s="23" t="s">
        <v>31</v>
      </c>
      <c r="D416" s="53">
        <v>45006.0</v>
      </c>
      <c r="E416" s="53">
        <v>45080.0</v>
      </c>
      <c r="F416" s="53">
        <v>45080.0</v>
      </c>
      <c r="G416" s="53">
        <v>45080.0</v>
      </c>
      <c r="H416" s="54">
        <v>29.99</v>
      </c>
      <c r="I416" s="54">
        <v>17.49</v>
      </c>
      <c r="J416" s="54">
        <f t="shared" si="187"/>
        <v>12.5</v>
      </c>
      <c r="K416" s="23">
        <v>2.0</v>
      </c>
      <c r="L416" s="54">
        <f t="shared" si="188"/>
        <v>8.745</v>
      </c>
      <c r="M416" s="23" t="s">
        <v>249</v>
      </c>
      <c r="N416" s="23" t="s">
        <v>246</v>
      </c>
    </row>
    <row r="417">
      <c r="A417" s="23">
        <v>207.0</v>
      </c>
      <c r="B417" s="52" t="s">
        <v>963</v>
      </c>
      <c r="C417" s="52" t="s">
        <v>39</v>
      </c>
      <c r="D417" s="53">
        <v>42130.0</v>
      </c>
      <c r="E417" s="53">
        <v>42950.0</v>
      </c>
      <c r="F417" s="53">
        <v>43682.0</v>
      </c>
      <c r="G417" s="53">
        <v>45006.0</v>
      </c>
      <c r="H417" s="54">
        <v>4.99</v>
      </c>
      <c r="I417" s="54">
        <v>1.99</v>
      </c>
      <c r="J417" s="54">
        <f t="shared" si="187"/>
        <v>3</v>
      </c>
      <c r="K417" s="52">
        <v>1.0</v>
      </c>
      <c r="L417" s="54">
        <f t="shared" si="188"/>
        <v>1.99</v>
      </c>
      <c r="M417" s="23" t="s">
        <v>250</v>
      </c>
      <c r="N417" s="52" t="s">
        <v>246</v>
      </c>
    </row>
    <row r="418">
      <c r="A418" s="23">
        <v>839.0</v>
      </c>
      <c r="B418" s="52" t="s">
        <v>964</v>
      </c>
      <c r="C418" s="23" t="s">
        <v>31</v>
      </c>
      <c r="D418" s="53">
        <v>44761.0</v>
      </c>
      <c r="E418" s="53">
        <v>44889.0</v>
      </c>
      <c r="F418" s="53">
        <v>44890.0</v>
      </c>
      <c r="G418" s="53">
        <v>44905.0</v>
      </c>
      <c r="H418" s="54">
        <v>29.99</v>
      </c>
      <c r="I418" s="54">
        <v>18.99</v>
      </c>
      <c r="J418" s="54">
        <f t="shared" si="187"/>
        <v>11</v>
      </c>
      <c r="K418" s="52">
        <v>11.0</v>
      </c>
      <c r="L418" s="54">
        <f t="shared" si="188"/>
        <v>1.726363636</v>
      </c>
      <c r="M418" s="23" t="s">
        <v>251</v>
      </c>
      <c r="N418" s="23" t="s">
        <v>246</v>
      </c>
    </row>
    <row r="419">
      <c r="A419" s="23">
        <v>524.0</v>
      </c>
      <c r="B419" s="52" t="s">
        <v>965</v>
      </c>
      <c r="C419" s="52" t="s">
        <v>31</v>
      </c>
      <c r="D419" s="53">
        <v>42269.0</v>
      </c>
      <c r="E419" s="53">
        <v>43824.0</v>
      </c>
      <c r="F419" s="53">
        <v>43825.0</v>
      </c>
      <c r="G419" s="53">
        <v>45357.0</v>
      </c>
      <c r="H419" s="54">
        <v>19.99</v>
      </c>
      <c r="I419" s="54">
        <v>7.49</v>
      </c>
      <c r="J419" s="54">
        <f t="shared" si="187"/>
        <v>12.5</v>
      </c>
      <c r="K419" s="52">
        <v>6.0</v>
      </c>
      <c r="L419" s="54">
        <f t="shared" si="188"/>
        <v>1.248333333</v>
      </c>
      <c r="M419" s="23" t="s">
        <v>252</v>
      </c>
      <c r="N419" s="23" t="s">
        <v>246</v>
      </c>
    </row>
    <row r="420">
      <c r="A420" s="23">
        <v>180.0</v>
      </c>
      <c r="B420" s="23" t="s">
        <v>967</v>
      </c>
      <c r="C420" s="52" t="s">
        <v>39</v>
      </c>
      <c r="D420" s="53">
        <v>41815.0</v>
      </c>
      <c r="E420" s="53">
        <v>43727.0</v>
      </c>
      <c r="F420" s="53">
        <v>43757.0</v>
      </c>
      <c r="G420" s="53">
        <v>43757.0</v>
      </c>
      <c r="H420" s="54">
        <v>7.99</v>
      </c>
      <c r="I420" s="54">
        <v>2.99</v>
      </c>
      <c r="J420" s="54">
        <f t="shared" si="187"/>
        <v>5</v>
      </c>
      <c r="K420" s="23">
        <v>2.0</v>
      </c>
      <c r="L420" s="54">
        <f t="shared" si="188"/>
        <v>1.495</v>
      </c>
      <c r="M420" s="23" t="s">
        <v>253</v>
      </c>
      <c r="N420" s="52" t="s">
        <v>246</v>
      </c>
    </row>
    <row r="421">
      <c r="A421" s="23">
        <v>623.0</v>
      </c>
      <c r="B421" s="23" t="s">
        <v>966</v>
      </c>
      <c r="C421" s="52" t="s">
        <v>31</v>
      </c>
      <c r="D421" s="53">
        <v>43424.0</v>
      </c>
      <c r="E421" s="53">
        <v>44708.0</v>
      </c>
      <c r="F421" s="53">
        <v>44708.0</v>
      </c>
      <c r="G421" s="53">
        <v>44708.0</v>
      </c>
      <c r="H421" s="54">
        <v>19.99</v>
      </c>
      <c r="I421" s="54">
        <v>0.99</v>
      </c>
      <c r="J421" s="54">
        <f t="shared" si="187"/>
        <v>19</v>
      </c>
      <c r="K421" s="52">
        <v>1.0</v>
      </c>
      <c r="L421" s="54">
        <f t="shared" si="188"/>
        <v>0.99</v>
      </c>
      <c r="M421" s="23"/>
      <c r="N421" s="23" t="s">
        <v>246</v>
      </c>
    </row>
    <row r="422">
      <c r="A422" s="154"/>
      <c r="B422" s="51"/>
      <c r="C422" s="154"/>
      <c r="D422" s="155"/>
      <c r="E422" s="155"/>
      <c r="F422" s="51"/>
      <c r="G422" s="51"/>
      <c r="H422" s="50">
        <f t="shared" ref="H422:K422" si="189">SUM(H420:H421)</f>
        <v>27.98</v>
      </c>
      <c r="I422" s="50">
        <f t="shared" si="189"/>
        <v>3.98</v>
      </c>
      <c r="J422" s="50">
        <f t="shared" si="189"/>
        <v>24</v>
      </c>
      <c r="K422" s="51">
        <f t="shared" si="189"/>
        <v>3</v>
      </c>
      <c r="L422" s="50">
        <f>SUM(L420:L421)/K422</f>
        <v>0.8283333333</v>
      </c>
      <c r="M422" s="154"/>
      <c r="N422" s="154"/>
    </row>
    <row r="423">
      <c r="A423" s="23">
        <v>277.0</v>
      </c>
      <c r="B423" s="52" t="s">
        <v>968</v>
      </c>
      <c r="C423" s="52" t="s">
        <v>39</v>
      </c>
      <c r="D423" s="53">
        <v>42034.0</v>
      </c>
      <c r="E423" s="53">
        <v>42700.0</v>
      </c>
      <c r="F423" s="53">
        <v>42852.0</v>
      </c>
      <c r="G423" s="53">
        <v>44914.0</v>
      </c>
      <c r="H423" s="54">
        <v>16.99</v>
      </c>
      <c r="I423" s="54">
        <v>5.99</v>
      </c>
      <c r="J423" s="54">
        <f t="shared" ref="J423:J436" si="190">H423-I423</f>
        <v>11</v>
      </c>
      <c r="K423" s="52">
        <v>25.0</v>
      </c>
      <c r="L423" s="54">
        <f t="shared" ref="L423:L436" si="191">I423/K423</f>
        <v>0.2396</v>
      </c>
      <c r="M423" s="23" t="s">
        <v>254</v>
      </c>
      <c r="N423" s="52" t="s">
        <v>246</v>
      </c>
    </row>
    <row r="424">
      <c r="A424" s="23">
        <v>225.0</v>
      </c>
      <c r="B424" s="52" t="s">
        <v>969</v>
      </c>
      <c r="C424" s="52" t="s">
        <v>39</v>
      </c>
      <c r="D424" s="53">
        <v>40393.0</v>
      </c>
      <c r="E424" s="53">
        <v>40538.0</v>
      </c>
      <c r="F424" s="53">
        <v>40538.0</v>
      </c>
      <c r="G424" s="53">
        <v>44764.0</v>
      </c>
      <c r="H424" s="54">
        <v>9.99</v>
      </c>
      <c r="I424" s="54">
        <v>9.99</v>
      </c>
      <c r="J424" s="54">
        <f t="shared" si="190"/>
        <v>0</v>
      </c>
      <c r="K424" s="52">
        <v>20.0</v>
      </c>
      <c r="L424" s="54">
        <f t="shared" si="191"/>
        <v>0.4995</v>
      </c>
      <c r="M424" s="23" t="s">
        <v>255</v>
      </c>
      <c r="N424" s="52" t="s">
        <v>246</v>
      </c>
    </row>
    <row r="425">
      <c r="A425" s="23">
        <v>873.0</v>
      </c>
      <c r="B425" s="52" t="s">
        <v>970</v>
      </c>
      <c r="C425" s="52" t="s">
        <v>31</v>
      </c>
      <c r="D425" s="53">
        <v>41975.0</v>
      </c>
      <c r="E425" s="53">
        <v>42791.0</v>
      </c>
      <c r="F425" s="53">
        <v>45310.0</v>
      </c>
      <c r="G425" s="53">
        <v>45316.0</v>
      </c>
      <c r="H425" s="54">
        <v>24.99</v>
      </c>
      <c r="I425" s="54">
        <v>11.99</v>
      </c>
      <c r="J425" s="54">
        <f t="shared" si="190"/>
        <v>13</v>
      </c>
      <c r="K425" s="52">
        <v>3.0</v>
      </c>
      <c r="L425" s="54">
        <f t="shared" si="191"/>
        <v>3.996666667</v>
      </c>
      <c r="M425" s="23" t="s">
        <v>256</v>
      </c>
      <c r="N425" s="23" t="s">
        <v>246</v>
      </c>
    </row>
    <row r="426">
      <c r="A426" s="52">
        <v>934.0</v>
      </c>
      <c r="B426" s="52" t="s">
        <v>971</v>
      </c>
      <c r="C426" s="52" t="s">
        <v>31</v>
      </c>
      <c r="D426" s="53">
        <v>42650.0</v>
      </c>
      <c r="E426" s="53">
        <v>43275.0</v>
      </c>
      <c r="F426" s="53">
        <v>45514.0</v>
      </c>
      <c r="G426" s="53">
        <v>45524.0</v>
      </c>
      <c r="H426" s="54">
        <v>19.99</v>
      </c>
      <c r="I426" s="54">
        <v>12.99</v>
      </c>
      <c r="J426" s="54">
        <f t="shared" si="190"/>
        <v>7</v>
      </c>
      <c r="K426" s="23">
        <v>9.0</v>
      </c>
      <c r="L426" s="54">
        <f t="shared" si="191"/>
        <v>1.443333333</v>
      </c>
      <c r="M426" s="23" t="s">
        <v>257</v>
      </c>
      <c r="N426" s="23" t="s">
        <v>246</v>
      </c>
    </row>
    <row r="427">
      <c r="A427" s="23">
        <v>742.0</v>
      </c>
      <c r="B427" s="52" t="s">
        <v>972</v>
      </c>
      <c r="C427" s="52" t="s">
        <v>31</v>
      </c>
      <c r="D427" s="53">
        <v>42707.0</v>
      </c>
      <c r="E427" s="53">
        <v>42951.0</v>
      </c>
      <c r="F427" s="53">
        <v>44182.0</v>
      </c>
      <c r="G427" s="53">
        <v>44185.0</v>
      </c>
      <c r="H427" s="54">
        <v>12.99</v>
      </c>
      <c r="I427" s="54">
        <v>4.49</v>
      </c>
      <c r="J427" s="54">
        <f t="shared" si="190"/>
        <v>8.5</v>
      </c>
      <c r="K427" s="52">
        <v>8.0</v>
      </c>
      <c r="L427" s="54">
        <f t="shared" si="191"/>
        <v>0.56125</v>
      </c>
      <c r="M427" s="23" t="s">
        <v>258</v>
      </c>
      <c r="N427" s="23" t="s">
        <v>246</v>
      </c>
    </row>
    <row r="428">
      <c r="A428" s="23">
        <v>930.0</v>
      </c>
      <c r="B428" s="52" t="s">
        <v>1696</v>
      </c>
      <c r="C428" s="23" t="s">
        <v>31</v>
      </c>
      <c r="D428" s="53">
        <v>42843.0</v>
      </c>
      <c r="E428" s="53">
        <v>45177.0</v>
      </c>
      <c r="F428" s="53">
        <v>45177.0</v>
      </c>
      <c r="G428" s="53">
        <v>45177.0</v>
      </c>
      <c r="H428" s="54">
        <v>19.99</v>
      </c>
      <c r="I428" s="54">
        <v>0.0</v>
      </c>
      <c r="J428" s="54">
        <f t="shared" si="190"/>
        <v>19.99</v>
      </c>
      <c r="K428" s="52">
        <v>1.0</v>
      </c>
      <c r="L428" s="54">
        <f t="shared" si="191"/>
        <v>0</v>
      </c>
      <c r="M428" s="23" t="s">
        <v>259</v>
      </c>
      <c r="N428" s="23" t="s">
        <v>246</v>
      </c>
    </row>
    <row r="429">
      <c r="A429" s="23">
        <v>664.0</v>
      </c>
      <c r="B429" s="52" t="s">
        <v>974</v>
      </c>
      <c r="C429" s="52" t="s">
        <v>31</v>
      </c>
      <c r="D429" s="53">
        <v>43888.0</v>
      </c>
      <c r="E429" s="53">
        <v>45177.0</v>
      </c>
      <c r="F429" s="53">
        <v>45177.0</v>
      </c>
      <c r="G429" s="53">
        <v>45177.0</v>
      </c>
      <c r="H429" s="54">
        <v>14.99</v>
      </c>
      <c r="I429" s="54">
        <v>0.0</v>
      </c>
      <c r="J429" s="54">
        <f t="shared" si="190"/>
        <v>14.99</v>
      </c>
      <c r="K429" s="52">
        <v>1.0</v>
      </c>
      <c r="L429" s="54">
        <f t="shared" si="191"/>
        <v>0</v>
      </c>
      <c r="M429" s="23" t="s">
        <v>260</v>
      </c>
      <c r="N429" s="23" t="s">
        <v>246</v>
      </c>
    </row>
    <row r="430">
      <c r="A430" s="23">
        <v>241.0</v>
      </c>
      <c r="B430" s="52" t="s">
        <v>975</v>
      </c>
      <c r="C430" s="52" t="s">
        <v>39</v>
      </c>
      <c r="D430" s="53">
        <v>41584.0</v>
      </c>
      <c r="E430" s="53">
        <v>44292.0</v>
      </c>
      <c r="F430" s="53">
        <v>44292.0</v>
      </c>
      <c r="G430" s="53">
        <v>44292.0</v>
      </c>
      <c r="H430" s="54">
        <v>9.99</v>
      </c>
      <c r="I430" s="54">
        <v>9.99</v>
      </c>
      <c r="J430" s="54">
        <f t="shared" si="190"/>
        <v>0</v>
      </c>
      <c r="K430" s="52">
        <v>1.0</v>
      </c>
      <c r="L430" s="54">
        <f t="shared" si="191"/>
        <v>9.99</v>
      </c>
      <c r="M430" s="23" t="s">
        <v>261</v>
      </c>
      <c r="N430" s="52" t="s">
        <v>246</v>
      </c>
    </row>
    <row r="431">
      <c r="A431" s="23">
        <v>900.0</v>
      </c>
      <c r="B431" s="52" t="s">
        <v>976</v>
      </c>
      <c r="C431" s="52" t="s">
        <v>31</v>
      </c>
      <c r="D431" s="53">
        <v>42453.0</v>
      </c>
      <c r="E431" s="53">
        <v>43625.0</v>
      </c>
      <c r="F431" s="53">
        <v>43625.0</v>
      </c>
      <c r="G431" s="53">
        <v>43625.0</v>
      </c>
      <c r="H431" s="54">
        <v>29.99</v>
      </c>
      <c r="I431" s="54">
        <v>11.99</v>
      </c>
      <c r="J431" s="54">
        <f t="shared" si="190"/>
        <v>18</v>
      </c>
      <c r="K431" s="52">
        <v>1.0</v>
      </c>
      <c r="L431" s="54">
        <f t="shared" si="191"/>
        <v>11.99</v>
      </c>
      <c r="M431" s="23" t="s">
        <v>262</v>
      </c>
      <c r="N431" s="23" t="s">
        <v>246</v>
      </c>
    </row>
    <row r="432">
      <c r="A432" s="23">
        <v>556.0</v>
      </c>
      <c r="B432" s="52" t="s">
        <v>977</v>
      </c>
      <c r="C432" s="52" t="s">
        <v>31</v>
      </c>
      <c r="D432" s="53">
        <v>44250.0</v>
      </c>
      <c r="E432" s="53">
        <v>44684.0</v>
      </c>
      <c r="F432" s="53">
        <v>44695.0</v>
      </c>
      <c r="G432" s="53">
        <v>44703.0</v>
      </c>
      <c r="H432" s="54">
        <v>19.99</v>
      </c>
      <c r="I432" s="54">
        <v>0.0</v>
      </c>
      <c r="J432" s="54">
        <f t="shared" si="190"/>
        <v>19.99</v>
      </c>
      <c r="K432" s="52">
        <v>13.0</v>
      </c>
      <c r="L432" s="54">
        <f t="shared" si="191"/>
        <v>0</v>
      </c>
      <c r="M432" s="23" t="s">
        <v>263</v>
      </c>
      <c r="N432" s="23" t="s">
        <v>246</v>
      </c>
    </row>
    <row r="433">
      <c r="A433" s="23">
        <v>93.0</v>
      </c>
      <c r="B433" s="23" t="s">
        <v>981</v>
      </c>
      <c r="C433" s="23" t="s">
        <v>637</v>
      </c>
      <c r="D433" s="53">
        <v>38611.0</v>
      </c>
      <c r="E433" s="53">
        <v>44708.0</v>
      </c>
      <c r="F433" s="53">
        <v>44708.0</v>
      </c>
      <c r="G433" s="53">
        <v>44708.0</v>
      </c>
      <c r="H433" s="54">
        <v>13.49</v>
      </c>
      <c r="I433" s="54">
        <v>5.39</v>
      </c>
      <c r="J433" s="54">
        <f t="shared" si="190"/>
        <v>8.1</v>
      </c>
      <c r="K433" s="23">
        <v>1.0</v>
      </c>
      <c r="L433" s="54">
        <f t="shared" si="191"/>
        <v>5.39</v>
      </c>
      <c r="M433" s="23" t="s">
        <v>264</v>
      </c>
      <c r="N433" s="156" t="s">
        <v>246</v>
      </c>
    </row>
    <row r="434">
      <c r="A434" s="23">
        <v>191.0</v>
      </c>
      <c r="B434" s="52" t="s">
        <v>1697</v>
      </c>
      <c r="C434" s="23" t="s">
        <v>39</v>
      </c>
      <c r="D434" s="53">
        <v>41556.0</v>
      </c>
      <c r="E434" s="53">
        <v>44412.0</v>
      </c>
      <c r="F434" s="53">
        <v>44412.0</v>
      </c>
      <c r="G434" s="53">
        <v>44412.0</v>
      </c>
      <c r="H434" s="54">
        <v>19.99</v>
      </c>
      <c r="I434" s="54">
        <v>5.99</v>
      </c>
      <c r="J434" s="54">
        <f t="shared" si="190"/>
        <v>14</v>
      </c>
      <c r="K434" s="52">
        <v>1.0</v>
      </c>
      <c r="L434" s="54">
        <f t="shared" si="191"/>
        <v>5.99</v>
      </c>
      <c r="M434" s="23"/>
      <c r="N434" s="52" t="s">
        <v>246</v>
      </c>
    </row>
    <row r="435">
      <c r="A435" s="23">
        <v>253.0</v>
      </c>
      <c r="B435" s="52" t="s">
        <v>979</v>
      </c>
      <c r="C435" s="52" t="s">
        <v>39</v>
      </c>
      <c r="D435" s="53">
        <v>40233.0</v>
      </c>
      <c r="E435" s="53">
        <v>44115.0</v>
      </c>
      <c r="F435" s="53">
        <v>41880.0</v>
      </c>
      <c r="G435" s="53">
        <v>41960.0</v>
      </c>
      <c r="H435" s="54">
        <v>22.99</v>
      </c>
      <c r="I435" s="54">
        <v>8.99</v>
      </c>
      <c r="J435" s="54">
        <f t="shared" si="190"/>
        <v>14</v>
      </c>
      <c r="K435" s="52">
        <v>35.0</v>
      </c>
      <c r="L435" s="54">
        <f t="shared" si="191"/>
        <v>0.2568571429</v>
      </c>
      <c r="M435" s="23"/>
      <c r="N435" s="52" t="s">
        <v>246</v>
      </c>
    </row>
    <row r="436">
      <c r="A436" s="23">
        <v>576.0</v>
      </c>
      <c r="B436" s="52" t="s">
        <v>978</v>
      </c>
      <c r="C436" s="52" t="s">
        <v>31</v>
      </c>
      <c r="D436" s="53">
        <v>43245.0</v>
      </c>
      <c r="E436" s="53">
        <v>44334.0</v>
      </c>
      <c r="F436" s="53">
        <v>44377.0</v>
      </c>
      <c r="G436" s="53">
        <v>44389.0</v>
      </c>
      <c r="H436" s="54">
        <v>29.99</v>
      </c>
      <c r="I436" s="54">
        <v>0.0</v>
      </c>
      <c r="J436" s="54">
        <f t="shared" si="190"/>
        <v>29.99</v>
      </c>
      <c r="K436" s="52">
        <v>11.0</v>
      </c>
      <c r="L436" s="54">
        <f t="shared" si="191"/>
        <v>0</v>
      </c>
      <c r="M436" s="23"/>
      <c r="N436" s="23" t="s">
        <v>246</v>
      </c>
    </row>
    <row r="437">
      <c r="A437" s="154"/>
      <c r="B437" s="51"/>
      <c r="C437" s="154"/>
      <c r="D437" s="155"/>
      <c r="E437" s="155"/>
      <c r="F437" s="51"/>
      <c r="G437" s="51"/>
      <c r="H437" s="50">
        <f t="shared" ref="H437:K437" si="192">SUM(H433:H436)</f>
        <v>86.46</v>
      </c>
      <c r="I437" s="50">
        <f t="shared" si="192"/>
        <v>20.37</v>
      </c>
      <c r="J437" s="50">
        <f t="shared" si="192"/>
        <v>66.09</v>
      </c>
      <c r="K437" s="51">
        <f t="shared" si="192"/>
        <v>48</v>
      </c>
      <c r="L437" s="50">
        <f>SUM(L433:L436)/K437</f>
        <v>0.2424345238</v>
      </c>
      <c r="M437" s="154"/>
      <c r="N437" s="154"/>
    </row>
    <row r="438">
      <c r="A438" s="23">
        <v>902.0</v>
      </c>
      <c r="B438" s="52" t="s">
        <v>982</v>
      </c>
      <c r="C438" s="52" t="s">
        <v>31</v>
      </c>
      <c r="D438" s="53">
        <v>41745.0</v>
      </c>
      <c r="E438" s="53">
        <v>43912.0</v>
      </c>
      <c r="F438" s="53">
        <v>43914.0</v>
      </c>
      <c r="G438" s="53">
        <v>43914.0</v>
      </c>
      <c r="H438" s="54">
        <v>39.99</v>
      </c>
      <c r="I438" s="54">
        <v>9.99</v>
      </c>
      <c r="J438" s="54">
        <f t="shared" ref="J438:J442" si="193">H438-I438</f>
        <v>30</v>
      </c>
      <c r="K438" s="23">
        <v>2.0</v>
      </c>
      <c r="L438" s="54">
        <f t="shared" ref="L438:L442" si="194">I438/K438</f>
        <v>4.995</v>
      </c>
      <c r="M438" s="23" t="s">
        <v>265</v>
      </c>
      <c r="N438" s="23" t="s">
        <v>246</v>
      </c>
    </row>
    <row r="439">
      <c r="A439" s="23">
        <v>817.0</v>
      </c>
      <c r="B439" s="52" t="s">
        <v>983</v>
      </c>
      <c r="C439" s="23" t="s">
        <v>31</v>
      </c>
      <c r="D439" s="53">
        <v>44600.0</v>
      </c>
      <c r="E439" s="53">
        <v>45356.0</v>
      </c>
      <c r="F439" s="53">
        <v>45356.0</v>
      </c>
      <c r="G439" s="53">
        <v>45356.0</v>
      </c>
      <c r="H439" s="54">
        <v>39.99</v>
      </c>
      <c r="I439" s="54">
        <v>0.0</v>
      </c>
      <c r="J439" s="54">
        <f t="shared" si="193"/>
        <v>39.99</v>
      </c>
      <c r="K439" s="52">
        <v>1.0</v>
      </c>
      <c r="L439" s="54">
        <f t="shared" si="194"/>
        <v>0</v>
      </c>
      <c r="M439" s="23" t="s">
        <v>266</v>
      </c>
      <c r="N439" s="23" t="s">
        <v>246</v>
      </c>
    </row>
    <row r="440">
      <c r="A440" s="23">
        <v>1032.0</v>
      </c>
      <c r="B440" s="52" t="s">
        <v>984</v>
      </c>
      <c r="C440" s="52" t="s">
        <v>625</v>
      </c>
      <c r="D440" s="53">
        <v>44812.0</v>
      </c>
      <c r="E440" s="53">
        <v>45328.0</v>
      </c>
      <c r="F440" s="53">
        <v>45328.0</v>
      </c>
      <c r="G440" s="53">
        <v>45328.0</v>
      </c>
      <c r="H440" s="157">
        <v>59.99</v>
      </c>
      <c r="I440" s="157">
        <v>0.0</v>
      </c>
      <c r="J440" s="157">
        <f t="shared" si="193"/>
        <v>59.99</v>
      </c>
      <c r="K440" s="52">
        <v>1.0</v>
      </c>
      <c r="L440" s="54">
        <f t="shared" si="194"/>
        <v>0</v>
      </c>
      <c r="M440" s="23" t="s">
        <v>267</v>
      </c>
      <c r="N440" s="52" t="s">
        <v>246</v>
      </c>
    </row>
    <row r="441">
      <c r="A441" s="23">
        <v>427.0</v>
      </c>
      <c r="B441" s="52" t="s">
        <v>985</v>
      </c>
      <c r="C441" s="52" t="s">
        <v>649</v>
      </c>
      <c r="D441" s="53">
        <v>41563.0</v>
      </c>
      <c r="E441" s="53">
        <v>42187.0</v>
      </c>
      <c r="F441" s="53">
        <v>43855.0</v>
      </c>
      <c r="G441" s="53">
        <v>43855.0</v>
      </c>
      <c r="H441" s="54">
        <v>0.0</v>
      </c>
      <c r="I441" s="54">
        <v>0.0</v>
      </c>
      <c r="J441" s="54">
        <f t="shared" si="193"/>
        <v>0</v>
      </c>
      <c r="K441" s="52">
        <v>5.0</v>
      </c>
      <c r="L441" s="54">
        <f t="shared" si="194"/>
        <v>0</v>
      </c>
      <c r="M441" s="23" t="s">
        <v>268</v>
      </c>
      <c r="N441" s="23" t="s">
        <v>246</v>
      </c>
    </row>
    <row r="442">
      <c r="A442" s="23">
        <v>464.0</v>
      </c>
      <c r="B442" s="52" t="s">
        <v>986</v>
      </c>
      <c r="C442" s="52" t="s">
        <v>649</v>
      </c>
      <c r="D442" s="53">
        <v>41191.0</v>
      </c>
      <c r="E442" s="53">
        <v>43373.0</v>
      </c>
      <c r="F442" s="53">
        <v>43757.0</v>
      </c>
      <c r="G442" s="53">
        <v>45008.0</v>
      </c>
      <c r="H442" s="54">
        <v>2.99</v>
      </c>
      <c r="I442" s="54">
        <v>2.99</v>
      </c>
      <c r="J442" s="54">
        <f t="shared" si="193"/>
        <v>0</v>
      </c>
      <c r="K442" s="52">
        <v>10.0</v>
      </c>
      <c r="L442" s="54">
        <f t="shared" si="194"/>
        <v>0.299</v>
      </c>
      <c r="M442" s="23"/>
      <c r="N442" s="23" t="s">
        <v>246</v>
      </c>
    </row>
    <row r="443">
      <c r="A443" s="154"/>
      <c r="B443" s="51"/>
      <c r="C443" s="154"/>
      <c r="D443" s="155"/>
      <c r="E443" s="155"/>
      <c r="F443" s="51"/>
      <c r="G443" s="51"/>
      <c r="H443" s="50">
        <f t="shared" ref="H443:K443" si="195">SUM(H441:H442)</f>
        <v>2.99</v>
      </c>
      <c r="I443" s="50">
        <f t="shared" si="195"/>
        <v>2.99</v>
      </c>
      <c r="J443" s="50">
        <f t="shared" si="195"/>
        <v>0</v>
      </c>
      <c r="K443" s="51">
        <f t="shared" si="195"/>
        <v>15</v>
      </c>
      <c r="L443" s="50">
        <f>SUM(L441:L442)/K443</f>
        <v>0.01993333333</v>
      </c>
      <c r="M443" s="154"/>
      <c r="N443" s="154"/>
    </row>
    <row r="444">
      <c r="A444" s="23">
        <v>43.0</v>
      </c>
      <c r="B444" s="52" t="s">
        <v>989</v>
      </c>
      <c r="C444" s="52" t="s">
        <v>663</v>
      </c>
      <c r="D444" s="53">
        <v>34971.0</v>
      </c>
      <c r="E444" s="53">
        <v>41763.0</v>
      </c>
      <c r="F444" s="53">
        <v>41763.0</v>
      </c>
      <c r="G444" s="53">
        <v>41763.0</v>
      </c>
      <c r="H444" s="54">
        <v>4.99</v>
      </c>
      <c r="I444" s="54">
        <v>4.99</v>
      </c>
      <c r="J444" s="54">
        <f t="shared" ref="J444:J448" si="196">H444-I444</f>
        <v>0</v>
      </c>
      <c r="K444" s="52">
        <v>50.0</v>
      </c>
      <c r="L444" s="54">
        <f t="shared" ref="L444:L448" si="197">I444/K444</f>
        <v>0.0998</v>
      </c>
      <c r="M444" s="23" t="s">
        <v>269</v>
      </c>
      <c r="N444" s="156" t="s">
        <v>246</v>
      </c>
    </row>
    <row r="445">
      <c r="A445" s="23">
        <v>78.0</v>
      </c>
      <c r="B445" s="23" t="s">
        <v>988</v>
      </c>
      <c r="C445" s="52" t="s">
        <v>637</v>
      </c>
      <c r="D445" s="53">
        <v>37939.0</v>
      </c>
      <c r="E445" s="53">
        <v>44237.0</v>
      </c>
      <c r="F445" s="53">
        <v>44261.0</v>
      </c>
      <c r="G445" s="53">
        <v>44265.0</v>
      </c>
      <c r="H445" s="54">
        <v>9.99</v>
      </c>
      <c r="I445" s="54">
        <v>9.99</v>
      </c>
      <c r="J445" s="54">
        <f t="shared" si="196"/>
        <v>0</v>
      </c>
      <c r="K445" s="52">
        <v>10.0</v>
      </c>
      <c r="L445" s="54">
        <f t="shared" si="197"/>
        <v>0.999</v>
      </c>
      <c r="M445" s="23"/>
      <c r="N445" s="156" t="s">
        <v>246</v>
      </c>
    </row>
    <row r="446">
      <c r="A446" s="23">
        <v>128.0</v>
      </c>
      <c r="B446" s="23" t="s">
        <v>987</v>
      </c>
      <c r="C446" s="52" t="s">
        <v>637</v>
      </c>
      <c r="D446" s="53">
        <v>37694.0</v>
      </c>
      <c r="E446" s="53">
        <v>44237.0</v>
      </c>
      <c r="F446" s="53">
        <v>44283.0</v>
      </c>
      <c r="G446" s="53">
        <v>44284.0</v>
      </c>
      <c r="H446" s="54">
        <v>9.99</v>
      </c>
      <c r="I446" s="54">
        <v>9.99</v>
      </c>
      <c r="J446" s="54">
        <f t="shared" si="196"/>
        <v>0</v>
      </c>
      <c r="K446" s="52">
        <v>3.0</v>
      </c>
      <c r="L446" s="54">
        <f t="shared" si="197"/>
        <v>3.33</v>
      </c>
      <c r="M446" s="23"/>
      <c r="N446" s="156" t="s">
        <v>246</v>
      </c>
    </row>
    <row r="447">
      <c r="A447" s="23">
        <v>330.0</v>
      </c>
      <c r="B447" s="52" t="s">
        <v>990</v>
      </c>
      <c r="C447" s="23" t="s">
        <v>39</v>
      </c>
      <c r="D447" s="53">
        <v>40872.0</v>
      </c>
      <c r="E447" s="53">
        <v>42299.0</v>
      </c>
      <c r="F447" s="53">
        <v>42300.0</v>
      </c>
      <c r="G447" s="53">
        <v>44865.0</v>
      </c>
      <c r="H447" s="54">
        <v>29.98</v>
      </c>
      <c r="I447" s="54">
        <v>26.99</v>
      </c>
      <c r="J447" s="54">
        <f t="shared" si="196"/>
        <v>2.99</v>
      </c>
      <c r="K447" s="52">
        <v>40.0</v>
      </c>
      <c r="L447" s="54">
        <f t="shared" si="197"/>
        <v>0.67475</v>
      </c>
      <c r="M447" s="23"/>
      <c r="N447" s="23" t="s">
        <v>246</v>
      </c>
    </row>
    <row r="448">
      <c r="A448" s="23">
        <v>331.0</v>
      </c>
      <c r="B448" s="52" t="s">
        <v>991</v>
      </c>
      <c r="C448" s="52" t="s">
        <v>39</v>
      </c>
      <c r="D448" s="53">
        <v>41516.0</v>
      </c>
      <c r="E448" s="53">
        <v>42253.0</v>
      </c>
      <c r="F448" s="53">
        <v>41642.0</v>
      </c>
      <c r="G448" s="53">
        <v>45491.0</v>
      </c>
      <c r="H448" s="54">
        <v>39.98</v>
      </c>
      <c r="I448" s="54">
        <v>26.99</v>
      </c>
      <c r="J448" s="54">
        <f t="shared" si="196"/>
        <v>12.99</v>
      </c>
      <c r="K448" s="52">
        <v>80.0</v>
      </c>
      <c r="L448" s="54">
        <f t="shared" si="197"/>
        <v>0.337375</v>
      </c>
      <c r="M448" s="23"/>
      <c r="N448" s="52" t="s">
        <v>246</v>
      </c>
    </row>
    <row r="449">
      <c r="A449" s="154"/>
      <c r="B449" s="51"/>
      <c r="C449" s="154"/>
      <c r="D449" s="155"/>
      <c r="E449" s="155"/>
      <c r="F449" s="51"/>
      <c r="G449" s="51"/>
      <c r="H449" s="50">
        <f t="shared" ref="H449:K449" si="198">SUM(H444:H448)</f>
        <v>94.93</v>
      </c>
      <c r="I449" s="50">
        <f t="shared" si="198"/>
        <v>78.95</v>
      </c>
      <c r="J449" s="50">
        <f t="shared" si="198"/>
        <v>15.98</v>
      </c>
      <c r="K449" s="51">
        <f t="shared" si="198"/>
        <v>183</v>
      </c>
      <c r="L449" s="50">
        <f>SUM(L444:L448)/K449</f>
        <v>0.0297318306</v>
      </c>
      <c r="M449" s="154"/>
      <c r="N449" s="154"/>
    </row>
    <row r="450">
      <c r="A450" s="23">
        <v>925.0</v>
      </c>
      <c r="B450" s="52" t="s">
        <v>992</v>
      </c>
      <c r="C450" s="23" t="s">
        <v>31</v>
      </c>
      <c r="D450" s="53">
        <v>44651.0</v>
      </c>
      <c r="E450" s="53">
        <v>45202.0</v>
      </c>
      <c r="F450" s="53">
        <v>45202.0</v>
      </c>
      <c r="G450" s="53">
        <v>45202.0</v>
      </c>
      <c r="H450" s="54">
        <v>39.99</v>
      </c>
      <c r="I450" s="54">
        <v>0.0</v>
      </c>
      <c r="J450" s="54">
        <f>H450-I450</f>
        <v>39.99</v>
      </c>
      <c r="K450" s="52">
        <v>1.0</v>
      </c>
      <c r="L450" s="54">
        <f>I450/K450</f>
        <v>0</v>
      </c>
      <c r="M450" s="23" t="s">
        <v>270</v>
      </c>
      <c r="N450" s="23" t="s">
        <v>246</v>
      </c>
    </row>
    <row r="451">
      <c r="A451" s="154"/>
      <c r="B451" s="51"/>
      <c r="C451" s="154"/>
      <c r="D451" s="155"/>
      <c r="E451" s="155"/>
      <c r="F451" s="51"/>
      <c r="G451" s="51"/>
      <c r="H451" s="50"/>
      <c r="I451" s="50"/>
      <c r="J451" s="50"/>
      <c r="K451" s="51"/>
      <c r="L451" s="50"/>
      <c r="M451" s="154"/>
      <c r="N451" s="154"/>
    </row>
    <row r="452">
      <c r="A452" s="108">
        <v>575.0</v>
      </c>
      <c r="B452" s="108" t="s">
        <v>993</v>
      </c>
      <c r="C452" s="287" t="s">
        <v>31</v>
      </c>
      <c r="D452" s="288">
        <v>44040.0</v>
      </c>
      <c r="E452" s="288">
        <v>44071.0</v>
      </c>
      <c r="F452" s="288">
        <v>44078.0</v>
      </c>
      <c r="G452" s="288">
        <v>44081.0</v>
      </c>
      <c r="H452" s="289">
        <v>39.99</v>
      </c>
      <c r="I452" s="289">
        <v>31.99</v>
      </c>
      <c r="J452" s="289">
        <f t="shared" ref="J452:J453" si="199">H452-I452</f>
        <v>8</v>
      </c>
      <c r="K452" s="287">
        <v>30.0</v>
      </c>
      <c r="L452" s="289">
        <f t="shared" ref="L452:L453" si="200">I452/K452</f>
        <v>1.066333333</v>
      </c>
      <c r="M452" s="108" t="s">
        <v>271</v>
      </c>
      <c r="N452" s="108" t="s">
        <v>272</v>
      </c>
    </row>
    <row r="453">
      <c r="A453" s="108">
        <v>1018.0</v>
      </c>
      <c r="B453" s="287" t="s">
        <v>994</v>
      </c>
      <c r="C453" s="287" t="s">
        <v>625</v>
      </c>
      <c r="D453" s="288">
        <v>44803.0</v>
      </c>
      <c r="E453" s="288">
        <v>44811.0</v>
      </c>
      <c r="F453" s="288">
        <v>44825.0</v>
      </c>
      <c r="G453" s="288">
        <v>44829.0</v>
      </c>
      <c r="H453" s="305">
        <v>39.99</v>
      </c>
      <c r="I453" s="305">
        <v>0.0</v>
      </c>
      <c r="J453" s="305">
        <f t="shared" si="199"/>
        <v>39.99</v>
      </c>
      <c r="K453" s="287">
        <v>24.0</v>
      </c>
      <c r="L453" s="289">
        <f t="shared" si="200"/>
        <v>0</v>
      </c>
      <c r="M453" s="108"/>
      <c r="N453" s="287" t="s">
        <v>272</v>
      </c>
    </row>
    <row r="454">
      <c r="A454" s="66"/>
      <c r="B454" s="69"/>
      <c r="C454" s="69"/>
      <c r="D454" s="111"/>
      <c r="E454" s="111"/>
      <c r="F454" s="111"/>
      <c r="G454" s="111"/>
      <c r="H454" s="112">
        <f t="shared" ref="H454:K454" si="201">SUM(H452:H453)</f>
        <v>79.98</v>
      </c>
      <c r="I454" s="112">
        <f t="shared" si="201"/>
        <v>31.99</v>
      </c>
      <c r="J454" s="112">
        <f t="shared" si="201"/>
        <v>47.99</v>
      </c>
      <c r="K454" s="69">
        <f t="shared" si="201"/>
        <v>54</v>
      </c>
      <c r="L454" s="112">
        <f>SUM(L452:L453)/K454</f>
        <v>0.01974691358</v>
      </c>
      <c r="M454" s="66"/>
      <c r="N454" s="66"/>
    </row>
    <row r="455">
      <c r="A455" s="108">
        <v>912.0</v>
      </c>
      <c r="B455" s="108" t="s">
        <v>995</v>
      </c>
      <c r="C455" s="287" t="s">
        <v>31</v>
      </c>
      <c r="D455" s="288">
        <v>42787.0</v>
      </c>
      <c r="E455" s="288">
        <v>42859.0</v>
      </c>
      <c r="F455" s="288">
        <v>44911.0</v>
      </c>
      <c r="G455" s="288">
        <v>44911.0</v>
      </c>
      <c r="H455" s="289">
        <v>9.99</v>
      </c>
      <c r="I455" s="289">
        <v>6.99</v>
      </c>
      <c r="J455" s="289">
        <f t="shared" ref="J455:J457" si="202">H455-I455</f>
        <v>3</v>
      </c>
      <c r="K455" s="287">
        <v>1.0</v>
      </c>
      <c r="L455" s="289">
        <f t="shared" ref="L455:L457" si="203">I455/K455</f>
        <v>6.99</v>
      </c>
      <c r="M455" s="108" t="s">
        <v>273</v>
      </c>
      <c r="N455" s="108" t="s">
        <v>272</v>
      </c>
    </row>
    <row r="456">
      <c r="A456" s="108">
        <v>686.0</v>
      </c>
      <c r="B456" s="287" t="s">
        <v>1698</v>
      </c>
      <c r="C456" s="287" t="s">
        <v>31</v>
      </c>
      <c r="D456" s="288">
        <v>43629.0</v>
      </c>
      <c r="E456" s="288">
        <v>44640.0</v>
      </c>
      <c r="F456" s="288">
        <v>44704.0</v>
      </c>
      <c r="G456" s="288">
        <v>44706.0</v>
      </c>
      <c r="H456" s="289">
        <v>39.99</v>
      </c>
      <c r="I456" s="289">
        <v>7.99</v>
      </c>
      <c r="J456" s="289">
        <f t="shared" si="202"/>
        <v>32</v>
      </c>
      <c r="K456" s="287">
        <v>19.0</v>
      </c>
      <c r="L456" s="289">
        <f t="shared" si="203"/>
        <v>0.4205263158</v>
      </c>
      <c r="M456" s="108" t="s">
        <v>274</v>
      </c>
      <c r="N456" s="108" t="s">
        <v>272</v>
      </c>
    </row>
    <row r="457">
      <c r="A457" s="108">
        <v>687.0</v>
      </c>
      <c r="B457" s="287" t="s">
        <v>997</v>
      </c>
      <c r="C457" s="287" t="s">
        <v>31</v>
      </c>
      <c r="D457" s="288">
        <v>44334.0</v>
      </c>
      <c r="E457" s="288">
        <v>44640.0</v>
      </c>
      <c r="F457" s="288">
        <v>44706.0</v>
      </c>
      <c r="G457" s="288">
        <v>44710.0</v>
      </c>
      <c r="H457" s="289">
        <v>39.99</v>
      </c>
      <c r="I457" s="289">
        <v>11.99</v>
      </c>
      <c r="J457" s="289">
        <f t="shared" si="202"/>
        <v>28</v>
      </c>
      <c r="K457" s="287">
        <v>21.0</v>
      </c>
      <c r="L457" s="289">
        <f t="shared" si="203"/>
        <v>0.570952381</v>
      </c>
      <c r="M457" s="108"/>
      <c r="N457" s="108" t="s">
        <v>272</v>
      </c>
    </row>
    <row r="458">
      <c r="A458" s="66"/>
      <c r="B458" s="69"/>
      <c r="C458" s="69"/>
      <c r="D458" s="111"/>
      <c r="E458" s="111"/>
      <c r="F458" s="111"/>
      <c r="G458" s="111"/>
      <c r="H458" s="112">
        <f t="shared" ref="H458:K458" si="204">SUM(H456:H457)</f>
        <v>79.98</v>
      </c>
      <c r="I458" s="112">
        <f t="shared" si="204"/>
        <v>19.98</v>
      </c>
      <c r="J458" s="112">
        <f t="shared" si="204"/>
        <v>60</v>
      </c>
      <c r="K458" s="69">
        <f t="shared" si="204"/>
        <v>40</v>
      </c>
      <c r="L458" s="112">
        <f>SUM(L456:L457)/K458</f>
        <v>0.02478696742</v>
      </c>
      <c r="M458" s="66"/>
      <c r="N458" s="66"/>
    </row>
    <row r="459">
      <c r="A459" s="108">
        <v>887.0</v>
      </c>
      <c r="B459" s="287" t="s">
        <v>998</v>
      </c>
      <c r="C459" s="108" t="s">
        <v>31</v>
      </c>
      <c r="D459" s="288">
        <v>44678.0</v>
      </c>
      <c r="E459" s="288">
        <v>44776.0</v>
      </c>
      <c r="F459" s="288">
        <v>44824.0</v>
      </c>
      <c r="G459" s="288">
        <v>44824.0</v>
      </c>
      <c r="H459" s="289">
        <v>21.99</v>
      </c>
      <c r="I459" s="289">
        <v>14.73</v>
      </c>
      <c r="J459" s="289">
        <f t="shared" ref="J459:J470" si="205">H459-I459</f>
        <v>7.26</v>
      </c>
      <c r="K459" s="108">
        <v>2.0</v>
      </c>
      <c r="L459" s="289">
        <f t="shared" ref="L459:L470" si="206">I459/K459</f>
        <v>7.365</v>
      </c>
      <c r="M459" s="108" t="s">
        <v>275</v>
      </c>
      <c r="N459" s="108" t="s">
        <v>272</v>
      </c>
    </row>
    <row r="460">
      <c r="A460" s="108">
        <v>229.0</v>
      </c>
      <c r="B460" s="287" t="s">
        <v>999</v>
      </c>
      <c r="C460" s="287" t="s">
        <v>39</v>
      </c>
      <c r="D460" s="288">
        <v>41682.0</v>
      </c>
      <c r="E460" s="288">
        <v>44292.0</v>
      </c>
      <c r="F460" s="288">
        <v>45116.0</v>
      </c>
      <c r="G460" s="288">
        <v>45126.0</v>
      </c>
      <c r="H460" s="289">
        <v>9.99</v>
      </c>
      <c r="I460" s="289">
        <v>9.99</v>
      </c>
      <c r="J460" s="289">
        <f t="shared" si="205"/>
        <v>0</v>
      </c>
      <c r="K460" s="287">
        <v>20.0</v>
      </c>
      <c r="L460" s="289">
        <f t="shared" si="206"/>
        <v>0.4995</v>
      </c>
      <c r="M460" s="108" t="s">
        <v>276</v>
      </c>
      <c r="N460" s="287" t="s">
        <v>272</v>
      </c>
    </row>
    <row r="461">
      <c r="A461" s="108">
        <v>209.0</v>
      </c>
      <c r="B461" s="287" t="s">
        <v>1000</v>
      </c>
      <c r="C461" s="287" t="s">
        <v>39</v>
      </c>
      <c r="D461" s="288">
        <v>40779.0</v>
      </c>
      <c r="E461" s="288">
        <v>40867.0</v>
      </c>
      <c r="F461" s="288">
        <v>40867.0</v>
      </c>
      <c r="G461" s="288">
        <v>44750.0</v>
      </c>
      <c r="H461" s="289">
        <v>4.99</v>
      </c>
      <c r="I461" s="289">
        <v>4.99</v>
      </c>
      <c r="J461" s="289">
        <f t="shared" si="205"/>
        <v>0</v>
      </c>
      <c r="K461" s="287">
        <v>5.0</v>
      </c>
      <c r="L461" s="289">
        <f t="shared" si="206"/>
        <v>0.998</v>
      </c>
      <c r="M461" s="108" t="s">
        <v>277</v>
      </c>
      <c r="N461" s="287" t="s">
        <v>272</v>
      </c>
    </row>
    <row r="462">
      <c r="A462" s="108">
        <v>639.0</v>
      </c>
      <c r="B462" s="108" t="s">
        <v>1001</v>
      </c>
      <c r="C462" s="287" t="s">
        <v>31</v>
      </c>
      <c r="D462" s="288">
        <v>42272.0</v>
      </c>
      <c r="E462" s="288">
        <v>43922.0</v>
      </c>
      <c r="F462" s="288">
        <v>43925.0</v>
      </c>
      <c r="G462" s="288">
        <v>43925.0</v>
      </c>
      <c r="H462" s="289">
        <v>39.99</v>
      </c>
      <c r="I462" s="289">
        <v>3.99</v>
      </c>
      <c r="J462" s="289">
        <f t="shared" si="205"/>
        <v>36</v>
      </c>
      <c r="K462" s="108">
        <v>2.0</v>
      </c>
      <c r="L462" s="289">
        <f t="shared" si="206"/>
        <v>1.995</v>
      </c>
      <c r="M462" s="108" t="s">
        <v>278</v>
      </c>
      <c r="N462" s="108" t="s">
        <v>272</v>
      </c>
    </row>
    <row r="463">
      <c r="A463" s="108">
        <v>630.0</v>
      </c>
      <c r="B463" s="287" t="s">
        <v>1002</v>
      </c>
      <c r="C463" s="287" t="s">
        <v>31</v>
      </c>
      <c r="D463" s="288">
        <v>42794.0</v>
      </c>
      <c r="E463" s="288">
        <v>42951.0</v>
      </c>
      <c r="F463" s="288">
        <v>43039.0</v>
      </c>
      <c r="G463" s="288">
        <v>45359.0</v>
      </c>
      <c r="H463" s="289">
        <v>8.99</v>
      </c>
      <c r="I463" s="289">
        <v>3.99</v>
      </c>
      <c r="J463" s="289">
        <f t="shared" si="205"/>
        <v>5</v>
      </c>
      <c r="K463" s="287">
        <v>4.0</v>
      </c>
      <c r="L463" s="289">
        <f t="shared" si="206"/>
        <v>0.9975</v>
      </c>
      <c r="M463" s="108" t="s">
        <v>279</v>
      </c>
      <c r="N463" s="108" t="s">
        <v>272</v>
      </c>
    </row>
    <row r="464">
      <c r="A464" s="108">
        <v>542.0</v>
      </c>
      <c r="B464" s="287" t="s">
        <v>1003</v>
      </c>
      <c r="C464" s="287" t="s">
        <v>31</v>
      </c>
      <c r="D464" s="288">
        <v>44119.0</v>
      </c>
      <c r="E464" s="288">
        <v>44203.0</v>
      </c>
      <c r="F464" s="288">
        <v>44310.0</v>
      </c>
      <c r="G464" s="288">
        <v>44654.0</v>
      </c>
      <c r="H464" s="289">
        <v>24.99</v>
      </c>
      <c r="I464" s="289">
        <v>17.49</v>
      </c>
      <c r="J464" s="289">
        <f t="shared" si="205"/>
        <v>7.5</v>
      </c>
      <c r="K464" s="287">
        <v>23.0</v>
      </c>
      <c r="L464" s="289">
        <f t="shared" si="206"/>
        <v>0.7604347826</v>
      </c>
      <c r="M464" s="108" t="s">
        <v>280</v>
      </c>
      <c r="N464" s="108" t="s">
        <v>272</v>
      </c>
    </row>
    <row r="465">
      <c r="A465" s="108">
        <v>954.0</v>
      </c>
      <c r="B465" s="287" t="s">
        <v>1004</v>
      </c>
      <c r="C465" s="287" t="s">
        <v>632</v>
      </c>
      <c r="D465" s="288">
        <v>43340.0</v>
      </c>
      <c r="E465" s="288">
        <v>43475.0</v>
      </c>
      <c r="F465" s="288">
        <v>43542.0</v>
      </c>
      <c r="G465" s="288">
        <v>43542.0</v>
      </c>
      <c r="H465" s="289">
        <v>19.99</v>
      </c>
      <c r="I465" s="289">
        <v>19.99</v>
      </c>
      <c r="J465" s="289">
        <f t="shared" si="205"/>
        <v>0</v>
      </c>
      <c r="K465" s="287">
        <v>1.0</v>
      </c>
      <c r="L465" s="289">
        <f t="shared" si="206"/>
        <v>19.99</v>
      </c>
      <c r="M465" s="108" t="s">
        <v>281</v>
      </c>
      <c r="N465" s="108" t="s">
        <v>272</v>
      </c>
    </row>
    <row r="466">
      <c r="A466" s="108">
        <v>581.0</v>
      </c>
      <c r="B466" s="287" t="s">
        <v>1005</v>
      </c>
      <c r="C466" s="108" t="s">
        <v>31</v>
      </c>
      <c r="D466" s="288">
        <v>43061.0</v>
      </c>
      <c r="E466" s="288">
        <v>43472.0</v>
      </c>
      <c r="F466" s="288">
        <v>43542.0</v>
      </c>
      <c r="G466" s="288">
        <v>43542.0</v>
      </c>
      <c r="H466" s="289">
        <v>11.99</v>
      </c>
      <c r="I466" s="289">
        <v>4.99</v>
      </c>
      <c r="J466" s="289">
        <f t="shared" si="205"/>
        <v>7</v>
      </c>
      <c r="K466" s="287">
        <v>4.0</v>
      </c>
      <c r="L466" s="289">
        <f t="shared" si="206"/>
        <v>1.2475</v>
      </c>
      <c r="M466" s="108" t="s">
        <v>282</v>
      </c>
      <c r="N466" s="108" t="s">
        <v>272</v>
      </c>
    </row>
    <row r="467">
      <c r="A467" s="108">
        <v>533.0</v>
      </c>
      <c r="B467" s="287" t="s">
        <v>1699</v>
      </c>
      <c r="C467" s="287" t="s">
        <v>31</v>
      </c>
      <c r="D467" s="288">
        <v>44274.0</v>
      </c>
      <c r="E467" s="288">
        <v>44720.0</v>
      </c>
      <c r="F467" s="288">
        <v>44720.0</v>
      </c>
      <c r="G467" s="288">
        <v>44720.0</v>
      </c>
      <c r="H467" s="289">
        <v>24.99</v>
      </c>
      <c r="I467" s="289">
        <v>16.24</v>
      </c>
      <c r="J467" s="289">
        <f t="shared" si="205"/>
        <v>8.75</v>
      </c>
      <c r="K467" s="287">
        <v>1.0</v>
      </c>
      <c r="L467" s="289">
        <f t="shared" si="206"/>
        <v>16.24</v>
      </c>
      <c r="M467" s="108" t="s">
        <v>283</v>
      </c>
      <c r="N467" s="108" t="s">
        <v>272</v>
      </c>
    </row>
    <row r="468">
      <c r="A468" s="108">
        <v>827.0</v>
      </c>
      <c r="B468" s="287" t="s">
        <v>1007</v>
      </c>
      <c r="C468" s="108" t="s">
        <v>31</v>
      </c>
      <c r="D468" s="288">
        <v>44281.0</v>
      </c>
      <c r="E468" s="288">
        <v>44398.0</v>
      </c>
      <c r="F468" s="288">
        <v>44398.0</v>
      </c>
      <c r="G468" s="288">
        <v>44398.0</v>
      </c>
      <c r="H468" s="289">
        <v>49.99</v>
      </c>
      <c r="I468" s="289">
        <v>29.99</v>
      </c>
      <c r="J468" s="289">
        <f t="shared" si="205"/>
        <v>20</v>
      </c>
      <c r="K468" s="108">
        <v>2.0</v>
      </c>
      <c r="L468" s="289">
        <f t="shared" si="206"/>
        <v>14.995</v>
      </c>
      <c r="M468" s="108" t="s">
        <v>284</v>
      </c>
      <c r="N468" s="108" t="s">
        <v>272</v>
      </c>
    </row>
    <row r="469">
      <c r="A469" s="108">
        <v>505.0</v>
      </c>
      <c r="B469" s="287" t="s">
        <v>1008</v>
      </c>
      <c r="C469" s="287" t="s">
        <v>31</v>
      </c>
      <c r="D469" s="288">
        <v>42524.0</v>
      </c>
      <c r="E469" s="288">
        <v>42954.0</v>
      </c>
      <c r="F469" s="288">
        <v>43058.0</v>
      </c>
      <c r="G469" s="288">
        <v>43058.0</v>
      </c>
      <c r="H469" s="289">
        <v>8.99</v>
      </c>
      <c r="I469" s="289">
        <v>2.99</v>
      </c>
      <c r="J469" s="289">
        <f t="shared" si="205"/>
        <v>6</v>
      </c>
      <c r="K469" s="287">
        <v>2.0</v>
      </c>
      <c r="L469" s="289">
        <f t="shared" si="206"/>
        <v>1.495</v>
      </c>
      <c r="M469" s="108" t="s">
        <v>285</v>
      </c>
      <c r="N469" s="108" t="s">
        <v>272</v>
      </c>
    </row>
    <row r="470">
      <c r="A470" s="108">
        <v>361.0</v>
      </c>
      <c r="B470" s="287" t="s">
        <v>1009</v>
      </c>
      <c r="C470" s="287" t="s">
        <v>39</v>
      </c>
      <c r="D470" s="288">
        <v>41089.0</v>
      </c>
      <c r="E470" s="288">
        <v>44422.0</v>
      </c>
      <c r="F470" s="288">
        <v>45098.0</v>
      </c>
      <c r="G470" s="288">
        <v>45106.0</v>
      </c>
      <c r="H470" s="289">
        <v>19.99</v>
      </c>
      <c r="I470" s="289">
        <v>19.99</v>
      </c>
      <c r="J470" s="289">
        <f t="shared" si="205"/>
        <v>0</v>
      </c>
      <c r="K470" s="287">
        <v>40.0</v>
      </c>
      <c r="L470" s="289">
        <f t="shared" si="206"/>
        <v>0.49975</v>
      </c>
      <c r="M470" s="108" t="s">
        <v>286</v>
      </c>
      <c r="N470" s="287" t="s">
        <v>272</v>
      </c>
    </row>
    <row r="471">
      <c r="A471" s="68"/>
      <c r="B471" s="67"/>
      <c r="C471" s="67"/>
      <c r="D471" s="177"/>
      <c r="E471" s="177"/>
      <c r="F471" s="177"/>
      <c r="G471" s="177"/>
      <c r="H471" s="178"/>
      <c r="I471" s="178"/>
      <c r="J471" s="178"/>
      <c r="K471" s="67"/>
      <c r="L471" s="178"/>
      <c r="M471" s="68"/>
      <c r="N471" s="67"/>
    </row>
    <row r="472">
      <c r="A472" s="94">
        <v>184.0</v>
      </c>
      <c r="B472" s="95" t="s">
        <v>1010</v>
      </c>
      <c r="C472" s="95" t="s">
        <v>39</v>
      </c>
      <c r="D472" s="96">
        <v>41073.0</v>
      </c>
      <c r="E472" s="96">
        <v>44285.0</v>
      </c>
      <c r="F472" s="96">
        <v>44287.0</v>
      </c>
      <c r="G472" s="96">
        <v>44288.0</v>
      </c>
      <c r="H472" s="97">
        <v>9.99</v>
      </c>
      <c r="I472" s="97">
        <v>9.99</v>
      </c>
      <c r="J472" s="97">
        <f t="shared" ref="J472:J473" si="207">H472-I472</f>
        <v>0</v>
      </c>
      <c r="K472" s="94">
        <v>5.0</v>
      </c>
      <c r="L472" s="97">
        <f t="shared" ref="L472:L473" si="208">I472/K472</f>
        <v>1.998</v>
      </c>
      <c r="M472" s="94" t="s">
        <v>287</v>
      </c>
      <c r="N472" s="95" t="s">
        <v>288</v>
      </c>
    </row>
    <row r="473">
      <c r="A473" s="94">
        <v>536.0</v>
      </c>
      <c r="B473" s="95" t="s">
        <v>1011</v>
      </c>
      <c r="C473" s="95" t="s">
        <v>31</v>
      </c>
      <c r="D473" s="96">
        <v>44140.0</v>
      </c>
      <c r="E473" s="96">
        <v>44666.0</v>
      </c>
      <c r="F473" s="96">
        <v>44666.0</v>
      </c>
      <c r="G473" s="96">
        <v>44666.0</v>
      </c>
      <c r="H473" s="97">
        <v>19.99</v>
      </c>
      <c r="I473" s="97">
        <v>13.99</v>
      </c>
      <c r="J473" s="97">
        <f t="shared" si="207"/>
        <v>6</v>
      </c>
      <c r="K473" s="95">
        <v>1.0</v>
      </c>
      <c r="L473" s="97">
        <f t="shared" si="208"/>
        <v>13.99</v>
      </c>
      <c r="M473" s="94" t="s">
        <v>289</v>
      </c>
      <c r="N473" s="94" t="s">
        <v>288</v>
      </c>
    </row>
    <row r="474">
      <c r="A474" s="98"/>
      <c r="B474" s="99"/>
      <c r="C474" s="99"/>
      <c r="D474" s="100"/>
      <c r="E474" s="100"/>
      <c r="F474" s="99"/>
      <c r="G474" s="99"/>
      <c r="H474" s="132"/>
      <c r="I474" s="132"/>
      <c r="J474" s="132"/>
      <c r="K474" s="99"/>
      <c r="L474" s="132"/>
      <c r="M474" s="98"/>
      <c r="N474" s="98"/>
    </row>
    <row r="475">
      <c r="A475" s="23">
        <v>962.0</v>
      </c>
      <c r="B475" s="52" t="s">
        <v>1012</v>
      </c>
      <c r="C475" s="52" t="s">
        <v>632</v>
      </c>
      <c r="D475" s="53">
        <v>42656.0</v>
      </c>
      <c r="E475" s="53">
        <v>43472.0</v>
      </c>
      <c r="F475" s="53">
        <v>43472.0</v>
      </c>
      <c r="G475" s="53">
        <v>43472.0</v>
      </c>
      <c r="H475" s="54">
        <v>29.99</v>
      </c>
      <c r="I475" s="54">
        <v>10.99</v>
      </c>
      <c r="J475" s="54">
        <f>H475-I475</f>
        <v>19</v>
      </c>
      <c r="K475" s="23">
        <v>1.0</v>
      </c>
      <c r="L475" s="54">
        <f>I475/K475</f>
        <v>10.99</v>
      </c>
      <c r="M475" s="23" t="s">
        <v>290</v>
      </c>
      <c r="N475" s="23" t="s">
        <v>291</v>
      </c>
    </row>
    <row r="476">
      <c r="A476" s="154"/>
      <c r="B476" s="51"/>
      <c r="C476" s="51"/>
      <c r="D476" s="155"/>
      <c r="E476" s="155"/>
      <c r="F476" s="51"/>
      <c r="G476" s="51"/>
      <c r="H476" s="50"/>
      <c r="I476" s="50"/>
      <c r="J476" s="50"/>
      <c r="K476" s="51"/>
      <c r="L476" s="50"/>
      <c r="M476" s="154"/>
      <c r="N476" s="154"/>
    </row>
    <row r="477">
      <c r="A477" s="90">
        <v>781.0</v>
      </c>
      <c r="B477" s="169" t="s">
        <v>1013</v>
      </c>
      <c r="C477" s="90" t="s">
        <v>31</v>
      </c>
      <c r="D477" s="170">
        <v>44826.0</v>
      </c>
      <c r="E477" s="170">
        <v>44921.0</v>
      </c>
      <c r="F477" s="170">
        <v>44922.0</v>
      </c>
      <c r="G477" s="170">
        <v>44930.0</v>
      </c>
      <c r="H477" s="171">
        <v>24.99</v>
      </c>
      <c r="I477" s="171">
        <v>0.0</v>
      </c>
      <c r="J477" s="171">
        <f t="shared" ref="J477:J479" si="209">H477-I477</f>
        <v>24.99</v>
      </c>
      <c r="K477" s="169">
        <v>35.0</v>
      </c>
      <c r="L477" s="171">
        <f t="shared" ref="L477:L479" si="210">I477/K477</f>
        <v>0</v>
      </c>
      <c r="M477" s="90" t="s">
        <v>292</v>
      </c>
      <c r="N477" s="90" t="s">
        <v>293</v>
      </c>
    </row>
    <row r="478">
      <c r="A478" s="90">
        <v>545.0</v>
      </c>
      <c r="B478" s="169" t="s">
        <v>1014</v>
      </c>
      <c r="C478" s="169" t="s">
        <v>31</v>
      </c>
      <c r="D478" s="170">
        <v>43859.0</v>
      </c>
      <c r="E478" s="170">
        <v>45256.0</v>
      </c>
      <c r="F478" s="170">
        <v>45450.0</v>
      </c>
      <c r="G478" s="170">
        <v>45453.0</v>
      </c>
      <c r="H478" s="171">
        <v>13.99</v>
      </c>
      <c r="I478" s="171">
        <v>13.99</v>
      </c>
      <c r="J478" s="171">
        <f t="shared" si="209"/>
        <v>0</v>
      </c>
      <c r="K478" s="169">
        <v>10.0</v>
      </c>
      <c r="L478" s="171">
        <f t="shared" si="210"/>
        <v>1.399</v>
      </c>
      <c r="M478" s="90" t="s">
        <v>294</v>
      </c>
      <c r="N478" s="90" t="s">
        <v>293</v>
      </c>
    </row>
    <row r="479">
      <c r="A479" s="90">
        <v>546.0</v>
      </c>
      <c r="B479" s="169" t="s">
        <v>1015</v>
      </c>
      <c r="C479" s="169" t="s">
        <v>31</v>
      </c>
      <c r="D479" s="170">
        <v>45036.0</v>
      </c>
      <c r="E479" s="170">
        <v>45256.0</v>
      </c>
      <c r="F479" s="170">
        <v>45452.0</v>
      </c>
      <c r="G479" s="170">
        <v>45465.0</v>
      </c>
      <c r="H479" s="171">
        <v>14.99</v>
      </c>
      <c r="I479" s="171">
        <v>10.49</v>
      </c>
      <c r="J479" s="171">
        <f t="shared" si="209"/>
        <v>4.5</v>
      </c>
      <c r="K479" s="169">
        <v>6.0</v>
      </c>
      <c r="L479" s="171">
        <f t="shared" si="210"/>
        <v>1.748333333</v>
      </c>
      <c r="M479" s="90"/>
      <c r="N479" s="90" t="s">
        <v>293</v>
      </c>
    </row>
    <row r="480">
      <c r="A480" s="94"/>
      <c r="B480" s="95"/>
      <c r="C480" s="95"/>
      <c r="D480" s="96"/>
      <c r="E480" s="96"/>
      <c r="F480" s="96"/>
      <c r="G480" s="96"/>
      <c r="H480" s="97">
        <f t="shared" ref="H480:K480" si="211">SUM(H478:H479)</f>
        <v>28.98</v>
      </c>
      <c r="I480" s="97">
        <f t="shared" si="211"/>
        <v>24.48</v>
      </c>
      <c r="J480" s="97">
        <f t="shared" si="211"/>
        <v>4.5</v>
      </c>
      <c r="K480" s="95">
        <f t="shared" si="211"/>
        <v>16</v>
      </c>
      <c r="L480" s="97">
        <f>SUM(L478:L479)/K480</f>
        <v>0.1967083333</v>
      </c>
      <c r="M480" s="94"/>
      <c r="N480" s="94"/>
    </row>
    <row r="481">
      <c r="A481" s="98"/>
      <c r="B481" s="99"/>
      <c r="C481" s="99"/>
      <c r="D481" s="100"/>
      <c r="E481" s="100"/>
      <c r="F481" s="100"/>
      <c r="G481" s="100"/>
      <c r="H481" s="132"/>
      <c r="I481" s="132"/>
      <c r="J481" s="132"/>
      <c r="K481" s="99"/>
      <c r="L481" s="132"/>
      <c r="M481" s="98"/>
      <c r="N481" s="98"/>
    </row>
    <row r="482">
      <c r="A482" s="154">
        <v>803.0</v>
      </c>
      <c r="B482" s="51" t="s">
        <v>1016</v>
      </c>
      <c r="C482" s="51" t="s">
        <v>31</v>
      </c>
      <c r="D482" s="155">
        <v>44890.0</v>
      </c>
      <c r="E482" s="155">
        <v>45176.0</v>
      </c>
      <c r="F482" s="155">
        <v>45257.0</v>
      </c>
      <c r="G482" s="155">
        <v>45257.0</v>
      </c>
      <c r="H482" s="50">
        <v>4.99</v>
      </c>
      <c r="I482" s="50">
        <v>0.0</v>
      </c>
      <c r="J482" s="50">
        <f>H482-I482</f>
        <v>4.99</v>
      </c>
      <c r="K482" s="51">
        <v>3.0</v>
      </c>
      <c r="L482" s="50">
        <f>I482/K482</f>
        <v>0</v>
      </c>
      <c r="M482" s="154" t="s">
        <v>295</v>
      </c>
      <c r="N482" s="154" t="s">
        <v>296</v>
      </c>
    </row>
    <row r="483">
      <c r="A483" s="154"/>
      <c r="B483" s="51"/>
      <c r="C483" s="51"/>
      <c r="D483" s="155"/>
      <c r="E483" s="155"/>
      <c r="F483" s="155"/>
      <c r="G483" s="155"/>
      <c r="H483" s="50"/>
      <c r="I483" s="50"/>
      <c r="J483" s="50"/>
      <c r="K483" s="51"/>
      <c r="L483" s="50"/>
      <c r="M483" s="154"/>
      <c r="N483" s="154"/>
    </row>
    <row r="484">
      <c r="A484" s="179">
        <v>998.0</v>
      </c>
      <c r="B484" s="179" t="s">
        <v>1017</v>
      </c>
      <c r="C484" s="306" t="s">
        <v>632</v>
      </c>
      <c r="D484" s="307">
        <v>44518.0</v>
      </c>
      <c r="E484" s="307">
        <v>44555.0</v>
      </c>
      <c r="F484" s="307">
        <v>44571.0</v>
      </c>
      <c r="G484" s="307">
        <v>44678.0</v>
      </c>
      <c r="H484" s="308">
        <v>9.99</v>
      </c>
      <c r="I484" s="308">
        <v>6.99</v>
      </c>
      <c r="J484" s="308">
        <f t="shared" ref="J484:J486" si="212">H484-I484</f>
        <v>3</v>
      </c>
      <c r="K484" s="306">
        <v>9.0</v>
      </c>
      <c r="L484" s="308">
        <f t="shared" ref="L484:L486" si="213">I484/K484</f>
        <v>0.7766666667</v>
      </c>
      <c r="M484" s="179" t="s">
        <v>297</v>
      </c>
      <c r="N484" s="179" t="s">
        <v>298</v>
      </c>
    </row>
    <row r="485">
      <c r="A485" s="179">
        <v>655.0</v>
      </c>
      <c r="B485" s="306" t="s">
        <v>1019</v>
      </c>
      <c r="C485" s="179" t="s">
        <v>31</v>
      </c>
      <c r="D485" s="307">
        <v>44469.0</v>
      </c>
      <c r="E485" s="307">
        <v>44839.0</v>
      </c>
      <c r="F485" s="307">
        <v>44881.0</v>
      </c>
      <c r="G485" s="307">
        <v>44888.0</v>
      </c>
      <c r="H485" s="308">
        <v>49.99</v>
      </c>
      <c r="I485" s="308">
        <v>0.0</v>
      </c>
      <c r="J485" s="308">
        <f t="shared" si="212"/>
        <v>49.99</v>
      </c>
      <c r="K485" s="306">
        <v>29.0</v>
      </c>
      <c r="L485" s="308">
        <f t="shared" si="213"/>
        <v>0</v>
      </c>
      <c r="M485" s="179" t="s">
        <v>299</v>
      </c>
      <c r="N485" s="179" t="s">
        <v>298</v>
      </c>
    </row>
    <row r="486">
      <c r="A486" s="306">
        <v>1043.0</v>
      </c>
      <c r="B486" s="306" t="s">
        <v>1018</v>
      </c>
      <c r="C486" s="306" t="s">
        <v>31</v>
      </c>
      <c r="D486" s="307">
        <v>45218.0</v>
      </c>
      <c r="E486" s="307">
        <v>45602.0</v>
      </c>
      <c r="F486" s="307">
        <v>45602.0</v>
      </c>
      <c r="G486" s="307">
        <v>45626.0</v>
      </c>
      <c r="H486" s="309">
        <v>49.99</v>
      </c>
      <c r="I486" s="309">
        <v>0.0</v>
      </c>
      <c r="J486" s="309">
        <f t="shared" si="212"/>
        <v>49.99</v>
      </c>
      <c r="K486" s="306">
        <v>25.0</v>
      </c>
      <c r="L486" s="308">
        <f t="shared" si="213"/>
        <v>0</v>
      </c>
      <c r="M486" s="306" t="s">
        <v>299</v>
      </c>
      <c r="N486" s="306" t="s">
        <v>298</v>
      </c>
    </row>
    <row r="487">
      <c r="A487" s="137"/>
      <c r="B487" s="137"/>
      <c r="C487" s="137"/>
      <c r="D487" s="138"/>
      <c r="E487" s="138"/>
      <c r="F487" s="137"/>
      <c r="G487" s="137"/>
      <c r="H487" s="186">
        <f t="shared" ref="H487:K487" si="214">SUM(H485:H486)</f>
        <v>99.98</v>
      </c>
      <c r="I487" s="186">
        <f t="shared" si="214"/>
        <v>0</v>
      </c>
      <c r="J487" s="186">
        <f t="shared" si="214"/>
        <v>99.98</v>
      </c>
      <c r="K487" s="184">
        <f t="shared" si="214"/>
        <v>54</v>
      </c>
      <c r="L487" s="186">
        <f>SUM(L485:L486)/K487</f>
        <v>0</v>
      </c>
      <c r="M487" s="137"/>
      <c r="N487" s="137"/>
    </row>
    <row r="488">
      <c r="A488" s="179">
        <v>434.0</v>
      </c>
      <c r="B488" s="306" t="s">
        <v>1020</v>
      </c>
      <c r="C488" s="306" t="s">
        <v>649</v>
      </c>
      <c r="D488" s="307">
        <v>42789.0</v>
      </c>
      <c r="E488" s="307">
        <v>43942.0</v>
      </c>
      <c r="F488" s="307">
        <v>43942.0</v>
      </c>
      <c r="G488" s="307">
        <v>43942.0</v>
      </c>
      <c r="H488" s="308">
        <v>9.99</v>
      </c>
      <c r="I488" s="308">
        <v>2.99</v>
      </c>
      <c r="J488" s="308">
        <f t="shared" ref="J488:J489" si="215">H488-I488</f>
        <v>7</v>
      </c>
      <c r="K488" s="306">
        <v>1.0</v>
      </c>
      <c r="L488" s="308">
        <f t="shared" ref="L488:L489" si="216">I488/K488</f>
        <v>2.99</v>
      </c>
      <c r="M488" s="179" t="s">
        <v>300</v>
      </c>
      <c r="N488" s="179" t="s">
        <v>298</v>
      </c>
    </row>
    <row r="489">
      <c r="A489" s="179">
        <v>435.0</v>
      </c>
      <c r="B489" s="306" t="s">
        <v>1021</v>
      </c>
      <c r="C489" s="179" t="s">
        <v>649</v>
      </c>
      <c r="D489" s="307">
        <v>41913.0</v>
      </c>
      <c r="E489" s="307">
        <v>43937.0</v>
      </c>
      <c r="F489" s="307">
        <v>43937.0</v>
      </c>
      <c r="G489" s="307">
        <v>43937.0</v>
      </c>
      <c r="H489" s="308">
        <v>9.99</v>
      </c>
      <c r="I489" s="308">
        <v>2.99</v>
      </c>
      <c r="J489" s="308">
        <f t="shared" si="215"/>
        <v>7</v>
      </c>
      <c r="K489" s="306">
        <v>1.0</v>
      </c>
      <c r="L489" s="308">
        <f t="shared" si="216"/>
        <v>2.99</v>
      </c>
      <c r="M489" s="179"/>
      <c r="N489" s="179" t="s">
        <v>298</v>
      </c>
    </row>
    <row r="490">
      <c r="A490" s="183"/>
      <c r="B490" s="184"/>
      <c r="C490" s="184"/>
      <c r="D490" s="185"/>
      <c r="E490" s="185"/>
      <c r="F490" s="185"/>
      <c r="G490" s="185"/>
      <c r="H490" s="186">
        <f t="shared" ref="H490:K490" si="217">SUM(H488:H489)</f>
        <v>19.98</v>
      </c>
      <c r="I490" s="186">
        <f t="shared" si="217"/>
        <v>5.98</v>
      </c>
      <c r="J490" s="186">
        <f t="shared" si="217"/>
        <v>14</v>
      </c>
      <c r="K490" s="184">
        <f t="shared" si="217"/>
        <v>2</v>
      </c>
      <c r="L490" s="186">
        <f>SUM(L488:L489)/K490</f>
        <v>2.99</v>
      </c>
      <c r="M490" s="183"/>
      <c r="N490" s="183"/>
    </row>
    <row r="491">
      <c r="A491" s="179">
        <v>1009.0</v>
      </c>
      <c r="B491" s="306" t="s">
        <v>1022</v>
      </c>
      <c r="C491" s="306" t="s">
        <v>632</v>
      </c>
      <c r="D491" s="307">
        <v>42773.0</v>
      </c>
      <c r="E491" s="307">
        <v>43466.0</v>
      </c>
      <c r="F491" s="307">
        <v>43466.0</v>
      </c>
      <c r="G491" s="307">
        <v>43466.0</v>
      </c>
      <c r="H491" s="308">
        <v>14.99</v>
      </c>
      <c r="I491" s="308">
        <v>2.99</v>
      </c>
      <c r="J491" s="308">
        <f t="shared" ref="J491:J493" si="218">H491-I491</f>
        <v>12</v>
      </c>
      <c r="K491" s="306">
        <v>1.0</v>
      </c>
      <c r="L491" s="308">
        <f t="shared" ref="L491:L493" si="219">I491/K491</f>
        <v>2.99</v>
      </c>
      <c r="M491" s="179" t="s">
        <v>301</v>
      </c>
      <c r="N491" s="179" t="s">
        <v>298</v>
      </c>
    </row>
    <row r="492">
      <c r="A492" s="179">
        <v>422.0</v>
      </c>
      <c r="B492" s="179" t="s">
        <v>1023</v>
      </c>
      <c r="C492" s="306" t="s">
        <v>649</v>
      </c>
      <c r="D492" s="307">
        <v>42459.0</v>
      </c>
      <c r="E492" s="307">
        <v>42766.0</v>
      </c>
      <c r="F492" s="307">
        <v>42766.0</v>
      </c>
      <c r="G492" s="307">
        <v>44945.0</v>
      </c>
      <c r="H492" s="308">
        <v>9.99</v>
      </c>
      <c r="I492" s="308">
        <v>6.99</v>
      </c>
      <c r="J492" s="308">
        <f t="shared" si="218"/>
        <v>3</v>
      </c>
      <c r="K492" s="306">
        <v>1.0</v>
      </c>
      <c r="L492" s="308">
        <f t="shared" si="219"/>
        <v>6.99</v>
      </c>
      <c r="M492" s="179" t="s">
        <v>302</v>
      </c>
      <c r="N492" s="179" t="s">
        <v>298</v>
      </c>
    </row>
    <row r="493">
      <c r="A493" s="179">
        <v>529.0</v>
      </c>
      <c r="B493" s="306" t="s">
        <v>1024</v>
      </c>
      <c r="C493" s="306" t="s">
        <v>31</v>
      </c>
      <c r="D493" s="307">
        <v>43391.0</v>
      </c>
      <c r="E493" s="307">
        <v>45256.0</v>
      </c>
      <c r="F493" s="307">
        <v>45296.0</v>
      </c>
      <c r="G493" s="307">
        <v>45303.0</v>
      </c>
      <c r="H493" s="308">
        <v>19.99</v>
      </c>
      <c r="I493" s="308">
        <v>3.99</v>
      </c>
      <c r="J493" s="308">
        <f t="shared" si="218"/>
        <v>16</v>
      </c>
      <c r="K493" s="306">
        <v>8.0</v>
      </c>
      <c r="L493" s="308">
        <f t="shared" si="219"/>
        <v>0.49875</v>
      </c>
      <c r="M493" s="179" t="s">
        <v>303</v>
      </c>
      <c r="N493" s="179" t="s">
        <v>298</v>
      </c>
    </row>
    <row r="494">
      <c r="A494" s="98"/>
      <c r="B494" s="99"/>
      <c r="C494" s="99"/>
      <c r="D494" s="100"/>
      <c r="E494" s="100"/>
      <c r="F494" s="100"/>
      <c r="G494" s="100"/>
      <c r="H494" s="132"/>
      <c r="I494" s="132"/>
      <c r="J494" s="132"/>
      <c r="K494" s="99"/>
      <c r="L494" s="132"/>
      <c r="M494" s="98"/>
      <c r="N494" s="98"/>
    </row>
    <row r="495">
      <c r="A495" s="94">
        <v>444.0</v>
      </c>
      <c r="B495" s="95" t="s">
        <v>1025</v>
      </c>
      <c r="C495" s="95" t="s">
        <v>649</v>
      </c>
      <c r="D495" s="96">
        <v>41745.0</v>
      </c>
      <c r="E495" s="96">
        <v>42187.0</v>
      </c>
      <c r="F495" s="96">
        <v>45044.0</v>
      </c>
      <c r="G495" s="96">
        <v>45057.0</v>
      </c>
      <c r="H495" s="97">
        <v>5.99</v>
      </c>
      <c r="I495" s="97">
        <v>5.99</v>
      </c>
      <c r="J495" s="97">
        <f t="shared" ref="J495:J501" si="220">H495-I495</f>
        <v>0</v>
      </c>
      <c r="K495" s="95">
        <v>25.0</v>
      </c>
      <c r="L495" s="97">
        <f t="shared" ref="L495:L501" si="221">I495/K495</f>
        <v>0.2396</v>
      </c>
      <c r="M495" s="94" t="s">
        <v>304</v>
      </c>
      <c r="N495" s="94" t="s">
        <v>305</v>
      </c>
    </row>
    <row r="496">
      <c r="A496" s="94">
        <v>596.0</v>
      </c>
      <c r="B496" s="95" t="s">
        <v>1026</v>
      </c>
      <c r="C496" s="94" t="s">
        <v>31</v>
      </c>
      <c r="D496" s="96">
        <v>44397.0</v>
      </c>
      <c r="E496" s="96">
        <v>45511.0</v>
      </c>
      <c r="F496" s="96">
        <v>45511.0</v>
      </c>
      <c r="G496" s="96">
        <v>45511.0</v>
      </c>
      <c r="H496" s="97">
        <v>29.99</v>
      </c>
      <c r="I496" s="97">
        <v>0.0</v>
      </c>
      <c r="J496" s="97">
        <f t="shared" si="220"/>
        <v>29.99</v>
      </c>
      <c r="K496" s="95">
        <v>1.0</v>
      </c>
      <c r="L496" s="97">
        <f t="shared" si="221"/>
        <v>0</v>
      </c>
      <c r="M496" s="94" t="s">
        <v>306</v>
      </c>
      <c r="N496" s="94" t="s">
        <v>305</v>
      </c>
    </row>
    <row r="497">
      <c r="A497" s="94">
        <v>288.0</v>
      </c>
      <c r="B497" s="95" t="s">
        <v>1027</v>
      </c>
      <c r="C497" s="95" t="s">
        <v>39</v>
      </c>
      <c r="D497" s="96">
        <v>40947.0</v>
      </c>
      <c r="E497" s="96">
        <v>44422.0</v>
      </c>
      <c r="F497" s="96">
        <v>44422.0</v>
      </c>
      <c r="G497" s="96">
        <v>44422.0</v>
      </c>
      <c r="H497" s="97">
        <v>7.99</v>
      </c>
      <c r="I497" s="97">
        <v>7.99</v>
      </c>
      <c r="J497" s="97">
        <f t="shared" si="220"/>
        <v>0</v>
      </c>
      <c r="K497" s="95">
        <v>1.0</v>
      </c>
      <c r="L497" s="97">
        <f t="shared" si="221"/>
        <v>7.99</v>
      </c>
      <c r="M497" s="94" t="s">
        <v>307</v>
      </c>
      <c r="N497" s="95" t="s">
        <v>305</v>
      </c>
    </row>
    <row r="498">
      <c r="A498" s="94">
        <v>474.0</v>
      </c>
      <c r="B498" s="95" t="s">
        <v>1028</v>
      </c>
      <c r="C498" s="95" t="s">
        <v>649</v>
      </c>
      <c r="D498" s="96">
        <v>42776.0</v>
      </c>
      <c r="E498" s="96">
        <v>43668.0</v>
      </c>
      <c r="F498" s="96">
        <v>43673.0</v>
      </c>
      <c r="G498" s="96">
        <v>43674.0</v>
      </c>
      <c r="H498" s="97">
        <v>19.99</v>
      </c>
      <c r="I498" s="97">
        <v>4.99</v>
      </c>
      <c r="J498" s="97">
        <f t="shared" si="220"/>
        <v>15</v>
      </c>
      <c r="K498" s="95">
        <v>4.0</v>
      </c>
      <c r="L498" s="97">
        <f t="shared" si="221"/>
        <v>1.2475</v>
      </c>
      <c r="M498" s="94" t="s">
        <v>308</v>
      </c>
      <c r="N498" s="94" t="s">
        <v>305</v>
      </c>
    </row>
    <row r="499">
      <c r="A499" s="94">
        <v>638.0</v>
      </c>
      <c r="B499" s="95" t="s">
        <v>1029</v>
      </c>
      <c r="C499" s="95" t="s">
        <v>31</v>
      </c>
      <c r="D499" s="96">
        <v>43917.0</v>
      </c>
      <c r="E499" s="96">
        <v>44811.0</v>
      </c>
      <c r="F499" s="96">
        <v>44811.0</v>
      </c>
      <c r="G499" s="96">
        <v>44811.0</v>
      </c>
      <c r="H499" s="97">
        <v>19.99</v>
      </c>
      <c r="I499" s="97">
        <v>0.0</v>
      </c>
      <c r="J499" s="97">
        <f t="shared" si="220"/>
        <v>19.99</v>
      </c>
      <c r="K499" s="95">
        <v>1.0</v>
      </c>
      <c r="L499" s="97">
        <f t="shared" si="221"/>
        <v>0</v>
      </c>
      <c r="M499" s="94" t="s">
        <v>309</v>
      </c>
      <c r="N499" s="94" t="s">
        <v>305</v>
      </c>
    </row>
    <row r="500">
      <c r="A500" s="94">
        <v>205.0</v>
      </c>
      <c r="B500" s="95" t="s">
        <v>1031</v>
      </c>
      <c r="C500" s="95" t="s">
        <v>39</v>
      </c>
      <c r="D500" s="96">
        <v>40949.0</v>
      </c>
      <c r="E500" s="96">
        <v>43717.0</v>
      </c>
      <c r="F500" s="96">
        <v>41399.0</v>
      </c>
      <c r="G500" s="96">
        <v>44800.0</v>
      </c>
      <c r="H500" s="97">
        <v>79.98</v>
      </c>
      <c r="I500" s="97">
        <v>79.98</v>
      </c>
      <c r="J500" s="97">
        <f t="shared" si="220"/>
        <v>0</v>
      </c>
      <c r="K500" s="95">
        <v>18.0</v>
      </c>
      <c r="L500" s="97">
        <f t="shared" si="221"/>
        <v>4.443333333</v>
      </c>
      <c r="M500" s="94" t="s">
        <v>310</v>
      </c>
      <c r="N500" s="95" t="s">
        <v>305</v>
      </c>
    </row>
    <row r="501">
      <c r="A501" s="94">
        <v>315.0</v>
      </c>
      <c r="B501" s="94" t="s">
        <v>1030</v>
      </c>
      <c r="C501" s="95" t="s">
        <v>39</v>
      </c>
      <c r="D501" s="96">
        <v>42829.0</v>
      </c>
      <c r="E501" s="96">
        <v>43091.0</v>
      </c>
      <c r="F501" s="96">
        <v>43091.0</v>
      </c>
      <c r="G501" s="96">
        <v>43091.0</v>
      </c>
      <c r="H501" s="97">
        <v>69.99</v>
      </c>
      <c r="I501" s="97">
        <v>34.99</v>
      </c>
      <c r="J501" s="97">
        <f t="shared" si="220"/>
        <v>35</v>
      </c>
      <c r="K501" s="95">
        <v>1.0</v>
      </c>
      <c r="L501" s="97">
        <f t="shared" si="221"/>
        <v>34.99</v>
      </c>
      <c r="M501" s="94"/>
      <c r="N501" s="95" t="s">
        <v>305</v>
      </c>
    </row>
    <row r="502">
      <c r="A502" s="90"/>
      <c r="B502" s="169"/>
      <c r="C502" s="169"/>
      <c r="D502" s="170"/>
      <c r="E502" s="170"/>
      <c r="F502" s="170"/>
      <c r="G502" s="170"/>
      <c r="H502" s="171">
        <f t="shared" ref="H502:K502" si="222">SUM(H500:H501)</f>
        <v>149.97</v>
      </c>
      <c r="I502" s="171">
        <f t="shared" si="222"/>
        <v>114.97</v>
      </c>
      <c r="J502" s="171">
        <f t="shared" si="222"/>
        <v>35</v>
      </c>
      <c r="K502" s="169">
        <f t="shared" si="222"/>
        <v>19</v>
      </c>
      <c r="L502" s="171">
        <f>SUM(L500:L501)/K502</f>
        <v>2.075438596</v>
      </c>
      <c r="M502" s="90"/>
      <c r="N502" s="90"/>
    </row>
    <row r="503">
      <c r="A503" s="94">
        <v>579.0</v>
      </c>
      <c r="B503" s="95" t="s">
        <v>1032</v>
      </c>
      <c r="C503" s="95" t="s">
        <v>31</v>
      </c>
      <c r="D503" s="96">
        <v>42762.0</v>
      </c>
      <c r="E503" s="96">
        <v>45110.0</v>
      </c>
      <c r="F503" s="96">
        <v>45110.0</v>
      </c>
      <c r="G503" s="96">
        <v>45110.0</v>
      </c>
      <c r="H503" s="97">
        <v>59.99</v>
      </c>
      <c r="I503" s="97">
        <v>9.59</v>
      </c>
      <c r="J503" s="97">
        <f t="shared" ref="J503:J517" si="223">H503-I503</f>
        <v>50.4</v>
      </c>
      <c r="K503" s="95">
        <v>1.0</v>
      </c>
      <c r="L503" s="97">
        <f t="shared" ref="L503:L517" si="224">I503/K503</f>
        <v>9.59</v>
      </c>
      <c r="M503" s="94" t="s">
        <v>311</v>
      </c>
      <c r="N503" s="94" t="s">
        <v>305</v>
      </c>
    </row>
    <row r="504">
      <c r="A504" s="94">
        <v>31.0</v>
      </c>
      <c r="B504" s="94" t="s">
        <v>1040</v>
      </c>
      <c r="C504" s="95" t="s">
        <v>663</v>
      </c>
      <c r="D504" s="96">
        <v>35951.0</v>
      </c>
      <c r="E504" s="96">
        <v>42279.0</v>
      </c>
      <c r="F504" s="96">
        <v>42279.0</v>
      </c>
      <c r="G504" s="96">
        <v>42279.0</v>
      </c>
      <c r="H504" s="97">
        <v>4.99</v>
      </c>
      <c r="I504" s="97">
        <v>2.5</v>
      </c>
      <c r="J504" s="97">
        <f t="shared" si="223"/>
        <v>2.49</v>
      </c>
      <c r="K504" s="94">
        <v>4.0</v>
      </c>
      <c r="L504" s="97">
        <f t="shared" si="224"/>
        <v>0.625</v>
      </c>
      <c r="M504" s="94" t="s">
        <v>312</v>
      </c>
      <c r="N504" s="94" t="s">
        <v>305</v>
      </c>
    </row>
    <row r="505">
      <c r="A505" s="94">
        <v>60.0</v>
      </c>
      <c r="B505" s="95" t="s">
        <v>1041</v>
      </c>
      <c r="C505" s="95" t="s">
        <v>663</v>
      </c>
      <c r="D505" s="96">
        <v>35010.0</v>
      </c>
      <c r="E505" s="96">
        <v>41262.0</v>
      </c>
      <c r="F505" s="96">
        <v>41262.0</v>
      </c>
      <c r="G505" s="96">
        <v>41262.0</v>
      </c>
      <c r="H505" s="97">
        <v>4.99</v>
      </c>
      <c r="I505" s="97">
        <v>4.99</v>
      </c>
      <c r="J505" s="97">
        <f t="shared" si="223"/>
        <v>0</v>
      </c>
      <c r="K505" s="95">
        <v>5.0</v>
      </c>
      <c r="L505" s="97">
        <f t="shared" si="224"/>
        <v>0.998</v>
      </c>
      <c r="M505" s="94"/>
      <c r="N505" s="187" t="s">
        <v>305</v>
      </c>
    </row>
    <row r="506">
      <c r="A506" s="94">
        <v>61.0</v>
      </c>
      <c r="B506" s="95" t="s">
        <v>1042</v>
      </c>
      <c r="C506" s="95" t="s">
        <v>663</v>
      </c>
      <c r="D506" s="96">
        <v>35340.0</v>
      </c>
      <c r="E506" s="96">
        <v>41261.0</v>
      </c>
      <c r="F506" s="96">
        <v>41261.0</v>
      </c>
      <c r="G506" s="96">
        <v>41261.0</v>
      </c>
      <c r="H506" s="97">
        <v>4.99</v>
      </c>
      <c r="I506" s="97">
        <v>4.99</v>
      </c>
      <c r="J506" s="97">
        <f t="shared" si="223"/>
        <v>0</v>
      </c>
      <c r="K506" s="95">
        <v>15.0</v>
      </c>
      <c r="L506" s="97">
        <f t="shared" si="224"/>
        <v>0.3326666667</v>
      </c>
      <c r="M506" s="94"/>
      <c r="N506" s="187" t="s">
        <v>305</v>
      </c>
    </row>
    <row r="507">
      <c r="A507" s="94">
        <v>110.0</v>
      </c>
      <c r="B507" s="94" t="s">
        <v>1700</v>
      </c>
      <c r="C507" s="94" t="s">
        <v>637</v>
      </c>
      <c r="D507" s="96">
        <v>37204.0</v>
      </c>
      <c r="E507" s="96">
        <v>44883.0</v>
      </c>
      <c r="F507" s="96">
        <v>44906.0</v>
      </c>
      <c r="G507" s="96">
        <v>44907.0</v>
      </c>
      <c r="H507" s="97">
        <v>24.99</v>
      </c>
      <c r="I507" s="97">
        <v>14.99</v>
      </c>
      <c r="J507" s="97">
        <f t="shared" si="223"/>
        <v>10</v>
      </c>
      <c r="K507" s="95">
        <v>6.0</v>
      </c>
      <c r="L507" s="97">
        <f t="shared" si="224"/>
        <v>2.498333333</v>
      </c>
      <c r="M507" s="94"/>
      <c r="N507" s="187" t="s">
        <v>305</v>
      </c>
    </row>
    <row r="508">
      <c r="A508" s="94">
        <v>173.0</v>
      </c>
      <c r="B508" s="95" t="s">
        <v>1038</v>
      </c>
      <c r="C508" s="95" t="s">
        <v>630</v>
      </c>
      <c r="D508" s="96">
        <v>38975.0</v>
      </c>
      <c r="E508" s="96">
        <v>44422.0</v>
      </c>
      <c r="F508" s="96">
        <v>44422.0</v>
      </c>
      <c r="G508" s="96">
        <v>44422.0</v>
      </c>
      <c r="H508" s="97">
        <v>19.99</v>
      </c>
      <c r="I508" s="97">
        <v>19.99</v>
      </c>
      <c r="J508" s="97">
        <f t="shared" si="223"/>
        <v>0</v>
      </c>
      <c r="K508" s="94">
        <v>4.0</v>
      </c>
      <c r="L508" s="97">
        <f t="shared" si="224"/>
        <v>4.9975</v>
      </c>
      <c r="M508" s="94"/>
      <c r="N508" s="94" t="s">
        <v>305</v>
      </c>
    </row>
    <row r="509">
      <c r="A509" s="94">
        <v>372.0</v>
      </c>
      <c r="B509" s="95" t="s">
        <v>1035</v>
      </c>
      <c r="C509" s="95" t="s">
        <v>39</v>
      </c>
      <c r="D509" s="96">
        <v>41152.0</v>
      </c>
      <c r="E509" s="96">
        <v>42021.0</v>
      </c>
      <c r="F509" s="96">
        <v>45088.0</v>
      </c>
      <c r="G509" s="96">
        <v>45088.0</v>
      </c>
      <c r="H509" s="97">
        <v>15.0</v>
      </c>
      <c r="I509" s="97">
        <v>15.0</v>
      </c>
      <c r="J509" s="97">
        <f t="shared" si="223"/>
        <v>0</v>
      </c>
      <c r="K509" s="95">
        <v>2.0</v>
      </c>
      <c r="L509" s="97">
        <f t="shared" si="224"/>
        <v>7.5</v>
      </c>
      <c r="M509" s="94"/>
      <c r="N509" s="95" t="s">
        <v>305</v>
      </c>
    </row>
    <row r="510">
      <c r="A510" s="94">
        <v>373.0</v>
      </c>
      <c r="B510" s="95" t="s">
        <v>1036</v>
      </c>
      <c r="C510" s="95" t="s">
        <v>39</v>
      </c>
      <c r="D510" s="96">
        <v>41495.0</v>
      </c>
      <c r="E510" s="96">
        <v>42021.0</v>
      </c>
      <c r="F510" s="96">
        <v>42021.0</v>
      </c>
      <c r="G510" s="96">
        <v>42021.0</v>
      </c>
      <c r="H510" s="97">
        <v>14.99</v>
      </c>
      <c r="I510" s="97">
        <v>14.99</v>
      </c>
      <c r="J510" s="97">
        <f t="shared" si="223"/>
        <v>0</v>
      </c>
      <c r="K510" s="95">
        <v>1.0</v>
      </c>
      <c r="L510" s="97">
        <f t="shared" si="224"/>
        <v>14.99</v>
      </c>
      <c r="M510" s="94"/>
      <c r="N510" s="95" t="s">
        <v>305</v>
      </c>
    </row>
    <row r="511">
      <c r="A511" s="94">
        <v>374.0</v>
      </c>
      <c r="B511" s="95" t="s">
        <v>1037</v>
      </c>
      <c r="C511" s="95" t="s">
        <v>39</v>
      </c>
      <c r="D511" s="96">
        <v>41437.0</v>
      </c>
      <c r="E511" s="96">
        <v>41491.0</v>
      </c>
      <c r="F511" s="96">
        <v>41491.0</v>
      </c>
      <c r="G511" s="96">
        <v>41602.0</v>
      </c>
      <c r="H511" s="97">
        <v>0.0</v>
      </c>
      <c r="I511" s="97">
        <v>0.0</v>
      </c>
      <c r="J511" s="97">
        <f t="shared" si="223"/>
        <v>0</v>
      </c>
      <c r="K511" s="95">
        <v>5.0</v>
      </c>
      <c r="L511" s="97">
        <f t="shared" si="224"/>
        <v>0</v>
      </c>
      <c r="M511" s="94"/>
      <c r="N511" s="95" t="s">
        <v>305</v>
      </c>
    </row>
    <row r="512">
      <c r="A512" s="94">
        <v>473.0</v>
      </c>
      <c r="B512" s="95" t="s">
        <v>1033</v>
      </c>
      <c r="C512" s="95" t="s">
        <v>649</v>
      </c>
      <c r="D512" s="96">
        <v>40961.0</v>
      </c>
      <c r="E512" s="96">
        <v>43373.0</v>
      </c>
      <c r="F512" s="96">
        <v>45040.0</v>
      </c>
      <c r="G512" s="96">
        <v>45047.0</v>
      </c>
      <c r="H512" s="97">
        <v>19.99</v>
      </c>
      <c r="I512" s="97">
        <v>19.99</v>
      </c>
      <c r="J512" s="97">
        <f t="shared" si="223"/>
        <v>0</v>
      </c>
      <c r="K512" s="95">
        <v>5.0</v>
      </c>
      <c r="L512" s="97">
        <f t="shared" si="224"/>
        <v>3.998</v>
      </c>
      <c r="M512" s="94"/>
      <c r="N512" s="94" t="s">
        <v>305</v>
      </c>
    </row>
    <row r="513">
      <c r="A513" s="94">
        <v>544.0</v>
      </c>
      <c r="B513" s="95" t="s">
        <v>1034</v>
      </c>
      <c r="C513" s="95" t="s">
        <v>31</v>
      </c>
      <c r="D513" s="96">
        <v>43735.0</v>
      </c>
      <c r="E513" s="96">
        <v>44992.0</v>
      </c>
      <c r="F513" s="96">
        <v>44992.0</v>
      </c>
      <c r="G513" s="96">
        <v>44992.0</v>
      </c>
      <c r="H513" s="97">
        <v>69.99</v>
      </c>
      <c r="I513" s="97">
        <v>0.0</v>
      </c>
      <c r="J513" s="97">
        <f t="shared" si="223"/>
        <v>69.99</v>
      </c>
      <c r="K513" s="95">
        <v>1.0</v>
      </c>
      <c r="L513" s="97">
        <f t="shared" si="224"/>
        <v>0</v>
      </c>
      <c r="M513" s="94"/>
      <c r="N513" s="94" t="s">
        <v>305</v>
      </c>
    </row>
    <row r="514">
      <c r="A514" s="94">
        <v>671.0</v>
      </c>
      <c r="B514" s="94" t="s">
        <v>1043</v>
      </c>
      <c r="C514" s="94" t="s">
        <v>31</v>
      </c>
      <c r="D514" s="96">
        <v>44155.0</v>
      </c>
      <c r="E514" s="96">
        <v>44237.0</v>
      </c>
      <c r="F514" s="96">
        <v>44248.0</v>
      </c>
      <c r="G514" s="96">
        <v>44249.0</v>
      </c>
      <c r="H514" s="97">
        <v>29.99</v>
      </c>
      <c r="I514" s="97">
        <v>20.99</v>
      </c>
      <c r="J514" s="97">
        <f t="shared" si="223"/>
        <v>9</v>
      </c>
      <c r="K514" s="95">
        <v>7.0</v>
      </c>
      <c r="L514" s="97">
        <f t="shared" si="224"/>
        <v>2.998571429</v>
      </c>
      <c r="M514" s="94"/>
      <c r="N514" s="95" t="s">
        <v>305</v>
      </c>
    </row>
    <row r="515">
      <c r="A515" s="94">
        <v>825.0</v>
      </c>
      <c r="B515" s="95" t="s">
        <v>1044</v>
      </c>
      <c r="C515" s="95" t="s">
        <v>31</v>
      </c>
      <c r="D515" s="96">
        <v>43392.0</v>
      </c>
      <c r="E515" s="96">
        <v>43392.0</v>
      </c>
      <c r="F515" s="96">
        <v>43392.0</v>
      </c>
      <c r="G515" s="96">
        <v>43392.0</v>
      </c>
      <c r="H515" s="97">
        <v>99.99</v>
      </c>
      <c r="I515" s="97">
        <v>99.99</v>
      </c>
      <c r="J515" s="97">
        <f t="shared" si="223"/>
        <v>0</v>
      </c>
      <c r="K515" s="95">
        <v>1.0</v>
      </c>
      <c r="L515" s="97">
        <f t="shared" si="224"/>
        <v>99.99</v>
      </c>
      <c r="M515" s="94"/>
      <c r="N515" s="94" t="s">
        <v>305</v>
      </c>
    </row>
    <row r="516">
      <c r="A516" s="94">
        <v>861.0</v>
      </c>
      <c r="B516" s="95" t="s">
        <v>1045</v>
      </c>
      <c r="C516" s="95" t="s">
        <v>31</v>
      </c>
      <c r="D516" s="96">
        <v>42888.0</v>
      </c>
      <c r="E516" s="96">
        <v>43410.0</v>
      </c>
      <c r="F516" s="96">
        <v>43412.0</v>
      </c>
      <c r="G516" s="96">
        <v>44387.0</v>
      </c>
      <c r="H516" s="97">
        <v>74.98</v>
      </c>
      <c r="I516" s="97">
        <v>29.98</v>
      </c>
      <c r="J516" s="97">
        <f t="shared" si="223"/>
        <v>45</v>
      </c>
      <c r="K516" s="94">
        <v>2.0</v>
      </c>
      <c r="L516" s="97">
        <f t="shared" si="224"/>
        <v>14.99</v>
      </c>
      <c r="M516" s="94"/>
      <c r="N516" s="94" t="s">
        <v>305</v>
      </c>
    </row>
    <row r="517">
      <c r="A517" s="95">
        <v>1047.0</v>
      </c>
      <c r="B517" s="95" t="s">
        <v>1046</v>
      </c>
      <c r="C517" s="95" t="s">
        <v>625</v>
      </c>
      <c r="D517" s="96">
        <v>45316.0</v>
      </c>
      <c r="E517" s="96">
        <v>45602.0</v>
      </c>
      <c r="F517" s="96">
        <v>45602.0</v>
      </c>
      <c r="G517" s="96">
        <v>45602.0</v>
      </c>
      <c r="H517" s="188">
        <v>79.99</v>
      </c>
      <c r="I517" s="188">
        <v>39.99</v>
      </c>
      <c r="J517" s="188">
        <f t="shared" si="223"/>
        <v>40</v>
      </c>
      <c r="K517" s="95">
        <v>1.0</v>
      </c>
      <c r="L517" s="97">
        <f t="shared" si="224"/>
        <v>39.99</v>
      </c>
      <c r="M517" s="95"/>
      <c r="N517" s="95" t="s">
        <v>305</v>
      </c>
    </row>
    <row r="518">
      <c r="A518" s="90"/>
      <c r="B518" s="169"/>
      <c r="C518" s="169"/>
      <c r="D518" s="170"/>
      <c r="E518" s="170"/>
      <c r="F518" s="170"/>
      <c r="G518" s="170"/>
      <c r="H518" s="171">
        <f t="shared" ref="H518:K518" si="225">SUM(H504:H517)</f>
        <v>464.87</v>
      </c>
      <c r="I518" s="171">
        <f t="shared" si="225"/>
        <v>288.39</v>
      </c>
      <c r="J518" s="171">
        <f t="shared" si="225"/>
        <v>176.48</v>
      </c>
      <c r="K518" s="169">
        <f t="shared" si="225"/>
        <v>59</v>
      </c>
      <c r="L518" s="171">
        <f>SUM(L504:L517)/K518</f>
        <v>3.286577482</v>
      </c>
      <c r="M518" s="90"/>
      <c r="N518" s="90"/>
    </row>
    <row r="519">
      <c r="A519" s="94">
        <v>801.0</v>
      </c>
      <c r="B519" s="95" t="s">
        <v>1048</v>
      </c>
      <c r="C519" s="95" t="s">
        <v>31</v>
      </c>
      <c r="D519" s="96">
        <v>42724.0</v>
      </c>
      <c r="E519" s="96">
        <v>42724.0</v>
      </c>
      <c r="F519" s="96">
        <v>42724.0</v>
      </c>
      <c r="G519" s="96">
        <v>42724.0</v>
      </c>
      <c r="H519" s="97">
        <v>20.99</v>
      </c>
      <c r="I519" s="97">
        <v>9.99</v>
      </c>
      <c r="J519" s="97">
        <f t="shared" ref="J519:J520" si="226">H519-I519</f>
        <v>11</v>
      </c>
      <c r="K519" s="95">
        <v>1.0</v>
      </c>
      <c r="L519" s="97">
        <f t="shared" ref="L519:L520" si="227">I519/K519</f>
        <v>9.99</v>
      </c>
      <c r="M519" s="94" t="s">
        <v>313</v>
      </c>
      <c r="N519" s="94" t="s">
        <v>305</v>
      </c>
    </row>
    <row r="520">
      <c r="A520" s="94">
        <v>958.0</v>
      </c>
      <c r="B520" s="95" t="s">
        <v>1047</v>
      </c>
      <c r="C520" s="95" t="s">
        <v>632</v>
      </c>
      <c r="D520" s="96">
        <v>43291.0</v>
      </c>
      <c r="E520" s="96">
        <v>43475.0</v>
      </c>
      <c r="F520" s="96">
        <v>43542.0</v>
      </c>
      <c r="G520" s="96">
        <v>43542.0</v>
      </c>
      <c r="H520" s="97">
        <v>14.99</v>
      </c>
      <c r="I520" s="97">
        <v>14.99</v>
      </c>
      <c r="J520" s="97">
        <f t="shared" si="226"/>
        <v>0</v>
      </c>
      <c r="K520" s="95">
        <v>1.0</v>
      </c>
      <c r="L520" s="97">
        <f t="shared" si="227"/>
        <v>14.99</v>
      </c>
      <c r="M520" s="94"/>
      <c r="N520" s="94" t="s">
        <v>305</v>
      </c>
    </row>
    <row r="521">
      <c r="A521" s="90"/>
      <c r="B521" s="169"/>
      <c r="C521" s="169"/>
      <c r="D521" s="170"/>
      <c r="E521" s="170"/>
      <c r="F521" s="170"/>
      <c r="G521" s="170"/>
      <c r="H521" s="171">
        <f t="shared" ref="H521:K521" si="228">SUM(H519:H520)</f>
        <v>35.98</v>
      </c>
      <c r="I521" s="171">
        <f t="shared" si="228"/>
        <v>24.98</v>
      </c>
      <c r="J521" s="171">
        <f t="shared" si="228"/>
        <v>11</v>
      </c>
      <c r="K521" s="169">
        <f t="shared" si="228"/>
        <v>2</v>
      </c>
      <c r="L521" s="171">
        <f>SUM(L519:L520)/K521</f>
        <v>12.49</v>
      </c>
      <c r="M521" s="90"/>
      <c r="N521" s="90"/>
    </row>
    <row r="522">
      <c r="A522" s="94">
        <v>586.0</v>
      </c>
      <c r="B522" s="94" t="s">
        <v>1049</v>
      </c>
      <c r="C522" s="94" t="s">
        <v>31</v>
      </c>
      <c r="D522" s="96">
        <v>44078.0</v>
      </c>
      <c r="E522" s="96">
        <v>45518.0</v>
      </c>
      <c r="F522" s="96">
        <v>45518.0</v>
      </c>
      <c r="G522" s="96">
        <v>45518.0</v>
      </c>
      <c r="H522" s="188">
        <v>49.99</v>
      </c>
      <c r="I522" s="188">
        <v>4.99</v>
      </c>
      <c r="J522" s="97">
        <f t="shared" ref="J522:J584" si="229">H522-I522</f>
        <v>45</v>
      </c>
      <c r="K522" s="95">
        <v>1.0</v>
      </c>
      <c r="L522" s="97">
        <f t="shared" ref="L522:L584" si="230">I522/K522</f>
        <v>4.99</v>
      </c>
      <c r="M522" s="94" t="s">
        <v>314</v>
      </c>
      <c r="N522" s="187" t="s">
        <v>305</v>
      </c>
    </row>
    <row r="523">
      <c r="A523" s="94">
        <v>45.0</v>
      </c>
      <c r="B523" s="94" t="s">
        <v>1701</v>
      </c>
      <c r="C523" s="95" t="s">
        <v>663</v>
      </c>
      <c r="D523" s="96">
        <v>35774.0</v>
      </c>
      <c r="E523" s="96">
        <v>42665.0</v>
      </c>
      <c r="F523" s="96">
        <v>42665.0</v>
      </c>
      <c r="G523" s="96">
        <v>42665.0</v>
      </c>
      <c r="H523" s="97">
        <v>9.99</v>
      </c>
      <c r="I523" s="97">
        <v>3.99</v>
      </c>
      <c r="J523" s="97">
        <f t="shared" si="229"/>
        <v>6</v>
      </c>
      <c r="K523" s="95">
        <v>1.0</v>
      </c>
      <c r="L523" s="97">
        <f t="shared" si="230"/>
        <v>3.99</v>
      </c>
      <c r="M523" s="94" t="s">
        <v>315</v>
      </c>
      <c r="N523" s="187" t="s">
        <v>305</v>
      </c>
    </row>
    <row r="524">
      <c r="A524" s="94">
        <v>46.0</v>
      </c>
      <c r="B524" s="95" t="s">
        <v>1072</v>
      </c>
      <c r="C524" s="95" t="s">
        <v>663</v>
      </c>
      <c r="D524" s="96">
        <v>35914.0</v>
      </c>
      <c r="E524" s="96">
        <v>42875.0</v>
      </c>
      <c r="F524" s="96">
        <v>42875.0</v>
      </c>
      <c r="G524" s="96">
        <v>42875.0</v>
      </c>
      <c r="H524" s="97">
        <v>9.99</v>
      </c>
      <c r="I524" s="97">
        <v>3.99</v>
      </c>
      <c r="J524" s="97">
        <f t="shared" si="229"/>
        <v>6</v>
      </c>
      <c r="K524" s="95">
        <v>1.0</v>
      </c>
      <c r="L524" s="97">
        <f t="shared" si="230"/>
        <v>3.99</v>
      </c>
      <c r="M524" s="94"/>
      <c r="N524" s="187" t="s">
        <v>305</v>
      </c>
    </row>
    <row r="525">
      <c r="A525" s="94">
        <v>47.0</v>
      </c>
      <c r="B525" s="95" t="s">
        <v>1073</v>
      </c>
      <c r="C525" s="95" t="s">
        <v>663</v>
      </c>
      <c r="D525" s="96">
        <v>36577.0</v>
      </c>
      <c r="E525" s="96">
        <v>42665.0</v>
      </c>
      <c r="F525" s="96">
        <v>42665.0</v>
      </c>
      <c r="G525" s="96">
        <v>42665.0</v>
      </c>
      <c r="H525" s="97">
        <v>9.99</v>
      </c>
      <c r="I525" s="97">
        <v>3.99</v>
      </c>
      <c r="J525" s="97">
        <f t="shared" si="229"/>
        <v>6</v>
      </c>
      <c r="K525" s="95">
        <v>1.0</v>
      </c>
      <c r="L525" s="97">
        <f t="shared" si="230"/>
        <v>3.99</v>
      </c>
      <c r="M525" s="94"/>
      <c r="N525" s="187" t="s">
        <v>305</v>
      </c>
    </row>
    <row r="526">
      <c r="A526" s="94">
        <v>53.0</v>
      </c>
      <c r="B526" s="94" t="s">
        <v>1064</v>
      </c>
      <c r="C526" s="95" t="s">
        <v>663</v>
      </c>
      <c r="D526" s="96">
        <v>35977.0</v>
      </c>
      <c r="E526" s="96">
        <v>43249.0</v>
      </c>
      <c r="F526" s="96">
        <v>43249.0</v>
      </c>
      <c r="G526" s="96">
        <v>43249.0</v>
      </c>
      <c r="H526" s="97">
        <v>3.33</v>
      </c>
      <c r="I526" s="97">
        <v>1.23</v>
      </c>
      <c r="J526" s="97">
        <f t="shared" si="229"/>
        <v>2.1</v>
      </c>
      <c r="K526" s="95">
        <v>1.0</v>
      </c>
      <c r="L526" s="97">
        <f t="shared" si="230"/>
        <v>1.23</v>
      </c>
      <c r="M526" s="94"/>
      <c r="N526" s="187" t="s">
        <v>305</v>
      </c>
    </row>
    <row r="527">
      <c r="A527" s="94">
        <v>54.0</v>
      </c>
      <c r="B527" s="94" t="s">
        <v>1065</v>
      </c>
      <c r="C527" s="95" t="s">
        <v>663</v>
      </c>
      <c r="D527" s="96">
        <v>35207.0</v>
      </c>
      <c r="E527" s="96">
        <v>43249.0</v>
      </c>
      <c r="F527" s="96">
        <v>43249.0</v>
      </c>
      <c r="G527" s="96">
        <v>43249.0</v>
      </c>
      <c r="H527" s="97">
        <v>3.33</v>
      </c>
      <c r="I527" s="97">
        <v>1.23</v>
      </c>
      <c r="J527" s="97">
        <f t="shared" si="229"/>
        <v>2.1</v>
      </c>
      <c r="K527" s="95">
        <v>1.0</v>
      </c>
      <c r="L527" s="97">
        <f t="shared" si="230"/>
        <v>1.23</v>
      </c>
      <c r="M527" s="94"/>
      <c r="N527" s="187" t="s">
        <v>305</v>
      </c>
    </row>
    <row r="528">
      <c r="A528" s="94">
        <v>55.0</v>
      </c>
      <c r="B528" s="94" t="s">
        <v>1066</v>
      </c>
      <c r="C528" s="95" t="s">
        <v>663</v>
      </c>
      <c r="D528" s="96">
        <v>35385.0</v>
      </c>
      <c r="E528" s="96">
        <v>43249.0</v>
      </c>
      <c r="F528" s="96">
        <v>43249.0</v>
      </c>
      <c r="G528" s="96">
        <v>43249.0</v>
      </c>
      <c r="H528" s="97">
        <v>3.33</v>
      </c>
      <c r="I528" s="97">
        <v>1.23</v>
      </c>
      <c r="J528" s="97">
        <f t="shared" si="229"/>
        <v>2.1</v>
      </c>
      <c r="K528" s="95">
        <v>1.0</v>
      </c>
      <c r="L528" s="97">
        <f t="shared" si="230"/>
        <v>1.23</v>
      </c>
      <c r="M528" s="94"/>
      <c r="N528" s="187" t="s">
        <v>305</v>
      </c>
    </row>
    <row r="529">
      <c r="A529" s="94">
        <v>56.0</v>
      </c>
      <c r="B529" s="94" t="s">
        <v>1067</v>
      </c>
      <c r="C529" s="95" t="s">
        <v>663</v>
      </c>
      <c r="D529" s="96">
        <v>36336.0</v>
      </c>
      <c r="E529" s="96">
        <v>43249.0</v>
      </c>
      <c r="F529" s="96">
        <v>43249.0</v>
      </c>
      <c r="G529" s="96">
        <v>43249.0</v>
      </c>
      <c r="H529" s="97">
        <v>3.33</v>
      </c>
      <c r="I529" s="97">
        <v>1.23</v>
      </c>
      <c r="J529" s="97">
        <f t="shared" si="229"/>
        <v>2.1</v>
      </c>
      <c r="K529" s="95">
        <v>1.0</v>
      </c>
      <c r="L529" s="97">
        <f t="shared" si="230"/>
        <v>1.23</v>
      </c>
      <c r="M529" s="94"/>
      <c r="N529" s="187" t="s">
        <v>305</v>
      </c>
    </row>
    <row r="530">
      <c r="A530" s="94">
        <v>89.0</v>
      </c>
      <c r="B530" s="94" t="s">
        <v>1068</v>
      </c>
      <c r="C530" s="94" t="s">
        <v>637</v>
      </c>
      <c r="D530" s="96">
        <v>37232.0</v>
      </c>
      <c r="E530" s="96">
        <v>43685.0</v>
      </c>
      <c r="F530" s="96">
        <v>44488.0</v>
      </c>
      <c r="G530" s="96">
        <v>44489.0</v>
      </c>
      <c r="H530" s="97">
        <v>7.33</v>
      </c>
      <c r="I530" s="97">
        <v>3.67</v>
      </c>
      <c r="J530" s="97">
        <f t="shared" si="229"/>
        <v>3.66</v>
      </c>
      <c r="K530" s="95">
        <v>13.0</v>
      </c>
      <c r="L530" s="97">
        <f t="shared" si="230"/>
        <v>0.2823076923</v>
      </c>
      <c r="M530" s="94"/>
      <c r="N530" s="187" t="s">
        <v>305</v>
      </c>
    </row>
    <row r="531">
      <c r="A531" s="94">
        <v>90.0</v>
      </c>
      <c r="B531" s="94" t="s">
        <v>1069</v>
      </c>
      <c r="C531" s="94" t="s">
        <v>637</v>
      </c>
      <c r="D531" s="96">
        <v>37708.0</v>
      </c>
      <c r="E531" s="96">
        <v>43685.0</v>
      </c>
      <c r="F531" s="96">
        <v>44489.0</v>
      </c>
      <c r="G531" s="96">
        <v>44494.0</v>
      </c>
      <c r="H531" s="97">
        <v>7.33</v>
      </c>
      <c r="I531" s="97">
        <v>3.66</v>
      </c>
      <c r="J531" s="97">
        <f t="shared" si="229"/>
        <v>3.67</v>
      </c>
      <c r="K531" s="95">
        <v>2.0</v>
      </c>
      <c r="L531" s="97">
        <f t="shared" si="230"/>
        <v>1.83</v>
      </c>
      <c r="M531" s="94"/>
      <c r="N531" s="187" t="s">
        <v>305</v>
      </c>
    </row>
    <row r="532">
      <c r="A532" s="94">
        <v>91.0</v>
      </c>
      <c r="B532" s="94" t="s">
        <v>1702</v>
      </c>
      <c r="C532" s="94" t="s">
        <v>637</v>
      </c>
      <c r="D532" s="96">
        <v>38436.0</v>
      </c>
      <c r="E532" s="96">
        <v>43685.0</v>
      </c>
      <c r="F532" s="96">
        <v>44494.0</v>
      </c>
      <c r="G532" s="96">
        <v>44494.0</v>
      </c>
      <c r="H532" s="97">
        <v>7.33</v>
      </c>
      <c r="I532" s="97">
        <v>3.66</v>
      </c>
      <c r="J532" s="97">
        <f t="shared" si="229"/>
        <v>3.67</v>
      </c>
      <c r="K532" s="95">
        <v>2.0</v>
      </c>
      <c r="L532" s="97">
        <f t="shared" si="230"/>
        <v>1.83</v>
      </c>
      <c r="M532" s="94"/>
      <c r="N532" s="187" t="s">
        <v>305</v>
      </c>
    </row>
    <row r="533">
      <c r="A533" s="94">
        <v>130.0</v>
      </c>
      <c r="B533" s="95" t="s">
        <v>1074</v>
      </c>
      <c r="C533" s="94" t="s">
        <v>637</v>
      </c>
      <c r="D533" s="96">
        <v>37148.0</v>
      </c>
      <c r="E533" s="96">
        <v>45224.0</v>
      </c>
      <c r="F533" s="96">
        <v>45227.0</v>
      </c>
      <c r="G533" s="96">
        <v>45229.0</v>
      </c>
      <c r="H533" s="97">
        <v>14.99</v>
      </c>
      <c r="I533" s="97">
        <v>0.99</v>
      </c>
      <c r="J533" s="97">
        <f t="shared" si="229"/>
        <v>14</v>
      </c>
      <c r="K533" s="94">
        <v>2.0</v>
      </c>
      <c r="L533" s="97">
        <f t="shared" si="230"/>
        <v>0.495</v>
      </c>
      <c r="M533" s="94"/>
      <c r="N533" s="187" t="s">
        <v>305</v>
      </c>
    </row>
    <row r="534">
      <c r="A534" s="94">
        <v>131.0</v>
      </c>
      <c r="B534" s="95" t="s">
        <v>1075</v>
      </c>
      <c r="C534" s="94" t="s">
        <v>637</v>
      </c>
      <c r="D534" s="96">
        <v>38660.0</v>
      </c>
      <c r="E534" s="96">
        <v>43727.0</v>
      </c>
      <c r="F534" s="96">
        <v>43734.0</v>
      </c>
      <c r="G534" s="96">
        <v>43740.0</v>
      </c>
      <c r="H534" s="97">
        <v>19.99</v>
      </c>
      <c r="I534" s="97">
        <v>7.99</v>
      </c>
      <c r="J534" s="97">
        <f t="shared" si="229"/>
        <v>12</v>
      </c>
      <c r="K534" s="95">
        <v>17.0</v>
      </c>
      <c r="L534" s="97">
        <f t="shared" si="230"/>
        <v>0.47</v>
      </c>
      <c r="M534" s="94"/>
      <c r="N534" s="187" t="s">
        <v>305</v>
      </c>
    </row>
    <row r="535">
      <c r="A535" s="94">
        <v>220.0</v>
      </c>
      <c r="B535" s="95" t="s">
        <v>1076</v>
      </c>
      <c r="C535" s="94" t="s">
        <v>39</v>
      </c>
      <c r="D535" s="96">
        <v>39486.0</v>
      </c>
      <c r="E535" s="96">
        <v>43685.0</v>
      </c>
      <c r="F535" s="96">
        <v>43685.0</v>
      </c>
      <c r="G535" s="96">
        <v>43685.0</v>
      </c>
      <c r="H535" s="97">
        <v>22.99</v>
      </c>
      <c r="I535" s="97">
        <v>10.99</v>
      </c>
      <c r="J535" s="97">
        <f t="shared" si="229"/>
        <v>12</v>
      </c>
      <c r="K535" s="95">
        <v>1.0</v>
      </c>
      <c r="L535" s="97">
        <f t="shared" si="230"/>
        <v>10.99</v>
      </c>
      <c r="M535" s="94"/>
      <c r="N535" s="95" t="s">
        <v>305</v>
      </c>
    </row>
    <row r="536">
      <c r="A536" s="94">
        <v>333.0</v>
      </c>
      <c r="B536" s="94" t="s">
        <v>1057</v>
      </c>
      <c r="C536" s="95" t="s">
        <v>39</v>
      </c>
      <c r="D536" s="96">
        <v>42388.0</v>
      </c>
      <c r="E536" s="96">
        <v>43727.0</v>
      </c>
      <c r="F536" s="96">
        <v>43775.0</v>
      </c>
      <c r="G536" s="96">
        <v>43775.0</v>
      </c>
      <c r="H536" s="97">
        <v>19.99</v>
      </c>
      <c r="I536" s="97">
        <v>4.99</v>
      </c>
      <c r="J536" s="97">
        <f t="shared" si="229"/>
        <v>15</v>
      </c>
      <c r="K536" s="95">
        <v>19.0</v>
      </c>
      <c r="L536" s="97">
        <f t="shared" si="230"/>
        <v>0.2626315789</v>
      </c>
      <c r="M536" s="94"/>
      <c r="N536" s="95" t="s">
        <v>305</v>
      </c>
    </row>
    <row r="537">
      <c r="A537" s="94">
        <v>334.0</v>
      </c>
      <c r="B537" s="95" t="s">
        <v>1058</v>
      </c>
      <c r="C537" s="95" t="s">
        <v>39</v>
      </c>
      <c r="D537" s="96">
        <v>42024.0</v>
      </c>
      <c r="E537" s="96">
        <v>43727.0</v>
      </c>
      <c r="F537" s="96">
        <v>43733.0</v>
      </c>
      <c r="G537" s="96">
        <v>43733.0</v>
      </c>
      <c r="H537" s="97">
        <v>19.99</v>
      </c>
      <c r="I537" s="97">
        <v>4.99</v>
      </c>
      <c r="J537" s="97">
        <f t="shared" si="229"/>
        <v>15</v>
      </c>
      <c r="K537" s="95">
        <v>18.0</v>
      </c>
      <c r="L537" s="97">
        <f t="shared" si="230"/>
        <v>0.2772222222</v>
      </c>
      <c r="M537" s="94"/>
      <c r="N537" s="95" t="s">
        <v>305</v>
      </c>
    </row>
    <row r="538">
      <c r="A538" s="94">
        <v>335.0</v>
      </c>
      <c r="B538" s="95" t="s">
        <v>1059</v>
      </c>
      <c r="C538" s="95" t="s">
        <v>39</v>
      </c>
      <c r="D538" s="96">
        <v>39885.0</v>
      </c>
      <c r="E538" s="96">
        <v>44510.0</v>
      </c>
      <c r="F538" s="96">
        <v>45209.0</v>
      </c>
      <c r="G538" s="96">
        <v>45227.0</v>
      </c>
      <c r="H538" s="97">
        <v>19.99</v>
      </c>
      <c r="I538" s="97">
        <v>7.99</v>
      </c>
      <c r="J538" s="97">
        <f t="shared" si="229"/>
        <v>12</v>
      </c>
      <c r="K538" s="95">
        <v>12.0</v>
      </c>
      <c r="L538" s="97">
        <f t="shared" si="230"/>
        <v>0.6658333333</v>
      </c>
      <c r="M538" s="94"/>
      <c r="N538" s="95" t="s">
        <v>305</v>
      </c>
    </row>
    <row r="539">
      <c r="A539" s="94">
        <v>336.0</v>
      </c>
      <c r="B539" s="95" t="s">
        <v>1060</v>
      </c>
      <c r="C539" s="95" t="s">
        <v>39</v>
      </c>
      <c r="D539" s="96">
        <v>41418.0</v>
      </c>
      <c r="E539" s="96">
        <v>43638.0</v>
      </c>
      <c r="F539" s="96">
        <v>43645.0</v>
      </c>
      <c r="G539" s="96">
        <v>43647.0</v>
      </c>
      <c r="H539" s="97">
        <v>19.99</v>
      </c>
      <c r="I539" s="97">
        <v>7.49</v>
      </c>
      <c r="J539" s="97">
        <f t="shared" si="229"/>
        <v>12.5</v>
      </c>
      <c r="K539" s="95">
        <v>11.0</v>
      </c>
      <c r="L539" s="97">
        <f t="shared" si="230"/>
        <v>0.6809090909</v>
      </c>
      <c r="M539" s="94"/>
      <c r="N539" s="95" t="s">
        <v>305</v>
      </c>
    </row>
    <row r="540">
      <c r="A540" s="94">
        <v>337.0</v>
      </c>
      <c r="B540" s="95" t="s">
        <v>1061</v>
      </c>
      <c r="C540" s="95" t="s">
        <v>39</v>
      </c>
      <c r="D540" s="96">
        <v>41184.0</v>
      </c>
      <c r="E540" s="96">
        <v>44510.0</v>
      </c>
      <c r="F540" s="96">
        <v>45213.0</v>
      </c>
      <c r="G540" s="96">
        <v>45213.0</v>
      </c>
      <c r="H540" s="97">
        <v>19.99</v>
      </c>
      <c r="I540" s="97">
        <v>7.99</v>
      </c>
      <c r="J540" s="97">
        <f t="shared" si="229"/>
        <v>12</v>
      </c>
      <c r="K540" s="95">
        <v>1.0</v>
      </c>
      <c r="L540" s="97">
        <f t="shared" si="230"/>
        <v>7.99</v>
      </c>
      <c r="M540" s="94"/>
      <c r="N540" s="95" t="s">
        <v>305</v>
      </c>
    </row>
    <row r="541">
      <c r="A541" s="94">
        <v>338.0</v>
      </c>
      <c r="B541" s="95" t="s">
        <v>1062</v>
      </c>
      <c r="C541" s="95" t="s">
        <v>39</v>
      </c>
      <c r="D541" s="96">
        <v>42060.0</v>
      </c>
      <c r="E541" s="96">
        <v>43638.0</v>
      </c>
      <c r="F541" s="96">
        <v>43647.0</v>
      </c>
      <c r="G541" s="96">
        <v>43647.0</v>
      </c>
      <c r="H541" s="97">
        <v>19.99</v>
      </c>
      <c r="I541" s="97">
        <v>7.49</v>
      </c>
      <c r="J541" s="97">
        <f t="shared" si="229"/>
        <v>12.5</v>
      </c>
      <c r="K541" s="95">
        <v>1.0</v>
      </c>
      <c r="L541" s="97">
        <f t="shared" si="230"/>
        <v>7.49</v>
      </c>
      <c r="M541" s="94"/>
      <c r="N541" s="95" t="s">
        <v>305</v>
      </c>
    </row>
    <row r="542">
      <c r="A542" s="94">
        <v>365.0</v>
      </c>
      <c r="B542" s="95" t="s">
        <v>1063</v>
      </c>
      <c r="C542" s="94" t="s">
        <v>39</v>
      </c>
      <c r="D542" s="96">
        <v>40977.0</v>
      </c>
      <c r="E542" s="96">
        <v>42766.0</v>
      </c>
      <c r="F542" s="96">
        <v>43059.0</v>
      </c>
      <c r="G542" s="96">
        <v>45021.0</v>
      </c>
      <c r="H542" s="97">
        <v>24.99</v>
      </c>
      <c r="I542" s="97">
        <v>4.99</v>
      </c>
      <c r="J542" s="97">
        <f t="shared" si="229"/>
        <v>20</v>
      </c>
      <c r="K542" s="95">
        <v>5.0</v>
      </c>
      <c r="L542" s="97">
        <f t="shared" si="230"/>
        <v>0.998</v>
      </c>
      <c r="M542" s="94"/>
      <c r="N542" s="94" t="s">
        <v>305</v>
      </c>
    </row>
    <row r="543">
      <c r="A543" s="94">
        <v>539.0</v>
      </c>
      <c r="B543" s="95" t="s">
        <v>1055</v>
      </c>
      <c r="C543" s="95" t="s">
        <v>31</v>
      </c>
      <c r="D543" s="96">
        <v>42843.0</v>
      </c>
      <c r="E543" s="96">
        <v>44203.0</v>
      </c>
      <c r="F543" s="96">
        <v>44203.0</v>
      </c>
      <c r="G543" s="96">
        <v>44203.0</v>
      </c>
      <c r="H543" s="97">
        <v>3.33</v>
      </c>
      <c r="I543" s="97">
        <v>1.0</v>
      </c>
      <c r="J543" s="97">
        <f t="shared" si="229"/>
        <v>2.33</v>
      </c>
      <c r="K543" s="95">
        <v>1.0</v>
      </c>
      <c r="L543" s="97">
        <f t="shared" si="230"/>
        <v>1</v>
      </c>
      <c r="M543" s="94"/>
      <c r="N543" s="94" t="s">
        <v>305</v>
      </c>
    </row>
    <row r="544">
      <c r="A544" s="94">
        <v>540.0</v>
      </c>
      <c r="B544" s="95" t="s">
        <v>1056</v>
      </c>
      <c r="C544" s="95" t="s">
        <v>31</v>
      </c>
      <c r="D544" s="96">
        <v>42843.0</v>
      </c>
      <c r="E544" s="96">
        <v>44203.0</v>
      </c>
      <c r="F544" s="96">
        <v>44203.0</v>
      </c>
      <c r="G544" s="96">
        <v>44203.0</v>
      </c>
      <c r="H544" s="97">
        <v>3.33</v>
      </c>
      <c r="I544" s="97">
        <v>0.5</v>
      </c>
      <c r="J544" s="97">
        <f t="shared" si="229"/>
        <v>2.83</v>
      </c>
      <c r="K544" s="95">
        <v>1.0</v>
      </c>
      <c r="L544" s="97">
        <f t="shared" si="230"/>
        <v>0.5</v>
      </c>
      <c r="M544" s="94"/>
      <c r="N544" s="94" t="s">
        <v>305</v>
      </c>
    </row>
    <row r="545">
      <c r="A545" s="94">
        <v>562.0</v>
      </c>
      <c r="B545" s="95" t="s">
        <v>1052</v>
      </c>
      <c r="C545" s="95" t="s">
        <v>31</v>
      </c>
      <c r="D545" s="96">
        <v>42843.0</v>
      </c>
      <c r="E545" s="96">
        <v>44203.0</v>
      </c>
      <c r="F545" s="96">
        <v>44203.0</v>
      </c>
      <c r="G545" s="96">
        <v>44203.0</v>
      </c>
      <c r="H545" s="97">
        <v>3.33</v>
      </c>
      <c r="I545" s="97">
        <v>0.99</v>
      </c>
      <c r="J545" s="97">
        <f t="shared" si="229"/>
        <v>2.34</v>
      </c>
      <c r="K545" s="95">
        <v>1.0</v>
      </c>
      <c r="L545" s="97">
        <f t="shared" si="230"/>
        <v>0.99</v>
      </c>
      <c r="M545" s="94"/>
      <c r="N545" s="94" t="s">
        <v>305</v>
      </c>
    </row>
    <row r="546">
      <c r="A546" s="94">
        <v>568.0</v>
      </c>
      <c r="B546" s="95" t="s">
        <v>1053</v>
      </c>
      <c r="C546" s="95" t="s">
        <v>31</v>
      </c>
      <c r="D546" s="96">
        <v>42626.0</v>
      </c>
      <c r="E546" s="96">
        <v>43907.0</v>
      </c>
      <c r="F546" s="96">
        <v>43907.0</v>
      </c>
      <c r="G546" s="96">
        <v>43908.0</v>
      </c>
      <c r="H546" s="97">
        <v>19.99</v>
      </c>
      <c r="I546" s="97">
        <v>4.99</v>
      </c>
      <c r="J546" s="97">
        <f t="shared" si="229"/>
        <v>15</v>
      </c>
      <c r="K546" s="95">
        <v>5.0</v>
      </c>
      <c r="L546" s="97">
        <f t="shared" si="230"/>
        <v>0.998</v>
      </c>
      <c r="M546" s="94"/>
      <c r="N546" s="94" t="s">
        <v>305</v>
      </c>
    </row>
    <row r="547">
      <c r="A547" s="94">
        <v>577.0</v>
      </c>
      <c r="B547" s="95" t="s">
        <v>1054</v>
      </c>
      <c r="C547" s="95" t="s">
        <v>31</v>
      </c>
      <c r="D547" s="96">
        <v>43532.0</v>
      </c>
      <c r="E547" s="96">
        <v>43685.0</v>
      </c>
      <c r="F547" s="96">
        <v>43688.0</v>
      </c>
      <c r="G547" s="96">
        <v>43688.0</v>
      </c>
      <c r="H547" s="97">
        <v>49.99</v>
      </c>
      <c r="I547" s="97">
        <v>44.99</v>
      </c>
      <c r="J547" s="97">
        <f t="shared" si="229"/>
        <v>5</v>
      </c>
      <c r="K547" s="95">
        <v>1.0</v>
      </c>
      <c r="L547" s="97">
        <f t="shared" si="230"/>
        <v>44.99</v>
      </c>
      <c r="M547" s="94"/>
      <c r="N547" s="94" t="s">
        <v>305</v>
      </c>
    </row>
    <row r="548">
      <c r="A548" s="94">
        <v>589.0</v>
      </c>
      <c r="B548" s="95" t="s">
        <v>1050</v>
      </c>
      <c r="C548" s="95" t="s">
        <v>31</v>
      </c>
      <c r="D548" s="96">
        <v>42843.0</v>
      </c>
      <c r="E548" s="96">
        <v>44203.0</v>
      </c>
      <c r="F548" s="96">
        <v>44203.0</v>
      </c>
      <c r="G548" s="96">
        <v>44203.0</v>
      </c>
      <c r="H548" s="97">
        <v>3.34</v>
      </c>
      <c r="I548" s="97">
        <v>1.0</v>
      </c>
      <c r="J548" s="97">
        <f t="shared" si="229"/>
        <v>2.34</v>
      </c>
      <c r="K548" s="95">
        <v>1.0</v>
      </c>
      <c r="L548" s="97">
        <f t="shared" si="230"/>
        <v>1</v>
      </c>
      <c r="M548" s="94"/>
      <c r="N548" s="94" t="s">
        <v>305</v>
      </c>
    </row>
    <row r="549">
      <c r="A549" s="94">
        <v>590.0</v>
      </c>
      <c r="B549" s="95" t="s">
        <v>1051</v>
      </c>
      <c r="C549" s="95" t="s">
        <v>31</v>
      </c>
      <c r="D549" s="96">
        <v>42843.0</v>
      </c>
      <c r="E549" s="96">
        <v>44203.0</v>
      </c>
      <c r="F549" s="96">
        <v>44203.0</v>
      </c>
      <c r="G549" s="96">
        <v>44203.0</v>
      </c>
      <c r="H549" s="97">
        <v>3.33</v>
      </c>
      <c r="I549" s="97">
        <v>0.5</v>
      </c>
      <c r="J549" s="97">
        <f t="shared" si="229"/>
        <v>2.83</v>
      </c>
      <c r="K549" s="95">
        <v>1.0</v>
      </c>
      <c r="L549" s="97">
        <f t="shared" si="230"/>
        <v>0.5</v>
      </c>
      <c r="M549" s="94"/>
      <c r="N549" s="94" t="s">
        <v>305</v>
      </c>
    </row>
    <row r="550">
      <c r="A550" s="94">
        <v>712.0</v>
      </c>
      <c r="B550" s="94" t="s">
        <v>1093</v>
      </c>
      <c r="C550" s="95" t="s">
        <v>31</v>
      </c>
      <c r="D550" s="96">
        <v>42241.0</v>
      </c>
      <c r="E550" s="96">
        <v>42619.0</v>
      </c>
      <c r="F550" s="96">
        <v>42799.0</v>
      </c>
      <c r="G550" s="96">
        <v>42799.0</v>
      </c>
      <c r="H550" s="97">
        <v>2.5</v>
      </c>
      <c r="I550" s="97">
        <v>1.33</v>
      </c>
      <c r="J550" s="97">
        <f t="shared" si="229"/>
        <v>1.17</v>
      </c>
      <c r="K550" s="95">
        <v>3.0</v>
      </c>
      <c r="L550" s="97">
        <f t="shared" si="230"/>
        <v>0.4433333333</v>
      </c>
      <c r="M550" s="94"/>
      <c r="N550" s="94" t="s">
        <v>305</v>
      </c>
    </row>
    <row r="551">
      <c r="A551" s="94">
        <v>713.0</v>
      </c>
      <c r="B551" s="94" t="s">
        <v>1094</v>
      </c>
      <c r="C551" s="95" t="s">
        <v>31</v>
      </c>
      <c r="D551" s="96">
        <v>42241.0</v>
      </c>
      <c r="E551" s="96">
        <v>42619.0</v>
      </c>
      <c r="F551" s="96">
        <v>42799.0</v>
      </c>
      <c r="G551" s="96">
        <v>42799.0</v>
      </c>
      <c r="H551" s="97">
        <v>2.5</v>
      </c>
      <c r="I551" s="97">
        <v>1.33</v>
      </c>
      <c r="J551" s="97">
        <f t="shared" si="229"/>
        <v>1.17</v>
      </c>
      <c r="K551" s="95">
        <v>2.0</v>
      </c>
      <c r="L551" s="97">
        <f t="shared" si="230"/>
        <v>0.665</v>
      </c>
      <c r="M551" s="94"/>
      <c r="N551" s="94" t="s">
        <v>305</v>
      </c>
    </row>
    <row r="552">
      <c r="A552" s="94">
        <v>714.0</v>
      </c>
      <c r="B552" s="94" t="s">
        <v>1095</v>
      </c>
      <c r="C552" s="95" t="s">
        <v>31</v>
      </c>
      <c r="D552" s="96">
        <v>42241.0</v>
      </c>
      <c r="E552" s="96">
        <v>42619.0</v>
      </c>
      <c r="F552" s="96">
        <v>42799.0</v>
      </c>
      <c r="G552" s="96">
        <v>42799.0</v>
      </c>
      <c r="H552" s="97">
        <v>2.5</v>
      </c>
      <c r="I552" s="97">
        <v>1.33</v>
      </c>
      <c r="J552" s="97">
        <f t="shared" si="229"/>
        <v>1.17</v>
      </c>
      <c r="K552" s="95">
        <v>1.0</v>
      </c>
      <c r="L552" s="97">
        <f t="shared" si="230"/>
        <v>1.33</v>
      </c>
      <c r="M552" s="94"/>
      <c r="N552" s="94" t="s">
        <v>305</v>
      </c>
    </row>
    <row r="553">
      <c r="A553" s="94">
        <v>715.0</v>
      </c>
      <c r="B553" s="94" t="s">
        <v>1096</v>
      </c>
      <c r="C553" s="95" t="s">
        <v>31</v>
      </c>
      <c r="D553" s="96">
        <v>42241.0</v>
      </c>
      <c r="E553" s="96">
        <v>42619.0</v>
      </c>
      <c r="F553" s="96">
        <v>42799.0</v>
      </c>
      <c r="G553" s="96">
        <v>42799.0</v>
      </c>
      <c r="H553" s="97">
        <v>2.5</v>
      </c>
      <c r="I553" s="97">
        <v>1.33</v>
      </c>
      <c r="J553" s="97">
        <f t="shared" si="229"/>
        <v>1.17</v>
      </c>
      <c r="K553" s="95">
        <v>1.0</v>
      </c>
      <c r="L553" s="97">
        <f t="shared" si="230"/>
        <v>1.33</v>
      </c>
      <c r="M553" s="94"/>
      <c r="N553" s="94" t="s">
        <v>305</v>
      </c>
    </row>
    <row r="554">
      <c r="A554" s="94">
        <v>716.0</v>
      </c>
      <c r="B554" s="94" t="s">
        <v>1097</v>
      </c>
      <c r="C554" s="95" t="s">
        <v>31</v>
      </c>
      <c r="D554" s="96">
        <v>42241.0</v>
      </c>
      <c r="E554" s="96">
        <v>42619.0</v>
      </c>
      <c r="F554" s="96">
        <v>42799.0</v>
      </c>
      <c r="G554" s="96">
        <v>42799.0</v>
      </c>
      <c r="H554" s="97">
        <v>2.5</v>
      </c>
      <c r="I554" s="97">
        <v>1.33</v>
      </c>
      <c r="J554" s="97">
        <f t="shared" si="229"/>
        <v>1.17</v>
      </c>
      <c r="K554" s="95">
        <v>1.0</v>
      </c>
      <c r="L554" s="97">
        <f t="shared" si="230"/>
        <v>1.33</v>
      </c>
      <c r="M554" s="94"/>
      <c r="N554" s="94" t="s">
        <v>305</v>
      </c>
    </row>
    <row r="555">
      <c r="A555" s="94">
        <v>717.0</v>
      </c>
      <c r="B555" s="94" t="s">
        <v>1098</v>
      </c>
      <c r="C555" s="95" t="s">
        <v>31</v>
      </c>
      <c r="D555" s="96">
        <v>42241.0</v>
      </c>
      <c r="E555" s="96">
        <v>42619.0</v>
      </c>
      <c r="F555" s="96">
        <v>42799.0</v>
      </c>
      <c r="G555" s="96">
        <v>42799.0</v>
      </c>
      <c r="H555" s="97">
        <v>2.49</v>
      </c>
      <c r="I555" s="97">
        <v>1.34</v>
      </c>
      <c r="J555" s="97">
        <f t="shared" si="229"/>
        <v>1.15</v>
      </c>
      <c r="K555" s="95">
        <v>1.0</v>
      </c>
      <c r="L555" s="97">
        <f t="shared" si="230"/>
        <v>1.34</v>
      </c>
      <c r="M555" s="94"/>
      <c r="N555" s="94" t="s">
        <v>305</v>
      </c>
    </row>
    <row r="556">
      <c r="A556" s="94">
        <v>718.0</v>
      </c>
      <c r="B556" s="94" t="s">
        <v>1099</v>
      </c>
      <c r="C556" s="95" t="s">
        <v>31</v>
      </c>
      <c r="D556" s="96">
        <v>42955.0</v>
      </c>
      <c r="E556" s="96">
        <v>43091.0</v>
      </c>
      <c r="F556" s="96">
        <v>43135.0</v>
      </c>
      <c r="G556" s="96">
        <v>43144.0</v>
      </c>
      <c r="H556" s="97">
        <v>3.75</v>
      </c>
      <c r="I556" s="97">
        <v>2.0</v>
      </c>
      <c r="J556" s="97">
        <f t="shared" si="229"/>
        <v>1.75</v>
      </c>
      <c r="K556" s="95">
        <v>3.0</v>
      </c>
      <c r="L556" s="97">
        <f t="shared" si="230"/>
        <v>0.6666666667</v>
      </c>
      <c r="M556" s="94"/>
      <c r="N556" s="94" t="s">
        <v>305</v>
      </c>
    </row>
    <row r="557">
      <c r="A557" s="94">
        <v>719.0</v>
      </c>
      <c r="B557" s="94" t="s">
        <v>1100</v>
      </c>
      <c r="C557" s="95" t="s">
        <v>31</v>
      </c>
      <c r="D557" s="96">
        <v>42955.0</v>
      </c>
      <c r="E557" s="96">
        <v>43091.0</v>
      </c>
      <c r="F557" s="96">
        <v>43135.0</v>
      </c>
      <c r="G557" s="96">
        <v>43144.0</v>
      </c>
      <c r="H557" s="97">
        <v>3.75</v>
      </c>
      <c r="I557" s="97">
        <v>2.0</v>
      </c>
      <c r="J557" s="97">
        <f t="shared" si="229"/>
        <v>1.75</v>
      </c>
      <c r="K557" s="95">
        <v>2.0</v>
      </c>
      <c r="L557" s="97">
        <f t="shared" si="230"/>
        <v>1</v>
      </c>
      <c r="M557" s="94"/>
      <c r="N557" s="94" t="s">
        <v>305</v>
      </c>
    </row>
    <row r="558">
      <c r="A558" s="94">
        <v>720.0</v>
      </c>
      <c r="B558" s="94" t="s">
        <v>1101</v>
      </c>
      <c r="C558" s="95" t="s">
        <v>31</v>
      </c>
      <c r="D558" s="96">
        <v>42955.0</v>
      </c>
      <c r="E558" s="96">
        <v>43091.0</v>
      </c>
      <c r="F558" s="96">
        <v>43135.0</v>
      </c>
      <c r="G558" s="96">
        <v>43144.0</v>
      </c>
      <c r="H558" s="97">
        <v>3.75</v>
      </c>
      <c r="I558" s="97">
        <v>2.0</v>
      </c>
      <c r="J558" s="97">
        <f t="shared" si="229"/>
        <v>1.75</v>
      </c>
      <c r="K558" s="95">
        <v>2.0</v>
      </c>
      <c r="L558" s="97">
        <f t="shared" si="230"/>
        <v>1</v>
      </c>
      <c r="M558" s="94"/>
      <c r="N558" s="94" t="s">
        <v>305</v>
      </c>
    </row>
    <row r="559">
      <c r="A559" s="94">
        <v>721.0</v>
      </c>
      <c r="B559" s="94" t="s">
        <v>1102</v>
      </c>
      <c r="C559" s="95" t="s">
        <v>31</v>
      </c>
      <c r="D559" s="96">
        <v>42955.0</v>
      </c>
      <c r="E559" s="96">
        <v>43091.0</v>
      </c>
      <c r="F559" s="96">
        <v>43135.0</v>
      </c>
      <c r="G559" s="96">
        <v>43144.0</v>
      </c>
      <c r="H559" s="97">
        <v>3.74</v>
      </c>
      <c r="I559" s="97">
        <v>1.99</v>
      </c>
      <c r="J559" s="97">
        <f t="shared" si="229"/>
        <v>1.75</v>
      </c>
      <c r="K559" s="95">
        <v>2.0</v>
      </c>
      <c r="L559" s="97">
        <f t="shared" si="230"/>
        <v>0.995</v>
      </c>
      <c r="M559" s="94"/>
      <c r="N559" s="94" t="s">
        <v>305</v>
      </c>
    </row>
    <row r="560">
      <c r="A560" s="94">
        <v>722.0</v>
      </c>
      <c r="B560" s="94" t="s">
        <v>1103</v>
      </c>
      <c r="C560" s="95" t="s">
        <v>31</v>
      </c>
      <c r="D560" s="96">
        <v>43305.0</v>
      </c>
      <c r="E560" s="96">
        <v>43668.0</v>
      </c>
      <c r="F560" s="96">
        <v>43668.0</v>
      </c>
      <c r="G560" s="96">
        <v>43668.0</v>
      </c>
      <c r="H560" s="97">
        <v>5.0</v>
      </c>
      <c r="I560" s="97">
        <v>3.0</v>
      </c>
      <c r="J560" s="97">
        <f t="shared" si="229"/>
        <v>2</v>
      </c>
      <c r="K560" s="95">
        <v>1.0</v>
      </c>
      <c r="L560" s="97">
        <f t="shared" si="230"/>
        <v>3</v>
      </c>
      <c r="M560" s="94"/>
      <c r="N560" s="94" t="s">
        <v>305</v>
      </c>
    </row>
    <row r="561">
      <c r="A561" s="94">
        <v>723.0</v>
      </c>
      <c r="B561" s="94" t="s">
        <v>1104</v>
      </c>
      <c r="C561" s="95" t="s">
        <v>31</v>
      </c>
      <c r="D561" s="96">
        <v>43305.0</v>
      </c>
      <c r="E561" s="96">
        <v>43668.0</v>
      </c>
      <c r="F561" s="96">
        <v>43668.0</v>
      </c>
      <c r="G561" s="96">
        <v>43668.0</v>
      </c>
      <c r="H561" s="97">
        <v>5.0</v>
      </c>
      <c r="I561" s="97">
        <v>3.0</v>
      </c>
      <c r="J561" s="97">
        <f t="shared" si="229"/>
        <v>2</v>
      </c>
      <c r="K561" s="95">
        <v>1.0</v>
      </c>
      <c r="L561" s="97">
        <f t="shared" si="230"/>
        <v>3</v>
      </c>
      <c r="M561" s="94"/>
      <c r="N561" s="94" t="s">
        <v>305</v>
      </c>
    </row>
    <row r="562">
      <c r="A562" s="94">
        <v>724.0</v>
      </c>
      <c r="B562" s="94" t="s">
        <v>1105</v>
      </c>
      <c r="C562" s="95" t="s">
        <v>31</v>
      </c>
      <c r="D562" s="96">
        <v>43305.0</v>
      </c>
      <c r="E562" s="96">
        <v>43668.0</v>
      </c>
      <c r="F562" s="96">
        <v>43668.0</v>
      </c>
      <c r="G562" s="96">
        <v>43668.0</v>
      </c>
      <c r="H562" s="97">
        <v>5.0</v>
      </c>
      <c r="I562" s="97">
        <v>3.0</v>
      </c>
      <c r="J562" s="97">
        <f t="shared" si="229"/>
        <v>2</v>
      </c>
      <c r="K562" s="95">
        <v>1.0</v>
      </c>
      <c r="L562" s="97">
        <f t="shared" si="230"/>
        <v>3</v>
      </c>
      <c r="M562" s="94"/>
      <c r="N562" s="94" t="s">
        <v>305</v>
      </c>
    </row>
    <row r="563">
      <c r="A563" s="94">
        <v>725.0</v>
      </c>
      <c r="B563" s="94" t="s">
        <v>1106</v>
      </c>
      <c r="C563" s="95" t="s">
        <v>31</v>
      </c>
      <c r="D563" s="96">
        <v>43305.0</v>
      </c>
      <c r="E563" s="96">
        <v>43668.0</v>
      </c>
      <c r="F563" s="96">
        <v>43668.0</v>
      </c>
      <c r="G563" s="96">
        <v>43668.0</v>
      </c>
      <c r="H563" s="97">
        <v>4.99</v>
      </c>
      <c r="I563" s="97">
        <v>2.99</v>
      </c>
      <c r="J563" s="97">
        <f t="shared" si="229"/>
        <v>2</v>
      </c>
      <c r="K563" s="95">
        <v>1.0</v>
      </c>
      <c r="L563" s="97">
        <f t="shared" si="230"/>
        <v>2.99</v>
      </c>
      <c r="M563" s="94"/>
      <c r="N563" s="94" t="s">
        <v>305</v>
      </c>
    </row>
    <row r="564">
      <c r="A564" s="94">
        <v>726.0</v>
      </c>
      <c r="B564" s="94" t="s">
        <v>1107</v>
      </c>
      <c r="C564" s="95" t="s">
        <v>31</v>
      </c>
      <c r="D564" s="96">
        <v>43305.0</v>
      </c>
      <c r="E564" s="96">
        <v>43668.0</v>
      </c>
      <c r="F564" s="96">
        <v>43668.0</v>
      </c>
      <c r="G564" s="96">
        <v>43668.0</v>
      </c>
      <c r="H564" s="97">
        <v>5.0</v>
      </c>
      <c r="I564" s="97">
        <v>3.0</v>
      </c>
      <c r="J564" s="97">
        <f t="shared" si="229"/>
        <v>2</v>
      </c>
      <c r="K564" s="95">
        <v>1.0</v>
      </c>
      <c r="L564" s="97">
        <f t="shared" si="230"/>
        <v>3</v>
      </c>
      <c r="M564" s="94"/>
      <c r="N564" s="94" t="s">
        <v>305</v>
      </c>
    </row>
    <row r="565">
      <c r="A565" s="94">
        <v>727.0</v>
      </c>
      <c r="B565" s="94" t="s">
        <v>1108</v>
      </c>
      <c r="C565" s="95" t="s">
        <v>31</v>
      </c>
      <c r="D565" s="96">
        <v>43305.0</v>
      </c>
      <c r="E565" s="96">
        <v>43668.0</v>
      </c>
      <c r="F565" s="96">
        <v>43668.0</v>
      </c>
      <c r="G565" s="96">
        <v>43668.0</v>
      </c>
      <c r="H565" s="97">
        <v>5.0</v>
      </c>
      <c r="I565" s="97">
        <v>3.0</v>
      </c>
      <c r="J565" s="97">
        <f t="shared" si="229"/>
        <v>2</v>
      </c>
      <c r="K565" s="95">
        <v>1.0</v>
      </c>
      <c r="L565" s="97">
        <f t="shared" si="230"/>
        <v>3</v>
      </c>
      <c r="M565" s="94"/>
      <c r="N565" s="94" t="s">
        <v>305</v>
      </c>
    </row>
    <row r="566">
      <c r="A566" s="94">
        <v>728.0</v>
      </c>
      <c r="B566" s="94" t="s">
        <v>1109</v>
      </c>
      <c r="C566" s="95" t="s">
        <v>31</v>
      </c>
      <c r="D566" s="96">
        <v>43305.0</v>
      </c>
      <c r="E566" s="96">
        <v>43668.0</v>
      </c>
      <c r="F566" s="96">
        <v>43668.0</v>
      </c>
      <c r="G566" s="96">
        <v>43668.0</v>
      </c>
      <c r="H566" s="97">
        <v>5.0</v>
      </c>
      <c r="I566" s="97">
        <v>3.0</v>
      </c>
      <c r="J566" s="97">
        <f t="shared" si="229"/>
        <v>2</v>
      </c>
      <c r="K566" s="95">
        <v>1.0</v>
      </c>
      <c r="L566" s="97">
        <f t="shared" si="230"/>
        <v>3</v>
      </c>
      <c r="M566" s="94"/>
      <c r="N566" s="94" t="s">
        <v>305</v>
      </c>
    </row>
    <row r="567">
      <c r="A567" s="94">
        <v>729.0</v>
      </c>
      <c r="B567" s="94" t="s">
        <v>1110</v>
      </c>
      <c r="C567" s="95" t="s">
        <v>31</v>
      </c>
      <c r="D567" s="96">
        <v>43305.0</v>
      </c>
      <c r="E567" s="96">
        <v>43668.0</v>
      </c>
      <c r="F567" s="96">
        <v>43668.0</v>
      </c>
      <c r="G567" s="96">
        <v>43668.0</v>
      </c>
      <c r="H567" s="97">
        <v>4.99</v>
      </c>
      <c r="I567" s="97">
        <v>2.99</v>
      </c>
      <c r="J567" s="97">
        <f t="shared" si="229"/>
        <v>2</v>
      </c>
      <c r="K567" s="95">
        <v>1.0</v>
      </c>
      <c r="L567" s="97">
        <f t="shared" si="230"/>
        <v>2.99</v>
      </c>
      <c r="M567" s="94"/>
      <c r="N567" s="94" t="s">
        <v>305</v>
      </c>
    </row>
    <row r="568">
      <c r="A568" s="94">
        <v>737.0</v>
      </c>
      <c r="B568" s="94" t="s">
        <v>1111</v>
      </c>
      <c r="C568" s="95" t="s">
        <v>31</v>
      </c>
      <c r="D568" s="96">
        <v>43126.0</v>
      </c>
      <c r="E568" s="96">
        <v>44334.0</v>
      </c>
      <c r="F568" s="96">
        <v>44669.0</v>
      </c>
      <c r="G568" s="96">
        <v>44672.0</v>
      </c>
      <c r="H568" s="97">
        <v>19.99</v>
      </c>
      <c r="I568" s="97">
        <v>0.0</v>
      </c>
      <c r="J568" s="97">
        <f t="shared" si="229"/>
        <v>19.99</v>
      </c>
      <c r="K568" s="95">
        <v>2.0</v>
      </c>
      <c r="L568" s="97">
        <f t="shared" si="230"/>
        <v>0</v>
      </c>
      <c r="M568" s="94"/>
      <c r="N568" s="94" t="s">
        <v>305</v>
      </c>
    </row>
    <row r="569">
      <c r="A569" s="94">
        <v>788.0</v>
      </c>
      <c r="B569" s="94" t="s">
        <v>1086</v>
      </c>
      <c r="C569" s="95" t="s">
        <v>31</v>
      </c>
      <c r="D569" s="96">
        <v>43490.0</v>
      </c>
      <c r="E569" s="96">
        <v>43490.0</v>
      </c>
      <c r="F569" s="96">
        <v>43491.0</v>
      </c>
      <c r="G569" s="96">
        <v>43505.0</v>
      </c>
      <c r="H569" s="97">
        <v>59.99</v>
      </c>
      <c r="I569" s="97">
        <v>59.99</v>
      </c>
      <c r="J569" s="97">
        <f t="shared" si="229"/>
        <v>0</v>
      </c>
      <c r="K569" s="95">
        <v>34.0</v>
      </c>
      <c r="L569" s="97">
        <f t="shared" si="230"/>
        <v>1.764411765</v>
      </c>
      <c r="M569" s="94"/>
      <c r="N569" s="94" t="s">
        <v>305</v>
      </c>
    </row>
    <row r="570">
      <c r="A570" s="94">
        <v>789.0</v>
      </c>
      <c r="B570" s="94" t="s">
        <v>1087</v>
      </c>
      <c r="C570" s="95" t="s">
        <v>31</v>
      </c>
      <c r="D570" s="96">
        <v>43924.0</v>
      </c>
      <c r="E570" s="96">
        <v>44469.0</v>
      </c>
      <c r="F570" s="96">
        <v>44470.0</v>
      </c>
      <c r="G570" s="96">
        <v>44471.0</v>
      </c>
      <c r="H570" s="97">
        <v>59.99</v>
      </c>
      <c r="I570" s="97">
        <v>19.79</v>
      </c>
      <c r="J570" s="97">
        <f t="shared" si="229"/>
        <v>40.2</v>
      </c>
      <c r="K570" s="95">
        <v>20.0</v>
      </c>
      <c r="L570" s="97">
        <f t="shared" si="230"/>
        <v>0.9895</v>
      </c>
      <c r="M570" s="94"/>
      <c r="N570" s="94" t="s">
        <v>305</v>
      </c>
    </row>
    <row r="571">
      <c r="A571" s="94">
        <v>790.0</v>
      </c>
      <c r="B571" s="95" t="s">
        <v>1088</v>
      </c>
      <c r="C571" s="94" t="s">
        <v>31</v>
      </c>
      <c r="D571" s="96">
        <v>45009.0</v>
      </c>
      <c r="E571" s="96">
        <v>45195.0</v>
      </c>
      <c r="F571" s="96">
        <v>45199.0</v>
      </c>
      <c r="G571" s="96">
        <v>45209.0</v>
      </c>
      <c r="H571" s="97">
        <v>69.99</v>
      </c>
      <c r="I571" s="97">
        <v>39.89</v>
      </c>
      <c r="J571" s="97">
        <f t="shared" si="229"/>
        <v>30.1</v>
      </c>
      <c r="K571" s="95">
        <v>23.0</v>
      </c>
      <c r="L571" s="97">
        <f t="shared" si="230"/>
        <v>1.734347826</v>
      </c>
      <c r="M571" s="94"/>
      <c r="N571" s="94" t="s">
        <v>305</v>
      </c>
    </row>
    <row r="572">
      <c r="A572" s="94">
        <v>791.0</v>
      </c>
      <c r="B572" s="94" t="s">
        <v>1089</v>
      </c>
      <c r="C572" s="95" t="s">
        <v>31</v>
      </c>
      <c r="D572" s="96">
        <v>42759.0</v>
      </c>
      <c r="E572" s="96">
        <v>43466.0</v>
      </c>
      <c r="F572" s="96">
        <v>43469.0</v>
      </c>
      <c r="G572" s="96">
        <v>44499.0</v>
      </c>
      <c r="H572" s="97">
        <v>49.98</v>
      </c>
      <c r="I572" s="97">
        <v>26.98</v>
      </c>
      <c r="J572" s="97">
        <f t="shared" si="229"/>
        <v>23</v>
      </c>
      <c r="K572" s="95">
        <v>16.0</v>
      </c>
      <c r="L572" s="97">
        <f t="shared" si="230"/>
        <v>1.68625</v>
      </c>
      <c r="M572" s="94"/>
      <c r="N572" s="94" t="s">
        <v>305</v>
      </c>
    </row>
    <row r="573">
      <c r="A573" s="94">
        <v>792.0</v>
      </c>
      <c r="B573" s="95" t="s">
        <v>1090</v>
      </c>
      <c r="C573" s="95" t="s">
        <v>31</v>
      </c>
      <c r="D573" s="96">
        <v>43924.0</v>
      </c>
      <c r="E573" s="96">
        <v>44469.0</v>
      </c>
      <c r="F573" s="96">
        <v>44469.0</v>
      </c>
      <c r="G573" s="96">
        <v>44469.0</v>
      </c>
      <c r="H573" s="97">
        <v>0.0</v>
      </c>
      <c r="I573" s="97">
        <v>0.0</v>
      </c>
      <c r="J573" s="97">
        <f t="shared" si="229"/>
        <v>0</v>
      </c>
      <c r="K573" s="95">
        <v>1.0</v>
      </c>
      <c r="L573" s="97">
        <f t="shared" si="230"/>
        <v>0</v>
      </c>
      <c r="M573" s="94"/>
      <c r="N573" s="94" t="s">
        <v>305</v>
      </c>
    </row>
    <row r="574">
      <c r="A574" s="94">
        <v>793.0</v>
      </c>
      <c r="B574" s="95" t="s">
        <v>1091</v>
      </c>
      <c r="C574" s="95" t="s">
        <v>31</v>
      </c>
      <c r="D574" s="96">
        <v>44862.0</v>
      </c>
      <c r="E574" s="96">
        <v>44489.0</v>
      </c>
      <c r="F574" s="96">
        <v>44489.0</v>
      </c>
      <c r="G574" s="96">
        <v>44489.0</v>
      </c>
      <c r="H574" s="97">
        <v>0.0</v>
      </c>
      <c r="I574" s="97">
        <v>0.0</v>
      </c>
      <c r="J574" s="97">
        <f t="shared" si="229"/>
        <v>0</v>
      </c>
      <c r="K574" s="95">
        <v>1.0</v>
      </c>
      <c r="L574" s="97">
        <f t="shared" si="230"/>
        <v>0</v>
      </c>
      <c r="M574" s="94"/>
      <c r="N574" s="94" t="s">
        <v>305</v>
      </c>
    </row>
    <row r="575">
      <c r="A575" s="94">
        <v>794.0</v>
      </c>
      <c r="B575" s="95" t="s">
        <v>1092</v>
      </c>
      <c r="C575" s="94" t="s">
        <v>31</v>
      </c>
      <c r="D575" s="96">
        <v>44323.0</v>
      </c>
      <c r="E575" s="96">
        <v>44489.0</v>
      </c>
      <c r="F575" s="96">
        <v>44490.0</v>
      </c>
      <c r="G575" s="96">
        <v>44492.0</v>
      </c>
      <c r="H575" s="97">
        <v>69.99</v>
      </c>
      <c r="I575" s="97">
        <v>39.89</v>
      </c>
      <c r="J575" s="97">
        <f t="shared" si="229"/>
        <v>30.1</v>
      </c>
      <c r="K575" s="95">
        <v>15.0</v>
      </c>
      <c r="L575" s="97">
        <f t="shared" si="230"/>
        <v>2.659333333</v>
      </c>
      <c r="M575" s="94"/>
      <c r="N575" s="94" t="s">
        <v>305</v>
      </c>
    </row>
    <row r="576">
      <c r="A576" s="94">
        <v>840.0</v>
      </c>
      <c r="B576" s="95" t="s">
        <v>1081</v>
      </c>
      <c r="C576" s="94" t="s">
        <v>31</v>
      </c>
      <c r="D576" s="96">
        <v>43249.0</v>
      </c>
      <c r="E576" s="96">
        <v>43249.0</v>
      </c>
      <c r="F576" s="96">
        <v>43249.0</v>
      </c>
      <c r="G576" s="96">
        <v>43249.0</v>
      </c>
      <c r="H576" s="97">
        <v>3.34</v>
      </c>
      <c r="I576" s="97">
        <v>1.24</v>
      </c>
      <c r="J576" s="97">
        <f t="shared" si="229"/>
        <v>2.1</v>
      </c>
      <c r="K576" s="95">
        <v>1.0</v>
      </c>
      <c r="L576" s="97">
        <f t="shared" si="230"/>
        <v>1.24</v>
      </c>
      <c r="M576" s="94"/>
      <c r="N576" s="94" t="s">
        <v>305</v>
      </c>
    </row>
    <row r="577">
      <c r="A577" s="94">
        <v>841.0</v>
      </c>
      <c r="B577" s="95" t="s">
        <v>1082</v>
      </c>
      <c r="C577" s="94" t="s">
        <v>31</v>
      </c>
      <c r="D577" s="96">
        <v>43249.0</v>
      </c>
      <c r="E577" s="96">
        <v>43249.0</v>
      </c>
      <c r="F577" s="96">
        <v>43249.0</v>
      </c>
      <c r="G577" s="96">
        <v>43249.0</v>
      </c>
      <c r="H577" s="97">
        <v>3.34</v>
      </c>
      <c r="I577" s="97">
        <v>1.24</v>
      </c>
      <c r="J577" s="97">
        <f t="shared" si="229"/>
        <v>2.1</v>
      </c>
      <c r="K577" s="95">
        <v>1.0</v>
      </c>
      <c r="L577" s="97">
        <f t="shared" si="230"/>
        <v>1.24</v>
      </c>
      <c r="M577" s="94"/>
      <c r="N577" s="94" t="s">
        <v>305</v>
      </c>
    </row>
    <row r="578">
      <c r="A578" s="94">
        <v>842.0</v>
      </c>
      <c r="B578" s="95" t="s">
        <v>1078</v>
      </c>
      <c r="C578" s="94" t="s">
        <v>31</v>
      </c>
      <c r="D578" s="96">
        <v>43249.0</v>
      </c>
      <c r="E578" s="96">
        <v>43249.0</v>
      </c>
      <c r="F578" s="96">
        <v>43249.0</v>
      </c>
      <c r="G578" s="96">
        <v>43249.0</v>
      </c>
      <c r="H578" s="97">
        <v>3.34</v>
      </c>
      <c r="I578" s="97">
        <v>1.24</v>
      </c>
      <c r="J578" s="97">
        <f t="shared" si="229"/>
        <v>2.1</v>
      </c>
      <c r="K578" s="95">
        <v>1.0</v>
      </c>
      <c r="L578" s="97">
        <f t="shared" si="230"/>
        <v>1.24</v>
      </c>
      <c r="M578" s="94"/>
      <c r="N578" s="94" t="s">
        <v>305</v>
      </c>
    </row>
    <row r="579">
      <c r="A579" s="94">
        <v>843.0</v>
      </c>
      <c r="B579" s="95" t="s">
        <v>1079</v>
      </c>
      <c r="C579" s="94" t="s">
        <v>31</v>
      </c>
      <c r="D579" s="96">
        <v>43249.0</v>
      </c>
      <c r="E579" s="96">
        <v>43249.0</v>
      </c>
      <c r="F579" s="96">
        <v>43249.0</v>
      </c>
      <c r="G579" s="96">
        <v>43249.0</v>
      </c>
      <c r="H579" s="97">
        <v>3.33</v>
      </c>
      <c r="I579" s="97">
        <v>1.23</v>
      </c>
      <c r="J579" s="97">
        <f t="shared" si="229"/>
        <v>2.1</v>
      </c>
      <c r="K579" s="95">
        <v>1.0</v>
      </c>
      <c r="L579" s="97">
        <f t="shared" si="230"/>
        <v>1.23</v>
      </c>
      <c r="M579" s="94"/>
      <c r="N579" s="94" t="s">
        <v>305</v>
      </c>
    </row>
    <row r="580">
      <c r="A580" s="94">
        <v>844.0</v>
      </c>
      <c r="B580" s="95" t="s">
        <v>1080</v>
      </c>
      <c r="C580" s="94" t="s">
        <v>31</v>
      </c>
      <c r="D580" s="96">
        <v>43249.0</v>
      </c>
      <c r="E580" s="96">
        <v>43249.0</v>
      </c>
      <c r="F580" s="96">
        <v>43249.0</v>
      </c>
      <c r="G580" s="96">
        <v>43249.0</v>
      </c>
      <c r="H580" s="97">
        <v>3.33</v>
      </c>
      <c r="I580" s="97">
        <v>1.23</v>
      </c>
      <c r="J580" s="97">
        <f t="shared" si="229"/>
        <v>2.1</v>
      </c>
      <c r="K580" s="95">
        <v>1.0</v>
      </c>
      <c r="L580" s="97">
        <f t="shared" si="230"/>
        <v>1.23</v>
      </c>
      <c r="M580" s="94"/>
      <c r="N580" s="94" t="s">
        <v>305</v>
      </c>
    </row>
    <row r="581">
      <c r="A581" s="94">
        <v>845.0</v>
      </c>
      <c r="B581" s="95" t="s">
        <v>1083</v>
      </c>
      <c r="C581" s="94" t="s">
        <v>31</v>
      </c>
      <c r="D581" s="96">
        <v>43249.0</v>
      </c>
      <c r="E581" s="96">
        <v>43249.0</v>
      </c>
      <c r="F581" s="96">
        <v>43249.0</v>
      </c>
      <c r="G581" s="96">
        <v>43249.0</v>
      </c>
      <c r="H581" s="97">
        <v>3.33</v>
      </c>
      <c r="I581" s="97">
        <v>1.23</v>
      </c>
      <c r="J581" s="97">
        <f t="shared" si="229"/>
        <v>2.1</v>
      </c>
      <c r="K581" s="95">
        <v>1.0</v>
      </c>
      <c r="L581" s="97">
        <f t="shared" si="230"/>
        <v>1.23</v>
      </c>
      <c r="M581" s="94"/>
      <c r="N581" s="94" t="s">
        <v>305</v>
      </c>
    </row>
    <row r="582">
      <c r="A582" s="94">
        <v>846.0</v>
      </c>
      <c r="B582" s="95" t="s">
        <v>1084</v>
      </c>
      <c r="C582" s="94" t="s">
        <v>31</v>
      </c>
      <c r="D582" s="96">
        <v>43249.0</v>
      </c>
      <c r="E582" s="96">
        <v>43249.0</v>
      </c>
      <c r="F582" s="96">
        <v>43249.0</v>
      </c>
      <c r="G582" s="96">
        <v>43249.0</v>
      </c>
      <c r="H582" s="97">
        <v>3.33</v>
      </c>
      <c r="I582" s="97">
        <v>1.23</v>
      </c>
      <c r="J582" s="97">
        <f t="shared" si="229"/>
        <v>2.1</v>
      </c>
      <c r="K582" s="95">
        <v>1.0</v>
      </c>
      <c r="L582" s="97">
        <f t="shared" si="230"/>
        <v>1.23</v>
      </c>
      <c r="M582" s="94"/>
      <c r="N582" s="94" t="s">
        <v>305</v>
      </c>
    </row>
    <row r="583">
      <c r="A583" s="94">
        <v>847.0</v>
      </c>
      <c r="B583" s="95" t="s">
        <v>1085</v>
      </c>
      <c r="C583" s="94" t="s">
        <v>31</v>
      </c>
      <c r="D583" s="96">
        <v>43249.0</v>
      </c>
      <c r="E583" s="96">
        <v>43249.0</v>
      </c>
      <c r="F583" s="96">
        <v>43249.0</v>
      </c>
      <c r="G583" s="96">
        <v>43249.0</v>
      </c>
      <c r="H583" s="97">
        <v>3.33</v>
      </c>
      <c r="I583" s="97">
        <v>1.23</v>
      </c>
      <c r="J583" s="97">
        <f t="shared" si="229"/>
        <v>2.1</v>
      </c>
      <c r="K583" s="95">
        <v>1.0</v>
      </c>
      <c r="L583" s="97">
        <f t="shared" si="230"/>
        <v>1.23</v>
      </c>
      <c r="M583" s="94"/>
      <c r="N583" s="94" t="s">
        <v>305</v>
      </c>
    </row>
    <row r="584">
      <c r="A584" s="94">
        <v>857.0</v>
      </c>
      <c r="B584" s="95" t="s">
        <v>1077</v>
      </c>
      <c r="C584" s="95" t="s">
        <v>31</v>
      </c>
      <c r="D584" s="96">
        <v>42843.0</v>
      </c>
      <c r="E584" s="96">
        <v>44203.0</v>
      </c>
      <c r="F584" s="96">
        <v>44203.0</v>
      </c>
      <c r="G584" s="96">
        <v>44203.0</v>
      </c>
      <c r="H584" s="97">
        <v>3.33</v>
      </c>
      <c r="I584" s="97">
        <v>1.0</v>
      </c>
      <c r="J584" s="97">
        <f t="shared" si="229"/>
        <v>2.33</v>
      </c>
      <c r="K584" s="95">
        <v>1.0</v>
      </c>
      <c r="L584" s="97">
        <f t="shared" si="230"/>
        <v>1</v>
      </c>
      <c r="M584" s="94"/>
      <c r="N584" s="94" t="s">
        <v>305</v>
      </c>
    </row>
    <row r="585">
      <c r="A585" s="90"/>
      <c r="B585" s="169"/>
      <c r="C585" s="169"/>
      <c r="D585" s="170"/>
      <c r="E585" s="170"/>
      <c r="F585" s="170"/>
      <c r="G585" s="170"/>
      <c r="H585" s="171">
        <f t="shared" ref="H585:K585" si="231">SUM(H523:H584)</f>
        <v>784.71</v>
      </c>
      <c r="I585" s="171">
        <f t="shared" si="231"/>
        <v>385.12</v>
      </c>
      <c r="J585" s="171">
        <f t="shared" si="231"/>
        <v>399.59</v>
      </c>
      <c r="K585" s="169">
        <f t="shared" si="231"/>
        <v>269</v>
      </c>
      <c r="L585" s="171">
        <f>SUM(L523:L584)/K585</f>
        <v>0.5758875347</v>
      </c>
      <c r="M585" s="90"/>
      <c r="N585" s="90"/>
    </row>
    <row r="586">
      <c r="A586" s="94">
        <v>154.0</v>
      </c>
      <c r="B586" s="94" t="s">
        <v>1703</v>
      </c>
      <c r="C586" s="95" t="s">
        <v>630</v>
      </c>
      <c r="D586" s="96">
        <v>39610.0</v>
      </c>
      <c r="E586" s="96">
        <v>43014.0</v>
      </c>
      <c r="F586" s="96">
        <v>43014.0</v>
      </c>
      <c r="G586" s="96">
        <v>43014.0</v>
      </c>
      <c r="H586" s="97">
        <v>7.99</v>
      </c>
      <c r="I586" s="97">
        <v>2.99</v>
      </c>
      <c r="J586" s="97">
        <f t="shared" ref="J586:J588" si="232">H586-I586</f>
        <v>5</v>
      </c>
      <c r="K586" s="95">
        <v>1.0</v>
      </c>
      <c r="L586" s="97">
        <f t="shared" ref="L586:L588" si="233">I586/K586</f>
        <v>2.99</v>
      </c>
      <c r="M586" s="94" t="s">
        <v>316</v>
      </c>
      <c r="N586" s="94" t="s">
        <v>305</v>
      </c>
    </row>
    <row r="587">
      <c r="A587" s="94">
        <v>600.0</v>
      </c>
      <c r="B587" s="94" t="s">
        <v>1704</v>
      </c>
      <c r="C587" s="95" t="s">
        <v>31</v>
      </c>
      <c r="D587" s="96">
        <v>42977.0</v>
      </c>
      <c r="E587" s="96">
        <v>43124.0</v>
      </c>
      <c r="F587" s="96">
        <v>43125.0</v>
      </c>
      <c r="G587" s="96">
        <v>43415.0</v>
      </c>
      <c r="H587" s="97">
        <v>75.93</v>
      </c>
      <c r="I587" s="97">
        <v>55.93</v>
      </c>
      <c r="J587" s="97">
        <f t="shared" si="232"/>
        <v>20</v>
      </c>
      <c r="K587" s="95">
        <v>33.0</v>
      </c>
      <c r="L587" s="97">
        <f t="shared" si="233"/>
        <v>1.694848485</v>
      </c>
      <c r="M587" s="94"/>
      <c r="N587" s="94" t="s">
        <v>305</v>
      </c>
    </row>
    <row r="588">
      <c r="A588" s="94">
        <v>963.0</v>
      </c>
      <c r="B588" s="95" t="s">
        <v>1705</v>
      </c>
      <c r="C588" s="95" t="s">
        <v>632</v>
      </c>
      <c r="D588" s="96">
        <v>42977.0</v>
      </c>
      <c r="E588" s="96">
        <v>43912.0</v>
      </c>
      <c r="F588" s="96">
        <v>43973.0</v>
      </c>
      <c r="G588" s="96">
        <v>43973.0</v>
      </c>
      <c r="H588" s="97">
        <v>29.99</v>
      </c>
      <c r="I588" s="97">
        <v>14.99</v>
      </c>
      <c r="J588" s="97">
        <f t="shared" si="232"/>
        <v>15</v>
      </c>
      <c r="K588" s="95">
        <v>1.0</v>
      </c>
      <c r="L588" s="97">
        <f t="shared" si="233"/>
        <v>14.99</v>
      </c>
      <c r="M588" s="94"/>
      <c r="N588" s="94" t="s">
        <v>305</v>
      </c>
    </row>
    <row r="589">
      <c r="A589" s="90"/>
      <c r="B589" s="169"/>
      <c r="C589" s="169"/>
      <c r="D589" s="170"/>
      <c r="E589" s="170"/>
      <c r="F589" s="170"/>
      <c r="G589" s="170"/>
      <c r="H589" s="171">
        <f t="shared" ref="H589:K589" si="234">SUM(H586:H588)</f>
        <v>113.91</v>
      </c>
      <c r="I589" s="171">
        <f t="shared" si="234"/>
        <v>73.91</v>
      </c>
      <c r="J589" s="171">
        <f t="shared" si="234"/>
        <v>40</v>
      </c>
      <c r="K589" s="169">
        <f t="shared" si="234"/>
        <v>35</v>
      </c>
      <c r="L589" s="171">
        <f>SUM(L586:L588)/K589</f>
        <v>0.5621385281</v>
      </c>
      <c r="M589" s="90"/>
      <c r="N589" s="90"/>
    </row>
    <row r="590">
      <c r="A590" s="94">
        <v>117.0</v>
      </c>
      <c r="B590" s="94" t="s">
        <v>1115</v>
      </c>
      <c r="C590" s="94" t="s">
        <v>637</v>
      </c>
      <c r="D590" s="96">
        <v>39122.0</v>
      </c>
      <c r="E590" s="96">
        <v>43275.0</v>
      </c>
      <c r="F590" s="96">
        <v>41379.0</v>
      </c>
      <c r="G590" s="96">
        <v>44773.0</v>
      </c>
      <c r="H590" s="97">
        <v>19.99</v>
      </c>
      <c r="I590" s="97">
        <v>13.99</v>
      </c>
      <c r="J590" s="97">
        <f t="shared" ref="J590:J598" si="235">H590-I590</f>
        <v>6</v>
      </c>
      <c r="K590" s="95">
        <v>45.0</v>
      </c>
      <c r="L590" s="97">
        <f t="shared" ref="L590:L598" si="236">I590/K590</f>
        <v>0.3108888889</v>
      </c>
      <c r="M590" s="94" t="s">
        <v>317</v>
      </c>
      <c r="N590" s="95" t="s">
        <v>305</v>
      </c>
    </row>
    <row r="591">
      <c r="A591" s="94">
        <v>2.0</v>
      </c>
      <c r="B591" s="95" t="s">
        <v>1706</v>
      </c>
      <c r="C591" s="95" t="s">
        <v>663</v>
      </c>
      <c r="D591" s="96">
        <v>37855.0</v>
      </c>
      <c r="E591" s="96">
        <v>43882.0</v>
      </c>
      <c r="F591" s="96">
        <v>43882.0</v>
      </c>
      <c r="G591" s="96">
        <v>43882.0</v>
      </c>
      <c r="H591" s="97">
        <v>4.99</v>
      </c>
      <c r="I591" s="97">
        <v>0.0</v>
      </c>
      <c r="J591" s="97">
        <f t="shared" si="235"/>
        <v>4.99</v>
      </c>
      <c r="K591" s="95">
        <v>1.0</v>
      </c>
      <c r="L591" s="97">
        <f t="shared" si="236"/>
        <v>0</v>
      </c>
      <c r="M591" s="94" t="s">
        <v>318</v>
      </c>
      <c r="N591" s="95" t="s">
        <v>305</v>
      </c>
    </row>
    <row r="592">
      <c r="A592" s="301">
        <v>30.0</v>
      </c>
      <c r="B592" s="95" t="s">
        <v>1117</v>
      </c>
      <c r="C592" s="95" t="s">
        <v>663</v>
      </c>
      <c r="D592" s="96">
        <v>34971.0</v>
      </c>
      <c r="E592" s="96">
        <v>43373.0</v>
      </c>
      <c r="F592" s="96">
        <v>45483.0</v>
      </c>
      <c r="G592" s="96">
        <v>45484.0</v>
      </c>
      <c r="H592" s="97">
        <v>4.99</v>
      </c>
      <c r="I592" s="97">
        <v>4.99</v>
      </c>
      <c r="J592" s="97">
        <f t="shared" si="235"/>
        <v>0</v>
      </c>
      <c r="K592" s="95">
        <v>3.0</v>
      </c>
      <c r="L592" s="97">
        <f t="shared" si="236"/>
        <v>1.663333333</v>
      </c>
      <c r="M592" s="94" t="s">
        <v>319</v>
      </c>
      <c r="N592" s="94" t="s">
        <v>305</v>
      </c>
    </row>
    <row r="593">
      <c r="A593" s="94">
        <v>210.0</v>
      </c>
      <c r="B593" s="95" t="s">
        <v>1118</v>
      </c>
      <c r="C593" s="95" t="s">
        <v>39</v>
      </c>
      <c r="D593" s="96">
        <v>40823.0</v>
      </c>
      <c r="E593" s="96">
        <v>43824.0</v>
      </c>
      <c r="F593" s="96">
        <v>43826.0</v>
      </c>
      <c r="G593" s="96">
        <v>43829.0</v>
      </c>
      <c r="H593" s="97">
        <v>39.99</v>
      </c>
      <c r="I593" s="97">
        <v>14.79</v>
      </c>
      <c r="J593" s="97">
        <f t="shared" si="235"/>
        <v>25.2</v>
      </c>
      <c r="K593" s="95">
        <v>22.0</v>
      </c>
      <c r="L593" s="97">
        <f t="shared" si="236"/>
        <v>0.6722727273</v>
      </c>
      <c r="M593" s="94" t="s">
        <v>320</v>
      </c>
      <c r="N593" s="95" t="s">
        <v>305</v>
      </c>
    </row>
    <row r="594">
      <c r="A594" s="94">
        <v>211.0</v>
      </c>
      <c r="B594" s="95" t="s">
        <v>1119</v>
      </c>
      <c r="C594" s="95" t="s">
        <v>39</v>
      </c>
      <c r="D594" s="96">
        <v>41712.0</v>
      </c>
      <c r="E594" s="96">
        <v>43755.0</v>
      </c>
      <c r="F594" s="96">
        <v>43831.0</v>
      </c>
      <c r="G594" s="96">
        <v>43831.0</v>
      </c>
      <c r="H594" s="97">
        <v>19.99</v>
      </c>
      <c r="I594" s="97">
        <v>9.99</v>
      </c>
      <c r="J594" s="97">
        <f t="shared" si="235"/>
        <v>10</v>
      </c>
      <c r="K594" s="94">
        <v>2.0</v>
      </c>
      <c r="L594" s="97">
        <f t="shared" si="236"/>
        <v>4.995</v>
      </c>
      <c r="M594" s="94"/>
      <c r="N594" s="95" t="s">
        <v>305</v>
      </c>
    </row>
    <row r="595">
      <c r="A595" s="94">
        <v>525.0</v>
      </c>
      <c r="B595" s="95" t="s">
        <v>1122</v>
      </c>
      <c r="C595" s="95" t="s">
        <v>31</v>
      </c>
      <c r="D595" s="96">
        <v>42089.0</v>
      </c>
      <c r="E595" s="96">
        <v>43623.0</v>
      </c>
      <c r="F595" s="96">
        <v>43627.0</v>
      </c>
      <c r="G595" s="96">
        <v>43672.0</v>
      </c>
      <c r="H595" s="97">
        <v>34.99</v>
      </c>
      <c r="I595" s="97">
        <v>18.24</v>
      </c>
      <c r="J595" s="97">
        <f t="shared" si="235"/>
        <v>16.75</v>
      </c>
      <c r="K595" s="95">
        <v>38.0</v>
      </c>
      <c r="L595" s="97">
        <f t="shared" si="236"/>
        <v>0.48</v>
      </c>
      <c r="M595" s="94"/>
      <c r="N595" s="94" t="s">
        <v>305</v>
      </c>
    </row>
    <row r="596">
      <c r="A596" s="94">
        <v>561.0</v>
      </c>
      <c r="B596" s="95" t="s">
        <v>1120</v>
      </c>
      <c r="C596" s="95" t="s">
        <v>31</v>
      </c>
      <c r="D596" s="96">
        <v>42472.0</v>
      </c>
      <c r="E596" s="96">
        <v>43633.0</v>
      </c>
      <c r="F596" s="96">
        <v>43633.0</v>
      </c>
      <c r="G596" s="96">
        <v>43633.0</v>
      </c>
      <c r="H596" s="97">
        <v>49.99</v>
      </c>
      <c r="I596" s="97">
        <v>11.99</v>
      </c>
      <c r="J596" s="97">
        <f t="shared" si="235"/>
        <v>38</v>
      </c>
      <c r="K596" s="95">
        <v>1.0</v>
      </c>
      <c r="L596" s="97">
        <f t="shared" si="236"/>
        <v>11.99</v>
      </c>
      <c r="M596" s="94"/>
      <c r="N596" s="187" t="s">
        <v>305</v>
      </c>
    </row>
    <row r="597">
      <c r="A597" s="94">
        <v>594.0</v>
      </c>
      <c r="B597" s="94" t="s">
        <v>1121</v>
      </c>
      <c r="C597" s="95" t="s">
        <v>31</v>
      </c>
      <c r="D597" s="96">
        <v>44617.0</v>
      </c>
      <c r="E597" s="96">
        <v>45491.0</v>
      </c>
      <c r="F597" s="96">
        <v>45491.0</v>
      </c>
      <c r="G597" s="96">
        <v>45491.0</v>
      </c>
      <c r="H597" s="97">
        <v>59.99</v>
      </c>
      <c r="I597" s="97">
        <v>41.99</v>
      </c>
      <c r="J597" s="97">
        <f t="shared" si="235"/>
        <v>18</v>
      </c>
      <c r="K597" s="95">
        <v>1.0</v>
      </c>
      <c r="L597" s="97">
        <f t="shared" si="236"/>
        <v>41.99</v>
      </c>
      <c r="M597" s="94"/>
      <c r="N597" s="94" t="s">
        <v>305</v>
      </c>
    </row>
    <row r="598">
      <c r="A598" s="94">
        <v>811.0</v>
      </c>
      <c r="B598" s="95" t="s">
        <v>1123</v>
      </c>
      <c r="C598" s="95" t="s">
        <v>31</v>
      </c>
      <c r="D598" s="96">
        <v>43546.0</v>
      </c>
      <c r="E598" s="96">
        <v>43824.0</v>
      </c>
      <c r="F598" s="96">
        <v>44267.0</v>
      </c>
      <c r="G598" s="96">
        <v>44267.0</v>
      </c>
      <c r="H598" s="97">
        <v>69.99</v>
      </c>
      <c r="I598" s="97">
        <v>45.49</v>
      </c>
      <c r="J598" s="97">
        <f t="shared" si="235"/>
        <v>24.5</v>
      </c>
      <c r="K598" s="95">
        <v>5.0</v>
      </c>
      <c r="L598" s="97">
        <f t="shared" si="236"/>
        <v>9.098</v>
      </c>
      <c r="M598" s="94"/>
      <c r="N598" s="94" t="s">
        <v>305</v>
      </c>
    </row>
    <row r="599">
      <c r="A599" s="90"/>
      <c r="B599" s="169"/>
      <c r="C599" s="169"/>
      <c r="D599" s="170"/>
      <c r="E599" s="170"/>
      <c r="F599" s="170"/>
      <c r="G599" s="170"/>
      <c r="H599" s="171">
        <f t="shared" ref="H599:K599" si="237">SUM(H593:H598)</f>
        <v>274.94</v>
      </c>
      <c r="I599" s="171">
        <f t="shared" si="237"/>
        <v>142.49</v>
      </c>
      <c r="J599" s="171">
        <f t="shared" si="237"/>
        <v>132.45</v>
      </c>
      <c r="K599" s="169">
        <f t="shared" si="237"/>
        <v>69</v>
      </c>
      <c r="L599" s="171">
        <f>SUM(L593:L598)/K599</f>
        <v>1.003264822</v>
      </c>
      <c r="M599" s="90"/>
      <c r="N599" s="90"/>
    </row>
    <row r="600">
      <c r="A600" s="94">
        <v>862.0</v>
      </c>
      <c r="B600" s="95" t="s">
        <v>1124</v>
      </c>
      <c r="C600" s="95" t="s">
        <v>31</v>
      </c>
      <c r="D600" s="96">
        <v>42206.0</v>
      </c>
      <c r="E600" s="96">
        <v>42811.0</v>
      </c>
      <c r="F600" s="96">
        <v>42816.0</v>
      </c>
      <c r="G600" s="96">
        <v>44412.0</v>
      </c>
      <c r="H600" s="97">
        <v>12.99</v>
      </c>
      <c r="I600" s="97">
        <v>3.49</v>
      </c>
      <c r="J600" s="97">
        <f t="shared" ref="J600:J604" si="238">H600-I600</f>
        <v>9.5</v>
      </c>
      <c r="K600" s="95">
        <v>14.0</v>
      </c>
      <c r="L600" s="97">
        <f t="shared" ref="L600:L604" si="239">I600/K600</f>
        <v>0.2492857143</v>
      </c>
      <c r="M600" s="94" t="s">
        <v>321</v>
      </c>
      <c r="N600" s="94" t="s">
        <v>305</v>
      </c>
    </row>
    <row r="601">
      <c r="A601" s="94">
        <v>313.0</v>
      </c>
      <c r="B601" s="94" t="s">
        <v>1125</v>
      </c>
      <c r="C601" s="95" t="s">
        <v>39</v>
      </c>
      <c r="D601" s="96">
        <v>41817.0</v>
      </c>
      <c r="E601" s="96">
        <v>43100.0</v>
      </c>
      <c r="F601" s="96">
        <v>43100.0</v>
      </c>
      <c r="G601" s="96">
        <v>43100.0</v>
      </c>
      <c r="H601" s="97">
        <v>79.98</v>
      </c>
      <c r="I601" s="97">
        <v>18.98</v>
      </c>
      <c r="J601" s="97">
        <f t="shared" si="238"/>
        <v>61</v>
      </c>
      <c r="K601" s="95">
        <v>1.0</v>
      </c>
      <c r="L601" s="97">
        <f t="shared" si="239"/>
        <v>18.98</v>
      </c>
      <c r="M601" s="94" t="s">
        <v>322</v>
      </c>
      <c r="N601" s="95" t="s">
        <v>305</v>
      </c>
    </row>
    <row r="602">
      <c r="A602" s="94">
        <v>571.0</v>
      </c>
      <c r="B602" s="95" t="s">
        <v>1126</v>
      </c>
      <c r="C602" s="95" t="s">
        <v>31</v>
      </c>
      <c r="D602" s="96">
        <v>44525.0</v>
      </c>
      <c r="E602" s="96">
        <v>44623.0</v>
      </c>
      <c r="F602" s="96">
        <v>44629.0</v>
      </c>
      <c r="G602" s="96">
        <v>44629.0</v>
      </c>
      <c r="H602" s="97">
        <v>16.99</v>
      </c>
      <c r="I602" s="97">
        <v>13.59</v>
      </c>
      <c r="J602" s="97">
        <f t="shared" si="238"/>
        <v>3.4</v>
      </c>
      <c r="K602" s="94">
        <v>2.0</v>
      </c>
      <c r="L602" s="97">
        <f t="shared" si="239"/>
        <v>6.795</v>
      </c>
      <c r="M602" s="94" t="s">
        <v>323</v>
      </c>
      <c r="N602" s="94" t="s">
        <v>305</v>
      </c>
    </row>
    <row r="603">
      <c r="A603" s="94">
        <v>268.0</v>
      </c>
      <c r="B603" s="95" t="s">
        <v>1127</v>
      </c>
      <c r="C603" s="95" t="s">
        <v>39</v>
      </c>
      <c r="D603" s="96">
        <v>41516.0</v>
      </c>
      <c r="E603" s="96">
        <v>42160.0</v>
      </c>
      <c r="F603" s="96">
        <v>42160.0</v>
      </c>
      <c r="G603" s="96">
        <v>44812.0</v>
      </c>
      <c r="H603" s="97">
        <v>29.99</v>
      </c>
      <c r="I603" s="97">
        <v>18.0</v>
      </c>
      <c r="J603" s="97">
        <f t="shared" si="238"/>
        <v>11.99</v>
      </c>
      <c r="K603" s="95">
        <v>15.0</v>
      </c>
      <c r="L603" s="97">
        <f t="shared" si="239"/>
        <v>1.2</v>
      </c>
      <c r="M603" s="94" t="s">
        <v>324</v>
      </c>
      <c r="N603" s="95" t="s">
        <v>305</v>
      </c>
    </row>
    <row r="604">
      <c r="A604" s="94">
        <v>285.0</v>
      </c>
      <c r="B604" s="95" t="s">
        <v>1128</v>
      </c>
      <c r="C604" s="95" t="s">
        <v>39</v>
      </c>
      <c r="D604" s="96">
        <v>41075.0</v>
      </c>
      <c r="E604" s="96">
        <v>41628.0</v>
      </c>
      <c r="F604" s="96">
        <v>41628.0</v>
      </c>
      <c r="G604" s="96">
        <v>44128.0</v>
      </c>
      <c r="H604" s="97">
        <v>19.99</v>
      </c>
      <c r="I604" s="97">
        <v>12.0</v>
      </c>
      <c r="J604" s="97">
        <f t="shared" si="238"/>
        <v>7.99</v>
      </c>
      <c r="K604" s="95">
        <v>20.0</v>
      </c>
      <c r="L604" s="97">
        <f t="shared" si="239"/>
        <v>0.6</v>
      </c>
      <c r="M604" s="94"/>
      <c r="N604" s="95" t="s">
        <v>305</v>
      </c>
    </row>
    <row r="605">
      <c r="A605" s="90"/>
      <c r="B605" s="169"/>
      <c r="C605" s="169"/>
      <c r="D605" s="170"/>
      <c r="E605" s="170"/>
      <c r="F605" s="170"/>
      <c r="G605" s="170"/>
      <c r="H605" s="171">
        <f t="shared" ref="H605:K605" si="240">SUM(H603:H604)</f>
        <v>49.98</v>
      </c>
      <c r="I605" s="171">
        <f t="shared" si="240"/>
        <v>30</v>
      </c>
      <c r="J605" s="171">
        <f t="shared" si="240"/>
        <v>19.98</v>
      </c>
      <c r="K605" s="169">
        <f t="shared" si="240"/>
        <v>35</v>
      </c>
      <c r="L605" s="171">
        <f>SUM(L603:L604)/K605</f>
        <v>0.05142857143</v>
      </c>
      <c r="M605" s="90"/>
      <c r="N605" s="90"/>
    </row>
    <row r="606">
      <c r="A606" s="94">
        <v>670.0</v>
      </c>
      <c r="B606" s="95" t="s">
        <v>1129</v>
      </c>
      <c r="C606" s="95" t="s">
        <v>31</v>
      </c>
      <c r="D606" s="96">
        <v>44068.0</v>
      </c>
      <c r="E606" s="96">
        <v>44623.0</v>
      </c>
      <c r="F606" s="96">
        <v>44639.0</v>
      </c>
      <c r="G606" s="96">
        <v>44641.0</v>
      </c>
      <c r="H606" s="97">
        <v>39.99</v>
      </c>
      <c r="I606" s="97">
        <v>14.79</v>
      </c>
      <c r="J606" s="97">
        <f t="shared" ref="J606:J622" si="241">H606-I606</f>
        <v>25.2</v>
      </c>
      <c r="K606" s="95">
        <v>11.0</v>
      </c>
      <c r="L606" s="97">
        <f t="shared" ref="L606:L622" si="242">I606/K606</f>
        <v>1.344545455</v>
      </c>
      <c r="M606" s="94" t="s">
        <v>325</v>
      </c>
      <c r="N606" s="94" t="s">
        <v>305</v>
      </c>
    </row>
    <row r="607">
      <c r="A607" s="94">
        <v>3.0</v>
      </c>
      <c r="B607" s="95" t="s">
        <v>1142</v>
      </c>
      <c r="C607" s="95" t="s">
        <v>663</v>
      </c>
      <c r="D607" s="96">
        <v>36714.0</v>
      </c>
      <c r="E607" s="96">
        <v>43373.0</v>
      </c>
      <c r="F607" s="96">
        <v>43373.0</v>
      </c>
      <c r="G607" s="96">
        <v>43373.0</v>
      </c>
      <c r="H607" s="97">
        <v>4.99</v>
      </c>
      <c r="I607" s="97">
        <v>4.99</v>
      </c>
      <c r="J607" s="97">
        <f t="shared" si="241"/>
        <v>0</v>
      </c>
      <c r="K607" s="95">
        <v>1.0</v>
      </c>
      <c r="L607" s="97">
        <f t="shared" si="242"/>
        <v>4.99</v>
      </c>
      <c r="M607" s="94" t="s">
        <v>326</v>
      </c>
      <c r="N607" s="95" t="s">
        <v>305</v>
      </c>
    </row>
    <row r="608">
      <c r="A608" s="94">
        <v>5.0</v>
      </c>
      <c r="B608" s="95" t="s">
        <v>1143</v>
      </c>
      <c r="C608" s="95" t="s">
        <v>663</v>
      </c>
      <c r="D608" s="96">
        <v>35735.0</v>
      </c>
      <c r="E608" s="96">
        <v>42279.0</v>
      </c>
      <c r="F608" s="96">
        <v>42279.0</v>
      </c>
      <c r="G608" s="96">
        <v>42279.0</v>
      </c>
      <c r="H608" s="97">
        <v>14.99</v>
      </c>
      <c r="I608" s="97">
        <v>4.5</v>
      </c>
      <c r="J608" s="97">
        <f t="shared" si="241"/>
        <v>10.49</v>
      </c>
      <c r="K608" s="95">
        <v>1.0</v>
      </c>
      <c r="L608" s="97">
        <f t="shared" si="242"/>
        <v>4.5</v>
      </c>
      <c r="M608" s="94"/>
      <c r="N608" s="94" t="s">
        <v>305</v>
      </c>
    </row>
    <row r="609">
      <c r="A609" s="94">
        <v>34.0</v>
      </c>
      <c r="B609" s="95" t="s">
        <v>1140</v>
      </c>
      <c r="C609" s="95" t="s">
        <v>663</v>
      </c>
      <c r="D609" s="96">
        <v>36213.0</v>
      </c>
      <c r="E609" s="96">
        <v>41261.0</v>
      </c>
      <c r="F609" s="96">
        <v>41261.0</v>
      </c>
      <c r="G609" s="96">
        <v>41261.0</v>
      </c>
      <c r="H609" s="97">
        <v>9.99</v>
      </c>
      <c r="I609" s="97">
        <v>4.99</v>
      </c>
      <c r="J609" s="97">
        <f t="shared" si="241"/>
        <v>5</v>
      </c>
      <c r="K609" s="95">
        <v>30.0</v>
      </c>
      <c r="L609" s="97">
        <f t="shared" si="242"/>
        <v>0.1663333333</v>
      </c>
      <c r="M609" s="94"/>
      <c r="N609" s="94" t="s">
        <v>305</v>
      </c>
    </row>
    <row r="610">
      <c r="A610" s="94">
        <v>49.0</v>
      </c>
      <c r="B610" s="95" t="s">
        <v>1141</v>
      </c>
      <c r="C610" s="95" t="s">
        <v>663</v>
      </c>
      <c r="D610" s="96">
        <v>36357.0</v>
      </c>
      <c r="E610" s="96">
        <v>42812.0</v>
      </c>
      <c r="F610" s="96">
        <v>42812.0</v>
      </c>
      <c r="G610" s="96">
        <v>42812.0</v>
      </c>
      <c r="H610" s="97">
        <v>6.99</v>
      </c>
      <c r="I610" s="97">
        <v>2.99</v>
      </c>
      <c r="J610" s="97">
        <f t="shared" si="241"/>
        <v>4</v>
      </c>
      <c r="K610" s="95">
        <v>1.0</v>
      </c>
      <c r="L610" s="97">
        <f t="shared" si="242"/>
        <v>2.99</v>
      </c>
      <c r="M610" s="94"/>
      <c r="N610" s="187" t="s">
        <v>305</v>
      </c>
    </row>
    <row r="611">
      <c r="A611" s="94">
        <v>57.0</v>
      </c>
      <c r="B611" s="95" t="s">
        <v>1144</v>
      </c>
      <c r="C611" s="95" t="s">
        <v>663</v>
      </c>
      <c r="D611" s="96">
        <v>35531.0</v>
      </c>
      <c r="E611" s="96">
        <v>44300.0</v>
      </c>
      <c r="F611" s="96">
        <v>44300.0</v>
      </c>
      <c r="G611" s="96">
        <v>44300.0</v>
      </c>
      <c r="H611" s="97">
        <v>4.99</v>
      </c>
      <c r="I611" s="97">
        <v>4.99</v>
      </c>
      <c r="J611" s="97">
        <f t="shared" si="241"/>
        <v>0</v>
      </c>
      <c r="K611" s="95">
        <v>1.0</v>
      </c>
      <c r="L611" s="97">
        <f t="shared" si="242"/>
        <v>4.99</v>
      </c>
      <c r="M611" s="94"/>
      <c r="N611" s="187" t="s">
        <v>305</v>
      </c>
    </row>
    <row r="612">
      <c r="A612" s="94">
        <v>58.0</v>
      </c>
      <c r="B612" s="95" t="s">
        <v>1145</v>
      </c>
      <c r="C612" s="95" t="s">
        <v>663</v>
      </c>
      <c r="D612" s="96">
        <v>36735.0</v>
      </c>
      <c r="E612" s="96">
        <v>44300.0</v>
      </c>
      <c r="F612" s="96">
        <v>44300.0</v>
      </c>
      <c r="G612" s="96">
        <v>44300.0</v>
      </c>
      <c r="H612" s="97">
        <v>4.99</v>
      </c>
      <c r="I612" s="97">
        <v>4.99</v>
      </c>
      <c r="J612" s="97">
        <f t="shared" si="241"/>
        <v>0</v>
      </c>
      <c r="K612" s="95">
        <v>1.0</v>
      </c>
      <c r="L612" s="97">
        <f t="shared" si="242"/>
        <v>4.99</v>
      </c>
      <c r="M612" s="94"/>
      <c r="N612" s="187" t="s">
        <v>305</v>
      </c>
    </row>
    <row r="613">
      <c r="A613" s="94">
        <v>115.0</v>
      </c>
      <c r="B613" s="95" t="s">
        <v>1138</v>
      </c>
      <c r="C613" s="95" t="s">
        <v>637</v>
      </c>
      <c r="D613" s="96">
        <v>37323.0</v>
      </c>
      <c r="E613" s="96">
        <v>42259.0</v>
      </c>
      <c r="F613" s="96">
        <v>42259.0</v>
      </c>
      <c r="G613" s="96">
        <v>42259.0</v>
      </c>
      <c r="H613" s="97">
        <v>23.99</v>
      </c>
      <c r="I613" s="97">
        <v>23.99</v>
      </c>
      <c r="J613" s="97">
        <f t="shared" si="241"/>
        <v>0</v>
      </c>
      <c r="K613" s="95">
        <v>2.0</v>
      </c>
      <c r="L613" s="97">
        <f t="shared" si="242"/>
        <v>11.995</v>
      </c>
      <c r="M613" s="94"/>
      <c r="N613" s="187" t="s">
        <v>305</v>
      </c>
    </row>
    <row r="614">
      <c r="A614" s="94">
        <v>116.0</v>
      </c>
      <c r="B614" s="95" t="s">
        <v>1139</v>
      </c>
      <c r="C614" s="95" t="s">
        <v>637</v>
      </c>
      <c r="D614" s="96">
        <v>38415.0</v>
      </c>
      <c r="E614" s="96">
        <v>42259.0</v>
      </c>
      <c r="F614" s="96">
        <v>42260.0</v>
      </c>
      <c r="G614" s="96">
        <v>42263.0</v>
      </c>
      <c r="H614" s="97">
        <v>22.99</v>
      </c>
      <c r="I614" s="97">
        <v>22.99</v>
      </c>
      <c r="J614" s="97">
        <f t="shared" si="241"/>
        <v>0</v>
      </c>
      <c r="K614" s="95">
        <v>2.0</v>
      </c>
      <c r="L614" s="97">
        <f t="shared" si="242"/>
        <v>11.495</v>
      </c>
      <c r="M614" s="94"/>
      <c r="N614" s="187" t="s">
        <v>305</v>
      </c>
    </row>
    <row r="615">
      <c r="A615" s="94">
        <v>133.0</v>
      </c>
      <c r="B615" s="94" t="s">
        <v>1136</v>
      </c>
      <c r="C615" s="95" t="s">
        <v>637</v>
      </c>
      <c r="D615" s="96">
        <v>37218.0</v>
      </c>
      <c r="E615" s="96">
        <v>44115.0</v>
      </c>
      <c r="F615" s="96">
        <v>44115.0</v>
      </c>
      <c r="G615" s="96">
        <v>44115.0</v>
      </c>
      <c r="H615" s="97">
        <v>11.0</v>
      </c>
      <c r="I615" s="97">
        <v>11.0</v>
      </c>
      <c r="J615" s="97">
        <f t="shared" si="241"/>
        <v>0</v>
      </c>
      <c r="K615" s="95">
        <v>1.0</v>
      </c>
      <c r="L615" s="97">
        <f t="shared" si="242"/>
        <v>11</v>
      </c>
      <c r="M615" s="94"/>
      <c r="N615" s="187" t="s">
        <v>305</v>
      </c>
    </row>
    <row r="616">
      <c r="A616" s="94">
        <v>134.0</v>
      </c>
      <c r="B616" s="94" t="s">
        <v>1137</v>
      </c>
      <c r="C616" s="95" t="s">
        <v>637</v>
      </c>
      <c r="D616" s="96">
        <v>37764.0</v>
      </c>
      <c r="E616" s="96">
        <v>44115.0</v>
      </c>
      <c r="F616" s="96">
        <v>44115.0</v>
      </c>
      <c r="G616" s="96">
        <v>44115.0</v>
      </c>
      <c r="H616" s="97">
        <v>11.0</v>
      </c>
      <c r="I616" s="97">
        <v>11.0</v>
      </c>
      <c r="J616" s="97">
        <f t="shared" si="241"/>
        <v>0</v>
      </c>
      <c r="K616" s="95">
        <v>1.0</v>
      </c>
      <c r="L616" s="97">
        <f t="shared" si="242"/>
        <v>11</v>
      </c>
      <c r="M616" s="94"/>
      <c r="N616" s="187" t="s">
        <v>305</v>
      </c>
    </row>
    <row r="617">
      <c r="A617" s="94">
        <v>150.0</v>
      </c>
      <c r="B617" s="95" t="s">
        <v>1134</v>
      </c>
      <c r="C617" s="95" t="s">
        <v>630</v>
      </c>
      <c r="D617" s="96">
        <v>39493.0</v>
      </c>
      <c r="E617" s="96">
        <v>42279.0</v>
      </c>
      <c r="F617" s="96">
        <v>42279.0</v>
      </c>
      <c r="G617" s="96">
        <v>42279.0</v>
      </c>
      <c r="H617" s="97">
        <v>14.99</v>
      </c>
      <c r="I617" s="97">
        <v>4.49</v>
      </c>
      <c r="J617" s="97">
        <f t="shared" si="241"/>
        <v>10.5</v>
      </c>
      <c r="K617" s="95">
        <v>1.0</v>
      </c>
      <c r="L617" s="97">
        <f t="shared" si="242"/>
        <v>4.49</v>
      </c>
      <c r="M617" s="94"/>
      <c r="N617" s="94" t="s">
        <v>305</v>
      </c>
    </row>
    <row r="618">
      <c r="A618" s="94">
        <v>169.0</v>
      </c>
      <c r="B618" s="95" t="s">
        <v>1135</v>
      </c>
      <c r="C618" s="95" t="s">
        <v>630</v>
      </c>
      <c r="D618" s="96">
        <v>40347.0</v>
      </c>
      <c r="E618" s="96">
        <v>44292.0</v>
      </c>
      <c r="F618" s="96">
        <v>44292.0</v>
      </c>
      <c r="G618" s="96">
        <v>44292.0</v>
      </c>
      <c r="H618" s="97">
        <v>8.0</v>
      </c>
      <c r="I618" s="97">
        <v>8.0</v>
      </c>
      <c r="J618" s="97">
        <f t="shared" si="241"/>
        <v>0</v>
      </c>
      <c r="K618" s="95">
        <v>1.0</v>
      </c>
      <c r="L618" s="97">
        <f t="shared" si="242"/>
        <v>8</v>
      </c>
      <c r="M618" s="94"/>
      <c r="N618" s="94" t="s">
        <v>305</v>
      </c>
    </row>
    <row r="619">
      <c r="A619" s="94">
        <v>292.0</v>
      </c>
      <c r="B619" s="95" t="s">
        <v>1131</v>
      </c>
      <c r="C619" s="95" t="s">
        <v>39</v>
      </c>
      <c r="D619" s="96">
        <v>39611.0</v>
      </c>
      <c r="E619" s="96">
        <v>44285.0</v>
      </c>
      <c r="F619" s="96">
        <v>44285.0</v>
      </c>
      <c r="G619" s="96">
        <v>44285.0</v>
      </c>
      <c r="H619" s="97">
        <v>14.99</v>
      </c>
      <c r="I619" s="97">
        <v>14.99</v>
      </c>
      <c r="J619" s="97">
        <f t="shared" si="241"/>
        <v>0</v>
      </c>
      <c r="K619" s="95">
        <v>1.0</v>
      </c>
      <c r="L619" s="97">
        <f t="shared" si="242"/>
        <v>14.99</v>
      </c>
      <c r="M619" s="94"/>
      <c r="N619" s="95" t="s">
        <v>305</v>
      </c>
    </row>
    <row r="620">
      <c r="A620" s="94">
        <v>293.0</v>
      </c>
      <c r="B620" s="95" t="s">
        <v>1132</v>
      </c>
      <c r="C620" s="94" t="s">
        <v>39</v>
      </c>
      <c r="D620" s="96">
        <v>42248.0</v>
      </c>
      <c r="E620" s="96">
        <v>44190.0</v>
      </c>
      <c r="F620" s="96">
        <v>44209.0</v>
      </c>
      <c r="G620" s="96">
        <v>44231.0</v>
      </c>
      <c r="H620" s="97">
        <v>29.99</v>
      </c>
      <c r="I620" s="97">
        <v>7.49</v>
      </c>
      <c r="J620" s="97">
        <f t="shared" si="241"/>
        <v>22.5</v>
      </c>
      <c r="K620" s="95">
        <v>101.0</v>
      </c>
      <c r="L620" s="97">
        <f t="shared" si="242"/>
        <v>0.07415841584</v>
      </c>
      <c r="M620" s="94"/>
      <c r="N620" s="95" t="s">
        <v>305</v>
      </c>
    </row>
    <row r="621">
      <c r="A621" s="94">
        <v>319.0</v>
      </c>
      <c r="B621" s="95" t="s">
        <v>1130</v>
      </c>
      <c r="C621" s="95" t="s">
        <v>39</v>
      </c>
      <c r="D621" s="96">
        <v>40109.0</v>
      </c>
      <c r="E621" s="96">
        <v>40192.0</v>
      </c>
      <c r="F621" s="96">
        <v>40192.0</v>
      </c>
      <c r="G621" s="96">
        <v>44718.0</v>
      </c>
      <c r="H621" s="97">
        <v>19.99</v>
      </c>
      <c r="I621" s="97">
        <v>0.5</v>
      </c>
      <c r="J621" s="97">
        <f t="shared" si="241"/>
        <v>19.49</v>
      </c>
      <c r="K621" s="95">
        <v>30.0</v>
      </c>
      <c r="L621" s="97">
        <f t="shared" si="242"/>
        <v>0.01666666667</v>
      </c>
      <c r="M621" s="94"/>
      <c r="N621" s="95" t="s">
        <v>305</v>
      </c>
    </row>
    <row r="622">
      <c r="A622" s="94">
        <v>386.0</v>
      </c>
      <c r="B622" s="95" t="s">
        <v>1133</v>
      </c>
      <c r="C622" s="95" t="s">
        <v>39</v>
      </c>
      <c r="D622" s="96">
        <v>40947.0</v>
      </c>
      <c r="E622" s="96">
        <v>41607.0</v>
      </c>
      <c r="F622" s="96">
        <v>41607.0</v>
      </c>
      <c r="G622" s="96">
        <v>44795.0</v>
      </c>
      <c r="H622" s="97">
        <v>9.99</v>
      </c>
      <c r="I622" s="97">
        <v>9.99</v>
      </c>
      <c r="J622" s="97">
        <f t="shared" si="241"/>
        <v>0</v>
      </c>
      <c r="K622" s="95">
        <v>10.0</v>
      </c>
      <c r="L622" s="97">
        <f t="shared" si="242"/>
        <v>0.999</v>
      </c>
      <c r="M622" s="94"/>
      <c r="N622" s="95" t="s">
        <v>305</v>
      </c>
    </row>
    <row r="623">
      <c r="A623" s="90"/>
      <c r="B623" s="169"/>
      <c r="C623" s="169"/>
      <c r="D623" s="170"/>
      <c r="E623" s="170"/>
      <c r="F623" s="170"/>
      <c r="G623" s="170"/>
      <c r="H623" s="171">
        <f t="shared" ref="H623:K623" si="243">SUM(H607:H622)</f>
        <v>213.87</v>
      </c>
      <c r="I623" s="171">
        <f t="shared" si="243"/>
        <v>141.89</v>
      </c>
      <c r="J623" s="171">
        <f t="shared" si="243"/>
        <v>71.98</v>
      </c>
      <c r="K623" s="169">
        <f t="shared" si="243"/>
        <v>185</v>
      </c>
      <c r="L623" s="171">
        <f>SUM(L607:L622)/K623</f>
        <v>0.5226278833</v>
      </c>
      <c r="M623" s="90"/>
      <c r="N623" s="90"/>
    </row>
    <row r="624">
      <c r="A624" s="94">
        <v>84.0</v>
      </c>
      <c r="B624" s="95" t="s">
        <v>1146</v>
      </c>
      <c r="C624" s="94" t="s">
        <v>637</v>
      </c>
      <c r="D624" s="96">
        <v>37155.0</v>
      </c>
      <c r="E624" s="96">
        <v>42619.0</v>
      </c>
      <c r="F624" s="96">
        <v>42633.0</v>
      </c>
      <c r="G624" s="96">
        <v>45180.0</v>
      </c>
      <c r="H624" s="97">
        <v>14.99</v>
      </c>
      <c r="I624" s="97">
        <v>8.99</v>
      </c>
      <c r="J624" s="97">
        <f t="shared" ref="J624:J627" si="244">H624-I624</f>
        <v>6</v>
      </c>
      <c r="K624" s="95">
        <v>66.0</v>
      </c>
      <c r="L624" s="97">
        <f t="shared" ref="L624:L627" si="245">I624/K624</f>
        <v>0.1362121212</v>
      </c>
      <c r="M624" s="94" t="s">
        <v>327</v>
      </c>
      <c r="N624" s="187" t="s">
        <v>305</v>
      </c>
    </row>
    <row r="625">
      <c r="A625" s="94">
        <v>85.0</v>
      </c>
      <c r="B625" s="94" t="s">
        <v>1147</v>
      </c>
      <c r="C625" s="94" t="s">
        <v>637</v>
      </c>
      <c r="D625" s="96">
        <v>37876.0</v>
      </c>
      <c r="E625" s="96">
        <v>42650.0</v>
      </c>
      <c r="F625" s="96">
        <v>45181.0</v>
      </c>
      <c r="G625" s="96">
        <v>45182.0</v>
      </c>
      <c r="H625" s="97">
        <v>14.99</v>
      </c>
      <c r="I625" s="97">
        <v>14.99</v>
      </c>
      <c r="J625" s="97">
        <f t="shared" si="244"/>
        <v>0</v>
      </c>
      <c r="K625" s="95">
        <v>3.0</v>
      </c>
      <c r="L625" s="97">
        <f t="shared" si="245"/>
        <v>4.996666667</v>
      </c>
      <c r="M625" s="94"/>
      <c r="N625" s="187" t="s">
        <v>305</v>
      </c>
    </row>
    <row r="626">
      <c r="A626" s="94">
        <v>309.0</v>
      </c>
      <c r="B626" s="95" t="s">
        <v>1148</v>
      </c>
      <c r="C626" s="95" t="s">
        <v>39</v>
      </c>
      <c r="D626" s="96">
        <v>41306.0</v>
      </c>
      <c r="E626" s="96">
        <v>45182.0</v>
      </c>
      <c r="F626" s="96">
        <v>45451.0</v>
      </c>
      <c r="G626" s="96">
        <v>45464.0</v>
      </c>
      <c r="H626" s="97">
        <v>49.99</v>
      </c>
      <c r="I626" s="97">
        <v>0.0</v>
      </c>
      <c r="J626" s="97">
        <f t="shared" si="244"/>
        <v>49.99</v>
      </c>
      <c r="K626" s="95">
        <v>18.0</v>
      </c>
      <c r="L626" s="97">
        <f t="shared" si="245"/>
        <v>0</v>
      </c>
      <c r="M626" s="94"/>
      <c r="N626" s="95" t="s">
        <v>305</v>
      </c>
    </row>
    <row r="627">
      <c r="A627" s="94">
        <v>750.0</v>
      </c>
      <c r="B627" s="95" t="s">
        <v>1149</v>
      </c>
      <c r="C627" s="95" t="s">
        <v>31</v>
      </c>
      <c r="D627" s="96">
        <v>43182.0</v>
      </c>
      <c r="E627" s="96">
        <v>45177.0</v>
      </c>
      <c r="F627" s="96">
        <v>45177.0</v>
      </c>
      <c r="G627" s="96">
        <v>45177.0</v>
      </c>
      <c r="H627" s="97">
        <v>69.99</v>
      </c>
      <c r="I627" s="97">
        <v>0.0</v>
      </c>
      <c r="J627" s="97">
        <f t="shared" si="244"/>
        <v>69.99</v>
      </c>
      <c r="K627" s="95">
        <v>1.0</v>
      </c>
      <c r="L627" s="97">
        <f t="shared" si="245"/>
        <v>0</v>
      </c>
      <c r="M627" s="94"/>
      <c r="N627" s="94" t="s">
        <v>305</v>
      </c>
    </row>
    <row r="628">
      <c r="A628" s="90"/>
      <c r="B628" s="169"/>
      <c r="C628" s="169"/>
      <c r="D628" s="170"/>
      <c r="E628" s="170"/>
      <c r="F628" s="170"/>
      <c r="G628" s="170"/>
      <c r="H628" s="171">
        <f t="shared" ref="H628:K628" si="246">SUM(H624:H627)</f>
        <v>149.96</v>
      </c>
      <c r="I628" s="171">
        <f t="shared" si="246"/>
        <v>23.98</v>
      </c>
      <c r="J628" s="171">
        <f t="shared" si="246"/>
        <v>125.98</v>
      </c>
      <c r="K628" s="169">
        <f t="shared" si="246"/>
        <v>88</v>
      </c>
      <c r="L628" s="171">
        <f>SUM(L624:L627)/K628</f>
        <v>0.05832816804</v>
      </c>
      <c r="M628" s="90"/>
      <c r="N628" s="90"/>
    </row>
    <row r="629">
      <c r="A629" s="94">
        <v>101.0</v>
      </c>
      <c r="B629" s="95" t="s">
        <v>1150</v>
      </c>
      <c r="C629" s="95" t="s">
        <v>637</v>
      </c>
      <c r="D629" s="96">
        <v>38672.0</v>
      </c>
      <c r="E629" s="96">
        <v>43275.0</v>
      </c>
      <c r="F629" s="96">
        <v>43407.0</v>
      </c>
      <c r="G629" s="96">
        <v>43407.0</v>
      </c>
      <c r="H629" s="97">
        <v>14.99</v>
      </c>
      <c r="I629" s="97">
        <v>4.99</v>
      </c>
      <c r="J629" s="97">
        <f t="shared" ref="J629:J636" si="247">H629-I629</f>
        <v>10</v>
      </c>
      <c r="K629" s="94">
        <v>2.0</v>
      </c>
      <c r="L629" s="97">
        <f t="shared" ref="L629:L636" si="248">I629/K629</f>
        <v>2.495</v>
      </c>
      <c r="M629" s="94" t="s">
        <v>328</v>
      </c>
      <c r="N629" s="187" t="s">
        <v>305</v>
      </c>
    </row>
    <row r="630">
      <c r="A630" s="94">
        <v>6.0</v>
      </c>
      <c r="B630" s="95" t="s">
        <v>1151</v>
      </c>
      <c r="C630" s="95" t="s">
        <v>663</v>
      </c>
      <c r="D630" s="96">
        <v>35062.0</v>
      </c>
      <c r="E630" s="96">
        <v>43373.0</v>
      </c>
      <c r="F630" s="96">
        <v>43373.0</v>
      </c>
      <c r="G630" s="96">
        <v>43373.0</v>
      </c>
      <c r="H630" s="97">
        <v>4.99</v>
      </c>
      <c r="I630" s="97">
        <v>4.99</v>
      </c>
      <c r="J630" s="97">
        <f t="shared" si="247"/>
        <v>0</v>
      </c>
      <c r="K630" s="95">
        <v>1.0</v>
      </c>
      <c r="L630" s="97">
        <f t="shared" si="248"/>
        <v>4.99</v>
      </c>
      <c r="M630" s="94" t="s">
        <v>329</v>
      </c>
      <c r="N630" s="94" t="s">
        <v>305</v>
      </c>
    </row>
    <row r="631">
      <c r="A631" s="94">
        <v>866.0</v>
      </c>
      <c r="B631" s="94" t="s">
        <v>1152</v>
      </c>
      <c r="C631" s="95" t="s">
        <v>31</v>
      </c>
      <c r="D631" s="96">
        <v>43413.0</v>
      </c>
      <c r="E631" s="96">
        <v>43475.0</v>
      </c>
      <c r="F631" s="96">
        <v>43476.0</v>
      </c>
      <c r="G631" s="96">
        <v>44528.0</v>
      </c>
      <c r="H631" s="97">
        <v>39.99</v>
      </c>
      <c r="I631" s="97">
        <v>39.99</v>
      </c>
      <c r="J631" s="97">
        <f t="shared" si="247"/>
        <v>0</v>
      </c>
      <c r="K631" s="95">
        <v>14.0</v>
      </c>
      <c r="L631" s="97">
        <f t="shared" si="248"/>
        <v>2.856428571</v>
      </c>
      <c r="M631" s="94" t="s">
        <v>330</v>
      </c>
      <c r="N631" s="94" t="s">
        <v>305</v>
      </c>
    </row>
    <row r="632">
      <c r="A632" s="94">
        <v>429.0</v>
      </c>
      <c r="B632" s="95" t="s">
        <v>1153</v>
      </c>
      <c r="C632" s="95" t="s">
        <v>649</v>
      </c>
      <c r="D632" s="96">
        <v>42514.0</v>
      </c>
      <c r="E632" s="96">
        <v>42766.0</v>
      </c>
      <c r="F632" s="96">
        <v>42767.0</v>
      </c>
      <c r="G632" s="96">
        <v>43099.0</v>
      </c>
      <c r="H632" s="97">
        <v>4.99</v>
      </c>
      <c r="I632" s="97">
        <v>1.99</v>
      </c>
      <c r="J632" s="97">
        <f t="shared" si="247"/>
        <v>3</v>
      </c>
      <c r="K632" s="95">
        <v>7.0</v>
      </c>
      <c r="L632" s="97">
        <f t="shared" si="248"/>
        <v>0.2842857143</v>
      </c>
      <c r="M632" s="94" t="s">
        <v>331</v>
      </c>
      <c r="N632" s="94" t="s">
        <v>305</v>
      </c>
    </row>
    <row r="633">
      <c r="A633" s="94">
        <v>40.0</v>
      </c>
      <c r="B633" s="94" t="s">
        <v>1154</v>
      </c>
      <c r="C633" s="94" t="s">
        <v>663</v>
      </c>
      <c r="D633" s="96">
        <v>35699.0</v>
      </c>
      <c r="E633" s="96">
        <v>42927.0</v>
      </c>
      <c r="F633" s="96">
        <v>42927.0</v>
      </c>
      <c r="G633" s="96">
        <v>45163.0</v>
      </c>
      <c r="H633" s="97">
        <v>14.99</v>
      </c>
      <c r="I633" s="97">
        <v>14.99</v>
      </c>
      <c r="J633" s="97">
        <f t="shared" si="247"/>
        <v>0</v>
      </c>
      <c r="K633" s="95">
        <v>4.0</v>
      </c>
      <c r="L633" s="97">
        <f t="shared" si="248"/>
        <v>3.7475</v>
      </c>
      <c r="M633" s="94" t="s">
        <v>332</v>
      </c>
      <c r="N633" s="94" t="s">
        <v>305</v>
      </c>
    </row>
    <row r="634">
      <c r="A634" s="94">
        <v>73.0</v>
      </c>
      <c r="B634" s="94" t="s">
        <v>1155</v>
      </c>
      <c r="C634" s="95" t="s">
        <v>663</v>
      </c>
      <c r="D634" s="96">
        <v>36413.0</v>
      </c>
      <c r="E634" s="96">
        <v>43014.0</v>
      </c>
      <c r="F634" s="96">
        <v>43014.0</v>
      </c>
      <c r="G634" s="96">
        <v>43014.0</v>
      </c>
      <c r="H634" s="97">
        <v>4.99</v>
      </c>
      <c r="I634" s="97">
        <v>4.99</v>
      </c>
      <c r="J634" s="97">
        <f t="shared" si="247"/>
        <v>0</v>
      </c>
      <c r="K634" s="95">
        <v>1.0</v>
      </c>
      <c r="L634" s="97">
        <f t="shared" si="248"/>
        <v>4.99</v>
      </c>
      <c r="M634" s="94"/>
      <c r="N634" s="187" t="s">
        <v>305</v>
      </c>
    </row>
    <row r="635">
      <c r="A635" s="94">
        <v>74.0</v>
      </c>
      <c r="B635" s="95" t="s">
        <v>1156</v>
      </c>
      <c r="C635" s="95" t="s">
        <v>663</v>
      </c>
      <c r="D635" s="96">
        <v>36768.0</v>
      </c>
      <c r="E635" s="96">
        <v>43014.0</v>
      </c>
      <c r="F635" s="96">
        <v>43014.0</v>
      </c>
      <c r="G635" s="96">
        <v>43014.0</v>
      </c>
      <c r="H635" s="97">
        <v>4.99</v>
      </c>
      <c r="I635" s="97">
        <v>1.99</v>
      </c>
      <c r="J635" s="97">
        <f t="shared" si="247"/>
        <v>3</v>
      </c>
      <c r="K635" s="95">
        <v>1.0</v>
      </c>
      <c r="L635" s="97">
        <f t="shared" si="248"/>
        <v>1.99</v>
      </c>
      <c r="M635" s="94"/>
      <c r="N635" s="187" t="s">
        <v>305</v>
      </c>
    </row>
    <row r="636">
      <c r="A636" s="94">
        <v>118.0</v>
      </c>
      <c r="B636" s="95" t="s">
        <v>1157</v>
      </c>
      <c r="C636" s="95" t="s">
        <v>637</v>
      </c>
      <c r="D636" s="96">
        <v>37351.0</v>
      </c>
      <c r="E636" s="96">
        <v>42619.0</v>
      </c>
      <c r="F636" s="96">
        <v>42632.0</v>
      </c>
      <c r="G636" s="96">
        <v>45163.0</v>
      </c>
      <c r="H636" s="97">
        <v>9.99</v>
      </c>
      <c r="I636" s="97">
        <v>5.99</v>
      </c>
      <c r="J636" s="97">
        <f t="shared" si="247"/>
        <v>4</v>
      </c>
      <c r="K636" s="95">
        <v>8.0</v>
      </c>
      <c r="L636" s="97">
        <f t="shared" si="248"/>
        <v>0.74875</v>
      </c>
      <c r="M636" s="94"/>
      <c r="N636" s="187" t="s">
        <v>305</v>
      </c>
    </row>
    <row r="637">
      <c r="A637" s="90"/>
      <c r="B637" s="169"/>
      <c r="C637" s="169"/>
      <c r="D637" s="170"/>
      <c r="E637" s="170"/>
      <c r="F637" s="170"/>
      <c r="G637" s="170"/>
      <c r="H637" s="171">
        <f t="shared" ref="H637:K637" si="249">SUM(H633:H636)</f>
        <v>34.96</v>
      </c>
      <c r="I637" s="171">
        <f t="shared" si="249"/>
        <v>27.96</v>
      </c>
      <c r="J637" s="171">
        <f t="shared" si="249"/>
        <v>7</v>
      </c>
      <c r="K637" s="169">
        <f t="shared" si="249"/>
        <v>14</v>
      </c>
      <c r="L637" s="171">
        <f>SUM(L633:L636)/K637</f>
        <v>0.8197321429</v>
      </c>
      <c r="M637" s="90"/>
      <c r="N637" s="90"/>
    </row>
    <row r="638">
      <c r="A638" s="94">
        <v>170.0</v>
      </c>
      <c r="B638" s="94" t="s">
        <v>1158</v>
      </c>
      <c r="C638" s="95" t="s">
        <v>630</v>
      </c>
      <c r="D638" s="96">
        <v>39990.0</v>
      </c>
      <c r="E638" s="96">
        <v>43373.0</v>
      </c>
      <c r="F638" s="96">
        <v>43373.0</v>
      </c>
      <c r="G638" s="96">
        <v>43373.0</v>
      </c>
      <c r="H638" s="97">
        <v>9.99</v>
      </c>
      <c r="I638" s="97">
        <v>9.99</v>
      </c>
      <c r="J638" s="97">
        <f t="shared" ref="J638:J640" si="250">H638-I638</f>
        <v>0</v>
      </c>
      <c r="K638" s="95">
        <v>1.0</v>
      </c>
      <c r="L638" s="97">
        <f t="shared" ref="L638:L640" si="251">I638/K638</f>
        <v>9.99</v>
      </c>
      <c r="M638" s="94" t="s">
        <v>333</v>
      </c>
      <c r="N638" s="94" t="s">
        <v>305</v>
      </c>
    </row>
    <row r="639">
      <c r="A639" s="94">
        <v>487.0</v>
      </c>
      <c r="B639" s="95" t="s">
        <v>1159</v>
      </c>
      <c r="C639" s="95" t="s">
        <v>649</v>
      </c>
      <c r="D639" s="96">
        <v>43035.0</v>
      </c>
      <c r="E639" s="96">
        <v>43992.0</v>
      </c>
      <c r="F639" s="96">
        <v>44001.0</v>
      </c>
      <c r="G639" s="96">
        <v>44001.0</v>
      </c>
      <c r="H639" s="97">
        <v>29.99</v>
      </c>
      <c r="I639" s="97">
        <v>14.99</v>
      </c>
      <c r="J639" s="97">
        <f t="shared" si="250"/>
        <v>15</v>
      </c>
      <c r="K639" s="94">
        <v>2.0</v>
      </c>
      <c r="L639" s="97">
        <f t="shared" si="251"/>
        <v>7.495</v>
      </c>
      <c r="M639" s="94"/>
      <c r="N639" s="95" t="s">
        <v>305</v>
      </c>
    </row>
    <row r="640">
      <c r="A640" s="94">
        <v>488.0</v>
      </c>
      <c r="B640" s="95" t="s">
        <v>1160</v>
      </c>
      <c r="C640" s="95" t="s">
        <v>649</v>
      </c>
      <c r="D640" s="96">
        <v>42671.0</v>
      </c>
      <c r="E640" s="96">
        <v>42840.0</v>
      </c>
      <c r="F640" s="96">
        <v>45064.0</v>
      </c>
      <c r="G640" s="96">
        <v>45070.0</v>
      </c>
      <c r="H640" s="97">
        <v>19.99</v>
      </c>
      <c r="I640" s="97">
        <v>9.99</v>
      </c>
      <c r="J640" s="97">
        <f t="shared" si="250"/>
        <v>10</v>
      </c>
      <c r="K640" s="95">
        <v>10.0</v>
      </c>
      <c r="L640" s="97">
        <f t="shared" si="251"/>
        <v>0.999</v>
      </c>
      <c r="M640" s="94"/>
      <c r="N640" s="95" t="s">
        <v>305</v>
      </c>
    </row>
    <row r="641">
      <c r="A641" s="90"/>
      <c r="B641" s="169"/>
      <c r="C641" s="169"/>
      <c r="D641" s="170"/>
      <c r="E641" s="170"/>
      <c r="F641" s="170"/>
      <c r="G641" s="170"/>
      <c r="H641" s="171">
        <f t="shared" ref="H641:K641" si="252">SUM(H638:H640)</f>
        <v>59.97</v>
      </c>
      <c r="I641" s="171">
        <f t="shared" si="252"/>
        <v>34.97</v>
      </c>
      <c r="J641" s="171">
        <f t="shared" si="252"/>
        <v>25</v>
      </c>
      <c r="K641" s="169">
        <f t="shared" si="252"/>
        <v>13</v>
      </c>
      <c r="L641" s="171">
        <f>SUM(L638:L640)/K641</f>
        <v>1.421846154</v>
      </c>
      <c r="M641" s="90"/>
      <c r="N641" s="90"/>
    </row>
    <row r="642">
      <c r="A642" s="95">
        <v>1056.0</v>
      </c>
      <c r="B642" s="95" t="s">
        <v>1161</v>
      </c>
      <c r="C642" s="95" t="s">
        <v>31</v>
      </c>
      <c r="D642" s="96">
        <v>44798.0</v>
      </c>
      <c r="E642" s="96">
        <v>45692.0</v>
      </c>
      <c r="F642" s="96">
        <v>45692.0</v>
      </c>
      <c r="G642" s="96">
        <v>45692.0</v>
      </c>
      <c r="H642" s="188">
        <v>39.99</v>
      </c>
      <c r="I642" s="188">
        <v>0.0</v>
      </c>
      <c r="J642" s="188">
        <v>39.99</v>
      </c>
      <c r="K642" s="95">
        <v>1.0</v>
      </c>
      <c r="L642" s="188">
        <f t="shared" ref="L642:L648" si="253">I642/K642</f>
        <v>0</v>
      </c>
      <c r="M642" s="95" t="s">
        <v>334</v>
      </c>
      <c r="N642" s="95" t="s">
        <v>305</v>
      </c>
    </row>
    <row r="643">
      <c r="A643" s="94">
        <v>772.0</v>
      </c>
      <c r="B643" s="95" t="s">
        <v>1162</v>
      </c>
      <c r="C643" s="95" t="s">
        <v>31</v>
      </c>
      <c r="D643" s="96">
        <v>44250.0</v>
      </c>
      <c r="E643" s="96">
        <v>44565.0</v>
      </c>
      <c r="F643" s="96">
        <v>44565.0</v>
      </c>
      <c r="G643" s="96">
        <v>44565.0</v>
      </c>
      <c r="H643" s="97">
        <v>59.99</v>
      </c>
      <c r="I643" s="97">
        <v>0.0</v>
      </c>
      <c r="J643" s="97">
        <f t="shared" ref="J643:J648" si="254">H643-I643</f>
        <v>59.99</v>
      </c>
      <c r="K643" s="95">
        <v>1.0</v>
      </c>
      <c r="L643" s="97">
        <f t="shared" si="253"/>
        <v>0</v>
      </c>
      <c r="M643" s="94" t="s">
        <v>335</v>
      </c>
      <c r="N643" s="94" t="s">
        <v>305</v>
      </c>
    </row>
    <row r="644">
      <c r="A644" s="94">
        <v>677.0</v>
      </c>
      <c r="B644" s="94" t="s">
        <v>1163</v>
      </c>
      <c r="C644" s="95" t="s">
        <v>31</v>
      </c>
      <c r="D644" s="96">
        <v>39955.0</v>
      </c>
      <c r="E644" s="96">
        <v>44883.0</v>
      </c>
      <c r="F644" s="96">
        <v>44883.0</v>
      </c>
      <c r="G644" s="96">
        <v>44883.0</v>
      </c>
      <c r="H644" s="97">
        <v>25.0</v>
      </c>
      <c r="I644" s="97">
        <v>15.0</v>
      </c>
      <c r="J644" s="97">
        <f t="shared" si="254"/>
        <v>10</v>
      </c>
      <c r="K644" s="95">
        <v>6.0</v>
      </c>
      <c r="L644" s="97">
        <f t="shared" si="253"/>
        <v>2.5</v>
      </c>
      <c r="M644" s="94" t="s">
        <v>336</v>
      </c>
      <c r="N644" s="94" t="s">
        <v>305</v>
      </c>
    </row>
    <row r="645">
      <c r="A645" s="94">
        <v>188.0</v>
      </c>
      <c r="B645" s="95" t="s">
        <v>1164</v>
      </c>
      <c r="C645" s="95" t="s">
        <v>39</v>
      </c>
      <c r="D645" s="96">
        <v>40186.0</v>
      </c>
      <c r="E645" s="96">
        <v>44091.0</v>
      </c>
      <c r="F645" s="96">
        <v>45111.0</v>
      </c>
      <c r="G645" s="96">
        <v>45121.0</v>
      </c>
      <c r="H645" s="97">
        <v>14.99</v>
      </c>
      <c r="I645" s="97">
        <v>4.0</v>
      </c>
      <c r="J645" s="97">
        <f t="shared" si="254"/>
        <v>10.99</v>
      </c>
      <c r="K645" s="95">
        <v>5.0</v>
      </c>
      <c r="L645" s="97">
        <f t="shared" si="253"/>
        <v>0.8</v>
      </c>
      <c r="M645" s="94" t="s">
        <v>337</v>
      </c>
      <c r="N645" s="95" t="s">
        <v>305</v>
      </c>
    </row>
    <row r="646">
      <c r="A646" s="301">
        <v>1037.0</v>
      </c>
      <c r="B646" s="95" t="s">
        <v>1165</v>
      </c>
      <c r="C646" s="96" t="s">
        <v>625</v>
      </c>
      <c r="D646" s="96">
        <v>45560.0</v>
      </c>
      <c r="E646" s="96">
        <v>45586.0</v>
      </c>
      <c r="F646" s="96">
        <v>45586.0</v>
      </c>
      <c r="G646" s="96">
        <v>45598.0</v>
      </c>
      <c r="H646" s="188">
        <v>28.99</v>
      </c>
      <c r="I646" s="188">
        <v>28.99</v>
      </c>
      <c r="J646" s="188">
        <f t="shared" si="254"/>
        <v>0</v>
      </c>
      <c r="K646" s="95">
        <v>8.0</v>
      </c>
      <c r="L646" s="97">
        <f t="shared" si="253"/>
        <v>3.62375</v>
      </c>
      <c r="M646" s="95" t="s">
        <v>338</v>
      </c>
      <c r="N646" s="95" t="s">
        <v>305</v>
      </c>
    </row>
    <row r="647">
      <c r="A647" s="94">
        <v>37.0</v>
      </c>
      <c r="B647" s="95" t="s">
        <v>1166</v>
      </c>
      <c r="C647" s="95" t="s">
        <v>663</v>
      </c>
      <c r="D647" s="96">
        <v>35370.0</v>
      </c>
      <c r="E647" s="96">
        <v>43014.0</v>
      </c>
      <c r="F647" s="96">
        <v>43014.0</v>
      </c>
      <c r="G647" s="96">
        <v>43014.0</v>
      </c>
      <c r="H647" s="97">
        <v>4.99</v>
      </c>
      <c r="I647" s="97">
        <v>2.49</v>
      </c>
      <c r="J647" s="97">
        <f t="shared" si="254"/>
        <v>2.5</v>
      </c>
      <c r="K647" s="95">
        <v>3.0</v>
      </c>
      <c r="L647" s="97">
        <f t="shared" si="253"/>
        <v>0.83</v>
      </c>
      <c r="M647" s="94" t="s">
        <v>339</v>
      </c>
      <c r="N647" s="94" t="s">
        <v>305</v>
      </c>
    </row>
    <row r="648">
      <c r="A648" s="94">
        <v>249.0</v>
      </c>
      <c r="B648" s="95" t="s">
        <v>1167</v>
      </c>
      <c r="C648" s="95" t="s">
        <v>39</v>
      </c>
      <c r="D648" s="96">
        <v>40506.0</v>
      </c>
      <c r="E648" s="96">
        <v>40537.0</v>
      </c>
      <c r="F648" s="96">
        <v>40537.0</v>
      </c>
      <c r="G648" s="96">
        <v>44325.0</v>
      </c>
      <c r="H648" s="97">
        <v>29.99</v>
      </c>
      <c r="I648" s="97">
        <v>5.0</v>
      </c>
      <c r="J648" s="97">
        <f t="shared" si="254"/>
        <v>24.99</v>
      </c>
      <c r="K648" s="95">
        <v>80.0</v>
      </c>
      <c r="L648" s="97">
        <f t="shared" si="253"/>
        <v>0.0625</v>
      </c>
      <c r="M648" s="94"/>
      <c r="N648" s="95" t="s">
        <v>305</v>
      </c>
    </row>
    <row r="649">
      <c r="A649" s="90"/>
      <c r="B649" s="169"/>
      <c r="C649" s="169"/>
      <c r="D649" s="170"/>
      <c r="E649" s="170"/>
      <c r="F649" s="170"/>
      <c r="G649" s="170"/>
      <c r="H649" s="171">
        <f t="shared" ref="H649:K649" si="255">SUM(H647:H648)</f>
        <v>34.98</v>
      </c>
      <c r="I649" s="171">
        <f t="shared" si="255"/>
        <v>7.49</v>
      </c>
      <c r="J649" s="171">
        <f t="shared" si="255"/>
        <v>27.49</v>
      </c>
      <c r="K649" s="169">
        <f t="shared" si="255"/>
        <v>83</v>
      </c>
      <c r="L649" s="171">
        <f>SUM(L647:L648)/K649</f>
        <v>0.01075301205</v>
      </c>
      <c r="M649" s="90"/>
      <c r="N649" s="90"/>
    </row>
    <row r="650">
      <c r="A650" s="94">
        <v>316.0</v>
      </c>
      <c r="B650" s="94" t="s">
        <v>1168</v>
      </c>
      <c r="C650" s="95" t="s">
        <v>39</v>
      </c>
      <c r="D650" s="96">
        <v>40157.0</v>
      </c>
      <c r="E650" s="96">
        <v>42811.0</v>
      </c>
      <c r="F650" s="96">
        <v>42811.0</v>
      </c>
      <c r="G650" s="96">
        <v>42811.0</v>
      </c>
      <c r="H650" s="97">
        <v>11.99</v>
      </c>
      <c r="I650" s="97">
        <v>2.99</v>
      </c>
      <c r="J650" s="97">
        <f t="shared" ref="J650:J662" si="256">H650-I650</f>
        <v>9</v>
      </c>
      <c r="K650" s="95">
        <v>1.0</v>
      </c>
      <c r="L650" s="97">
        <f t="shared" ref="L650:L662" si="257">I650/K650</f>
        <v>2.99</v>
      </c>
      <c r="M650" s="94" t="s">
        <v>340</v>
      </c>
      <c r="N650" s="95" t="s">
        <v>305</v>
      </c>
    </row>
    <row r="651">
      <c r="A651" s="94">
        <v>280.0</v>
      </c>
      <c r="B651" s="95" t="s">
        <v>1169</v>
      </c>
      <c r="C651" s="95" t="s">
        <v>39</v>
      </c>
      <c r="D651" s="96">
        <v>42346.0</v>
      </c>
      <c r="E651" s="96">
        <v>44482.0</v>
      </c>
      <c r="F651" s="96">
        <v>44622.0</v>
      </c>
      <c r="G651" s="96">
        <v>44656.0</v>
      </c>
      <c r="H651" s="97">
        <v>13.33</v>
      </c>
      <c r="I651" s="97">
        <v>7.99</v>
      </c>
      <c r="J651" s="97">
        <f t="shared" si="256"/>
        <v>5.34</v>
      </c>
      <c r="K651" s="95">
        <v>68.0</v>
      </c>
      <c r="L651" s="97">
        <f t="shared" si="257"/>
        <v>0.1175</v>
      </c>
      <c r="M651" s="94" t="s">
        <v>341</v>
      </c>
      <c r="N651" s="95" t="s">
        <v>305</v>
      </c>
    </row>
    <row r="652">
      <c r="A652" s="94">
        <v>667.0</v>
      </c>
      <c r="B652" s="95" t="s">
        <v>1170</v>
      </c>
      <c r="C652" s="94" t="s">
        <v>31</v>
      </c>
      <c r="D652" s="96">
        <v>43641.0</v>
      </c>
      <c r="E652" s="96">
        <v>44983.0</v>
      </c>
      <c r="F652" s="96">
        <v>45371.0</v>
      </c>
      <c r="G652" s="96">
        <v>45406.0</v>
      </c>
      <c r="H652" s="97">
        <v>39.99</v>
      </c>
      <c r="I652" s="97">
        <v>15.97</v>
      </c>
      <c r="J652" s="97">
        <f t="shared" si="256"/>
        <v>24.02</v>
      </c>
      <c r="K652" s="95">
        <v>63.0</v>
      </c>
      <c r="L652" s="97">
        <f t="shared" si="257"/>
        <v>0.2534920635</v>
      </c>
      <c r="M652" s="94"/>
      <c r="N652" s="94" t="s">
        <v>305</v>
      </c>
    </row>
    <row r="653">
      <c r="A653" s="301">
        <v>689.0</v>
      </c>
      <c r="B653" s="95" t="s">
        <v>1172</v>
      </c>
      <c r="C653" s="95" t="s">
        <v>31</v>
      </c>
      <c r="D653" s="96">
        <v>42759.0</v>
      </c>
      <c r="E653" s="96">
        <v>44474.0</v>
      </c>
      <c r="F653" s="96">
        <v>44501.0</v>
      </c>
      <c r="G653" s="96">
        <v>45582.0</v>
      </c>
      <c r="H653" s="97">
        <v>19.99</v>
      </c>
      <c r="I653" s="97">
        <v>8.99</v>
      </c>
      <c r="J653" s="97">
        <f t="shared" si="256"/>
        <v>11</v>
      </c>
      <c r="K653" s="95">
        <v>198.0</v>
      </c>
      <c r="L653" s="97">
        <f t="shared" si="257"/>
        <v>0.0454040404</v>
      </c>
      <c r="M653" s="94"/>
      <c r="N653" s="95" t="s">
        <v>305</v>
      </c>
    </row>
    <row r="654">
      <c r="A654" s="301">
        <v>690.0</v>
      </c>
      <c r="B654" s="95" t="s">
        <v>1173</v>
      </c>
      <c r="C654" s="95" t="s">
        <v>31</v>
      </c>
      <c r="D654" s="96">
        <v>42976.0</v>
      </c>
      <c r="E654" s="96">
        <v>44474.0</v>
      </c>
      <c r="F654" s="96">
        <v>44571.0</v>
      </c>
      <c r="G654" s="96">
        <v>45601.0</v>
      </c>
      <c r="H654" s="97">
        <v>19.99</v>
      </c>
      <c r="I654" s="97">
        <v>7.99</v>
      </c>
      <c r="J654" s="97">
        <f t="shared" si="256"/>
        <v>12</v>
      </c>
      <c r="K654" s="95">
        <v>119.0</v>
      </c>
      <c r="L654" s="97">
        <f t="shared" si="257"/>
        <v>0.06714285714</v>
      </c>
      <c r="M654" s="94"/>
      <c r="N654" s="95" t="s">
        <v>305</v>
      </c>
    </row>
    <row r="655">
      <c r="A655" s="94">
        <v>691.0</v>
      </c>
      <c r="B655" s="95" t="s">
        <v>1707</v>
      </c>
      <c r="C655" s="95" t="s">
        <v>31</v>
      </c>
      <c r="D655" s="96">
        <v>44978.0</v>
      </c>
      <c r="E655" s="96">
        <v>45176.0</v>
      </c>
      <c r="F655" s="96">
        <v>45242.0</v>
      </c>
      <c r="G655" s="96">
        <v>45301.0</v>
      </c>
      <c r="H655" s="97">
        <v>59.99</v>
      </c>
      <c r="I655" s="97">
        <v>0.0</v>
      </c>
      <c r="J655" s="97">
        <f t="shared" si="256"/>
        <v>59.99</v>
      </c>
      <c r="K655" s="95">
        <v>72.0</v>
      </c>
      <c r="L655" s="97">
        <f t="shared" si="257"/>
        <v>0</v>
      </c>
      <c r="M655" s="94"/>
      <c r="N655" s="95" t="s">
        <v>305</v>
      </c>
    </row>
    <row r="656">
      <c r="A656" s="301">
        <v>692.0</v>
      </c>
      <c r="B656" s="95" t="s">
        <v>1175</v>
      </c>
      <c r="C656" s="95" t="s">
        <v>31</v>
      </c>
      <c r="D656" s="96">
        <v>43340.0</v>
      </c>
      <c r="E656" s="96">
        <v>44474.0</v>
      </c>
      <c r="F656" s="96">
        <v>44576.0</v>
      </c>
      <c r="G656" s="96">
        <v>45616.0</v>
      </c>
      <c r="H656" s="97">
        <v>19.99</v>
      </c>
      <c r="I656" s="97">
        <v>6.99</v>
      </c>
      <c r="J656" s="97">
        <f t="shared" si="256"/>
        <v>13</v>
      </c>
      <c r="K656" s="95">
        <v>174.0</v>
      </c>
      <c r="L656" s="97">
        <f t="shared" si="257"/>
        <v>0.04017241379</v>
      </c>
      <c r="M656" s="94"/>
      <c r="N656" s="95" t="s">
        <v>305</v>
      </c>
    </row>
    <row r="657">
      <c r="A657" s="94">
        <v>693.0</v>
      </c>
      <c r="B657" s="94" t="s">
        <v>1176</v>
      </c>
      <c r="C657" s="95" t="s">
        <v>31</v>
      </c>
      <c r="D657" s="96">
        <v>43207.0</v>
      </c>
      <c r="E657" s="96">
        <v>44474.0</v>
      </c>
      <c r="F657" s="96">
        <v>44656.0</v>
      </c>
      <c r="G657" s="96">
        <v>44662.0</v>
      </c>
      <c r="H657" s="97">
        <v>19.99</v>
      </c>
      <c r="I657" s="97">
        <v>8.99</v>
      </c>
      <c r="J657" s="97">
        <f t="shared" si="256"/>
        <v>11</v>
      </c>
      <c r="K657" s="95">
        <v>42.0</v>
      </c>
      <c r="L657" s="97">
        <f t="shared" si="257"/>
        <v>0.214047619</v>
      </c>
      <c r="M657" s="94"/>
      <c r="N657" s="95" t="s">
        <v>305</v>
      </c>
    </row>
    <row r="658">
      <c r="A658" s="94">
        <v>694.0</v>
      </c>
      <c r="B658" s="94" t="s">
        <v>1177</v>
      </c>
      <c r="C658" s="94" t="s">
        <v>31</v>
      </c>
      <c r="D658" s="96">
        <v>44145.0</v>
      </c>
      <c r="E658" s="96">
        <v>44356.0</v>
      </c>
      <c r="F658" s="96">
        <v>44359.0</v>
      </c>
      <c r="G658" s="96">
        <v>44370.0</v>
      </c>
      <c r="H658" s="97">
        <v>99.98</v>
      </c>
      <c r="I658" s="97">
        <v>56.98</v>
      </c>
      <c r="J658" s="97">
        <f t="shared" si="256"/>
        <v>43</v>
      </c>
      <c r="K658" s="95">
        <v>130.0</v>
      </c>
      <c r="L658" s="97">
        <f t="shared" si="257"/>
        <v>0.4383076923</v>
      </c>
      <c r="M658" s="94"/>
      <c r="N658" s="95" t="s">
        <v>305</v>
      </c>
    </row>
    <row r="659">
      <c r="A659" s="94">
        <v>695.0</v>
      </c>
      <c r="B659" s="94" t="s">
        <v>1178</v>
      </c>
      <c r="C659" s="94" t="s">
        <v>31</v>
      </c>
      <c r="D659" s="96">
        <v>45239.0</v>
      </c>
      <c r="E659" s="96">
        <v>45285.0</v>
      </c>
      <c r="F659" s="96">
        <v>45289.0</v>
      </c>
      <c r="G659" s="96">
        <v>45296.0</v>
      </c>
      <c r="H659" s="97">
        <v>54.99</v>
      </c>
      <c r="I659" s="97">
        <v>0.0</v>
      </c>
      <c r="J659" s="97">
        <f t="shared" si="256"/>
        <v>54.99</v>
      </c>
      <c r="K659" s="95">
        <v>47.0</v>
      </c>
      <c r="L659" s="97">
        <f t="shared" si="257"/>
        <v>0</v>
      </c>
      <c r="M659" s="94"/>
      <c r="N659" s="95" t="s">
        <v>305</v>
      </c>
    </row>
    <row r="660">
      <c r="A660" s="166">
        <v>696.0</v>
      </c>
      <c r="B660" s="167" t="s">
        <v>1179</v>
      </c>
      <c r="C660" s="167" t="s">
        <v>31</v>
      </c>
      <c r="D660" s="168">
        <v>45317.0</v>
      </c>
      <c r="E660" s="168">
        <v>45285.0</v>
      </c>
      <c r="F660" s="168">
        <v>45317.0</v>
      </c>
      <c r="G660" s="168">
        <v>45338.0</v>
      </c>
      <c r="H660" s="97">
        <v>69.99</v>
      </c>
      <c r="I660" s="97">
        <v>46.23</v>
      </c>
      <c r="J660" s="97">
        <f t="shared" si="256"/>
        <v>23.76</v>
      </c>
      <c r="K660" s="95">
        <v>154.0</v>
      </c>
      <c r="L660" s="97">
        <f t="shared" si="257"/>
        <v>0.3001948052</v>
      </c>
      <c r="M660" s="94"/>
      <c r="N660" s="95" t="s">
        <v>305</v>
      </c>
    </row>
    <row r="661">
      <c r="A661" s="301">
        <v>699.0</v>
      </c>
      <c r="B661" s="95" t="s">
        <v>1180</v>
      </c>
      <c r="C661" s="95" t="s">
        <v>31</v>
      </c>
      <c r="D661" s="96">
        <v>44463.0</v>
      </c>
      <c r="E661" s="96">
        <v>45262.0</v>
      </c>
      <c r="F661" s="96">
        <v>45413.0</v>
      </c>
      <c r="G661" s="96">
        <v>45445.0</v>
      </c>
      <c r="H661" s="97">
        <v>89.99</v>
      </c>
      <c r="I661" s="97">
        <v>22.49</v>
      </c>
      <c r="J661" s="97">
        <f t="shared" si="256"/>
        <v>67.5</v>
      </c>
      <c r="K661" s="95">
        <v>52.0</v>
      </c>
      <c r="L661" s="97">
        <f t="shared" si="257"/>
        <v>0.4325</v>
      </c>
      <c r="M661" s="94"/>
      <c r="N661" s="95" t="s">
        <v>305</v>
      </c>
    </row>
    <row r="662">
      <c r="A662" s="187">
        <v>1051.0</v>
      </c>
      <c r="B662" s="188" t="s">
        <v>1171</v>
      </c>
      <c r="C662" s="188" t="s">
        <v>625</v>
      </c>
      <c r="D662" s="96">
        <v>45709.0</v>
      </c>
      <c r="E662" s="96">
        <v>45651.0</v>
      </c>
      <c r="F662" s="96">
        <v>45709.0</v>
      </c>
      <c r="G662" s="96">
        <v>45715.0</v>
      </c>
      <c r="H662" s="188">
        <v>59.99</v>
      </c>
      <c r="I662" s="188">
        <v>0.0</v>
      </c>
      <c r="J662" s="188">
        <f t="shared" si="256"/>
        <v>59.99</v>
      </c>
      <c r="K662" s="95">
        <v>38.0</v>
      </c>
      <c r="L662" s="188">
        <f t="shared" si="257"/>
        <v>0</v>
      </c>
      <c r="M662" s="95"/>
      <c r="N662" s="95" t="s">
        <v>305</v>
      </c>
    </row>
    <row r="663">
      <c r="A663" s="90"/>
      <c r="B663" s="169"/>
      <c r="C663" s="90"/>
      <c r="D663" s="90"/>
      <c r="E663" s="90"/>
      <c r="F663" s="90"/>
      <c r="G663" s="90"/>
      <c r="H663" s="171">
        <f t="shared" ref="H663:K663" si="258">SUM(H651:H662)</f>
        <v>568.21</v>
      </c>
      <c r="I663" s="171">
        <f t="shared" si="258"/>
        <v>182.62</v>
      </c>
      <c r="J663" s="171">
        <f t="shared" si="258"/>
        <v>385.59</v>
      </c>
      <c r="K663" s="169">
        <f t="shared" si="258"/>
        <v>1157</v>
      </c>
      <c r="L663" s="171">
        <f>SUM(L651:L662)/K663</f>
        <v>0.001649750641</v>
      </c>
      <c r="M663" s="90"/>
      <c r="N663" s="90"/>
    </row>
    <row r="664">
      <c r="A664" s="94">
        <v>83.0</v>
      </c>
      <c r="B664" s="94" t="s">
        <v>1194</v>
      </c>
      <c r="C664" s="94" t="s">
        <v>637</v>
      </c>
      <c r="D664" s="96">
        <v>37043.0</v>
      </c>
      <c r="E664" s="96">
        <v>43373.0</v>
      </c>
      <c r="F664" s="96">
        <v>43373.0</v>
      </c>
      <c r="G664" s="96">
        <v>43373.0</v>
      </c>
      <c r="H664" s="97">
        <v>2.25</v>
      </c>
      <c r="I664" s="97">
        <v>2.25</v>
      </c>
      <c r="J664" s="97">
        <f t="shared" ref="J664:J680" si="259">H664-I664</f>
        <v>0</v>
      </c>
      <c r="K664" s="95">
        <v>1.0</v>
      </c>
      <c r="L664" s="97">
        <f t="shared" ref="L664:L680" si="260">I664/K664</f>
        <v>2.25</v>
      </c>
      <c r="M664" s="94" t="s">
        <v>342</v>
      </c>
      <c r="N664" s="94" t="s">
        <v>305</v>
      </c>
    </row>
    <row r="665">
      <c r="A665" s="94">
        <v>138.0</v>
      </c>
      <c r="B665" s="95" t="s">
        <v>1197</v>
      </c>
      <c r="C665" s="95" t="s">
        <v>637</v>
      </c>
      <c r="D665" s="96">
        <v>38019.0</v>
      </c>
      <c r="E665" s="96">
        <v>41578.0</v>
      </c>
      <c r="F665" s="96">
        <v>41578.0</v>
      </c>
      <c r="G665" s="96">
        <v>41578.0</v>
      </c>
      <c r="H665" s="97">
        <v>9.99</v>
      </c>
      <c r="I665" s="97">
        <v>9.99</v>
      </c>
      <c r="J665" s="97">
        <f t="shared" si="259"/>
        <v>0</v>
      </c>
      <c r="K665" s="95">
        <v>30.0</v>
      </c>
      <c r="L665" s="97">
        <f t="shared" si="260"/>
        <v>0.333</v>
      </c>
      <c r="M665" s="94"/>
      <c r="N665" s="187" t="s">
        <v>305</v>
      </c>
    </row>
    <row r="666">
      <c r="A666" s="94">
        <v>151.0</v>
      </c>
      <c r="B666" s="94" t="s">
        <v>1196</v>
      </c>
      <c r="C666" s="95" t="s">
        <v>630</v>
      </c>
      <c r="D666" s="96">
        <v>39353.0</v>
      </c>
      <c r="E666" s="96">
        <v>43373.0</v>
      </c>
      <c r="F666" s="96">
        <v>43373.0</v>
      </c>
      <c r="G666" s="96">
        <v>43373.0</v>
      </c>
      <c r="H666" s="97">
        <v>2.24</v>
      </c>
      <c r="I666" s="97">
        <v>2.24</v>
      </c>
      <c r="J666" s="97">
        <f t="shared" si="259"/>
        <v>0</v>
      </c>
      <c r="K666" s="95">
        <v>1.0</v>
      </c>
      <c r="L666" s="97">
        <f t="shared" si="260"/>
        <v>2.24</v>
      </c>
      <c r="M666" s="94"/>
      <c r="N666" s="94" t="s">
        <v>305</v>
      </c>
    </row>
    <row r="667">
      <c r="A667" s="94">
        <v>212.0</v>
      </c>
      <c r="B667" s="95" t="s">
        <v>1195</v>
      </c>
      <c r="C667" s="95" t="s">
        <v>39</v>
      </c>
      <c r="D667" s="96">
        <v>40870.0</v>
      </c>
      <c r="E667" s="96">
        <v>44237.0</v>
      </c>
      <c r="F667" s="96">
        <v>45108.0</v>
      </c>
      <c r="G667" s="96">
        <v>45108.0</v>
      </c>
      <c r="H667" s="97">
        <v>7.99</v>
      </c>
      <c r="I667" s="97">
        <v>7.99</v>
      </c>
      <c r="J667" s="97">
        <f t="shared" si="259"/>
        <v>0</v>
      </c>
      <c r="K667" s="95">
        <v>2.0</v>
      </c>
      <c r="L667" s="97">
        <f t="shared" si="260"/>
        <v>3.995</v>
      </c>
      <c r="M667" s="94"/>
      <c r="N667" s="95" t="s">
        <v>305</v>
      </c>
    </row>
    <row r="668">
      <c r="A668" s="94">
        <v>263.0</v>
      </c>
      <c r="B668" s="95" t="s">
        <v>1188</v>
      </c>
      <c r="C668" s="94" t="s">
        <v>39</v>
      </c>
      <c r="D668" s="96">
        <v>41171.0</v>
      </c>
      <c r="E668" s="96">
        <v>43373.0</v>
      </c>
      <c r="F668" s="96">
        <v>43423.0</v>
      </c>
      <c r="G668" s="96">
        <v>45005.0</v>
      </c>
      <c r="H668" s="97">
        <v>7.99</v>
      </c>
      <c r="I668" s="97">
        <v>7.99</v>
      </c>
      <c r="J668" s="97">
        <f t="shared" si="259"/>
        <v>0</v>
      </c>
      <c r="K668" s="95">
        <v>5.0</v>
      </c>
      <c r="L668" s="97">
        <f t="shared" si="260"/>
        <v>1.598</v>
      </c>
      <c r="M668" s="94"/>
      <c r="N668" s="94" t="s">
        <v>305</v>
      </c>
    </row>
    <row r="669">
      <c r="A669" s="95">
        <v>278.0</v>
      </c>
      <c r="B669" s="95" t="s">
        <v>1186</v>
      </c>
      <c r="C669" s="95" t="s">
        <v>39</v>
      </c>
      <c r="D669" s="96">
        <v>40249.0</v>
      </c>
      <c r="E669" s="96">
        <v>44482.0</v>
      </c>
      <c r="F669" s="96">
        <v>44583.0</v>
      </c>
      <c r="G669" s="96">
        <v>45618.0</v>
      </c>
      <c r="H669" s="97">
        <v>13.33</v>
      </c>
      <c r="I669" s="97">
        <v>8.0</v>
      </c>
      <c r="J669" s="97">
        <f t="shared" si="259"/>
        <v>5.33</v>
      </c>
      <c r="K669" s="95">
        <v>45.0</v>
      </c>
      <c r="L669" s="97">
        <f t="shared" si="260"/>
        <v>0.1777777778</v>
      </c>
      <c r="M669" s="95"/>
      <c r="N669" s="95" t="s">
        <v>305</v>
      </c>
    </row>
    <row r="670">
      <c r="A670" s="94">
        <v>279.0</v>
      </c>
      <c r="B670" s="95" t="s">
        <v>1187</v>
      </c>
      <c r="C670" s="95" t="s">
        <v>39</v>
      </c>
      <c r="D670" s="96">
        <v>40620.0</v>
      </c>
      <c r="E670" s="96">
        <v>44482.0</v>
      </c>
      <c r="F670" s="96">
        <v>44617.0</v>
      </c>
      <c r="G670" s="96">
        <v>44622.0</v>
      </c>
      <c r="H670" s="97">
        <v>13.33</v>
      </c>
      <c r="I670" s="97">
        <v>8.0</v>
      </c>
      <c r="J670" s="97">
        <f t="shared" si="259"/>
        <v>5.33</v>
      </c>
      <c r="K670" s="95">
        <v>38.0</v>
      </c>
      <c r="L670" s="97">
        <f t="shared" si="260"/>
        <v>0.2105263158</v>
      </c>
      <c r="M670" s="94"/>
      <c r="N670" s="95" t="s">
        <v>305</v>
      </c>
    </row>
    <row r="671">
      <c r="A671" s="94">
        <v>357.0</v>
      </c>
      <c r="B671" s="94" t="s">
        <v>1708</v>
      </c>
      <c r="C671" s="94" t="s">
        <v>39</v>
      </c>
      <c r="D671" s="96">
        <v>40891.0</v>
      </c>
      <c r="E671" s="96">
        <v>44817.0</v>
      </c>
      <c r="F671" s="96">
        <v>44818.0</v>
      </c>
      <c r="G671" s="96">
        <v>44824.0</v>
      </c>
      <c r="H671" s="97">
        <v>11.25</v>
      </c>
      <c r="I671" s="97">
        <v>0.0</v>
      </c>
      <c r="J671" s="97">
        <f t="shared" si="259"/>
        <v>11.25</v>
      </c>
      <c r="K671" s="95">
        <v>3.0</v>
      </c>
      <c r="L671" s="97">
        <f t="shared" si="260"/>
        <v>0</v>
      </c>
      <c r="M671" s="94"/>
      <c r="N671" s="95" t="s">
        <v>305</v>
      </c>
    </row>
    <row r="672">
      <c r="A672" s="94">
        <v>358.0</v>
      </c>
      <c r="B672" s="95" t="s">
        <v>1193</v>
      </c>
      <c r="C672" s="95" t="s">
        <v>39</v>
      </c>
      <c r="D672" s="96">
        <v>40851.0</v>
      </c>
      <c r="E672" s="96">
        <v>44285.0</v>
      </c>
      <c r="F672" s="96">
        <v>45106.0</v>
      </c>
      <c r="G672" s="96">
        <v>45114.0</v>
      </c>
      <c r="H672" s="97">
        <v>14.99</v>
      </c>
      <c r="I672" s="97">
        <v>14.99</v>
      </c>
      <c r="J672" s="97">
        <f t="shared" si="259"/>
        <v>0</v>
      </c>
      <c r="K672" s="95">
        <v>25.0</v>
      </c>
      <c r="L672" s="97">
        <f t="shared" si="260"/>
        <v>0.5996</v>
      </c>
      <c r="M672" s="94"/>
      <c r="N672" s="95" t="s">
        <v>305</v>
      </c>
    </row>
    <row r="673">
      <c r="A673" s="94">
        <v>366.0</v>
      </c>
      <c r="B673" s="95" t="s">
        <v>1191</v>
      </c>
      <c r="C673" s="95" t="s">
        <v>39</v>
      </c>
      <c r="D673" s="96">
        <v>40696.0</v>
      </c>
      <c r="E673" s="96">
        <v>40719.0</v>
      </c>
      <c r="F673" s="96">
        <v>40720.0</v>
      </c>
      <c r="G673" s="96">
        <v>44742.0</v>
      </c>
      <c r="H673" s="97">
        <v>4.49</v>
      </c>
      <c r="I673" s="97">
        <v>4.49</v>
      </c>
      <c r="J673" s="97">
        <f t="shared" si="259"/>
        <v>0</v>
      </c>
      <c r="K673" s="95">
        <v>5.0</v>
      </c>
      <c r="L673" s="97">
        <f t="shared" si="260"/>
        <v>0.898</v>
      </c>
      <c r="M673" s="94"/>
      <c r="N673" s="95" t="s">
        <v>305</v>
      </c>
    </row>
    <row r="674">
      <c r="A674" s="94">
        <v>383.0</v>
      </c>
      <c r="B674" s="94" t="s">
        <v>1185</v>
      </c>
      <c r="C674" s="95" t="s">
        <v>39</v>
      </c>
      <c r="D674" s="96">
        <v>40844.0</v>
      </c>
      <c r="E674" s="96">
        <v>44115.0</v>
      </c>
      <c r="F674" s="96">
        <v>44424.0</v>
      </c>
      <c r="G674" s="96">
        <v>44425.0</v>
      </c>
      <c r="H674" s="97">
        <v>19.99</v>
      </c>
      <c r="I674" s="97">
        <v>5.0</v>
      </c>
      <c r="J674" s="97">
        <f t="shared" si="259"/>
        <v>14.99</v>
      </c>
      <c r="K674" s="95">
        <v>25.0</v>
      </c>
      <c r="L674" s="97">
        <f t="shared" si="260"/>
        <v>0.2</v>
      </c>
      <c r="M674" s="94"/>
      <c r="N674" s="95" t="s">
        <v>305</v>
      </c>
    </row>
    <row r="675">
      <c r="A675" s="94">
        <v>411.0</v>
      </c>
      <c r="B675" s="95" t="s">
        <v>1189</v>
      </c>
      <c r="C675" s="95" t="s">
        <v>39</v>
      </c>
      <c r="D675" s="96">
        <v>39164.0</v>
      </c>
      <c r="E675" s="96">
        <v>44378.0</v>
      </c>
      <c r="F675" s="96">
        <v>44378.0</v>
      </c>
      <c r="G675" s="96">
        <v>44378.0</v>
      </c>
      <c r="H675" s="97">
        <v>29.99</v>
      </c>
      <c r="I675" s="97">
        <v>0.0</v>
      </c>
      <c r="J675" s="97">
        <f t="shared" si="259"/>
        <v>29.99</v>
      </c>
      <c r="K675" s="95">
        <v>1.0</v>
      </c>
      <c r="L675" s="97">
        <f t="shared" si="260"/>
        <v>0</v>
      </c>
      <c r="M675" s="94"/>
      <c r="N675" s="95" t="s">
        <v>305</v>
      </c>
    </row>
    <row r="676">
      <c r="A676" s="94">
        <v>418.0</v>
      </c>
      <c r="B676" s="95" t="s">
        <v>1190</v>
      </c>
      <c r="C676" s="95" t="s">
        <v>39</v>
      </c>
      <c r="D676" s="96">
        <v>40984.0</v>
      </c>
      <c r="E676" s="96">
        <v>44971.0</v>
      </c>
      <c r="F676" s="96">
        <v>45000.0</v>
      </c>
      <c r="G676" s="96">
        <v>45012.0</v>
      </c>
      <c r="H676" s="97">
        <v>19.99</v>
      </c>
      <c r="I676" s="97">
        <v>0.0</v>
      </c>
      <c r="J676" s="97">
        <f t="shared" si="259"/>
        <v>19.99</v>
      </c>
      <c r="K676" s="95">
        <v>50.0</v>
      </c>
      <c r="L676" s="97">
        <f t="shared" si="260"/>
        <v>0</v>
      </c>
      <c r="M676" s="94"/>
      <c r="N676" s="94" t="s">
        <v>305</v>
      </c>
    </row>
    <row r="677">
      <c r="A677" s="94">
        <v>821.0</v>
      </c>
      <c r="B677" s="94" t="s">
        <v>1181</v>
      </c>
      <c r="C677" s="94" t="s">
        <v>31</v>
      </c>
      <c r="D677" s="96">
        <v>44735.0</v>
      </c>
      <c r="E677" s="96">
        <v>44817.0</v>
      </c>
      <c r="F677" s="96">
        <v>44818.0</v>
      </c>
      <c r="G677" s="96">
        <v>44824.0</v>
      </c>
      <c r="H677" s="97">
        <v>11.25</v>
      </c>
      <c r="I677" s="97">
        <v>0.0</v>
      </c>
      <c r="J677" s="97">
        <f t="shared" si="259"/>
        <v>11.25</v>
      </c>
      <c r="K677" s="95">
        <v>3.0</v>
      </c>
      <c r="L677" s="97">
        <f t="shared" si="260"/>
        <v>0</v>
      </c>
      <c r="M677" s="94"/>
      <c r="N677" s="94" t="s">
        <v>305</v>
      </c>
    </row>
    <row r="678">
      <c r="A678" s="94">
        <v>822.0</v>
      </c>
      <c r="B678" s="94" t="s">
        <v>1182</v>
      </c>
      <c r="C678" s="94" t="s">
        <v>31</v>
      </c>
      <c r="D678" s="96">
        <v>44735.0</v>
      </c>
      <c r="E678" s="96">
        <v>44817.0</v>
      </c>
      <c r="F678" s="96">
        <v>44818.0</v>
      </c>
      <c r="G678" s="96">
        <v>44824.0</v>
      </c>
      <c r="H678" s="97">
        <v>11.25</v>
      </c>
      <c r="I678" s="97">
        <v>0.0</v>
      </c>
      <c r="J678" s="97">
        <f t="shared" si="259"/>
        <v>11.25</v>
      </c>
      <c r="K678" s="95">
        <v>3.0</v>
      </c>
      <c r="L678" s="97">
        <f t="shared" si="260"/>
        <v>0</v>
      </c>
      <c r="M678" s="94"/>
      <c r="N678" s="94" t="s">
        <v>305</v>
      </c>
    </row>
    <row r="679">
      <c r="A679" s="94">
        <v>823.0</v>
      </c>
      <c r="B679" s="94" t="s">
        <v>1183</v>
      </c>
      <c r="C679" s="94" t="s">
        <v>31</v>
      </c>
      <c r="D679" s="96">
        <v>44735.0</v>
      </c>
      <c r="E679" s="96">
        <v>44817.0</v>
      </c>
      <c r="F679" s="96">
        <v>44818.0</v>
      </c>
      <c r="G679" s="96">
        <v>44824.0</v>
      </c>
      <c r="H679" s="97">
        <v>11.24</v>
      </c>
      <c r="I679" s="97">
        <v>0.0</v>
      </c>
      <c r="J679" s="97">
        <f t="shared" si="259"/>
        <v>11.24</v>
      </c>
      <c r="K679" s="95">
        <v>3.0</v>
      </c>
      <c r="L679" s="97">
        <f t="shared" si="260"/>
        <v>0</v>
      </c>
      <c r="M679" s="94"/>
      <c r="N679" s="94" t="s">
        <v>305</v>
      </c>
    </row>
    <row r="680">
      <c r="A680" s="94">
        <v>852.0</v>
      </c>
      <c r="B680" s="95" t="s">
        <v>1184</v>
      </c>
      <c r="C680" s="95" t="s">
        <v>31</v>
      </c>
      <c r="D680" s="96">
        <v>43767.0</v>
      </c>
      <c r="E680" s="96">
        <v>44377.0</v>
      </c>
      <c r="F680" s="96">
        <v>44377.0</v>
      </c>
      <c r="G680" s="96">
        <v>44465.0</v>
      </c>
      <c r="H680" s="97">
        <v>39.99</v>
      </c>
      <c r="I680" s="97">
        <v>19.99</v>
      </c>
      <c r="J680" s="97">
        <f t="shared" si="259"/>
        <v>20</v>
      </c>
      <c r="K680" s="95">
        <v>6.0</v>
      </c>
      <c r="L680" s="97">
        <f t="shared" si="260"/>
        <v>3.331666667</v>
      </c>
      <c r="M680" s="94"/>
      <c r="N680" s="94" t="s">
        <v>305</v>
      </c>
    </row>
    <row r="681">
      <c r="A681" s="90"/>
      <c r="B681" s="169"/>
      <c r="C681" s="169"/>
      <c r="D681" s="170"/>
      <c r="E681" s="170"/>
      <c r="F681" s="170"/>
      <c r="G681" s="170"/>
      <c r="H681" s="171">
        <f t="shared" ref="H681:K681" si="261">SUM(H664:H680)</f>
        <v>231.55</v>
      </c>
      <c r="I681" s="171">
        <f t="shared" si="261"/>
        <v>90.93</v>
      </c>
      <c r="J681" s="171">
        <f t="shared" si="261"/>
        <v>140.62</v>
      </c>
      <c r="K681" s="169">
        <f t="shared" si="261"/>
        <v>246</v>
      </c>
      <c r="L681" s="171">
        <f>SUM(L664:L680)/K681</f>
        <v>0.06436410878</v>
      </c>
      <c r="M681" s="90"/>
      <c r="N681" s="90"/>
    </row>
    <row r="682">
      <c r="A682" s="94">
        <v>447.0</v>
      </c>
      <c r="B682" s="95" t="s">
        <v>1198</v>
      </c>
      <c r="C682" s="95" t="s">
        <v>649</v>
      </c>
      <c r="D682" s="96">
        <v>41429.0</v>
      </c>
      <c r="E682" s="96">
        <v>42187.0</v>
      </c>
      <c r="F682" s="96">
        <v>42193.0</v>
      </c>
      <c r="G682" s="96">
        <v>44945.0</v>
      </c>
      <c r="H682" s="97">
        <v>0.0</v>
      </c>
      <c r="I682" s="97">
        <v>0.0</v>
      </c>
      <c r="J682" s="97">
        <f t="shared" ref="J682:J684" si="262">H682-I682</f>
        <v>0</v>
      </c>
      <c r="K682" s="95">
        <v>5.0</v>
      </c>
      <c r="L682" s="97">
        <f t="shared" ref="L682:L684" si="263">I682/K682</f>
        <v>0</v>
      </c>
      <c r="M682" s="94" t="s">
        <v>343</v>
      </c>
      <c r="N682" s="94" t="s">
        <v>305</v>
      </c>
    </row>
    <row r="683">
      <c r="A683" s="94">
        <v>470.0</v>
      </c>
      <c r="B683" s="94" t="s">
        <v>1199</v>
      </c>
      <c r="C683" s="95" t="s">
        <v>649</v>
      </c>
      <c r="D683" s="96">
        <v>40961.0</v>
      </c>
      <c r="E683" s="96">
        <v>42187.0</v>
      </c>
      <c r="F683" s="96">
        <v>42187.0</v>
      </c>
      <c r="G683" s="96">
        <v>42187.0</v>
      </c>
      <c r="H683" s="97">
        <v>0.0</v>
      </c>
      <c r="I683" s="97">
        <v>0.0</v>
      </c>
      <c r="J683" s="97">
        <f t="shared" si="262"/>
        <v>0</v>
      </c>
      <c r="K683" s="95">
        <v>1.0</v>
      </c>
      <c r="L683" s="97">
        <f t="shared" si="263"/>
        <v>0</v>
      </c>
      <c r="M683" s="94"/>
      <c r="N683" s="94" t="s">
        <v>305</v>
      </c>
    </row>
    <row r="684">
      <c r="A684" s="94">
        <v>484.0</v>
      </c>
      <c r="B684" s="95" t="s">
        <v>1200</v>
      </c>
      <c r="C684" s="95" t="s">
        <v>649</v>
      </c>
      <c r="D684" s="96">
        <v>40954.0</v>
      </c>
      <c r="E684" s="96">
        <v>42036.0</v>
      </c>
      <c r="F684" s="96">
        <v>45040.0</v>
      </c>
      <c r="G684" s="96">
        <v>45040.0</v>
      </c>
      <c r="H684" s="97">
        <v>0.0</v>
      </c>
      <c r="I684" s="97">
        <v>0.0</v>
      </c>
      <c r="J684" s="97">
        <f t="shared" si="262"/>
        <v>0</v>
      </c>
      <c r="K684" s="95">
        <v>5.0</v>
      </c>
      <c r="L684" s="97">
        <f t="shared" si="263"/>
        <v>0</v>
      </c>
      <c r="M684" s="94"/>
      <c r="N684" s="94" t="s">
        <v>305</v>
      </c>
    </row>
    <row r="685">
      <c r="A685" s="90"/>
      <c r="B685" s="169"/>
      <c r="C685" s="169"/>
      <c r="D685" s="170"/>
      <c r="E685" s="170"/>
      <c r="F685" s="170"/>
      <c r="G685" s="170"/>
      <c r="H685" s="171">
        <f t="shared" ref="H685:K685" si="264">SUM(H682:H684)</f>
        <v>0</v>
      </c>
      <c r="I685" s="171">
        <f t="shared" si="264"/>
        <v>0</v>
      </c>
      <c r="J685" s="171">
        <f t="shared" si="264"/>
        <v>0</v>
      </c>
      <c r="K685" s="169">
        <f t="shared" si="264"/>
        <v>11</v>
      </c>
      <c r="L685" s="171">
        <f>SUM(L682:L684)/K685</f>
        <v>0</v>
      </c>
      <c r="M685" s="90"/>
      <c r="N685" s="90"/>
    </row>
    <row r="686">
      <c r="A686" s="94">
        <v>554.0</v>
      </c>
      <c r="B686" s="95" t="s">
        <v>1201</v>
      </c>
      <c r="C686" s="95" t="s">
        <v>31</v>
      </c>
      <c r="D686" s="96">
        <v>42388.0</v>
      </c>
      <c r="E686" s="96">
        <v>43069.0</v>
      </c>
      <c r="F686" s="96">
        <v>43069.0</v>
      </c>
      <c r="G686" s="96">
        <v>44999.0</v>
      </c>
      <c r="H686" s="97">
        <v>13.99</v>
      </c>
      <c r="I686" s="97">
        <v>4.99</v>
      </c>
      <c r="J686" s="97">
        <f t="shared" ref="J686:J710" si="265">H686-I686</f>
        <v>9</v>
      </c>
      <c r="K686" s="94">
        <v>3.0</v>
      </c>
      <c r="L686" s="97">
        <f t="shared" ref="L686:L710" si="266">I686/K686</f>
        <v>1.663333333</v>
      </c>
      <c r="M686" s="94" t="s">
        <v>344</v>
      </c>
      <c r="N686" s="94" t="s">
        <v>305</v>
      </c>
    </row>
    <row r="687">
      <c r="A687" s="94">
        <v>489.0</v>
      </c>
      <c r="B687" s="95" t="s">
        <v>1709</v>
      </c>
      <c r="C687" s="95" t="s">
        <v>649</v>
      </c>
      <c r="D687" s="96">
        <v>41236.0</v>
      </c>
      <c r="E687" s="96">
        <v>42187.0</v>
      </c>
      <c r="F687" s="96">
        <v>45059.0</v>
      </c>
      <c r="G687" s="96">
        <v>45059.0</v>
      </c>
      <c r="H687" s="97">
        <v>19.99</v>
      </c>
      <c r="I687" s="97">
        <v>19.99</v>
      </c>
      <c r="J687" s="97">
        <f t="shared" si="265"/>
        <v>0</v>
      </c>
      <c r="K687" s="95">
        <v>10.0</v>
      </c>
      <c r="L687" s="97">
        <f t="shared" si="266"/>
        <v>1.999</v>
      </c>
      <c r="M687" s="94" t="s">
        <v>345</v>
      </c>
      <c r="N687" s="95" t="s">
        <v>305</v>
      </c>
    </row>
    <row r="688">
      <c r="A688" s="94">
        <v>20.0</v>
      </c>
      <c r="B688" s="95" t="s">
        <v>1216</v>
      </c>
      <c r="C688" s="95" t="s">
        <v>663</v>
      </c>
      <c r="D688" s="96">
        <v>37316.0</v>
      </c>
      <c r="E688" s="96">
        <v>42784.0</v>
      </c>
      <c r="F688" s="96">
        <v>42784.0</v>
      </c>
      <c r="G688" s="96">
        <v>42784.0</v>
      </c>
      <c r="H688" s="97">
        <v>9.99</v>
      </c>
      <c r="I688" s="97">
        <v>4.99</v>
      </c>
      <c r="J688" s="97">
        <f t="shared" si="265"/>
        <v>5</v>
      </c>
      <c r="K688" s="95">
        <v>1.0</v>
      </c>
      <c r="L688" s="97">
        <f t="shared" si="266"/>
        <v>4.99</v>
      </c>
      <c r="M688" s="94" t="s">
        <v>346</v>
      </c>
      <c r="N688" s="94" t="s">
        <v>305</v>
      </c>
    </row>
    <row r="689">
      <c r="A689" s="94">
        <v>21.0</v>
      </c>
      <c r="B689" s="95" t="s">
        <v>1217</v>
      </c>
      <c r="C689" s="95" t="s">
        <v>663</v>
      </c>
      <c r="D689" s="96">
        <v>37316.0</v>
      </c>
      <c r="E689" s="96">
        <v>42784.0</v>
      </c>
      <c r="F689" s="96">
        <v>42784.0</v>
      </c>
      <c r="G689" s="96">
        <v>42784.0</v>
      </c>
      <c r="H689" s="97">
        <v>9.99</v>
      </c>
      <c r="I689" s="97">
        <v>4.99</v>
      </c>
      <c r="J689" s="97">
        <f t="shared" si="265"/>
        <v>5</v>
      </c>
      <c r="K689" s="95">
        <v>1.0</v>
      </c>
      <c r="L689" s="97">
        <f t="shared" si="266"/>
        <v>4.99</v>
      </c>
      <c r="M689" s="94"/>
      <c r="N689" s="94" t="s">
        <v>305</v>
      </c>
    </row>
    <row r="690">
      <c r="A690" s="94">
        <v>22.0</v>
      </c>
      <c r="B690" s="95" t="s">
        <v>1218</v>
      </c>
      <c r="C690" s="95" t="s">
        <v>663</v>
      </c>
      <c r="D690" s="96">
        <v>35751.0</v>
      </c>
      <c r="E690" s="96">
        <v>41572.0</v>
      </c>
      <c r="F690" s="96">
        <v>41572.0</v>
      </c>
      <c r="G690" s="96">
        <v>41572.0</v>
      </c>
      <c r="H690" s="97">
        <v>9.99</v>
      </c>
      <c r="I690" s="97">
        <v>4.99</v>
      </c>
      <c r="J690" s="97">
        <f t="shared" si="265"/>
        <v>5</v>
      </c>
      <c r="K690" s="95">
        <v>40.0</v>
      </c>
      <c r="L690" s="97">
        <f t="shared" si="266"/>
        <v>0.12475</v>
      </c>
      <c r="M690" s="94"/>
      <c r="N690" s="94" t="s">
        <v>305</v>
      </c>
    </row>
    <row r="691">
      <c r="A691" s="94">
        <v>23.0</v>
      </c>
      <c r="B691" s="95" t="s">
        <v>1219</v>
      </c>
      <c r="C691" s="95" t="s">
        <v>663</v>
      </c>
      <c r="D691" s="96">
        <v>36460.0</v>
      </c>
      <c r="E691" s="96">
        <v>42784.0</v>
      </c>
      <c r="F691" s="96">
        <v>42784.0</v>
      </c>
      <c r="G691" s="96">
        <v>42784.0</v>
      </c>
      <c r="H691" s="97">
        <v>9.99</v>
      </c>
      <c r="I691" s="97">
        <v>4.99</v>
      </c>
      <c r="J691" s="97">
        <f t="shared" si="265"/>
        <v>5</v>
      </c>
      <c r="K691" s="95">
        <v>1.0</v>
      </c>
      <c r="L691" s="97">
        <f t="shared" si="266"/>
        <v>4.99</v>
      </c>
      <c r="M691" s="94"/>
      <c r="N691" s="94" t="s">
        <v>305</v>
      </c>
    </row>
    <row r="692">
      <c r="A692" s="94">
        <v>24.0</v>
      </c>
      <c r="B692" s="95" t="s">
        <v>1220</v>
      </c>
      <c r="C692" s="95" t="s">
        <v>663</v>
      </c>
      <c r="D692" s="96">
        <v>36938.0</v>
      </c>
      <c r="E692" s="96">
        <v>42784.0</v>
      </c>
      <c r="F692" s="96">
        <v>42784.0</v>
      </c>
      <c r="G692" s="96">
        <v>42784.0</v>
      </c>
      <c r="H692" s="97">
        <v>9.99</v>
      </c>
      <c r="I692" s="97">
        <v>4.99</v>
      </c>
      <c r="J692" s="97">
        <f t="shared" si="265"/>
        <v>5</v>
      </c>
      <c r="K692" s="95">
        <v>1.0</v>
      </c>
      <c r="L692" s="97">
        <f t="shared" si="266"/>
        <v>4.99</v>
      </c>
      <c r="M692" s="94"/>
      <c r="N692" s="94" t="s">
        <v>305</v>
      </c>
    </row>
    <row r="693">
      <c r="A693" s="94">
        <v>94.0</v>
      </c>
      <c r="B693" s="94" t="s">
        <v>1214</v>
      </c>
      <c r="C693" s="94" t="s">
        <v>637</v>
      </c>
      <c r="D693" s="96">
        <v>37400.0</v>
      </c>
      <c r="E693" s="96">
        <v>43377.0</v>
      </c>
      <c r="F693" s="96">
        <v>43377.0</v>
      </c>
      <c r="G693" s="96">
        <v>43377.0</v>
      </c>
      <c r="H693" s="97">
        <v>15.0</v>
      </c>
      <c r="I693" s="97">
        <v>7.5</v>
      </c>
      <c r="J693" s="97">
        <f t="shared" si="265"/>
        <v>7.5</v>
      </c>
      <c r="K693" s="95">
        <v>1.0</v>
      </c>
      <c r="L693" s="97">
        <f t="shared" si="266"/>
        <v>7.5</v>
      </c>
      <c r="M693" s="94"/>
      <c r="N693" s="187" t="s">
        <v>305</v>
      </c>
    </row>
    <row r="694">
      <c r="A694" s="94">
        <v>95.0</v>
      </c>
      <c r="B694" s="94" t="s">
        <v>1215</v>
      </c>
      <c r="C694" s="94" t="s">
        <v>637</v>
      </c>
      <c r="D694" s="96">
        <v>38037.0</v>
      </c>
      <c r="E694" s="96">
        <v>43377.0</v>
      </c>
      <c r="F694" s="96">
        <v>43377.0</v>
      </c>
      <c r="G694" s="96">
        <v>43377.0</v>
      </c>
      <c r="H694" s="97">
        <v>14.99</v>
      </c>
      <c r="I694" s="97">
        <v>7.49</v>
      </c>
      <c r="J694" s="97">
        <f t="shared" si="265"/>
        <v>7.5</v>
      </c>
      <c r="K694" s="95">
        <v>1.0</v>
      </c>
      <c r="L694" s="97">
        <f t="shared" si="266"/>
        <v>7.49</v>
      </c>
      <c r="M694" s="94"/>
      <c r="N694" s="187" t="s">
        <v>305</v>
      </c>
    </row>
    <row r="695">
      <c r="A695" s="94">
        <v>108.0</v>
      </c>
      <c r="B695" s="94" t="s">
        <v>1206</v>
      </c>
      <c r="C695" s="94" t="s">
        <v>637</v>
      </c>
      <c r="D695" s="96">
        <v>37575.0</v>
      </c>
      <c r="E695" s="96">
        <v>43786.0</v>
      </c>
      <c r="F695" s="96">
        <v>43952.0</v>
      </c>
      <c r="G695" s="96">
        <v>43956.0</v>
      </c>
      <c r="H695" s="97">
        <v>9.25</v>
      </c>
      <c r="I695" s="97">
        <v>3.03</v>
      </c>
      <c r="J695" s="97">
        <f t="shared" si="265"/>
        <v>6.22</v>
      </c>
      <c r="K695" s="95">
        <v>35.0</v>
      </c>
      <c r="L695" s="97">
        <f t="shared" si="266"/>
        <v>0.08657142857</v>
      </c>
      <c r="M695" s="94"/>
      <c r="N695" s="187" t="s">
        <v>305</v>
      </c>
    </row>
    <row r="696">
      <c r="A696" s="94">
        <v>109.0</v>
      </c>
      <c r="B696" s="94" t="s">
        <v>1207</v>
      </c>
      <c r="C696" s="94" t="s">
        <v>637</v>
      </c>
      <c r="D696" s="96">
        <v>38989.0</v>
      </c>
      <c r="E696" s="96">
        <v>43786.0</v>
      </c>
      <c r="F696" s="96">
        <v>43958.0</v>
      </c>
      <c r="G696" s="96">
        <v>43964.0</v>
      </c>
      <c r="H696" s="97">
        <v>9.25</v>
      </c>
      <c r="I696" s="97">
        <v>3.02</v>
      </c>
      <c r="J696" s="97">
        <f t="shared" si="265"/>
        <v>6.23</v>
      </c>
      <c r="K696" s="95">
        <v>30.0</v>
      </c>
      <c r="L696" s="97">
        <f t="shared" si="266"/>
        <v>0.1006666667</v>
      </c>
      <c r="M696" s="94"/>
      <c r="N696" s="187" t="s">
        <v>305</v>
      </c>
    </row>
    <row r="697">
      <c r="A697" s="94">
        <v>155.0</v>
      </c>
      <c r="B697" s="94" t="s">
        <v>1208</v>
      </c>
      <c r="C697" s="94" t="s">
        <v>630</v>
      </c>
      <c r="D697" s="96">
        <v>39486.0</v>
      </c>
      <c r="E697" s="96">
        <v>42784.0</v>
      </c>
      <c r="F697" s="96">
        <v>42784.0</v>
      </c>
      <c r="G697" s="96">
        <v>42784.0</v>
      </c>
      <c r="H697" s="97">
        <v>9.99</v>
      </c>
      <c r="I697" s="97">
        <v>4.99</v>
      </c>
      <c r="J697" s="97">
        <f t="shared" si="265"/>
        <v>5</v>
      </c>
      <c r="K697" s="95">
        <v>1.0</v>
      </c>
      <c r="L697" s="97">
        <f t="shared" si="266"/>
        <v>4.99</v>
      </c>
      <c r="M697" s="94"/>
      <c r="N697" s="94" t="s">
        <v>305</v>
      </c>
    </row>
    <row r="698">
      <c r="A698" s="94">
        <v>156.0</v>
      </c>
      <c r="B698" s="94" t="s">
        <v>1209</v>
      </c>
      <c r="C698" s="94" t="s">
        <v>630</v>
      </c>
      <c r="D698" s="96">
        <v>39486.0</v>
      </c>
      <c r="E698" s="96">
        <v>42784.0</v>
      </c>
      <c r="F698" s="96">
        <v>42784.0</v>
      </c>
      <c r="G698" s="96">
        <v>42784.0</v>
      </c>
      <c r="H698" s="97">
        <v>9.99</v>
      </c>
      <c r="I698" s="97">
        <v>4.99</v>
      </c>
      <c r="J698" s="97">
        <f t="shared" si="265"/>
        <v>5</v>
      </c>
      <c r="K698" s="95">
        <v>1.0</v>
      </c>
      <c r="L698" s="97">
        <f t="shared" si="266"/>
        <v>4.99</v>
      </c>
      <c r="M698" s="94"/>
      <c r="N698" s="94" t="s">
        <v>305</v>
      </c>
    </row>
    <row r="699">
      <c r="A699" s="94">
        <v>157.0</v>
      </c>
      <c r="B699" s="94" t="s">
        <v>1210</v>
      </c>
      <c r="C699" s="94" t="s">
        <v>630</v>
      </c>
      <c r="D699" s="96">
        <v>41178.0</v>
      </c>
      <c r="E699" s="96">
        <v>42784.0</v>
      </c>
      <c r="F699" s="96">
        <v>42784.0</v>
      </c>
      <c r="G699" s="96">
        <v>42784.0</v>
      </c>
      <c r="H699" s="97">
        <v>9.99</v>
      </c>
      <c r="I699" s="97">
        <v>4.99</v>
      </c>
      <c r="J699" s="97">
        <f t="shared" si="265"/>
        <v>5</v>
      </c>
      <c r="K699" s="95">
        <v>1.0</v>
      </c>
      <c r="L699" s="97">
        <f t="shared" si="266"/>
        <v>4.99</v>
      </c>
      <c r="M699" s="94"/>
      <c r="N699" s="94" t="s">
        <v>305</v>
      </c>
    </row>
    <row r="700">
      <c r="A700" s="94">
        <v>158.0</v>
      </c>
      <c r="B700" s="94" t="s">
        <v>1710</v>
      </c>
      <c r="C700" s="94" t="s">
        <v>630</v>
      </c>
      <c r="D700" s="96">
        <v>40655.0</v>
      </c>
      <c r="E700" s="96">
        <v>42784.0</v>
      </c>
      <c r="F700" s="96">
        <v>42784.0</v>
      </c>
      <c r="G700" s="96">
        <v>42784.0</v>
      </c>
      <c r="H700" s="97">
        <v>14.99</v>
      </c>
      <c r="I700" s="97">
        <v>7.49</v>
      </c>
      <c r="J700" s="97">
        <f t="shared" si="265"/>
        <v>7.5</v>
      </c>
      <c r="K700" s="95">
        <v>1.0</v>
      </c>
      <c r="L700" s="97">
        <f t="shared" si="266"/>
        <v>7.49</v>
      </c>
      <c r="M700" s="94"/>
      <c r="N700" s="94" t="s">
        <v>305</v>
      </c>
    </row>
    <row r="701">
      <c r="A701" s="94">
        <v>164.0</v>
      </c>
      <c r="B701" s="95" t="s">
        <v>1212</v>
      </c>
      <c r="C701" s="95" t="s">
        <v>630</v>
      </c>
      <c r="D701" s="96">
        <v>40431.0</v>
      </c>
      <c r="E701" s="96">
        <v>43786.0</v>
      </c>
      <c r="F701" s="96">
        <v>43965.0</v>
      </c>
      <c r="G701" s="96">
        <v>43965.0</v>
      </c>
      <c r="H701" s="97">
        <v>9.24</v>
      </c>
      <c r="I701" s="97">
        <v>3.02</v>
      </c>
      <c r="J701" s="97">
        <f t="shared" si="265"/>
        <v>6.22</v>
      </c>
      <c r="K701" s="95">
        <v>1.0</v>
      </c>
      <c r="L701" s="97">
        <f t="shared" si="266"/>
        <v>3.02</v>
      </c>
      <c r="M701" s="94"/>
      <c r="N701" s="94" t="s">
        <v>305</v>
      </c>
    </row>
    <row r="702">
      <c r="A702" s="94">
        <v>242.0</v>
      </c>
      <c r="B702" s="95" t="s">
        <v>1213</v>
      </c>
      <c r="C702" s="95" t="s">
        <v>39</v>
      </c>
      <c r="D702" s="96">
        <v>40246.0</v>
      </c>
      <c r="E702" s="96">
        <v>41427.0</v>
      </c>
      <c r="F702" s="96">
        <v>41427.0</v>
      </c>
      <c r="G702" s="96">
        <v>41501.0</v>
      </c>
      <c r="H702" s="97">
        <v>19.99</v>
      </c>
      <c r="I702" s="97">
        <v>4.0</v>
      </c>
      <c r="J702" s="97">
        <f t="shared" si="265"/>
        <v>15.99</v>
      </c>
      <c r="K702" s="95">
        <v>45.0</v>
      </c>
      <c r="L702" s="97">
        <f t="shared" si="266"/>
        <v>0.08888888889</v>
      </c>
      <c r="M702" s="94"/>
      <c r="N702" s="95" t="s">
        <v>305</v>
      </c>
    </row>
    <row r="703">
      <c r="A703" s="94">
        <v>269.0</v>
      </c>
      <c r="B703" s="94" t="s">
        <v>1205</v>
      </c>
      <c r="C703" s="94" t="s">
        <v>39</v>
      </c>
      <c r="D703" s="96">
        <v>41530.0</v>
      </c>
      <c r="E703" s="96">
        <v>43786.0</v>
      </c>
      <c r="F703" s="96">
        <v>43956.0</v>
      </c>
      <c r="G703" s="96">
        <v>43957.0</v>
      </c>
      <c r="H703" s="97">
        <v>9.25</v>
      </c>
      <c r="I703" s="97">
        <v>3.03</v>
      </c>
      <c r="J703" s="97">
        <f t="shared" si="265"/>
        <v>6.22</v>
      </c>
      <c r="K703" s="95">
        <v>1.0</v>
      </c>
      <c r="L703" s="97">
        <f t="shared" si="266"/>
        <v>3.03</v>
      </c>
      <c r="M703" s="94"/>
      <c r="N703" s="95" t="s">
        <v>305</v>
      </c>
    </row>
    <row r="704">
      <c r="A704" s="94">
        <v>619.0</v>
      </c>
      <c r="B704" s="94" t="s">
        <v>1203</v>
      </c>
      <c r="C704" s="94" t="s">
        <v>31</v>
      </c>
      <c r="D704" s="96">
        <v>43931.0</v>
      </c>
      <c r="E704" s="96">
        <v>44776.0</v>
      </c>
      <c r="F704" s="96">
        <v>44830.0</v>
      </c>
      <c r="G704" s="96">
        <v>44835.0</v>
      </c>
      <c r="H704" s="97">
        <v>79.99</v>
      </c>
      <c r="I704" s="97">
        <v>45.59</v>
      </c>
      <c r="J704" s="97">
        <f t="shared" si="265"/>
        <v>34.4</v>
      </c>
      <c r="K704" s="95">
        <v>38.0</v>
      </c>
      <c r="L704" s="97">
        <f t="shared" si="266"/>
        <v>1.199736842</v>
      </c>
      <c r="M704" s="94"/>
      <c r="N704" s="94" t="s">
        <v>305</v>
      </c>
    </row>
    <row r="705">
      <c r="A705" s="94">
        <v>620.0</v>
      </c>
      <c r="B705" s="94" t="s">
        <v>1204</v>
      </c>
      <c r="C705" s="95" t="s">
        <v>31</v>
      </c>
      <c r="D705" s="96">
        <v>42703.0</v>
      </c>
      <c r="E705" s="96">
        <v>44334.0</v>
      </c>
      <c r="F705" s="96">
        <v>44334.0</v>
      </c>
      <c r="G705" s="96">
        <v>44334.0</v>
      </c>
      <c r="H705" s="97">
        <v>34.99</v>
      </c>
      <c r="I705" s="97">
        <v>0.0</v>
      </c>
      <c r="J705" s="97">
        <f t="shared" si="265"/>
        <v>34.99</v>
      </c>
      <c r="K705" s="95">
        <v>1.0</v>
      </c>
      <c r="L705" s="97">
        <f t="shared" si="266"/>
        <v>0</v>
      </c>
      <c r="M705" s="94"/>
      <c r="N705" s="94" t="s">
        <v>305</v>
      </c>
    </row>
    <row r="706">
      <c r="A706" s="94">
        <v>674.0</v>
      </c>
      <c r="B706" s="95" t="s">
        <v>1223</v>
      </c>
      <c r="C706" s="95" t="s">
        <v>31</v>
      </c>
      <c r="D706" s="96">
        <v>42759.0</v>
      </c>
      <c r="E706" s="96">
        <v>43786.0</v>
      </c>
      <c r="F706" s="96">
        <v>43786.0</v>
      </c>
      <c r="G706" s="96">
        <v>43786.0</v>
      </c>
      <c r="H706" s="97">
        <v>18.5</v>
      </c>
      <c r="I706" s="97">
        <v>6.05</v>
      </c>
      <c r="J706" s="97">
        <f t="shared" si="265"/>
        <v>12.45</v>
      </c>
      <c r="K706" s="95">
        <v>1.0</v>
      </c>
      <c r="L706" s="97">
        <f t="shared" si="266"/>
        <v>6.05</v>
      </c>
      <c r="M706" s="94"/>
      <c r="N706" s="95" t="s">
        <v>305</v>
      </c>
    </row>
    <row r="707">
      <c r="A707" s="94">
        <v>675.0</v>
      </c>
      <c r="B707" s="94" t="s">
        <v>1224</v>
      </c>
      <c r="C707" s="95" t="s">
        <v>31</v>
      </c>
      <c r="D707" s="96">
        <v>42759.0</v>
      </c>
      <c r="E707" s="96">
        <v>43786.0</v>
      </c>
      <c r="F707" s="96">
        <v>43786.0</v>
      </c>
      <c r="G707" s="96">
        <v>43786.0</v>
      </c>
      <c r="H707" s="97">
        <v>18.49</v>
      </c>
      <c r="I707" s="97">
        <v>6.05</v>
      </c>
      <c r="J707" s="97">
        <f t="shared" si="265"/>
        <v>12.44</v>
      </c>
      <c r="K707" s="95">
        <v>1.0</v>
      </c>
      <c r="L707" s="97">
        <f t="shared" si="266"/>
        <v>6.05</v>
      </c>
      <c r="M707" s="94"/>
      <c r="N707" s="95" t="s">
        <v>305</v>
      </c>
    </row>
    <row r="708">
      <c r="A708" s="94">
        <v>676.0</v>
      </c>
      <c r="B708" s="94" t="s">
        <v>1225</v>
      </c>
      <c r="C708" s="95" t="s">
        <v>31</v>
      </c>
      <c r="D708" s="96">
        <v>43494.0</v>
      </c>
      <c r="E708" s="96">
        <v>43786.0</v>
      </c>
      <c r="F708" s="96">
        <v>43965.0</v>
      </c>
      <c r="G708" s="96">
        <v>43973.0</v>
      </c>
      <c r="H708" s="97">
        <v>35.99</v>
      </c>
      <c r="I708" s="97">
        <v>12.09</v>
      </c>
      <c r="J708" s="97">
        <f t="shared" si="265"/>
        <v>23.9</v>
      </c>
      <c r="K708" s="95">
        <v>31.0</v>
      </c>
      <c r="L708" s="97">
        <f t="shared" si="266"/>
        <v>0.39</v>
      </c>
      <c r="M708" s="94"/>
      <c r="N708" s="95" t="s">
        <v>305</v>
      </c>
    </row>
    <row r="709">
      <c r="A709" s="94">
        <v>976.0</v>
      </c>
      <c r="B709" s="95" t="s">
        <v>1222</v>
      </c>
      <c r="C709" s="95" t="s">
        <v>632</v>
      </c>
      <c r="D709" s="96">
        <v>43488.0</v>
      </c>
      <c r="E709" s="96">
        <v>44502.0</v>
      </c>
      <c r="F709" s="96">
        <v>44502.0</v>
      </c>
      <c r="G709" s="96">
        <v>44502.0</v>
      </c>
      <c r="H709" s="97">
        <v>0.0</v>
      </c>
      <c r="I709" s="97">
        <v>0.0</v>
      </c>
      <c r="J709" s="97">
        <f t="shared" si="265"/>
        <v>0</v>
      </c>
      <c r="K709" s="95">
        <v>1.0</v>
      </c>
      <c r="L709" s="97">
        <f t="shared" si="266"/>
        <v>0</v>
      </c>
      <c r="M709" s="94"/>
      <c r="N709" s="94" t="s">
        <v>305</v>
      </c>
    </row>
    <row r="710">
      <c r="A710" s="301">
        <v>1019.0</v>
      </c>
      <c r="B710" s="95" t="s">
        <v>1221</v>
      </c>
      <c r="C710" s="95" t="s">
        <v>625</v>
      </c>
      <c r="D710" s="96">
        <v>45351.0</v>
      </c>
      <c r="E710" s="96">
        <v>45542.0</v>
      </c>
      <c r="F710" s="96">
        <v>45546.0</v>
      </c>
      <c r="G710" s="96">
        <v>45568.0</v>
      </c>
      <c r="H710" s="188">
        <v>79.99</v>
      </c>
      <c r="I710" s="188">
        <v>0.0</v>
      </c>
      <c r="J710" s="188">
        <f t="shared" si="265"/>
        <v>79.99</v>
      </c>
      <c r="K710" s="94">
        <v>89.0</v>
      </c>
      <c r="L710" s="97">
        <f t="shared" si="266"/>
        <v>0</v>
      </c>
      <c r="M710" s="94"/>
      <c r="N710" s="94" t="s">
        <v>305</v>
      </c>
    </row>
    <row r="711">
      <c r="A711" s="90"/>
      <c r="B711" s="169"/>
      <c r="C711" s="169"/>
      <c r="D711" s="170"/>
      <c r="E711" s="170"/>
      <c r="F711" s="170"/>
      <c r="G711" s="170"/>
      <c r="H711" s="171">
        <f t="shared" ref="H711:K711" si="267">SUM(H688:H710)</f>
        <v>449.83</v>
      </c>
      <c r="I711" s="171">
        <f t="shared" si="267"/>
        <v>148.28</v>
      </c>
      <c r="J711" s="171">
        <f t="shared" si="267"/>
        <v>301.55</v>
      </c>
      <c r="K711" s="169">
        <f t="shared" si="267"/>
        <v>324</v>
      </c>
      <c r="L711" s="171">
        <f>SUM(L688:L710)/K711</f>
        <v>0.2393537464</v>
      </c>
      <c r="M711" s="90"/>
      <c r="N711" s="90"/>
    </row>
    <row r="712">
      <c r="A712" s="94">
        <v>643.0</v>
      </c>
      <c r="B712" s="95" t="s">
        <v>1226</v>
      </c>
      <c r="C712" s="95" t="s">
        <v>31</v>
      </c>
      <c r="D712" s="96">
        <v>43249.0</v>
      </c>
      <c r="E712" s="96">
        <v>45110.0</v>
      </c>
      <c r="F712" s="96">
        <v>45110.0</v>
      </c>
      <c r="G712" s="96">
        <v>45110.0</v>
      </c>
      <c r="H712" s="97">
        <v>44.99</v>
      </c>
      <c r="I712" s="97">
        <v>8.99</v>
      </c>
      <c r="J712" s="97">
        <f t="shared" ref="J712:J715" si="268">H712-I712</f>
        <v>36</v>
      </c>
      <c r="K712" s="95">
        <v>1.0</v>
      </c>
      <c r="L712" s="97">
        <f t="shared" ref="L712:L715" si="269">I712/K712</f>
        <v>8.99</v>
      </c>
      <c r="M712" s="94" t="s">
        <v>347</v>
      </c>
      <c r="N712" s="94" t="s">
        <v>305</v>
      </c>
    </row>
    <row r="713">
      <c r="A713" s="94">
        <v>534.0</v>
      </c>
      <c r="B713" s="95" t="s">
        <v>1227</v>
      </c>
      <c r="C713" s="95" t="s">
        <v>31</v>
      </c>
      <c r="D713" s="96">
        <v>44071.0</v>
      </c>
      <c r="E713" s="96">
        <v>44539.0</v>
      </c>
      <c r="F713" s="96">
        <v>44539.0</v>
      </c>
      <c r="G713" s="96">
        <v>44539.0</v>
      </c>
      <c r="H713" s="97">
        <v>59.99</v>
      </c>
      <c r="I713" s="97">
        <v>19.79</v>
      </c>
      <c r="J713" s="97">
        <f t="shared" si="268"/>
        <v>40.2</v>
      </c>
      <c r="K713" s="95">
        <v>1.0</v>
      </c>
      <c r="L713" s="97">
        <f t="shared" si="269"/>
        <v>19.79</v>
      </c>
      <c r="M713" s="94" t="s">
        <v>348</v>
      </c>
      <c r="N713" s="94" t="s">
        <v>305</v>
      </c>
    </row>
    <row r="714">
      <c r="A714" s="94">
        <v>941.0</v>
      </c>
      <c r="B714" s="95" t="s">
        <v>1228</v>
      </c>
      <c r="C714" s="94" t="s">
        <v>31</v>
      </c>
      <c r="D714" s="96">
        <v>44118.0</v>
      </c>
      <c r="E714" s="96">
        <v>44923.0</v>
      </c>
      <c r="F714" s="96">
        <v>44923.0</v>
      </c>
      <c r="G714" s="96">
        <v>44923.0</v>
      </c>
      <c r="H714" s="97">
        <v>25.0</v>
      </c>
      <c r="I714" s="97">
        <v>11.25</v>
      </c>
      <c r="J714" s="97">
        <f t="shared" si="268"/>
        <v>13.75</v>
      </c>
      <c r="K714" s="95">
        <v>1.0</v>
      </c>
      <c r="L714" s="97">
        <f t="shared" si="269"/>
        <v>11.25</v>
      </c>
      <c r="M714" s="94"/>
      <c r="N714" s="94" t="s">
        <v>305</v>
      </c>
    </row>
    <row r="715">
      <c r="A715" s="94">
        <v>942.0</v>
      </c>
      <c r="B715" s="95" t="s">
        <v>1229</v>
      </c>
      <c r="C715" s="94" t="s">
        <v>31</v>
      </c>
      <c r="D715" s="96">
        <v>44118.0</v>
      </c>
      <c r="E715" s="96">
        <v>44923.0</v>
      </c>
      <c r="F715" s="96">
        <v>44923.0</v>
      </c>
      <c r="G715" s="96">
        <v>44923.0</v>
      </c>
      <c r="H715" s="97">
        <v>24.99</v>
      </c>
      <c r="I715" s="97">
        <v>11.24</v>
      </c>
      <c r="J715" s="97">
        <f t="shared" si="268"/>
        <v>13.75</v>
      </c>
      <c r="K715" s="95">
        <v>1.0</v>
      </c>
      <c r="L715" s="97">
        <f t="shared" si="269"/>
        <v>11.24</v>
      </c>
      <c r="M715" s="94"/>
      <c r="N715" s="94" t="s">
        <v>305</v>
      </c>
    </row>
    <row r="716">
      <c r="A716" s="90"/>
      <c r="B716" s="169"/>
      <c r="C716" s="169"/>
      <c r="D716" s="170"/>
      <c r="E716" s="170"/>
      <c r="F716" s="170"/>
      <c r="G716" s="170"/>
      <c r="H716" s="171">
        <f t="shared" ref="H716:K716" si="270">SUM(H713:H715)</f>
        <v>109.98</v>
      </c>
      <c r="I716" s="171">
        <f t="shared" si="270"/>
        <v>42.28</v>
      </c>
      <c r="J716" s="171">
        <f t="shared" si="270"/>
        <v>67.7</v>
      </c>
      <c r="K716" s="169">
        <f t="shared" si="270"/>
        <v>3</v>
      </c>
      <c r="L716" s="171">
        <f>SUM(L713:L715)/K716</f>
        <v>14.09333333</v>
      </c>
      <c r="M716" s="90"/>
      <c r="N716" s="90"/>
    </row>
    <row r="717">
      <c r="A717" s="94">
        <v>382.0</v>
      </c>
      <c r="B717" s="95" t="s">
        <v>1231</v>
      </c>
      <c r="C717" s="95" t="s">
        <v>39</v>
      </c>
      <c r="D717" s="96">
        <v>41926.0</v>
      </c>
      <c r="E717" s="96">
        <v>43073.0</v>
      </c>
      <c r="F717" s="96">
        <v>42386.0</v>
      </c>
      <c r="G717" s="96">
        <v>42386.0</v>
      </c>
      <c r="H717" s="97">
        <v>19.99</v>
      </c>
      <c r="I717" s="97">
        <v>5.99</v>
      </c>
      <c r="J717" s="97">
        <f t="shared" ref="J717:J718" si="271">H717-I717</f>
        <v>14</v>
      </c>
      <c r="K717" s="95">
        <v>29.0</v>
      </c>
      <c r="L717" s="97">
        <f t="shared" ref="L717:L718" si="272">I717/K717</f>
        <v>0.2065517241</v>
      </c>
      <c r="M717" s="94" t="s">
        <v>349</v>
      </c>
      <c r="N717" s="95" t="s">
        <v>305</v>
      </c>
    </row>
    <row r="718">
      <c r="A718" s="94">
        <v>1020.0</v>
      </c>
      <c r="B718" s="95" t="s">
        <v>1230</v>
      </c>
      <c r="C718" s="95" t="s">
        <v>625</v>
      </c>
      <c r="D718" s="96">
        <v>44645.0</v>
      </c>
      <c r="E718" s="96">
        <v>44708.0</v>
      </c>
      <c r="F718" s="96">
        <v>44710.0</v>
      </c>
      <c r="G718" s="96">
        <v>44719.0</v>
      </c>
      <c r="H718" s="188">
        <v>69.99</v>
      </c>
      <c r="I718" s="188">
        <v>34.99</v>
      </c>
      <c r="J718" s="188">
        <f t="shared" si="271"/>
        <v>35</v>
      </c>
      <c r="K718" s="95">
        <v>49.0</v>
      </c>
      <c r="L718" s="97">
        <f t="shared" si="272"/>
        <v>0.7140816327</v>
      </c>
      <c r="M718" s="94"/>
      <c r="N718" s="95" t="s">
        <v>305</v>
      </c>
    </row>
    <row r="719">
      <c r="A719" s="90"/>
      <c r="B719" s="169"/>
      <c r="C719" s="169"/>
      <c r="D719" s="170"/>
      <c r="E719" s="170"/>
      <c r="F719" s="170"/>
      <c r="G719" s="170"/>
      <c r="H719" s="171">
        <f t="shared" ref="H719:K719" si="273">SUM(H717:H718)</f>
        <v>89.98</v>
      </c>
      <c r="I719" s="171">
        <f t="shared" si="273"/>
        <v>40.98</v>
      </c>
      <c r="J719" s="171">
        <f t="shared" si="273"/>
        <v>49</v>
      </c>
      <c r="K719" s="169">
        <f t="shared" si="273"/>
        <v>78</v>
      </c>
      <c r="L719" s="171">
        <f>SUM(L717:L718)/K719</f>
        <v>0.01180299175</v>
      </c>
      <c r="M719" s="90"/>
      <c r="N719" s="90"/>
    </row>
    <row r="720">
      <c r="A720" s="94">
        <v>310.0</v>
      </c>
      <c r="B720" s="94" t="s">
        <v>1232</v>
      </c>
      <c r="C720" s="94" t="s">
        <v>39</v>
      </c>
      <c r="D720" s="96">
        <v>42467.0</v>
      </c>
      <c r="E720" s="96">
        <v>42754.0</v>
      </c>
      <c r="F720" s="96">
        <v>42771.0</v>
      </c>
      <c r="G720" s="96">
        <v>44092.0</v>
      </c>
      <c r="H720" s="97">
        <v>19.99</v>
      </c>
      <c r="I720" s="97">
        <v>14.99</v>
      </c>
      <c r="J720" s="97">
        <f t="shared" ref="J720:J736" si="274">H720-I720</f>
        <v>5</v>
      </c>
      <c r="K720" s="95">
        <v>4.0</v>
      </c>
      <c r="L720" s="97">
        <f t="shared" ref="L720:L736" si="275">I720/K720</f>
        <v>3.7475</v>
      </c>
      <c r="M720" s="94" t="s">
        <v>350</v>
      </c>
      <c r="N720" s="94" t="s">
        <v>305</v>
      </c>
    </row>
    <row r="721">
      <c r="A721" s="94">
        <v>77.0</v>
      </c>
      <c r="B721" s="95" t="s">
        <v>1235</v>
      </c>
      <c r="C721" s="94" t="s">
        <v>637</v>
      </c>
      <c r="D721" s="96">
        <v>37694.0</v>
      </c>
      <c r="E721" s="96">
        <v>43115.0</v>
      </c>
      <c r="F721" s="96">
        <v>43124.0</v>
      </c>
      <c r="G721" s="96">
        <v>43124.0</v>
      </c>
      <c r="H721" s="97">
        <v>9.99</v>
      </c>
      <c r="I721" s="97">
        <v>3.99</v>
      </c>
      <c r="J721" s="97">
        <f t="shared" si="274"/>
        <v>6</v>
      </c>
      <c r="K721" s="95">
        <v>2.0</v>
      </c>
      <c r="L721" s="97">
        <f t="shared" si="275"/>
        <v>1.995</v>
      </c>
      <c r="M721" s="94" t="s">
        <v>351</v>
      </c>
      <c r="N721" s="187" t="s">
        <v>305</v>
      </c>
    </row>
    <row r="722">
      <c r="A722" s="94">
        <v>102.0</v>
      </c>
      <c r="B722" s="95" t="s">
        <v>1237</v>
      </c>
      <c r="C722" s="95" t="s">
        <v>637</v>
      </c>
      <c r="D722" s="96">
        <v>37337.0</v>
      </c>
      <c r="E722" s="96">
        <v>44422.0</v>
      </c>
      <c r="F722" s="96">
        <v>44422.0</v>
      </c>
      <c r="G722" s="96">
        <v>44422.0</v>
      </c>
      <c r="H722" s="97">
        <v>10.0</v>
      </c>
      <c r="I722" s="97">
        <v>10.0</v>
      </c>
      <c r="J722" s="97">
        <f t="shared" si="274"/>
        <v>0</v>
      </c>
      <c r="K722" s="95">
        <v>1.0</v>
      </c>
      <c r="L722" s="97">
        <f t="shared" si="275"/>
        <v>10</v>
      </c>
      <c r="M722" s="94"/>
      <c r="N722" s="187" t="s">
        <v>305</v>
      </c>
    </row>
    <row r="723">
      <c r="A723" s="94">
        <v>132.0</v>
      </c>
      <c r="B723" s="95" t="s">
        <v>1711</v>
      </c>
      <c r="C723" s="95" t="s">
        <v>637</v>
      </c>
      <c r="D723" s="96">
        <v>38765.0</v>
      </c>
      <c r="E723" s="96">
        <v>44422.0</v>
      </c>
      <c r="F723" s="96">
        <v>44422.0</v>
      </c>
      <c r="G723" s="96">
        <v>44422.0</v>
      </c>
      <c r="H723" s="97">
        <v>9.99</v>
      </c>
      <c r="I723" s="97">
        <v>9.99</v>
      </c>
      <c r="J723" s="97">
        <f t="shared" si="274"/>
        <v>0</v>
      </c>
      <c r="K723" s="95">
        <v>1.0</v>
      </c>
      <c r="L723" s="97">
        <f t="shared" si="275"/>
        <v>9.99</v>
      </c>
      <c r="M723" s="94"/>
      <c r="N723" s="187" t="s">
        <v>305</v>
      </c>
    </row>
    <row r="724">
      <c r="A724" s="94">
        <v>148.0</v>
      </c>
      <c r="B724" s="94" t="s">
        <v>1238</v>
      </c>
      <c r="C724" s="95" t="s">
        <v>630</v>
      </c>
      <c r="D724" s="96">
        <v>38842.0</v>
      </c>
      <c r="E724" s="96">
        <v>42778.0</v>
      </c>
      <c r="F724" s="96">
        <v>42778.0</v>
      </c>
      <c r="G724" s="96">
        <v>42778.0</v>
      </c>
      <c r="H724" s="97">
        <v>7.99</v>
      </c>
      <c r="I724" s="97">
        <v>7.99</v>
      </c>
      <c r="J724" s="97">
        <f t="shared" si="274"/>
        <v>0</v>
      </c>
      <c r="K724" s="95">
        <v>1.0</v>
      </c>
      <c r="L724" s="97">
        <f t="shared" si="275"/>
        <v>7.99</v>
      </c>
      <c r="M724" s="94"/>
      <c r="N724" s="187" t="s">
        <v>305</v>
      </c>
    </row>
    <row r="725">
      <c r="A725" s="94">
        <v>168.0</v>
      </c>
      <c r="B725" s="95" t="s">
        <v>1236</v>
      </c>
      <c r="C725" s="95" t="s">
        <v>630</v>
      </c>
      <c r="D725" s="96">
        <v>38891.0</v>
      </c>
      <c r="E725" s="96">
        <v>42945.0</v>
      </c>
      <c r="F725" s="96">
        <v>42945.0</v>
      </c>
      <c r="G725" s="96">
        <v>45351.0</v>
      </c>
      <c r="H725" s="97">
        <v>14.99</v>
      </c>
      <c r="I725" s="97">
        <v>14.99</v>
      </c>
      <c r="J725" s="97">
        <f t="shared" si="274"/>
        <v>0</v>
      </c>
      <c r="K725" s="95">
        <v>7.0</v>
      </c>
      <c r="L725" s="97">
        <f t="shared" si="275"/>
        <v>2.141428571</v>
      </c>
      <c r="M725" s="94"/>
      <c r="N725" s="94" t="s">
        <v>305</v>
      </c>
    </row>
    <row r="726">
      <c r="A726" s="94">
        <v>351.0</v>
      </c>
      <c r="B726" s="94" t="s">
        <v>1234</v>
      </c>
      <c r="C726" s="95" t="s">
        <v>39</v>
      </c>
      <c r="D726" s="96">
        <v>39653.0</v>
      </c>
      <c r="E726" s="96">
        <v>44285.0</v>
      </c>
      <c r="F726" s="96">
        <v>44285.0</v>
      </c>
      <c r="G726" s="96">
        <v>44285.0</v>
      </c>
      <c r="H726" s="97">
        <v>12.99</v>
      </c>
      <c r="I726" s="97">
        <v>12.99</v>
      </c>
      <c r="J726" s="97">
        <f t="shared" si="274"/>
        <v>0</v>
      </c>
      <c r="K726" s="95">
        <v>1.0</v>
      </c>
      <c r="L726" s="97">
        <f t="shared" si="275"/>
        <v>12.99</v>
      </c>
      <c r="M726" s="94"/>
      <c r="N726" s="95" t="s">
        <v>305</v>
      </c>
    </row>
    <row r="727">
      <c r="A727" s="94">
        <v>399.0</v>
      </c>
      <c r="B727" s="95" t="s">
        <v>1233</v>
      </c>
      <c r="C727" s="95" t="s">
        <v>39</v>
      </c>
      <c r="D727" s="96">
        <v>41178.0</v>
      </c>
      <c r="E727" s="96">
        <v>41599.0</v>
      </c>
      <c r="F727" s="96">
        <v>41599.0</v>
      </c>
      <c r="G727" s="96">
        <v>44795.0</v>
      </c>
      <c r="H727" s="97">
        <v>12.99</v>
      </c>
      <c r="I727" s="97">
        <v>12.99</v>
      </c>
      <c r="J727" s="97">
        <f t="shared" si="274"/>
        <v>0</v>
      </c>
      <c r="K727" s="95">
        <v>25.0</v>
      </c>
      <c r="L727" s="97">
        <f t="shared" si="275"/>
        <v>0.5196</v>
      </c>
      <c r="M727" s="94"/>
      <c r="N727" s="95" t="s">
        <v>305</v>
      </c>
    </row>
    <row r="728">
      <c r="A728" s="94">
        <v>678.0</v>
      </c>
      <c r="B728" s="95" t="s">
        <v>1247</v>
      </c>
      <c r="C728" s="95" t="s">
        <v>31</v>
      </c>
      <c r="D728" s="96">
        <v>41607.0</v>
      </c>
      <c r="E728" s="96">
        <v>44581.0</v>
      </c>
      <c r="F728" s="96">
        <v>44590.0</v>
      </c>
      <c r="G728" s="96">
        <v>44899.0</v>
      </c>
      <c r="H728" s="97">
        <v>19.99</v>
      </c>
      <c r="I728" s="97">
        <v>7.99</v>
      </c>
      <c r="J728" s="97">
        <f t="shared" si="274"/>
        <v>12</v>
      </c>
      <c r="K728" s="95">
        <v>45.0</v>
      </c>
      <c r="L728" s="97">
        <f t="shared" si="275"/>
        <v>0.1775555556</v>
      </c>
      <c r="M728" s="94"/>
      <c r="N728" s="94" t="s">
        <v>305</v>
      </c>
    </row>
    <row r="729">
      <c r="A729" s="94">
        <v>679.0</v>
      </c>
      <c r="B729" s="95" t="s">
        <v>1248</v>
      </c>
      <c r="C729" s="95" t="s">
        <v>31</v>
      </c>
      <c r="D729" s="96">
        <v>42984.0</v>
      </c>
      <c r="E729" s="96">
        <v>44581.0</v>
      </c>
      <c r="F729" s="96">
        <v>44899.0</v>
      </c>
      <c r="G729" s="96">
        <v>44903.0</v>
      </c>
      <c r="H729" s="97">
        <v>39.99</v>
      </c>
      <c r="I729" s="97">
        <v>13.99</v>
      </c>
      <c r="J729" s="97">
        <f t="shared" si="274"/>
        <v>26</v>
      </c>
      <c r="K729" s="95">
        <v>20.0</v>
      </c>
      <c r="L729" s="97">
        <f t="shared" si="275"/>
        <v>0.6995</v>
      </c>
      <c r="M729" s="94"/>
      <c r="N729" s="94" t="s">
        <v>305</v>
      </c>
    </row>
    <row r="730">
      <c r="A730" s="94">
        <v>878.0</v>
      </c>
      <c r="B730" s="95" t="s">
        <v>1245</v>
      </c>
      <c r="C730" s="95" t="s">
        <v>31</v>
      </c>
      <c r="D730" s="96">
        <v>42710.0</v>
      </c>
      <c r="E730" s="96">
        <v>44389.0</v>
      </c>
      <c r="F730" s="96">
        <v>44389.0</v>
      </c>
      <c r="G730" s="96">
        <v>44389.0</v>
      </c>
      <c r="H730" s="97">
        <v>34.99</v>
      </c>
      <c r="I730" s="97">
        <v>0.0</v>
      </c>
      <c r="J730" s="97">
        <f t="shared" si="274"/>
        <v>34.99</v>
      </c>
      <c r="K730" s="95">
        <v>1.0</v>
      </c>
      <c r="L730" s="97">
        <f t="shared" si="275"/>
        <v>0</v>
      </c>
      <c r="M730" s="94"/>
      <c r="N730" s="94" t="s">
        <v>305</v>
      </c>
    </row>
    <row r="731">
      <c r="A731" s="94">
        <v>884.0</v>
      </c>
      <c r="B731" s="95" t="s">
        <v>1246</v>
      </c>
      <c r="C731" s="95" t="s">
        <v>31</v>
      </c>
      <c r="D731" s="96">
        <v>41607.0</v>
      </c>
      <c r="E731" s="96">
        <v>43469.0</v>
      </c>
      <c r="F731" s="96">
        <v>43481.0</v>
      </c>
      <c r="G731" s="96">
        <v>43483.0</v>
      </c>
      <c r="H731" s="97">
        <v>0.0</v>
      </c>
      <c r="I731" s="97">
        <v>0.0</v>
      </c>
      <c r="J731" s="97">
        <f t="shared" si="274"/>
        <v>0</v>
      </c>
      <c r="K731" s="95">
        <v>1.0</v>
      </c>
      <c r="L731" s="97">
        <f t="shared" si="275"/>
        <v>0</v>
      </c>
      <c r="M731" s="94"/>
      <c r="N731" s="94" t="s">
        <v>305</v>
      </c>
    </row>
    <row r="732">
      <c r="A732" s="94">
        <v>948.0</v>
      </c>
      <c r="B732" s="94" t="s">
        <v>1241</v>
      </c>
      <c r="C732" s="95" t="s">
        <v>632</v>
      </c>
      <c r="D732" s="96">
        <v>43375.0</v>
      </c>
      <c r="E732" s="96">
        <v>43477.0</v>
      </c>
      <c r="F732" s="96">
        <v>43477.0</v>
      </c>
      <c r="G732" s="96">
        <v>44236.0</v>
      </c>
      <c r="H732" s="97">
        <v>39.99</v>
      </c>
      <c r="I732" s="97">
        <v>4.79</v>
      </c>
      <c r="J732" s="97">
        <f t="shared" si="274"/>
        <v>35.2</v>
      </c>
      <c r="K732" s="95">
        <v>15.0</v>
      </c>
      <c r="L732" s="97">
        <f t="shared" si="275"/>
        <v>0.3193333333</v>
      </c>
      <c r="M732" s="94"/>
      <c r="N732" s="94" t="s">
        <v>305</v>
      </c>
    </row>
    <row r="733">
      <c r="A733" s="94">
        <v>999.0</v>
      </c>
      <c r="B733" s="95" t="s">
        <v>1242</v>
      </c>
      <c r="C733" s="95" t="s">
        <v>632</v>
      </c>
      <c r="D733" s="96">
        <v>42656.0</v>
      </c>
      <c r="E733" s="96">
        <v>43462.0</v>
      </c>
      <c r="F733" s="96">
        <v>43469.0</v>
      </c>
      <c r="G733" s="96">
        <v>43483.0</v>
      </c>
      <c r="H733" s="97">
        <v>0.0</v>
      </c>
      <c r="I733" s="97">
        <v>0.0</v>
      </c>
      <c r="J733" s="97">
        <f t="shared" si="274"/>
        <v>0</v>
      </c>
      <c r="K733" s="95">
        <v>1.0</v>
      </c>
      <c r="L733" s="97">
        <f t="shared" si="275"/>
        <v>0</v>
      </c>
      <c r="M733" s="94"/>
      <c r="N733" s="94" t="s">
        <v>305</v>
      </c>
    </row>
    <row r="734">
      <c r="A734" s="189">
        <v>1015.0</v>
      </c>
      <c r="B734" s="167" t="s">
        <v>1243</v>
      </c>
      <c r="C734" s="167" t="s">
        <v>625</v>
      </c>
      <c r="D734" s="168">
        <v>45541.0</v>
      </c>
      <c r="E734" s="168">
        <v>45506.0</v>
      </c>
      <c r="F734" s="168">
        <v>45541.0</v>
      </c>
      <c r="G734" s="168">
        <v>45655.0</v>
      </c>
      <c r="H734" s="188">
        <v>69.99</v>
      </c>
      <c r="I734" s="188">
        <v>0.0</v>
      </c>
      <c r="J734" s="188">
        <f t="shared" si="274"/>
        <v>69.99</v>
      </c>
      <c r="K734" s="94">
        <v>17.0</v>
      </c>
      <c r="L734" s="97">
        <f t="shared" si="275"/>
        <v>0</v>
      </c>
      <c r="M734" s="94"/>
      <c r="N734" s="94" t="s">
        <v>305</v>
      </c>
    </row>
    <row r="735">
      <c r="A735" s="94">
        <v>1016.0</v>
      </c>
      <c r="B735" s="95" t="s">
        <v>1712</v>
      </c>
      <c r="C735" s="95" t="s">
        <v>625</v>
      </c>
      <c r="D735" s="96">
        <v>44147.0</v>
      </c>
      <c r="E735" s="96">
        <v>44332.0</v>
      </c>
      <c r="F735" s="96">
        <v>44332.0</v>
      </c>
      <c r="G735" s="96">
        <v>44333.0</v>
      </c>
      <c r="H735" s="188">
        <v>0.0</v>
      </c>
      <c r="I735" s="188">
        <v>0.0</v>
      </c>
      <c r="J735" s="188">
        <f t="shared" si="274"/>
        <v>0</v>
      </c>
      <c r="K735" s="95">
        <v>7.0</v>
      </c>
      <c r="L735" s="97">
        <f t="shared" si="275"/>
        <v>0</v>
      </c>
      <c r="M735" s="94"/>
      <c r="N735" s="95" t="s">
        <v>305</v>
      </c>
    </row>
    <row r="736">
      <c r="A736" s="94">
        <v>1035.0</v>
      </c>
      <c r="B736" s="94" t="s">
        <v>1240</v>
      </c>
      <c r="C736" s="95" t="s">
        <v>649</v>
      </c>
      <c r="D736" s="96">
        <v>41075.0</v>
      </c>
      <c r="E736" s="96">
        <v>45545.0</v>
      </c>
      <c r="F736" s="96">
        <v>45545.0</v>
      </c>
      <c r="G736" s="96">
        <v>45545.0</v>
      </c>
      <c r="H736" s="188">
        <v>29.99</v>
      </c>
      <c r="I736" s="188">
        <v>14.99</v>
      </c>
      <c r="J736" s="188">
        <f t="shared" si="274"/>
        <v>15</v>
      </c>
      <c r="K736" s="95">
        <v>1.0</v>
      </c>
      <c r="L736" s="97">
        <f t="shared" si="275"/>
        <v>14.99</v>
      </c>
      <c r="M736" s="94"/>
      <c r="N736" s="94" t="s">
        <v>305</v>
      </c>
    </row>
    <row r="737">
      <c r="A737" s="90"/>
      <c r="B737" s="169"/>
      <c r="C737" s="169"/>
      <c r="D737" s="170"/>
      <c r="E737" s="170"/>
      <c r="F737" s="170"/>
      <c r="G737" s="170"/>
      <c r="H737" s="171">
        <f t="shared" ref="H737:K737" si="276">SUM(H721:H736)</f>
        <v>313.88</v>
      </c>
      <c r="I737" s="171">
        <f t="shared" si="276"/>
        <v>114.7</v>
      </c>
      <c r="J737" s="171">
        <f t="shared" si="276"/>
        <v>199.18</v>
      </c>
      <c r="K737" s="169">
        <f t="shared" si="276"/>
        <v>146</v>
      </c>
      <c r="L737" s="171">
        <f>SUM(L721:L736)/K737</f>
        <v>0.4233727223</v>
      </c>
      <c r="M737" s="90"/>
      <c r="N737" s="90"/>
    </row>
    <row r="738">
      <c r="A738" s="94">
        <v>153.0</v>
      </c>
      <c r="B738" s="94" t="s">
        <v>1250</v>
      </c>
      <c r="C738" s="95" t="s">
        <v>630</v>
      </c>
      <c r="D738" s="96">
        <v>40269.0</v>
      </c>
      <c r="E738" s="96">
        <v>42321.0</v>
      </c>
      <c r="F738" s="96">
        <v>42321.0</v>
      </c>
      <c r="G738" s="96">
        <v>42321.0</v>
      </c>
      <c r="H738" s="97">
        <v>14.99</v>
      </c>
      <c r="I738" s="97">
        <v>14.99</v>
      </c>
      <c r="J738" s="97">
        <f t="shared" ref="J738:J740" si="277">H738-I738</f>
        <v>0</v>
      </c>
      <c r="K738" s="95">
        <v>1.0</v>
      </c>
      <c r="L738" s="97">
        <f t="shared" ref="L738:L740" si="278">I738/K738</f>
        <v>14.99</v>
      </c>
      <c r="M738" s="94" t="s">
        <v>352</v>
      </c>
      <c r="N738" s="94" t="s">
        <v>305</v>
      </c>
    </row>
    <row r="739">
      <c r="A739" s="94">
        <v>213.0</v>
      </c>
      <c r="B739" s="95" t="s">
        <v>1251</v>
      </c>
      <c r="C739" s="95" t="s">
        <v>39</v>
      </c>
      <c r="D739" s="96">
        <v>41180.0</v>
      </c>
      <c r="E739" s="96">
        <v>42859.0</v>
      </c>
      <c r="F739" s="96">
        <v>41374.0</v>
      </c>
      <c r="G739" s="96">
        <v>41378.0</v>
      </c>
      <c r="H739" s="97">
        <v>59.98</v>
      </c>
      <c r="I739" s="97">
        <v>33.98</v>
      </c>
      <c r="J739" s="97">
        <f t="shared" si="277"/>
        <v>26</v>
      </c>
      <c r="K739" s="95">
        <v>3.0</v>
      </c>
      <c r="L739" s="97">
        <f t="shared" si="278"/>
        <v>11.32666667</v>
      </c>
      <c r="M739" s="94"/>
      <c r="N739" s="95" t="s">
        <v>305</v>
      </c>
    </row>
    <row r="740">
      <c r="A740" s="94">
        <v>753.0</v>
      </c>
      <c r="B740" s="95" t="s">
        <v>1249</v>
      </c>
      <c r="C740" s="94" t="s">
        <v>31</v>
      </c>
      <c r="D740" s="96">
        <v>43903.0</v>
      </c>
      <c r="E740" s="96">
        <v>44867.0</v>
      </c>
      <c r="F740" s="96">
        <v>44867.0</v>
      </c>
      <c r="G740" s="96">
        <v>44867.0</v>
      </c>
      <c r="H740" s="97">
        <v>59.99</v>
      </c>
      <c r="I740" s="97">
        <v>0.0</v>
      </c>
      <c r="J740" s="97">
        <f t="shared" si="277"/>
        <v>59.99</v>
      </c>
      <c r="K740" s="95">
        <v>1.0</v>
      </c>
      <c r="L740" s="97">
        <f t="shared" si="278"/>
        <v>0</v>
      </c>
      <c r="M740" s="94"/>
      <c r="N740" s="94" t="s">
        <v>305</v>
      </c>
    </row>
    <row r="741">
      <c r="A741" s="90"/>
      <c r="B741" s="169"/>
      <c r="C741" s="169"/>
      <c r="D741" s="170"/>
      <c r="E741" s="170"/>
      <c r="F741" s="170"/>
      <c r="G741" s="170"/>
      <c r="H741" s="171">
        <f t="shared" ref="H741:K741" si="279">SUM(H738:H740)</f>
        <v>134.96</v>
      </c>
      <c r="I741" s="171">
        <f t="shared" si="279"/>
        <v>48.97</v>
      </c>
      <c r="J741" s="171">
        <f t="shared" si="279"/>
        <v>85.99</v>
      </c>
      <c r="K741" s="169">
        <f t="shared" si="279"/>
        <v>5</v>
      </c>
      <c r="L741" s="171">
        <f>SUM(L738:L740)/K741</f>
        <v>5.263333333</v>
      </c>
      <c r="M741" s="90"/>
      <c r="N741" s="90"/>
    </row>
    <row r="742">
      <c r="A742" s="187">
        <v>68.0</v>
      </c>
      <c r="B742" s="95" t="s">
        <v>1252</v>
      </c>
      <c r="C742" s="95" t="s">
        <v>663</v>
      </c>
      <c r="D742" s="96">
        <v>36035.0</v>
      </c>
      <c r="E742" s="96">
        <v>41568.0</v>
      </c>
      <c r="F742" s="96">
        <v>45655.0</v>
      </c>
      <c r="G742" s="96">
        <v>45662.0</v>
      </c>
      <c r="H742" s="97">
        <v>27.98</v>
      </c>
      <c r="I742" s="97">
        <v>4.99</v>
      </c>
      <c r="J742" s="97">
        <f t="shared" ref="J742:J743" si="280">H742-I742</f>
        <v>22.99</v>
      </c>
      <c r="K742" s="95">
        <v>18.0</v>
      </c>
      <c r="L742" s="97">
        <f t="shared" ref="L742:L743" si="281">I742/K742</f>
        <v>0.2772222222</v>
      </c>
      <c r="M742" s="187" t="s">
        <v>353</v>
      </c>
      <c r="N742" s="187" t="s">
        <v>305</v>
      </c>
    </row>
    <row r="743">
      <c r="A743" s="94">
        <v>69.0</v>
      </c>
      <c r="B743" s="95" t="s">
        <v>1253</v>
      </c>
      <c r="C743" s="95" t="s">
        <v>663</v>
      </c>
      <c r="D743" s="96">
        <v>36693.0</v>
      </c>
      <c r="E743" s="96">
        <v>43373.0</v>
      </c>
      <c r="F743" s="96">
        <v>43373.0</v>
      </c>
      <c r="G743" s="96">
        <v>43373.0</v>
      </c>
      <c r="H743" s="97">
        <v>7.99</v>
      </c>
      <c r="I743" s="97">
        <v>7.99</v>
      </c>
      <c r="J743" s="97">
        <f t="shared" si="280"/>
        <v>0</v>
      </c>
      <c r="K743" s="95">
        <v>1.0</v>
      </c>
      <c r="L743" s="97">
        <f t="shared" si="281"/>
        <v>7.99</v>
      </c>
      <c r="M743" s="94"/>
      <c r="N743" s="187" t="s">
        <v>305</v>
      </c>
    </row>
    <row r="744">
      <c r="A744" s="90"/>
      <c r="B744" s="169"/>
      <c r="C744" s="169"/>
      <c r="D744" s="170"/>
      <c r="E744" s="170"/>
      <c r="F744" s="170"/>
      <c r="G744" s="170"/>
      <c r="H744" s="171">
        <f t="shared" ref="H744:K744" si="282">SUM(H742:H743)</f>
        <v>35.97</v>
      </c>
      <c r="I744" s="171">
        <f t="shared" si="282"/>
        <v>12.98</v>
      </c>
      <c r="J744" s="171">
        <f t="shared" si="282"/>
        <v>22.99</v>
      </c>
      <c r="K744" s="169">
        <f t="shared" si="282"/>
        <v>19</v>
      </c>
      <c r="L744" s="171">
        <f>SUM(L742:L743)/K744</f>
        <v>0.4351169591</v>
      </c>
      <c r="M744" s="90"/>
      <c r="N744" s="90"/>
    </row>
    <row r="745">
      <c r="A745" s="94">
        <v>483.0</v>
      </c>
      <c r="B745" s="95" t="s">
        <v>1254</v>
      </c>
      <c r="C745" s="95" t="s">
        <v>649</v>
      </c>
      <c r="D745" s="96">
        <v>42613.0</v>
      </c>
      <c r="E745" s="96">
        <v>43373.0</v>
      </c>
      <c r="F745" s="96">
        <v>43373.0</v>
      </c>
      <c r="G745" s="96">
        <v>43373.0</v>
      </c>
      <c r="H745" s="97">
        <v>9.99</v>
      </c>
      <c r="I745" s="97">
        <v>9.99</v>
      </c>
      <c r="J745" s="97">
        <f t="shared" ref="J745:J747" si="283">H745-I745</f>
        <v>0</v>
      </c>
      <c r="K745" s="95">
        <v>5.0</v>
      </c>
      <c r="L745" s="97">
        <f t="shared" ref="L745:L747" si="284">I745/K745</f>
        <v>1.998</v>
      </c>
      <c r="M745" s="94" t="s">
        <v>354</v>
      </c>
      <c r="N745" s="95" t="s">
        <v>305</v>
      </c>
    </row>
    <row r="746">
      <c r="A746" s="94">
        <v>76.0</v>
      </c>
      <c r="B746" s="95" t="s">
        <v>1256</v>
      </c>
      <c r="C746" s="95" t="s">
        <v>663</v>
      </c>
      <c r="D746" s="96">
        <v>36861.0</v>
      </c>
      <c r="E746" s="96">
        <v>40538.0</v>
      </c>
      <c r="F746" s="96">
        <v>40538.0</v>
      </c>
      <c r="G746" s="96">
        <v>40538.0</v>
      </c>
      <c r="H746" s="97">
        <v>9.99</v>
      </c>
      <c r="I746" s="97">
        <v>9.99</v>
      </c>
      <c r="J746" s="97">
        <f t="shared" si="283"/>
        <v>0</v>
      </c>
      <c r="K746" s="95">
        <v>45.0</v>
      </c>
      <c r="L746" s="97">
        <f t="shared" si="284"/>
        <v>0.222</v>
      </c>
      <c r="M746" s="94" t="s">
        <v>355</v>
      </c>
      <c r="N746" s="187" t="s">
        <v>305</v>
      </c>
    </row>
    <row r="747">
      <c r="A747" s="94">
        <v>405.0</v>
      </c>
      <c r="B747" s="95" t="s">
        <v>1255</v>
      </c>
      <c r="C747" s="95" t="s">
        <v>39</v>
      </c>
      <c r="D747" s="96">
        <v>39955.0</v>
      </c>
      <c r="E747" s="96">
        <v>44115.0</v>
      </c>
      <c r="F747" s="96">
        <v>44425.0</v>
      </c>
      <c r="G747" s="96">
        <v>44425.0</v>
      </c>
      <c r="H747" s="97">
        <v>19.99</v>
      </c>
      <c r="I747" s="97">
        <v>2.0</v>
      </c>
      <c r="J747" s="97">
        <f t="shared" si="283"/>
        <v>17.99</v>
      </c>
      <c r="K747" s="95">
        <v>12.0</v>
      </c>
      <c r="L747" s="97">
        <f t="shared" si="284"/>
        <v>0.1666666667</v>
      </c>
      <c r="M747" s="94"/>
      <c r="N747" s="95" t="s">
        <v>305</v>
      </c>
    </row>
    <row r="748">
      <c r="A748" s="90"/>
      <c r="B748" s="169"/>
      <c r="C748" s="169"/>
      <c r="D748" s="170"/>
      <c r="E748" s="170"/>
      <c r="F748" s="170"/>
      <c r="G748" s="170"/>
      <c r="H748" s="171">
        <f t="shared" ref="H748:K748" si="285">SUM(H746:H747)</f>
        <v>29.98</v>
      </c>
      <c r="I748" s="171">
        <f t="shared" si="285"/>
        <v>11.99</v>
      </c>
      <c r="J748" s="171">
        <f t="shared" si="285"/>
        <v>17.99</v>
      </c>
      <c r="K748" s="169">
        <f t="shared" si="285"/>
        <v>57</v>
      </c>
      <c r="L748" s="171">
        <f>SUM(L746:L747)/K748</f>
        <v>0.00681871345</v>
      </c>
      <c r="M748" s="90"/>
      <c r="N748" s="90"/>
    </row>
    <row r="749">
      <c r="A749" s="98"/>
      <c r="B749" s="99"/>
      <c r="C749" s="99"/>
      <c r="D749" s="100"/>
      <c r="E749" s="100"/>
      <c r="F749" s="100"/>
      <c r="G749" s="100"/>
      <c r="H749" s="132"/>
      <c r="I749" s="132"/>
      <c r="J749" s="132"/>
      <c r="K749" s="99"/>
      <c r="L749" s="132"/>
      <c r="M749" s="98"/>
      <c r="N749" s="99"/>
    </row>
    <row r="750">
      <c r="A750" s="154">
        <v>466.0</v>
      </c>
      <c r="B750" s="154" t="s">
        <v>1257</v>
      </c>
      <c r="C750" s="154" t="s">
        <v>649</v>
      </c>
      <c r="D750" s="155">
        <v>42318.0</v>
      </c>
      <c r="E750" s="155">
        <v>42875.0</v>
      </c>
      <c r="F750" s="155">
        <v>45062.0</v>
      </c>
      <c r="G750" s="155">
        <v>45069.0</v>
      </c>
      <c r="H750" s="50">
        <v>49.98</v>
      </c>
      <c r="I750" s="50">
        <v>12.98</v>
      </c>
      <c r="J750" s="50">
        <f t="shared" ref="J750:J751" si="286">H750-I750</f>
        <v>37</v>
      </c>
      <c r="K750" s="51">
        <v>20.0</v>
      </c>
      <c r="L750" s="50">
        <f t="shared" ref="L750:L751" si="287">I750/K750</f>
        <v>0.649</v>
      </c>
      <c r="M750" s="154" t="s">
        <v>356</v>
      </c>
      <c r="N750" s="154" t="s">
        <v>357</v>
      </c>
    </row>
    <row r="751">
      <c r="A751" s="154">
        <v>819.0</v>
      </c>
      <c r="B751" s="51" t="s">
        <v>1258</v>
      </c>
      <c r="C751" s="51" t="s">
        <v>31</v>
      </c>
      <c r="D751" s="155">
        <v>44490.0</v>
      </c>
      <c r="E751" s="155">
        <v>45385.0</v>
      </c>
      <c r="F751" s="155">
        <v>45385.0</v>
      </c>
      <c r="G751" s="155">
        <v>45385.0</v>
      </c>
      <c r="H751" s="50">
        <v>16.99</v>
      </c>
      <c r="I751" s="50">
        <v>0.0</v>
      </c>
      <c r="J751" s="50">
        <f t="shared" si="286"/>
        <v>16.99</v>
      </c>
      <c r="K751" s="51">
        <v>1.0</v>
      </c>
      <c r="L751" s="50">
        <f t="shared" si="287"/>
        <v>0</v>
      </c>
      <c r="M751" s="154" t="s">
        <v>358</v>
      </c>
      <c r="N751" s="154" t="s">
        <v>357</v>
      </c>
    </row>
    <row r="752">
      <c r="A752" s="154"/>
      <c r="B752" s="51"/>
      <c r="C752" s="51"/>
      <c r="D752" s="155"/>
      <c r="E752" s="155"/>
      <c r="F752" s="51"/>
      <c r="G752" s="51"/>
      <c r="H752" s="50"/>
      <c r="I752" s="50"/>
      <c r="J752" s="50"/>
      <c r="K752" s="51"/>
      <c r="L752" s="50"/>
      <c r="M752" s="154"/>
      <c r="N752" s="154"/>
    </row>
    <row r="753">
      <c r="A753" s="190">
        <v>523.0</v>
      </c>
      <c r="B753" s="310" t="s">
        <v>1259</v>
      </c>
      <c r="C753" s="310" t="s">
        <v>31</v>
      </c>
      <c r="D753" s="311">
        <v>44476.0</v>
      </c>
      <c r="E753" s="311">
        <v>45289.0</v>
      </c>
      <c r="F753" s="311">
        <v>45289.0</v>
      </c>
      <c r="G753" s="311">
        <v>45289.0</v>
      </c>
      <c r="H753" s="312">
        <v>14.99</v>
      </c>
      <c r="I753" s="312">
        <v>3.74</v>
      </c>
      <c r="J753" s="312">
        <f t="shared" ref="J753:J754" si="288">H753-I753</f>
        <v>11.25</v>
      </c>
      <c r="K753" s="190">
        <v>1.0</v>
      </c>
      <c r="L753" s="312">
        <f t="shared" ref="L753:L754" si="289">I753/K753</f>
        <v>3.74</v>
      </c>
      <c r="M753" s="190" t="s">
        <v>359</v>
      </c>
      <c r="N753" s="190" t="s">
        <v>360</v>
      </c>
    </row>
    <row r="754">
      <c r="A754" s="190">
        <v>657.0</v>
      </c>
      <c r="B754" s="190" t="s">
        <v>1260</v>
      </c>
      <c r="C754" s="310" t="s">
        <v>31</v>
      </c>
      <c r="D754" s="311">
        <v>42864.0</v>
      </c>
      <c r="E754" s="311">
        <v>42954.0</v>
      </c>
      <c r="F754" s="311">
        <v>42959.0</v>
      </c>
      <c r="G754" s="311">
        <v>43080.0</v>
      </c>
      <c r="H754" s="312">
        <v>14.99</v>
      </c>
      <c r="I754" s="312">
        <v>9.99</v>
      </c>
      <c r="J754" s="312">
        <f t="shared" si="288"/>
        <v>5</v>
      </c>
      <c r="K754" s="310">
        <v>8.0</v>
      </c>
      <c r="L754" s="312">
        <f t="shared" si="289"/>
        <v>1.24875</v>
      </c>
      <c r="M754" s="190" t="s">
        <v>361</v>
      </c>
      <c r="N754" s="190" t="s">
        <v>360</v>
      </c>
    </row>
    <row r="755">
      <c r="A755" s="87"/>
      <c r="B755" s="87"/>
      <c r="C755" s="88"/>
      <c r="D755" s="89"/>
      <c r="E755" s="89"/>
      <c r="F755" s="89"/>
      <c r="G755" s="89"/>
      <c r="H755" s="124"/>
      <c r="I755" s="124"/>
      <c r="J755" s="124"/>
      <c r="K755" s="88"/>
      <c r="L755" s="124"/>
      <c r="M755" s="87"/>
      <c r="N755" s="87"/>
    </row>
    <row r="756">
      <c r="A756" s="94">
        <v>818.0</v>
      </c>
      <c r="B756" s="95" t="s">
        <v>1261</v>
      </c>
      <c r="C756" s="94" t="s">
        <v>31</v>
      </c>
      <c r="D756" s="96">
        <v>44258.0</v>
      </c>
      <c r="E756" s="96">
        <v>44351.0</v>
      </c>
      <c r="F756" s="96">
        <v>44351.0</v>
      </c>
      <c r="G756" s="96">
        <v>44354.0</v>
      </c>
      <c r="H756" s="97">
        <v>9.99</v>
      </c>
      <c r="I756" s="97">
        <v>6.99</v>
      </c>
      <c r="J756" s="97">
        <f>H756-I756</f>
        <v>3</v>
      </c>
      <c r="K756" s="95">
        <v>3.0</v>
      </c>
      <c r="L756" s="97">
        <f>I756/K756</f>
        <v>2.33</v>
      </c>
      <c r="M756" s="197" t="s">
        <v>362</v>
      </c>
      <c r="N756" s="94" t="s">
        <v>363</v>
      </c>
    </row>
    <row r="757">
      <c r="A757" s="98"/>
      <c r="B757" s="99"/>
      <c r="C757" s="98"/>
      <c r="D757" s="100"/>
      <c r="E757" s="100"/>
      <c r="F757" s="100"/>
      <c r="G757" s="100"/>
      <c r="H757" s="132"/>
      <c r="I757" s="132"/>
      <c r="J757" s="132"/>
      <c r="K757" s="99"/>
      <c r="L757" s="132"/>
      <c r="M757" s="98"/>
      <c r="N757" s="98"/>
    </row>
    <row r="758">
      <c r="A758" s="24">
        <v>673.0</v>
      </c>
      <c r="B758" s="24" t="s">
        <v>1262</v>
      </c>
      <c r="C758" s="24" t="s">
        <v>31</v>
      </c>
      <c r="D758" s="248">
        <v>43116.0</v>
      </c>
      <c r="E758" s="248">
        <v>43548.0</v>
      </c>
      <c r="F758" s="248">
        <v>43548.0</v>
      </c>
      <c r="G758" s="248">
        <v>43548.0</v>
      </c>
      <c r="H758" s="249">
        <v>39.99</v>
      </c>
      <c r="I758" s="249">
        <v>19.99</v>
      </c>
      <c r="J758" s="249">
        <f>H758-I758</f>
        <v>20</v>
      </c>
      <c r="K758" s="24">
        <v>2.0</v>
      </c>
      <c r="L758" s="249">
        <f>I758/K758</f>
        <v>9.995</v>
      </c>
      <c r="M758" s="24" t="s">
        <v>364</v>
      </c>
      <c r="N758" s="247" t="s">
        <v>365</v>
      </c>
    </row>
    <row r="759">
      <c r="A759" s="136"/>
      <c r="B759" s="136"/>
      <c r="C759" s="136"/>
      <c r="D759" s="138"/>
      <c r="E759" s="138"/>
      <c r="F759" s="137"/>
      <c r="G759" s="137"/>
      <c r="H759" s="145"/>
      <c r="I759" s="145"/>
      <c r="J759" s="145"/>
      <c r="K759" s="137"/>
      <c r="L759" s="145"/>
      <c r="M759" s="136"/>
      <c r="N759" s="137"/>
    </row>
    <row r="760">
      <c r="A760" s="200">
        <v>438.0</v>
      </c>
      <c r="B760" s="313" t="s">
        <v>1263</v>
      </c>
      <c r="C760" s="313" t="s">
        <v>649</v>
      </c>
      <c r="D760" s="314">
        <v>41689.0</v>
      </c>
      <c r="E760" s="314">
        <v>42832.0</v>
      </c>
      <c r="F760" s="314">
        <v>45054.0</v>
      </c>
      <c r="G760" s="314">
        <v>45054.0</v>
      </c>
      <c r="H760" s="315">
        <v>2.49</v>
      </c>
      <c r="I760" s="315">
        <v>2.49</v>
      </c>
      <c r="J760" s="315">
        <f t="shared" ref="J760:J763" si="290">H760-I760</f>
        <v>0</v>
      </c>
      <c r="K760" s="313">
        <v>5.0</v>
      </c>
      <c r="L760" s="315">
        <f t="shared" ref="L760:L763" si="291">I760/K760</f>
        <v>0.498</v>
      </c>
      <c r="M760" s="200" t="s">
        <v>366</v>
      </c>
      <c r="N760" s="200" t="s">
        <v>367</v>
      </c>
    </row>
    <row r="761">
      <c r="A761" s="200">
        <v>107.0</v>
      </c>
      <c r="B761" s="313" t="s">
        <v>1264</v>
      </c>
      <c r="C761" s="313" t="s">
        <v>637</v>
      </c>
      <c r="D761" s="314">
        <v>38317.0</v>
      </c>
      <c r="E761" s="314">
        <v>44292.0</v>
      </c>
      <c r="F761" s="314">
        <v>44292.0</v>
      </c>
      <c r="G761" s="314">
        <v>44292.0</v>
      </c>
      <c r="H761" s="315">
        <v>12.99</v>
      </c>
      <c r="I761" s="315">
        <v>12.99</v>
      </c>
      <c r="J761" s="315">
        <f t="shared" si="290"/>
        <v>0</v>
      </c>
      <c r="K761" s="200">
        <v>2.0</v>
      </c>
      <c r="L761" s="315">
        <f t="shared" si="291"/>
        <v>6.495</v>
      </c>
      <c r="M761" s="200" t="s">
        <v>368</v>
      </c>
      <c r="N761" s="316" t="s">
        <v>367</v>
      </c>
    </row>
    <row r="762">
      <c r="A762" s="200">
        <v>653.0</v>
      </c>
      <c r="B762" s="313" t="s">
        <v>1265</v>
      </c>
      <c r="C762" s="313" t="s">
        <v>31</v>
      </c>
      <c r="D762" s="314">
        <v>42795.0</v>
      </c>
      <c r="E762" s="314">
        <v>42870.0</v>
      </c>
      <c r="F762" s="314">
        <v>42870.0</v>
      </c>
      <c r="G762" s="314">
        <v>44943.0</v>
      </c>
      <c r="H762" s="315">
        <v>34.98</v>
      </c>
      <c r="I762" s="315">
        <v>27.98</v>
      </c>
      <c r="J762" s="315">
        <f t="shared" si="290"/>
        <v>7</v>
      </c>
      <c r="K762" s="313">
        <v>100.0</v>
      </c>
      <c r="L762" s="315">
        <f t="shared" si="291"/>
        <v>0.2798</v>
      </c>
      <c r="M762" s="200"/>
      <c r="N762" s="200" t="s">
        <v>367</v>
      </c>
    </row>
    <row r="763">
      <c r="A763" s="313">
        <v>654.0</v>
      </c>
      <c r="B763" s="313" t="s">
        <v>1266</v>
      </c>
      <c r="C763" s="313" t="s">
        <v>31</v>
      </c>
      <c r="D763" s="314">
        <v>44610.0</v>
      </c>
      <c r="E763" s="314">
        <v>44923.0</v>
      </c>
      <c r="F763" s="314">
        <v>44946.0</v>
      </c>
      <c r="G763" s="314">
        <v>45630.0</v>
      </c>
      <c r="H763" s="315">
        <v>79.99</v>
      </c>
      <c r="I763" s="315">
        <v>49.59</v>
      </c>
      <c r="J763" s="315">
        <f t="shared" si="290"/>
        <v>30.4</v>
      </c>
      <c r="K763" s="313">
        <v>67.0</v>
      </c>
      <c r="L763" s="315">
        <f t="shared" si="291"/>
        <v>0.7401492537</v>
      </c>
      <c r="M763" s="313"/>
      <c r="N763" s="313" t="s">
        <v>367</v>
      </c>
    </row>
    <row r="764">
      <c r="A764" s="203"/>
      <c r="B764" s="204"/>
      <c r="C764" s="1"/>
      <c r="D764" s="1"/>
      <c r="E764" s="1"/>
      <c r="F764" s="1"/>
      <c r="G764" s="1"/>
      <c r="H764" s="206">
        <f t="shared" ref="H764:K764" si="292">SUM(H761:H763)</f>
        <v>127.96</v>
      </c>
      <c r="I764" s="206">
        <f t="shared" si="292"/>
        <v>90.56</v>
      </c>
      <c r="J764" s="206">
        <f t="shared" si="292"/>
        <v>37.4</v>
      </c>
      <c r="K764" s="204">
        <f t="shared" si="292"/>
        <v>169</v>
      </c>
      <c r="L764" s="206">
        <f>SUM(L761:L763)/K764</f>
        <v>0.04446715535</v>
      </c>
      <c r="M764" s="203"/>
      <c r="N764" s="203"/>
    </row>
    <row r="765">
      <c r="A765" s="200">
        <v>1002.0</v>
      </c>
      <c r="B765" s="313" t="s">
        <v>1267</v>
      </c>
      <c r="C765" s="313" t="s">
        <v>632</v>
      </c>
      <c r="D765" s="314">
        <v>43333.0</v>
      </c>
      <c r="E765" s="314">
        <v>43804.0</v>
      </c>
      <c r="F765" s="314">
        <v>43804.0</v>
      </c>
      <c r="G765" s="314">
        <v>43804.0</v>
      </c>
      <c r="H765" s="315">
        <v>19.99</v>
      </c>
      <c r="I765" s="315">
        <v>8.99</v>
      </c>
      <c r="J765" s="315">
        <f t="shared" ref="J765:J766" si="293">H765-I765</f>
        <v>11</v>
      </c>
      <c r="K765" s="313">
        <v>1.0</v>
      </c>
      <c r="L765" s="315">
        <f t="shared" ref="L765:L766" si="294">I765/K765</f>
        <v>8.99</v>
      </c>
      <c r="M765" s="200" t="s">
        <v>369</v>
      </c>
      <c r="N765" s="200" t="s">
        <v>367</v>
      </c>
    </row>
    <row r="766">
      <c r="A766" s="200">
        <v>1003.0</v>
      </c>
      <c r="B766" s="313" t="s">
        <v>1268</v>
      </c>
      <c r="C766" s="313" t="s">
        <v>632</v>
      </c>
      <c r="D766" s="314">
        <v>44434.0</v>
      </c>
      <c r="E766" s="314">
        <v>44517.0</v>
      </c>
      <c r="F766" s="314">
        <v>44630.0</v>
      </c>
      <c r="G766" s="314">
        <v>44678.0</v>
      </c>
      <c r="H766" s="315">
        <v>19.99</v>
      </c>
      <c r="I766" s="315">
        <v>12.99</v>
      </c>
      <c r="J766" s="315">
        <f t="shared" si="293"/>
        <v>7</v>
      </c>
      <c r="K766" s="313">
        <v>1.0</v>
      </c>
      <c r="L766" s="315">
        <f t="shared" si="294"/>
        <v>12.99</v>
      </c>
      <c r="M766" s="200"/>
      <c r="N766" s="200" t="s">
        <v>367</v>
      </c>
    </row>
    <row r="767">
      <c r="A767" s="203"/>
      <c r="B767" s="204"/>
      <c r="C767" s="204"/>
      <c r="D767" s="205"/>
      <c r="E767" s="205"/>
      <c r="F767" s="205"/>
      <c r="G767" s="205"/>
      <c r="H767" s="206">
        <f t="shared" ref="H767:K767" si="295">SUM(H765:H766)</f>
        <v>39.98</v>
      </c>
      <c r="I767" s="206">
        <f t="shared" si="295"/>
        <v>21.98</v>
      </c>
      <c r="J767" s="206">
        <f t="shared" si="295"/>
        <v>18</v>
      </c>
      <c r="K767" s="204">
        <f t="shared" si="295"/>
        <v>2</v>
      </c>
      <c r="L767" s="206">
        <f>SUM(L765:L766)/K767</f>
        <v>10.99</v>
      </c>
      <c r="M767" s="203"/>
      <c r="N767" s="203"/>
    </row>
    <row r="768">
      <c r="A768" s="200">
        <v>175.0</v>
      </c>
      <c r="B768" s="313" t="s">
        <v>1270</v>
      </c>
      <c r="C768" s="313" t="s">
        <v>39</v>
      </c>
      <c r="D768" s="314">
        <v>41770.0</v>
      </c>
      <c r="E768" s="314">
        <v>45048.0</v>
      </c>
      <c r="F768" s="314">
        <v>45048.0</v>
      </c>
      <c r="G768" s="314">
        <v>45048.0</v>
      </c>
      <c r="H768" s="315">
        <v>14.99</v>
      </c>
      <c r="I768" s="315">
        <v>1.49</v>
      </c>
      <c r="J768" s="315">
        <f t="shared" ref="J768:J769" si="296">H768-I768</f>
        <v>13.5</v>
      </c>
      <c r="K768" s="313">
        <v>1.0</v>
      </c>
      <c r="L768" s="315">
        <f t="shared" ref="L768:L769" si="297">I768/K768</f>
        <v>1.49</v>
      </c>
      <c r="M768" s="200" t="s">
        <v>370</v>
      </c>
      <c r="N768" s="313" t="s">
        <v>367</v>
      </c>
    </row>
    <row r="769">
      <c r="A769" s="200">
        <v>573.0</v>
      </c>
      <c r="B769" s="313" t="s">
        <v>1269</v>
      </c>
      <c r="C769" s="313" t="s">
        <v>31</v>
      </c>
      <c r="D769" s="314">
        <v>44068.0</v>
      </c>
      <c r="E769" s="314">
        <v>45048.0</v>
      </c>
      <c r="F769" s="314">
        <v>45048.0</v>
      </c>
      <c r="G769" s="314">
        <v>45048.0</v>
      </c>
      <c r="H769" s="315">
        <v>21.99</v>
      </c>
      <c r="I769" s="315">
        <v>0.0</v>
      </c>
      <c r="J769" s="315">
        <f t="shared" si="296"/>
        <v>21.99</v>
      </c>
      <c r="K769" s="313">
        <v>1.0</v>
      </c>
      <c r="L769" s="315">
        <f t="shared" si="297"/>
        <v>0</v>
      </c>
      <c r="M769" s="200"/>
      <c r="N769" s="200" t="s">
        <v>367</v>
      </c>
    </row>
    <row r="770">
      <c r="A770" s="203"/>
      <c r="B770" s="204"/>
      <c r="C770" s="204"/>
      <c r="D770" s="205"/>
      <c r="E770" s="205"/>
      <c r="F770" s="205"/>
      <c r="G770" s="205"/>
      <c r="H770" s="206">
        <f t="shared" ref="H770:K770" si="298">SUM(H768:H769)</f>
        <v>36.98</v>
      </c>
      <c r="I770" s="206">
        <f t="shared" si="298"/>
        <v>1.49</v>
      </c>
      <c r="J770" s="206">
        <f t="shared" si="298"/>
        <v>35.49</v>
      </c>
      <c r="K770" s="204">
        <f t="shared" si="298"/>
        <v>2</v>
      </c>
      <c r="L770" s="206">
        <f>SUM(L768:L769)/K770</f>
        <v>0.745</v>
      </c>
      <c r="M770" s="203"/>
      <c r="N770" s="203"/>
    </row>
    <row r="771">
      <c r="A771" s="200">
        <v>519.0</v>
      </c>
      <c r="B771" s="313" t="s">
        <v>1271</v>
      </c>
      <c r="C771" s="313" t="s">
        <v>31</v>
      </c>
      <c r="D771" s="314">
        <v>42255.0</v>
      </c>
      <c r="E771" s="314">
        <v>42939.0</v>
      </c>
      <c r="F771" s="314">
        <v>42939.0</v>
      </c>
      <c r="G771" s="314">
        <v>42939.0</v>
      </c>
      <c r="H771" s="315">
        <v>12.99</v>
      </c>
      <c r="I771" s="315">
        <v>3.99</v>
      </c>
      <c r="J771" s="315">
        <f t="shared" ref="J771:J773" si="299">H771-I771</f>
        <v>9</v>
      </c>
      <c r="K771" s="313">
        <v>1.0</v>
      </c>
      <c r="L771" s="315">
        <f t="shared" ref="L771:L773" si="300">I771/K771</f>
        <v>3.99</v>
      </c>
      <c r="M771" s="200" t="s">
        <v>371</v>
      </c>
      <c r="N771" s="200" t="s">
        <v>367</v>
      </c>
    </row>
    <row r="772">
      <c r="A772" s="200">
        <v>947.0</v>
      </c>
      <c r="B772" s="313" t="s">
        <v>1272</v>
      </c>
      <c r="C772" s="313" t="s">
        <v>632</v>
      </c>
      <c r="D772" s="314">
        <v>42710.0</v>
      </c>
      <c r="E772" s="314">
        <v>44516.0</v>
      </c>
      <c r="F772" s="314">
        <v>44860.0</v>
      </c>
      <c r="G772" s="314">
        <v>44860.0</v>
      </c>
      <c r="H772" s="315">
        <v>44.99</v>
      </c>
      <c r="I772" s="315">
        <v>11.24</v>
      </c>
      <c r="J772" s="315">
        <f t="shared" si="299"/>
        <v>33.75</v>
      </c>
      <c r="K772" s="313">
        <v>1.0</v>
      </c>
      <c r="L772" s="315">
        <f t="shared" si="300"/>
        <v>11.24</v>
      </c>
      <c r="M772" s="200" t="s">
        <v>372</v>
      </c>
      <c r="N772" s="200" t="s">
        <v>367</v>
      </c>
    </row>
    <row r="773">
      <c r="A773" s="200">
        <v>904.0</v>
      </c>
      <c r="B773" s="313" t="s">
        <v>1273</v>
      </c>
      <c r="C773" s="313" t="s">
        <v>31</v>
      </c>
      <c r="D773" s="314">
        <v>42584.0</v>
      </c>
      <c r="E773" s="314">
        <v>42754.0</v>
      </c>
      <c r="F773" s="314">
        <v>42757.0</v>
      </c>
      <c r="G773" s="314">
        <v>44664.0</v>
      </c>
      <c r="H773" s="315">
        <v>14.99</v>
      </c>
      <c r="I773" s="315">
        <v>5.99</v>
      </c>
      <c r="J773" s="315">
        <f t="shared" si="299"/>
        <v>9</v>
      </c>
      <c r="K773" s="313">
        <v>2.0</v>
      </c>
      <c r="L773" s="315">
        <f t="shared" si="300"/>
        <v>2.995</v>
      </c>
      <c r="M773" s="200" t="s">
        <v>373</v>
      </c>
      <c r="N773" s="200" t="s">
        <v>367</v>
      </c>
    </row>
    <row r="774">
      <c r="A774" s="207"/>
      <c r="B774" s="208"/>
      <c r="C774" s="208"/>
      <c r="D774" s="209"/>
      <c r="E774" s="209"/>
      <c r="F774" s="209"/>
      <c r="G774" s="209"/>
      <c r="H774" s="317"/>
      <c r="I774" s="317"/>
      <c r="J774" s="317"/>
      <c r="K774" s="208"/>
      <c r="L774" s="317"/>
      <c r="M774" s="207"/>
      <c r="N774" s="207"/>
    </row>
    <row r="775">
      <c r="A775" s="26">
        <v>1011.0</v>
      </c>
      <c r="B775" s="25" t="s">
        <v>1274</v>
      </c>
      <c r="C775" s="25" t="s">
        <v>632</v>
      </c>
      <c r="D775" s="318">
        <v>44588.0</v>
      </c>
      <c r="E775" s="318">
        <v>44678.0</v>
      </c>
      <c r="F775" s="318">
        <v>44678.0</v>
      </c>
      <c r="G775" s="318">
        <v>44678.0</v>
      </c>
      <c r="H775" s="319">
        <v>39.99</v>
      </c>
      <c r="I775" s="319">
        <v>19.99</v>
      </c>
      <c r="J775" s="319">
        <f>H775-I775</f>
        <v>20</v>
      </c>
      <c r="K775" s="26">
        <v>1.0</v>
      </c>
      <c r="L775" s="319">
        <f>I775/K775</f>
        <v>19.99</v>
      </c>
      <c r="M775" s="26" t="s">
        <v>374</v>
      </c>
      <c r="N775" s="26" t="s">
        <v>375</v>
      </c>
    </row>
    <row r="776">
      <c r="A776" s="68"/>
      <c r="B776" s="67"/>
      <c r="C776" s="67"/>
      <c r="D776" s="177"/>
      <c r="E776" s="177"/>
      <c r="F776" s="67"/>
      <c r="G776" s="67"/>
      <c r="H776" s="178"/>
      <c r="I776" s="178"/>
      <c r="J776" s="178"/>
      <c r="K776" s="67"/>
      <c r="L776" s="178"/>
      <c r="M776" s="68"/>
      <c r="N776" s="68"/>
    </row>
    <row r="777">
      <c r="A777" s="94">
        <v>853.0</v>
      </c>
      <c r="B777" s="95" t="s">
        <v>1275</v>
      </c>
      <c r="C777" s="95" t="s">
        <v>31</v>
      </c>
      <c r="D777" s="96">
        <v>43625.0</v>
      </c>
      <c r="E777" s="96">
        <v>44431.0</v>
      </c>
      <c r="F777" s="96">
        <v>44436.0</v>
      </c>
      <c r="G777" s="96">
        <v>44446.0</v>
      </c>
      <c r="H777" s="97">
        <v>19.99</v>
      </c>
      <c r="I777" s="97">
        <v>11.99</v>
      </c>
      <c r="J777" s="97">
        <f t="shared" ref="J777:J778" si="301">H777-I777</f>
        <v>8</v>
      </c>
      <c r="K777" s="95">
        <v>8.0</v>
      </c>
      <c r="L777" s="97">
        <f t="shared" ref="L777:L778" si="302">I777/K777</f>
        <v>1.49875</v>
      </c>
      <c r="M777" s="94" t="s">
        <v>376</v>
      </c>
      <c r="N777" s="94" t="s">
        <v>377</v>
      </c>
    </row>
    <row r="778">
      <c r="A778" s="95">
        <v>1044.0</v>
      </c>
      <c r="B778" s="95" t="s">
        <v>1276</v>
      </c>
      <c r="C778" s="95" t="s">
        <v>625</v>
      </c>
      <c r="D778" s="96">
        <v>45568.0</v>
      </c>
      <c r="E778" s="96">
        <v>45602.0</v>
      </c>
      <c r="F778" s="96">
        <v>45604.0</v>
      </c>
      <c r="G778" s="96">
        <v>45623.0</v>
      </c>
      <c r="H778" s="188">
        <v>34.99</v>
      </c>
      <c r="I778" s="188">
        <v>23.44</v>
      </c>
      <c r="J778" s="188">
        <f t="shared" si="301"/>
        <v>11.55</v>
      </c>
      <c r="K778" s="95">
        <v>34.0</v>
      </c>
      <c r="L778" s="97">
        <f t="shared" si="302"/>
        <v>0.6894117647</v>
      </c>
      <c r="M778" s="95"/>
      <c r="N778" s="320" t="s">
        <v>377</v>
      </c>
    </row>
    <row r="779">
      <c r="A779" s="90"/>
      <c r="B779" s="169"/>
      <c r="C779" s="169"/>
      <c r="D779" s="170"/>
      <c r="E779" s="170"/>
      <c r="F779" s="170"/>
      <c r="G779" s="170"/>
      <c r="H779" s="171">
        <f t="shared" ref="H779:K779" si="303">SUM(H777:H778)</f>
        <v>54.98</v>
      </c>
      <c r="I779" s="171">
        <f t="shared" si="303"/>
        <v>35.43</v>
      </c>
      <c r="J779" s="171">
        <f t="shared" si="303"/>
        <v>19.55</v>
      </c>
      <c r="K779" s="169">
        <f t="shared" si="303"/>
        <v>42</v>
      </c>
      <c r="L779" s="171">
        <f>SUM(L777:L778)/K779</f>
        <v>0.05209908964</v>
      </c>
      <c r="M779" s="90"/>
      <c r="N779" s="90"/>
    </row>
    <row r="780">
      <c r="A780" s="98"/>
      <c r="B780" s="99"/>
      <c r="C780" s="99"/>
      <c r="D780" s="100"/>
      <c r="E780" s="100"/>
      <c r="F780" s="100"/>
      <c r="G780" s="100"/>
      <c r="H780" s="132"/>
      <c r="I780" s="132"/>
      <c r="J780" s="132"/>
      <c r="K780" s="99"/>
      <c r="L780" s="132"/>
      <c r="M780" s="98"/>
      <c r="N780" s="98"/>
    </row>
    <row r="781">
      <c r="A781" s="213">
        <v>705.0</v>
      </c>
      <c r="B781" s="244" t="s">
        <v>1277</v>
      </c>
      <c r="C781" s="244" t="s">
        <v>31</v>
      </c>
      <c r="D781" s="245">
        <v>42654.0</v>
      </c>
      <c r="E781" s="245">
        <v>42951.0</v>
      </c>
      <c r="F781" s="245">
        <v>42998.0</v>
      </c>
      <c r="G781" s="245">
        <v>44385.0</v>
      </c>
      <c r="H781" s="246">
        <v>9.99</v>
      </c>
      <c r="I781" s="246">
        <v>4.99</v>
      </c>
      <c r="J781" s="246">
        <f t="shared" ref="J781:J782" si="304">H781-I781</f>
        <v>5</v>
      </c>
      <c r="K781" s="244">
        <v>10.0</v>
      </c>
      <c r="L781" s="246">
        <f t="shared" ref="L781:L782" si="305">I781/K781</f>
        <v>0.499</v>
      </c>
      <c r="M781" s="213" t="s">
        <v>378</v>
      </c>
      <c r="N781" s="213" t="s">
        <v>379</v>
      </c>
    </row>
    <row r="782">
      <c r="A782" s="244">
        <v>1050.0</v>
      </c>
      <c r="B782" s="244" t="s">
        <v>1278</v>
      </c>
      <c r="C782" s="244" t="s">
        <v>31</v>
      </c>
      <c r="D782" s="245">
        <v>45561.0</v>
      </c>
      <c r="E782" s="245">
        <v>45651.0</v>
      </c>
      <c r="F782" s="214">
        <v>45694.0</v>
      </c>
      <c r="G782" s="214">
        <v>45697.0</v>
      </c>
      <c r="H782" s="321">
        <v>19.99</v>
      </c>
      <c r="I782" s="321">
        <v>0.0</v>
      </c>
      <c r="J782" s="321">
        <f t="shared" si="304"/>
        <v>19.99</v>
      </c>
      <c r="K782" s="213">
        <v>13.0</v>
      </c>
      <c r="L782" s="321">
        <f t="shared" si="305"/>
        <v>0</v>
      </c>
      <c r="M782" s="244"/>
      <c r="N782" s="244" t="s">
        <v>379</v>
      </c>
    </row>
    <row r="783">
      <c r="A783" s="218"/>
      <c r="B783" s="218"/>
      <c r="C783" s="218"/>
      <c r="D783" s="219"/>
      <c r="E783" s="219"/>
      <c r="F783" s="218"/>
      <c r="G783" s="218"/>
      <c r="H783" s="220">
        <f t="shared" ref="H783:K783" si="306">SUM(H781:H782)</f>
        <v>29.98</v>
      </c>
      <c r="I783" s="220">
        <f t="shared" si="306"/>
        <v>4.99</v>
      </c>
      <c r="J783" s="220">
        <f t="shared" si="306"/>
        <v>24.99</v>
      </c>
      <c r="K783" s="218">
        <f t="shared" si="306"/>
        <v>23</v>
      </c>
      <c r="L783" s="220">
        <f>SUM(L781:L782)/K783</f>
        <v>0.02169565217</v>
      </c>
      <c r="M783" s="218"/>
      <c r="N783" s="218"/>
    </row>
    <row r="784">
      <c r="A784" s="154"/>
      <c r="B784" s="51"/>
      <c r="C784" s="51"/>
      <c r="D784" s="155"/>
      <c r="E784" s="155"/>
      <c r="F784" s="155"/>
      <c r="G784" s="155"/>
      <c r="H784" s="50"/>
      <c r="I784" s="50"/>
      <c r="J784" s="50"/>
      <c r="K784" s="51"/>
      <c r="L784" s="50"/>
      <c r="M784" s="154"/>
      <c r="N784" s="154"/>
    </row>
    <row r="785">
      <c r="A785" s="90">
        <v>805.0</v>
      </c>
      <c r="B785" s="90" t="s">
        <v>1713</v>
      </c>
      <c r="C785" s="169" t="s">
        <v>31</v>
      </c>
      <c r="D785" s="170">
        <v>42752.0</v>
      </c>
      <c r="E785" s="170">
        <v>43519.0</v>
      </c>
      <c r="F785" s="170">
        <v>43520.0</v>
      </c>
      <c r="G785" s="170">
        <v>43520.0</v>
      </c>
      <c r="H785" s="171">
        <v>19.99</v>
      </c>
      <c r="I785" s="171">
        <v>3.99</v>
      </c>
      <c r="J785" s="171">
        <f>H785-I785</f>
        <v>16</v>
      </c>
      <c r="K785" s="169">
        <v>3.0</v>
      </c>
      <c r="L785" s="171">
        <f>I785/K785</f>
        <v>1.33</v>
      </c>
      <c r="M785" s="90" t="s">
        <v>380</v>
      </c>
      <c r="N785" s="90" t="s">
        <v>381</v>
      </c>
    </row>
    <row r="786">
      <c r="A786" s="98"/>
      <c r="B786" s="98"/>
      <c r="C786" s="99"/>
      <c r="D786" s="100"/>
      <c r="E786" s="100"/>
      <c r="F786" s="100"/>
      <c r="G786" s="100"/>
      <c r="H786" s="132"/>
      <c r="I786" s="132"/>
      <c r="J786" s="132"/>
      <c r="K786" s="99"/>
      <c r="L786" s="132"/>
      <c r="M786" s="98"/>
      <c r="N786" s="98"/>
    </row>
    <row r="787">
      <c r="A787" s="94">
        <v>217.0</v>
      </c>
      <c r="B787" s="94" t="s">
        <v>1280</v>
      </c>
      <c r="C787" s="94" t="s">
        <v>39</v>
      </c>
      <c r="D787" s="96">
        <v>41493.0</v>
      </c>
      <c r="E787" s="96">
        <v>42187.0</v>
      </c>
      <c r="F787" s="96">
        <v>42187.0</v>
      </c>
      <c r="G787" s="96">
        <v>42187.0</v>
      </c>
      <c r="H787" s="97">
        <v>0.0</v>
      </c>
      <c r="I787" s="97">
        <v>0.0</v>
      </c>
      <c r="J787" s="97">
        <f t="shared" ref="J787:J789" si="307">H787-I787</f>
        <v>0</v>
      </c>
      <c r="K787" s="95">
        <v>1.0</v>
      </c>
      <c r="L787" s="97">
        <f t="shared" ref="L787:L789" si="308">I787/K787</f>
        <v>0</v>
      </c>
      <c r="M787" s="94" t="s">
        <v>382</v>
      </c>
      <c r="N787" s="94" t="s">
        <v>383</v>
      </c>
    </row>
    <row r="788">
      <c r="A788" s="94">
        <v>557.0</v>
      </c>
      <c r="B788" s="95" t="s">
        <v>1281</v>
      </c>
      <c r="C788" s="95" t="s">
        <v>31</v>
      </c>
      <c r="D788" s="96">
        <v>44175.0</v>
      </c>
      <c r="E788" s="96">
        <v>44607.0</v>
      </c>
      <c r="F788" s="96">
        <v>44609.0</v>
      </c>
      <c r="G788" s="96">
        <v>44652.0</v>
      </c>
      <c r="H788" s="97">
        <v>49.99</v>
      </c>
      <c r="I788" s="97">
        <v>33.49</v>
      </c>
      <c r="J788" s="97">
        <f t="shared" si="307"/>
        <v>16.5</v>
      </c>
      <c r="K788" s="95">
        <v>83.0</v>
      </c>
      <c r="L788" s="97">
        <f t="shared" si="308"/>
        <v>0.4034939759</v>
      </c>
      <c r="M788" s="94" t="s">
        <v>384</v>
      </c>
      <c r="N788" s="94" t="s">
        <v>383</v>
      </c>
    </row>
    <row r="789">
      <c r="A789" s="94">
        <v>891.0</v>
      </c>
      <c r="B789" s="95" t="s">
        <v>1282</v>
      </c>
      <c r="C789" s="95" t="s">
        <v>31</v>
      </c>
      <c r="D789" s="96">
        <v>42143.0</v>
      </c>
      <c r="E789" s="96">
        <v>43564.0</v>
      </c>
      <c r="F789" s="96">
        <v>43835.0</v>
      </c>
      <c r="G789" s="96">
        <v>43835.0</v>
      </c>
      <c r="H789" s="97">
        <v>74.98</v>
      </c>
      <c r="I789" s="97">
        <v>24.98</v>
      </c>
      <c r="J789" s="97">
        <f t="shared" si="307"/>
        <v>50</v>
      </c>
      <c r="K789" s="95">
        <v>10.0</v>
      </c>
      <c r="L789" s="97">
        <f t="shared" si="308"/>
        <v>2.498</v>
      </c>
      <c r="M789" s="94"/>
      <c r="N789" s="94" t="s">
        <v>383</v>
      </c>
    </row>
    <row r="790">
      <c r="A790" s="90"/>
      <c r="B790" s="169"/>
      <c r="C790" s="169"/>
      <c r="D790" s="170"/>
      <c r="E790" s="170"/>
      <c r="F790" s="169"/>
      <c r="G790" s="169"/>
      <c r="H790" s="171">
        <f t="shared" ref="H790:K790" si="309">SUM(H788:H789)</f>
        <v>124.97</v>
      </c>
      <c r="I790" s="171">
        <f t="shared" si="309"/>
        <v>58.47</v>
      </c>
      <c r="J790" s="171">
        <f t="shared" si="309"/>
        <v>66.5</v>
      </c>
      <c r="K790" s="169">
        <f t="shared" si="309"/>
        <v>93</v>
      </c>
      <c r="L790" s="171">
        <f>SUM(L788:L789)/K790</f>
        <v>0.03119885996</v>
      </c>
      <c r="M790" s="90"/>
      <c r="N790" s="90"/>
    </row>
    <row r="791">
      <c r="A791" s="94">
        <v>901.0</v>
      </c>
      <c r="B791" s="95" t="s">
        <v>1283</v>
      </c>
      <c r="C791" s="95" t="s">
        <v>31</v>
      </c>
      <c r="D791" s="96">
        <v>44686.0</v>
      </c>
      <c r="E791" s="96">
        <v>45083.0</v>
      </c>
      <c r="F791" s="96">
        <v>45083.0</v>
      </c>
      <c r="G791" s="96">
        <v>45083.0</v>
      </c>
      <c r="H791" s="97">
        <v>19.99</v>
      </c>
      <c r="I791" s="97">
        <v>0.0</v>
      </c>
      <c r="J791" s="97">
        <f t="shared" ref="J791:J801" si="310">H791-I791</f>
        <v>19.99</v>
      </c>
      <c r="K791" s="95">
        <v>1.0</v>
      </c>
      <c r="L791" s="97">
        <f t="shared" ref="L791:L801" si="311">I791/K791</f>
        <v>0</v>
      </c>
      <c r="M791" s="94" t="s">
        <v>385</v>
      </c>
      <c r="N791" s="94" t="s">
        <v>383</v>
      </c>
    </row>
    <row r="792">
      <c r="A792" s="94">
        <v>869.0</v>
      </c>
      <c r="B792" s="95" t="s">
        <v>1284</v>
      </c>
      <c r="C792" s="95" t="s">
        <v>31</v>
      </c>
      <c r="D792" s="96">
        <v>44455.0</v>
      </c>
      <c r="E792" s="96">
        <v>45176.0</v>
      </c>
      <c r="F792" s="96">
        <v>45176.0</v>
      </c>
      <c r="G792" s="96">
        <v>45176.0</v>
      </c>
      <c r="H792" s="97">
        <v>19.99</v>
      </c>
      <c r="I792" s="97">
        <v>0.0</v>
      </c>
      <c r="J792" s="97">
        <f t="shared" si="310"/>
        <v>19.99</v>
      </c>
      <c r="K792" s="95">
        <v>1.0</v>
      </c>
      <c r="L792" s="97">
        <f t="shared" si="311"/>
        <v>0</v>
      </c>
      <c r="M792" s="94" t="s">
        <v>386</v>
      </c>
      <c r="N792" s="94" t="s">
        <v>383</v>
      </c>
    </row>
    <row r="793">
      <c r="A793" s="94">
        <v>804.0</v>
      </c>
      <c r="B793" s="94" t="s">
        <v>1285</v>
      </c>
      <c r="C793" s="94" t="s">
        <v>31</v>
      </c>
      <c r="D793" s="96">
        <v>44439.0</v>
      </c>
      <c r="E793" s="96">
        <v>44708.0</v>
      </c>
      <c r="F793" s="96">
        <v>44817.0</v>
      </c>
      <c r="G793" s="96">
        <v>45451.0</v>
      </c>
      <c r="H793" s="97">
        <v>29.99</v>
      </c>
      <c r="I793" s="97">
        <v>14.99</v>
      </c>
      <c r="J793" s="97">
        <f t="shared" si="310"/>
        <v>15</v>
      </c>
      <c r="K793" s="95">
        <v>24.0</v>
      </c>
      <c r="L793" s="97">
        <f t="shared" si="311"/>
        <v>0.6245833333</v>
      </c>
      <c r="M793" s="94" t="s">
        <v>387</v>
      </c>
      <c r="N793" s="94" t="s">
        <v>383</v>
      </c>
    </row>
    <row r="794">
      <c r="A794" s="301">
        <v>739.0</v>
      </c>
      <c r="B794" s="95" t="s">
        <v>1286</v>
      </c>
      <c r="C794" s="95" t="s">
        <v>31</v>
      </c>
      <c r="D794" s="96">
        <v>44861.0</v>
      </c>
      <c r="E794" s="96">
        <v>45542.0</v>
      </c>
      <c r="F794" s="96">
        <v>45549.0</v>
      </c>
      <c r="G794" s="96">
        <v>45549.0</v>
      </c>
      <c r="H794" s="188">
        <v>19.99</v>
      </c>
      <c r="I794" s="188">
        <v>0.0</v>
      </c>
      <c r="J794" s="97">
        <f t="shared" si="310"/>
        <v>19.99</v>
      </c>
      <c r="K794" s="94">
        <v>2.0</v>
      </c>
      <c r="L794" s="97">
        <f t="shared" si="311"/>
        <v>0</v>
      </c>
      <c r="M794" s="94" t="s">
        <v>388</v>
      </c>
      <c r="N794" s="94" t="s">
        <v>383</v>
      </c>
    </row>
    <row r="795">
      <c r="A795" s="94">
        <v>688.0</v>
      </c>
      <c r="B795" s="95" t="s">
        <v>1287</v>
      </c>
      <c r="C795" s="95" t="s">
        <v>31</v>
      </c>
      <c r="D795" s="96">
        <v>42640.0</v>
      </c>
      <c r="E795" s="96">
        <v>42950.0</v>
      </c>
      <c r="F795" s="96">
        <v>43059.0</v>
      </c>
      <c r="G795" s="96">
        <v>44917.0</v>
      </c>
      <c r="H795" s="97">
        <v>9.99</v>
      </c>
      <c r="I795" s="97">
        <v>5.99</v>
      </c>
      <c r="J795" s="97">
        <f t="shared" si="310"/>
        <v>4</v>
      </c>
      <c r="K795" s="95">
        <v>5.0</v>
      </c>
      <c r="L795" s="97">
        <f t="shared" si="311"/>
        <v>1.198</v>
      </c>
      <c r="M795" s="94" t="s">
        <v>389</v>
      </c>
      <c r="N795" s="94" t="s">
        <v>383</v>
      </c>
    </row>
    <row r="796">
      <c r="A796" s="94">
        <v>814.0</v>
      </c>
      <c r="B796" s="95" t="s">
        <v>1288</v>
      </c>
      <c r="C796" s="94" t="s">
        <v>31</v>
      </c>
      <c r="D796" s="96">
        <v>44070.0</v>
      </c>
      <c r="E796" s="96">
        <v>44398.0</v>
      </c>
      <c r="F796" s="96">
        <v>44445.0</v>
      </c>
      <c r="G796" s="96">
        <v>44448.0</v>
      </c>
      <c r="H796" s="97">
        <v>19.99</v>
      </c>
      <c r="I796" s="97">
        <v>4.99</v>
      </c>
      <c r="J796" s="97">
        <f t="shared" si="310"/>
        <v>15</v>
      </c>
      <c r="K796" s="95">
        <v>11.0</v>
      </c>
      <c r="L796" s="97">
        <f t="shared" si="311"/>
        <v>0.4536363636</v>
      </c>
      <c r="M796" s="94" t="s">
        <v>390</v>
      </c>
      <c r="N796" s="94" t="s">
        <v>383</v>
      </c>
    </row>
    <row r="797">
      <c r="A797" s="94">
        <v>518.0</v>
      </c>
      <c r="B797" s="95" t="s">
        <v>1289</v>
      </c>
      <c r="C797" s="95" t="s">
        <v>31</v>
      </c>
      <c r="D797" s="96">
        <v>42824.0</v>
      </c>
      <c r="E797" s="96">
        <v>44431.0</v>
      </c>
      <c r="F797" s="96">
        <v>44566.0</v>
      </c>
      <c r="G797" s="96">
        <v>44569.0</v>
      </c>
      <c r="H797" s="97">
        <v>14.99</v>
      </c>
      <c r="I797" s="97">
        <v>1.49</v>
      </c>
      <c r="J797" s="97">
        <f t="shared" si="310"/>
        <v>13.5</v>
      </c>
      <c r="K797" s="95">
        <v>20.0</v>
      </c>
      <c r="L797" s="97">
        <f t="shared" si="311"/>
        <v>0.0745</v>
      </c>
      <c r="M797" s="94" t="s">
        <v>391</v>
      </c>
      <c r="N797" s="94" t="s">
        <v>383</v>
      </c>
    </row>
    <row r="798">
      <c r="A798" s="94">
        <v>490.0</v>
      </c>
      <c r="B798" s="95" t="s">
        <v>1290</v>
      </c>
      <c r="C798" s="95" t="s">
        <v>31</v>
      </c>
      <c r="D798" s="96">
        <v>43896.0</v>
      </c>
      <c r="E798" s="96">
        <v>44915.0</v>
      </c>
      <c r="F798" s="96">
        <v>44933.0</v>
      </c>
      <c r="G798" s="96">
        <v>44936.0</v>
      </c>
      <c r="H798" s="97">
        <v>9.99</v>
      </c>
      <c r="I798" s="97">
        <v>0.0</v>
      </c>
      <c r="J798" s="97">
        <f t="shared" si="310"/>
        <v>9.99</v>
      </c>
      <c r="K798" s="95">
        <v>3.0</v>
      </c>
      <c r="L798" s="97">
        <f t="shared" si="311"/>
        <v>0</v>
      </c>
      <c r="M798" s="94" t="s">
        <v>392</v>
      </c>
      <c r="N798" s="94" t="s">
        <v>383</v>
      </c>
    </row>
    <row r="799">
      <c r="A799" s="94">
        <v>995.0</v>
      </c>
      <c r="B799" s="95" t="s">
        <v>1291</v>
      </c>
      <c r="C799" s="95" t="s">
        <v>632</v>
      </c>
      <c r="D799" s="96">
        <v>42935.0</v>
      </c>
      <c r="E799" s="96">
        <v>43472.0</v>
      </c>
      <c r="F799" s="96">
        <v>43543.0</v>
      </c>
      <c r="G799" s="96">
        <v>43543.0</v>
      </c>
      <c r="H799" s="97">
        <v>24.99</v>
      </c>
      <c r="I799" s="97">
        <v>14.99</v>
      </c>
      <c r="J799" s="97">
        <f t="shared" si="310"/>
        <v>10</v>
      </c>
      <c r="K799" s="95">
        <v>1.0</v>
      </c>
      <c r="L799" s="97">
        <f t="shared" si="311"/>
        <v>14.99</v>
      </c>
      <c r="M799" s="94" t="s">
        <v>393</v>
      </c>
      <c r="N799" s="94" t="s">
        <v>383</v>
      </c>
    </row>
    <row r="800">
      <c r="A800" s="94">
        <v>864.0</v>
      </c>
      <c r="B800" s="94" t="s">
        <v>1293</v>
      </c>
      <c r="C800" s="94" t="s">
        <v>31</v>
      </c>
      <c r="D800" s="96">
        <v>43784.0</v>
      </c>
      <c r="E800" s="96">
        <v>44455.0</v>
      </c>
      <c r="F800" s="96">
        <v>44455.0</v>
      </c>
      <c r="G800" s="96">
        <v>44455.0</v>
      </c>
      <c r="H800" s="97">
        <v>44.99</v>
      </c>
      <c r="I800" s="97">
        <v>26.99</v>
      </c>
      <c r="J800" s="97">
        <f t="shared" si="310"/>
        <v>18</v>
      </c>
      <c r="K800" s="95">
        <v>1.0</v>
      </c>
      <c r="L800" s="97">
        <f t="shared" si="311"/>
        <v>26.99</v>
      </c>
      <c r="M800" s="94" t="s">
        <v>394</v>
      </c>
      <c r="N800" s="94" t="s">
        <v>383</v>
      </c>
    </row>
    <row r="801">
      <c r="A801" s="94">
        <v>1030.0</v>
      </c>
      <c r="B801" s="95" t="s">
        <v>1292</v>
      </c>
      <c r="C801" s="95" t="s">
        <v>625</v>
      </c>
      <c r="D801" s="96">
        <v>45232.0</v>
      </c>
      <c r="E801" s="96">
        <v>45337.0</v>
      </c>
      <c r="F801" s="96">
        <v>45350.0</v>
      </c>
      <c r="G801" s="96">
        <v>45354.0</v>
      </c>
      <c r="H801" s="188">
        <v>59.99</v>
      </c>
      <c r="I801" s="188">
        <v>15.99</v>
      </c>
      <c r="J801" s="188">
        <f t="shared" si="310"/>
        <v>44</v>
      </c>
      <c r="K801" s="95">
        <v>17.0</v>
      </c>
      <c r="L801" s="97">
        <f t="shared" si="311"/>
        <v>0.9405882353</v>
      </c>
      <c r="M801" s="94"/>
      <c r="N801" s="95" t="s">
        <v>383</v>
      </c>
    </row>
    <row r="802">
      <c r="A802" s="90"/>
      <c r="B802" s="169"/>
      <c r="C802" s="169"/>
      <c r="D802" s="170"/>
      <c r="E802" s="170"/>
      <c r="F802" s="169"/>
      <c r="G802" s="169"/>
      <c r="H802" s="171">
        <f t="shared" ref="H802:K802" si="312">SUM(H800:H801)</f>
        <v>104.98</v>
      </c>
      <c r="I802" s="171">
        <f t="shared" si="312"/>
        <v>42.98</v>
      </c>
      <c r="J802" s="171">
        <f t="shared" si="312"/>
        <v>62</v>
      </c>
      <c r="K802" s="169">
        <f t="shared" si="312"/>
        <v>18</v>
      </c>
      <c r="L802" s="171">
        <f>SUM(L800:L801)/K802</f>
        <v>1.551699346</v>
      </c>
      <c r="M802" s="90"/>
      <c r="N802" s="90"/>
    </row>
    <row r="803">
      <c r="A803" s="301">
        <v>924.0</v>
      </c>
      <c r="B803" s="95" t="s">
        <v>1294</v>
      </c>
      <c r="C803" s="95" t="s">
        <v>31</v>
      </c>
      <c r="D803" s="96">
        <v>44833.0</v>
      </c>
      <c r="E803" s="96">
        <v>45482.0</v>
      </c>
      <c r="F803" s="96">
        <v>45484.0</v>
      </c>
      <c r="G803" s="96">
        <v>45484.0</v>
      </c>
      <c r="H803" s="97">
        <v>24.99</v>
      </c>
      <c r="I803" s="97">
        <v>9.9</v>
      </c>
      <c r="J803" s="97">
        <f t="shared" ref="J803:J804" si="313">H803-I803</f>
        <v>15.09</v>
      </c>
      <c r="K803" s="94">
        <v>2.0</v>
      </c>
      <c r="L803" s="97">
        <f t="shared" ref="L803:L804" si="314">I803/K803</f>
        <v>4.95</v>
      </c>
      <c r="M803" s="94" t="s">
        <v>395</v>
      </c>
      <c r="N803" s="94" t="s">
        <v>383</v>
      </c>
    </row>
    <row r="804">
      <c r="A804" s="94">
        <v>969.0</v>
      </c>
      <c r="B804" s="95" t="s">
        <v>1295</v>
      </c>
      <c r="C804" s="95" t="s">
        <v>632</v>
      </c>
      <c r="D804" s="96">
        <v>44693.0</v>
      </c>
      <c r="E804" s="96">
        <v>45048.0</v>
      </c>
      <c r="F804" s="96">
        <v>45048.0</v>
      </c>
      <c r="G804" s="96">
        <v>45048.0</v>
      </c>
      <c r="H804" s="97">
        <v>19.99</v>
      </c>
      <c r="I804" s="97">
        <v>12.99</v>
      </c>
      <c r="J804" s="97">
        <f t="shared" si="313"/>
        <v>7</v>
      </c>
      <c r="K804" s="95">
        <v>1.0</v>
      </c>
      <c r="L804" s="97">
        <f t="shared" si="314"/>
        <v>12.99</v>
      </c>
      <c r="M804" s="94" t="s">
        <v>396</v>
      </c>
      <c r="N804" s="94" t="s">
        <v>383</v>
      </c>
    </row>
    <row r="805">
      <c r="A805" s="98"/>
      <c r="B805" s="99"/>
      <c r="C805" s="99"/>
      <c r="D805" s="100"/>
      <c r="E805" s="100"/>
      <c r="F805" s="99"/>
      <c r="G805" s="99"/>
      <c r="H805" s="132"/>
      <c r="I805" s="132"/>
      <c r="J805" s="132"/>
      <c r="K805" s="99"/>
      <c r="L805" s="132"/>
      <c r="M805" s="98"/>
      <c r="N805" s="98"/>
    </row>
    <row r="806">
      <c r="A806" s="139">
        <v>785.0</v>
      </c>
      <c r="B806" s="297" t="s">
        <v>1296</v>
      </c>
      <c r="C806" s="297" t="s">
        <v>31</v>
      </c>
      <c r="D806" s="298">
        <v>42752.0</v>
      </c>
      <c r="E806" s="298">
        <v>42859.0</v>
      </c>
      <c r="F806" s="140">
        <v>45641.0</v>
      </c>
      <c r="G806" s="140">
        <v>45641.0</v>
      </c>
      <c r="H806" s="299">
        <v>8.99</v>
      </c>
      <c r="I806" s="299">
        <v>3.99</v>
      </c>
      <c r="J806" s="299">
        <f>H806-I806</f>
        <v>5</v>
      </c>
      <c r="K806" s="139">
        <v>3.0</v>
      </c>
      <c r="L806" s="299">
        <f>I806/K806</f>
        <v>1.33</v>
      </c>
      <c r="M806" s="139" t="s">
        <v>397</v>
      </c>
      <c r="N806" s="139" t="s">
        <v>398</v>
      </c>
    </row>
    <row r="807">
      <c r="A807" s="144"/>
      <c r="B807" s="143"/>
      <c r="C807" s="143"/>
      <c r="D807" s="221"/>
      <c r="E807" s="221"/>
      <c r="F807" s="143"/>
      <c r="G807" s="143"/>
      <c r="H807" s="142"/>
      <c r="I807" s="142"/>
      <c r="J807" s="142"/>
      <c r="K807" s="143"/>
      <c r="L807" s="142"/>
      <c r="M807" s="144"/>
      <c r="N807" s="144"/>
    </row>
    <row r="808">
      <c r="A808" s="24">
        <v>595.0</v>
      </c>
      <c r="B808" s="24" t="s">
        <v>1297</v>
      </c>
      <c r="C808" s="247" t="s">
        <v>31</v>
      </c>
      <c r="D808" s="248">
        <v>44166.0</v>
      </c>
      <c r="E808" s="248">
        <v>44967.0</v>
      </c>
      <c r="F808" s="248">
        <v>44967.0</v>
      </c>
      <c r="G808" s="248">
        <v>44967.0</v>
      </c>
      <c r="H808" s="249">
        <v>49.99</v>
      </c>
      <c r="I808" s="249">
        <v>12.49</v>
      </c>
      <c r="J808" s="249">
        <f t="shared" ref="J808:J810" si="315">H808-I808</f>
        <v>37.5</v>
      </c>
      <c r="K808" s="24">
        <v>1.0</v>
      </c>
      <c r="L808" s="249">
        <f t="shared" ref="L808:L810" si="316">I808/K808</f>
        <v>12.49</v>
      </c>
      <c r="M808" s="24" t="s">
        <v>399</v>
      </c>
      <c r="N808" s="24" t="s">
        <v>400</v>
      </c>
    </row>
    <row r="809">
      <c r="A809" s="24">
        <v>874.0</v>
      </c>
      <c r="B809" s="247" t="s">
        <v>1298</v>
      </c>
      <c r="C809" s="24" t="s">
        <v>31</v>
      </c>
      <c r="D809" s="248">
        <v>44294.0</v>
      </c>
      <c r="E809" s="248">
        <v>44398.0</v>
      </c>
      <c r="F809" s="248">
        <v>44852.0</v>
      </c>
      <c r="G809" s="248">
        <v>44854.0</v>
      </c>
      <c r="H809" s="249">
        <v>12.99</v>
      </c>
      <c r="I809" s="249">
        <v>9.74</v>
      </c>
      <c r="J809" s="249">
        <f t="shared" si="315"/>
        <v>3.25</v>
      </c>
      <c r="K809" s="247">
        <v>12.0</v>
      </c>
      <c r="L809" s="249">
        <f t="shared" si="316"/>
        <v>0.8116666667</v>
      </c>
      <c r="M809" s="24" t="s">
        <v>401</v>
      </c>
      <c r="N809" s="24" t="s">
        <v>400</v>
      </c>
    </row>
    <row r="810">
      <c r="A810" s="24">
        <v>875.0</v>
      </c>
      <c r="B810" s="24" t="s">
        <v>1299</v>
      </c>
      <c r="C810" s="24" t="s">
        <v>31</v>
      </c>
      <c r="D810" s="248">
        <v>44301.0</v>
      </c>
      <c r="E810" s="248">
        <v>44854.0</v>
      </c>
      <c r="F810" s="248">
        <v>44854.0</v>
      </c>
      <c r="G810" s="248">
        <v>44858.0</v>
      </c>
      <c r="H810" s="249">
        <v>12.99</v>
      </c>
      <c r="I810" s="249">
        <v>12.99</v>
      </c>
      <c r="J810" s="249">
        <f t="shared" si="315"/>
        <v>0</v>
      </c>
      <c r="K810" s="247">
        <v>15.0</v>
      </c>
      <c r="L810" s="249">
        <f t="shared" si="316"/>
        <v>0.866</v>
      </c>
      <c r="M810" s="24"/>
      <c r="N810" s="24" t="s">
        <v>400</v>
      </c>
    </row>
    <row r="811">
      <c r="A811" s="87"/>
      <c r="B811" s="87"/>
      <c r="C811" s="87"/>
      <c r="D811" s="89"/>
      <c r="E811" s="89"/>
      <c r="F811" s="89"/>
      <c r="G811" s="89"/>
      <c r="H811" s="124">
        <f t="shared" ref="H811:K811" si="317">SUM(H809:H810)</f>
        <v>25.98</v>
      </c>
      <c r="I811" s="124">
        <f t="shared" si="317"/>
        <v>22.73</v>
      </c>
      <c r="J811" s="124">
        <f t="shared" si="317"/>
        <v>3.25</v>
      </c>
      <c r="K811" s="88">
        <f t="shared" si="317"/>
        <v>27</v>
      </c>
      <c r="L811" s="124">
        <f>SUM(L809:L810)/K811</f>
        <v>0.06213580247</v>
      </c>
      <c r="M811" s="87"/>
      <c r="N811" s="87"/>
    </row>
    <row r="812">
      <c r="A812" s="87"/>
      <c r="B812" s="87"/>
      <c r="C812" s="87"/>
      <c r="D812" s="89"/>
      <c r="E812" s="89"/>
      <c r="F812" s="89"/>
      <c r="G812" s="89"/>
      <c r="H812" s="124"/>
      <c r="I812" s="124"/>
      <c r="J812" s="124"/>
      <c r="K812" s="88"/>
      <c r="L812" s="124"/>
      <c r="M812" s="87"/>
      <c r="N812" s="87"/>
    </row>
    <row r="813">
      <c r="A813" s="154">
        <v>761.0</v>
      </c>
      <c r="B813" s="51" t="s">
        <v>1300</v>
      </c>
      <c r="C813" s="154" t="s">
        <v>31</v>
      </c>
      <c r="D813" s="155">
        <v>44281.0</v>
      </c>
      <c r="E813" s="155">
        <v>44335.0</v>
      </c>
      <c r="F813" s="155">
        <v>44335.0</v>
      </c>
      <c r="G813" s="155">
        <v>44335.0</v>
      </c>
      <c r="H813" s="50">
        <v>4.99</v>
      </c>
      <c r="I813" s="50">
        <v>3.49</v>
      </c>
      <c r="J813" s="50">
        <f t="shared" ref="J813:J818" si="318">H813-I813</f>
        <v>1.5</v>
      </c>
      <c r="K813" s="51">
        <v>2.0</v>
      </c>
      <c r="L813" s="50">
        <f t="shared" ref="L813:L818" si="319">I813/K813</f>
        <v>1.745</v>
      </c>
      <c r="M813" s="154" t="s">
        <v>402</v>
      </c>
      <c r="N813" s="154" t="s">
        <v>403</v>
      </c>
    </row>
    <row r="814">
      <c r="A814" s="154">
        <v>776.0</v>
      </c>
      <c r="B814" s="51" t="s">
        <v>1714</v>
      </c>
      <c r="C814" s="51" t="s">
        <v>31</v>
      </c>
      <c r="D814" s="155">
        <v>43643.0</v>
      </c>
      <c r="E814" s="155">
        <v>44431.0</v>
      </c>
      <c r="F814" s="155">
        <v>44438.0</v>
      </c>
      <c r="G814" s="155">
        <v>44438.0</v>
      </c>
      <c r="H814" s="50">
        <v>9.99</v>
      </c>
      <c r="I814" s="50">
        <v>4.99</v>
      </c>
      <c r="J814" s="50">
        <f t="shared" si="318"/>
        <v>5</v>
      </c>
      <c r="K814" s="51">
        <v>1.0</v>
      </c>
      <c r="L814" s="50">
        <f t="shared" si="319"/>
        <v>4.99</v>
      </c>
      <c r="M814" s="154" t="s">
        <v>404</v>
      </c>
      <c r="N814" s="154" t="s">
        <v>403</v>
      </c>
    </row>
    <row r="815">
      <c r="A815" s="154">
        <v>766.0</v>
      </c>
      <c r="B815" s="51" t="s">
        <v>1302</v>
      </c>
      <c r="C815" s="154" t="s">
        <v>31</v>
      </c>
      <c r="D815" s="155">
        <v>43649.0</v>
      </c>
      <c r="E815" s="155">
        <v>44351.0</v>
      </c>
      <c r="F815" s="155">
        <v>44539.0</v>
      </c>
      <c r="G815" s="155">
        <v>44544.0</v>
      </c>
      <c r="H815" s="50">
        <v>6.99</v>
      </c>
      <c r="I815" s="50">
        <v>2.79</v>
      </c>
      <c r="J815" s="50">
        <f t="shared" si="318"/>
        <v>4.2</v>
      </c>
      <c r="K815" s="51">
        <v>2.0</v>
      </c>
      <c r="L815" s="50">
        <f t="shared" si="319"/>
        <v>1.395</v>
      </c>
      <c r="M815" s="154" t="s">
        <v>405</v>
      </c>
      <c r="N815" s="154" t="s">
        <v>403</v>
      </c>
    </row>
    <row r="816">
      <c r="A816" s="302">
        <v>926.0</v>
      </c>
      <c r="B816" s="51" t="s">
        <v>1303</v>
      </c>
      <c r="C816" s="51" t="s">
        <v>31</v>
      </c>
      <c r="D816" s="155">
        <v>44019.0</v>
      </c>
      <c r="E816" s="155">
        <v>44431.0</v>
      </c>
      <c r="F816" s="155">
        <v>45471.0</v>
      </c>
      <c r="G816" s="155">
        <v>45471.0</v>
      </c>
      <c r="H816" s="50">
        <v>14.99</v>
      </c>
      <c r="I816" s="50">
        <v>9.74</v>
      </c>
      <c r="J816" s="50">
        <f t="shared" si="318"/>
        <v>5.25</v>
      </c>
      <c r="K816" s="154">
        <v>2.0</v>
      </c>
      <c r="L816" s="50">
        <f t="shared" si="319"/>
        <v>4.87</v>
      </c>
      <c r="M816" s="222" t="s">
        <v>406</v>
      </c>
      <c r="N816" s="154" t="s">
        <v>403</v>
      </c>
    </row>
    <row r="817">
      <c r="A817" s="154">
        <v>659.0</v>
      </c>
      <c r="B817" s="51" t="s">
        <v>1304</v>
      </c>
      <c r="C817" s="154" t="s">
        <v>31</v>
      </c>
      <c r="D817" s="155">
        <v>43986.0</v>
      </c>
      <c r="E817" s="155">
        <v>44351.0</v>
      </c>
      <c r="F817" s="155">
        <v>44673.0</v>
      </c>
      <c r="G817" s="155">
        <v>44673.0</v>
      </c>
      <c r="H817" s="50">
        <v>7.99</v>
      </c>
      <c r="I817" s="50">
        <v>5.59</v>
      </c>
      <c r="J817" s="50">
        <f t="shared" si="318"/>
        <v>2.4</v>
      </c>
      <c r="K817" s="51">
        <v>5.0</v>
      </c>
      <c r="L817" s="50">
        <f t="shared" si="319"/>
        <v>1.118</v>
      </c>
      <c r="M817" s="154" t="s">
        <v>407</v>
      </c>
      <c r="N817" s="154" t="s">
        <v>403</v>
      </c>
    </row>
    <row r="818">
      <c r="A818" s="154">
        <v>743.0</v>
      </c>
      <c r="B818" s="51" t="s">
        <v>1305</v>
      </c>
      <c r="C818" s="154" t="s">
        <v>31</v>
      </c>
      <c r="D818" s="155">
        <v>44623.0</v>
      </c>
      <c r="E818" s="155">
        <v>45176.0</v>
      </c>
      <c r="F818" s="155">
        <v>45176.0</v>
      </c>
      <c r="G818" s="155">
        <v>45176.0</v>
      </c>
      <c r="H818" s="50">
        <v>6.99</v>
      </c>
      <c r="I818" s="50">
        <v>0.0</v>
      </c>
      <c r="J818" s="50">
        <f t="shared" si="318"/>
        <v>6.99</v>
      </c>
      <c r="K818" s="51">
        <v>1.0</v>
      </c>
      <c r="L818" s="50">
        <f t="shared" si="319"/>
        <v>0</v>
      </c>
      <c r="M818" s="154" t="s">
        <v>408</v>
      </c>
      <c r="N818" s="154" t="s">
        <v>403</v>
      </c>
    </row>
    <row r="819">
      <c r="A819" s="154"/>
      <c r="B819" s="51"/>
      <c r="C819" s="154"/>
      <c r="D819" s="155"/>
      <c r="E819" s="155"/>
      <c r="F819" s="51"/>
      <c r="G819" s="51"/>
      <c r="H819" s="50"/>
      <c r="I819" s="50"/>
      <c r="J819" s="50"/>
      <c r="K819" s="51"/>
      <c r="L819" s="50"/>
      <c r="M819" s="154"/>
      <c r="N819" s="154"/>
    </row>
    <row r="820">
      <c r="A820" s="223">
        <v>565.0</v>
      </c>
      <c r="B820" s="322" t="s">
        <v>1306</v>
      </c>
      <c r="C820" s="322" t="s">
        <v>31</v>
      </c>
      <c r="D820" s="323">
        <v>43830.0</v>
      </c>
      <c r="E820" s="323">
        <v>44431.0</v>
      </c>
      <c r="F820" s="323">
        <v>44433.0</v>
      </c>
      <c r="G820" s="323">
        <v>44440.0</v>
      </c>
      <c r="H820" s="324">
        <v>14.99</v>
      </c>
      <c r="I820" s="324">
        <v>2.99</v>
      </c>
      <c r="J820" s="324">
        <f t="shared" ref="J820:J827" si="320">H820-I820</f>
        <v>12</v>
      </c>
      <c r="K820" s="322">
        <v>50.0</v>
      </c>
      <c r="L820" s="324">
        <f t="shared" ref="L820:L827" si="321">I820/K820</f>
        <v>0.0598</v>
      </c>
      <c r="M820" s="223" t="s">
        <v>409</v>
      </c>
      <c r="N820" s="325" t="s">
        <v>410</v>
      </c>
    </row>
    <row r="821">
      <c r="A821" s="223">
        <v>816.0</v>
      </c>
      <c r="B821" s="223" t="s">
        <v>1307</v>
      </c>
      <c r="C821" s="322" t="s">
        <v>31</v>
      </c>
      <c r="D821" s="323">
        <v>42824.0</v>
      </c>
      <c r="E821" s="323">
        <v>42951.0</v>
      </c>
      <c r="F821" s="323">
        <v>43080.0</v>
      </c>
      <c r="G821" s="323">
        <v>43324.0</v>
      </c>
      <c r="H821" s="324">
        <v>8.99</v>
      </c>
      <c r="I821" s="324">
        <v>5.49</v>
      </c>
      <c r="J821" s="324">
        <f t="shared" si="320"/>
        <v>3.5</v>
      </c>
      <c r="K821" s="322">
        <v>5.0</v>
      </c>
      <c r="L821" s="324">
        <f t="shared" si="321"/>
        <v>1.098</v>
      </c>
      <c r="M821" s="223" t="s">
        <v>411</v>
      </c>
      <c r="N821" s="223" t="s">
        <v>410</v>
      </c>
    </row>
    <row r="822">
      <c r="A822" s="223">
        <v>98.0</v>
      </c>
      <c r="B822" s="223" t="s">
        <v>1308</v>
      </c>
      <c r="C822" s="322" t="s">
        <v>637</v>
      </c>
      <c r="D822" s="323">
        <v>37190.0</v>
      </c>
      <c r="E822" s="323">
        <v>42619.0</v>
      </c>
      <c r="F822" s="323">
        <v>42624.0</v>
      </c>
      <c r="G822" s="323">
        <v>43935.0</v>
      </c>
      <c r="H822" s="324">
        <v>10.99</v>
      </c>
      <c r="I822" s="324">
        <v>5.99</v>
      </c>
      <c r="J822" s="324">
        <f t="shared" si="320"/>
        <v>5</v>
      </c>
      <c r="K822" s="322">
        <v>55.0</v>
      </c>
      <c r="L822" s="324">
        <f t="shared" si="321"/>
        <v>0.1089090909</v>
      </c>
      <c r="M822" s="223" t="s">
        <v>412</v>
      </c>
      <c r="N822" s="325" t="s">
        <v>410</v>
      </c>
    </row>
    <row r="823">
      <c r="A823" s="325">
        <v>99.0</v>
      </c>
      <c r="B823" s="325" t="s">
        <v>1309</v>
      </c>
      <c r="C823" s="322" t="s">
        <v>637</v>
      </c>
      <c r="D823" s="323">
        <v>37568.0</v>
      </c>
      <c r="E823" s="323">
        <v>42619.0</v>
      </c>
      <c r="F823" s="323">
        <v>43935.0</v>
      </c>
      <c r="G823" s="323">
        <v>45680.0</v>
      </c>
      <c r="H823" s="324">
        <v>12.0</v>
      </c>
      <c r="I823" s="324">
        <v>7.0</v>
      </c>
      <c r="J823" s="324">
        <f t="shared" si="320"/>
        <v>5</v>
      </c>
      <c r="K823" s="322">
        <v>60.0</v>
      </c>
      <c r="L823" s="324">
        <f t="shared" si="321"/>
        <v>0.1166666667</v>
      </c>
      <c r="M823" s="325"/>
      <c r="N823" s="325" t="s">
        <v>410</v>
      </c>
    </row>
    <row r="824">
      <c r="A824" s="223">
        <v>100.0</v>
      </c>
      <c r="B824" s="322" t="s">
        <v>1310</v>
      </c>
      <c r="C824" s="322" t="s">
        <v>637</v>
      </c>
      <c r="D824" s="323">
        <v>38289.0</v>
      </c>
      <c r="E824" s="323">
        <v>42619.0</v>
      </c>
      <c r="F824" s="323">
        <v>42917.0</v>
      </c>
      <c r="G824" s="323">
        <v>44324.0</v>
      </c>
      <c r="H824" s="324">
        <v>12.0</v>
      </c>
      <c r="I824" s="324">
        <v>7.0</v>
      </c>
      <c r="J824" s="324">
        <f t="shared" si="320"/>
        <v>5</v>
      </c>
      <c r="K824" s="322">
        <v>110.0</v>
      </c>
      <c r="L824" s="324">
        <f t="shared" si="321"/>
        <v>0.06363636364</v>
      </c>
      <c r="M824" s="223"/>
      <c r="N824" s="325" t="s">
        <v>410</v>
      </c>
    </row>
    <row r="825">
      <c r="A825" s="223">
        <v>113.0</v>
      </c>
      <c r="B825" s="322" t="s">
        <v>1311</v>
      </c>
      <c r="C825" s="223" t="s">
        <v>637</v>
      </c>
      <c r="D825" s="323">
        <v>37946.0</v>
      </c>
      <c r="E825" s="323">
        <v>42950.0</v>
      </c>
      <c r="F825" s="323">
        <v>44471.0</v>
      </c>
      <c r="G825" s="323">
        <v>44475.0</v>
      </c>
      <c r="H825" s="324">
        <v>13.99</v>
      </c>
      <c r="I825" s="324">
        <v>5.99</v>
      </c>
      <c r="J825" s="324">
        <f t="shared" si="320"/>
        <v>8</v>
      </c>
      <c r="K825" s="322">
        <v>25.0</v>
      </c>
      <c r="L825" s="324">
        <f t="shared" si="321"/>
        <v>0.2396</v>
      </c>
      <c r="M825" s="223"/>
      <c r="N825" s="325" t="s">
        <v>410</v>
      </c>
    </row>
    <row r="826">
      <c r="A826" s="322">
        <v>250.0</v>
      </c>
      <c r="B826" s="322" t="s">
        <v>1312</v>
      </c>
      <c r="C826" s="322" t="s">
        <v>39</v>
      </c>
      <c r="D826" s="323">
        <v>39567.0</v>
      </c>
      <c r="E826" s="323">
        <v>44091.0</v>
      </c>
      <c r="F826" s="323">
        <v>40342.0</v>
      </c>
      <c r="G826" s="323">
        <v>45468.0</v>
      </c>
      <c r="H826" s="324">
        <v>59.99</v>
      </c>
      <c r="I826" s="324">
        <v>59.99</v>
      </c>
      <c r="J826" s="324">
        <f t="shared" si="320"/>
        <v>0</v>
      </c>
      <c r="K826" s="322">
        <v>60.0</v>
      </c>
      <c r="L826" s="324">
        <f t="shared" si="321"/>
        <v>0.9998333333</v>
      </c>
      <c r="M826" s="223"/>
      <c r="N826" s="322" t="s">
        <v>410</v>
      </c>
    </row>
    <row r="827">
      <c r="A827" s="223">
        <v>251.0</v>
      </c>
      <c r="B827" s="322" t="s">
        <v>1313</v>
      </c>
      <c r="C827" s="322" t="s">
        <v>39</v>
      </c>
      <c r="D827" s="323">
        <v>41534.0</v>
      </c>
      <c r="E827" s="323">
        <v>41551.0</v>
      </c>
      <c r="F827" s="323">
        <v>41551.0</v>
      </c>
      <c r="G827" s="323">
        <v>41812.0</v>
      </c>
      <c r="H827" s="324">
        <v>109.98</v>
      </c>
      <c r="I827" s="324">
        <v>34.98</v>
      </c>
      <c r="J827" s="324">
        <f t="shared" si="320"/>
        <v>75</v>
      </c>
      <c r="K827" s="322">
        <v>170.0</v>
      </c>
      <c r="L827" s="324">
        <f t="shared" si="321"/>
        <v>0.2057647059</v>
      </c>
      <c r="M827" s="223"/>
      <c r="N827" s="322" t="s">
        <v>410</v>
      </c>
    </row>
    <row r="828">
      <c r="A828" s="226"/>
      <c r="B828" s="227"/>
      <c r="C828" s="227"/>
      <c r="D828" s="228"/>
      <c r="E828" s="228"/>
      <c r="F828" s="227"/>
      <c r="G828" s="227"/>
      <c r="H828" s="229">
        <f t="shared" ref="H828:K828" si="322">SUM(H822:H827)</f>
        <v>218.95</v>
      </c>
      <c r="I828" s="229">
        <f t="shared" si="322"/>
        <v>120.95</v>
      </c>
      <c r="J828" s="229">
        <f t="shared" si="322"/>
        <v>98</v>
      </c>
      <c r="K828" s="227">
        <f t="shared" si="322"/>
        <v>480</v>
      </c>
      <c r="L828" s="229">
        <f>SUM(L822:L827)/K828</f>
        <v>0.003613354501</v>
      </c>
      <c r="M828" s="226"/>
      <c r="N828" s="226"/>
    </row>
    <row r="829">
      <c r="A829" s="223">
        <v>1012.0</v>
      </c>
      <c r="B829" s="322" t="s">
        <v>1314</v>
      </c>
      <c r="C829" s="322" t="s">
        <v>632</v>
      </c>
      <c r="D829" s="323">
        <v>44358.0</v>
      </c>
      <c r="E829" s="323">
        <v>44383.0</v>
      </c>
      <c r="F829" s="323">
        <v>44383.0</v>
      </c>
      <c r="G829" s="323">
        <v>44383.0</v>
      </c>
      <c r="H829" s="324">
        <v>0.0</v>
      </c>
      <c r="I829" s="324">
        <v>0.0</v>
      </c>
      <c r="J829" s="324">
        <f>H829-I829</f>
        <v>0</v>
      </c>
      <c r="K829" s="223">
        <v>1.0</v>
      </c>
      <c r="L829" s="324">
        <f>I829/K829</f>
        <v>0</v>
      </c>
      <c r="M829" s="223" t="s">
        <v>413</v>
      </c>
      <c r="N829" s="223" t="s">
        <v>410</v>
      </c>
    </row>
    <row r="830">
      <c r="A830" s="136"/>
      <c r="B830" s="137"/>
      <c r="C830" s="137"/>
      <c r="D830" s="138"/>
      <c r="E830" s="138"/>
      <c r="F830" s="137"/>
      <c r="G830" s="137"/>
      <c r="H830" s="145"/>
      <c r="I830" s="145"/>
      <c r="J830" s="145"/>
      <c r="K830" s="137"/>
      <c r="L830" s="145"/>
      <c r="M830" s="136"/>
      <c r="N830" s="136"/>
    </row>
    <row r="831">
      <c r="A831" s="90">
        <v>649.0</v>
      </c>
      <c r="B831" s="169" t="s">
        <v>1315</v>
      </c>
      <c r="C831" s="169" t="s">
        <v>31</v>
      </c>
      <c r="D831" s="170">
        <v>42198.0</v>
      </c>
      <c r="E831" s="170">
        <v>45256.0</v>
      </c>
      <c r="F831" s="170">
        <v>45256.0</v>
      </c>
      <c r="G831" s="170">
        <v>45256.0</v>
      </c>
      <c r="H831" s="171">
        <v>14.99</v>
      </c>
      <c r="I831" s="171">
        <v>1.49</v>
      </c>
      <c r="J831" s="171">
        <f t="shared" ref="J831:J833" si="323">H831-I831</f>
        <v>13.5</v>
      </c>
      <c r="K831" s="169">
        <v>1.0</v>
      </c>
      <c r="L831" s="171">
        <f t="shared" ref="L831:L833" si="324">I831/K831</f>
        <v>1.49</v>
      </c>
      <c r="M831" s="90" t="s">
        <v>414</v>
      </c>
      <c r="N831" s="90" t="s">
        <v>415</v>
      </c>
    </row>
    <row r="832">
      <c r="A832" s="90">
        <v>650.0</v>
      </c>
      <c r="B832" s="169" t="s">
        <v>1715</v>
      </c>
      <c r="C832" s="169" t="s">
        <v>31</v>
      </c>
      <c r="D832" s="170">
        <v>42780.0</v>
      </c>
      <c r="E832" s="170">
        <v>45256.0</v>
      </c>
      <c r="F832" s="170">
        <v>45256.0</v>
      </c>
      <c r="G832" s="170">
        <v>45256.0</v>
      </c>
      <c r="H832" s="171">
        <v>14.99</v>
      </c>
      <c r="I832" s="171">
        <v>1.49</v>
      </c>
      <c r="J832" s="171">
        <f t="shared" si="323"/>
        <v>13.5</v>
      </c>
      <c r="K832" s="169">
        <v>1.0</v>
      </c>
      <c r="L832" s="171">
        <f t="shared" si="324"/>
        <v>1.49</v>
      </c>
      <c r="M832" s="90"/>
      <c r="N832" s="90" t="s">
        <v>415</v>
      </c>
    </row>
    <row r="833">
      <c r="A833" s="90">
        <v>651.0</v>
      </c>
      <c r="B833" s="169" t="s">
        <v>1317</v>
      </c>
      <c r="C833" s="169" t="s">
        <v>31</v>
      </c>
      <c r="D833" s="170">
        <v>43006.0</v>
      </c>
      <c r="E833" s="170">
        <v>45256.0</v>
      </c>
      <c r="F833" s="170">
        <v>45256.0</v>
      </c>
      <c r="G833" s="170">
        <v>45256.0</v>
      </c>
      <c r="H833" s="171">
        <v>14.99</v>
      </c>
      <c r="I833" s="171">
        <v>1.49</v>
      </c>
      <c r="J833" s="171">
        <f t="shared" si="323"/>
        <v>13.5</v>
      </c>
      <c r="K833" s="169">
        <v>1.0</v>
      </c>
      <c r="L833" s="171">
        <f t="shared" si="324"/>
        <v>1.49</v>
      </c>
      <c r="M833" s="90"/>
      <c r="N833" s="90" t="s">
        <v>415</v>
      </c>
    </row>
    <row r="834">
      <c r="A834" s="94"/>
      <c r="B834" s="95"/>
      <c r="C834" s="95"/>
      <c r="D834" s="96"/>
      <c r="E834" s="96"/>
      <c r="F834" s="96"/>
      <c r="G834" s="96"/>
      <c r="H834" s="97">
        <f t="shared" ref="H834:K834" si="325">SUM(H831:H833)</f>
        <v>44.97</v>
      </c>
      <c r="I834" s="97">
        <f t="shared" si="325"/>
        <v>4.47</v>
      </c>
      <c r="J834" s="97">
        <f t="shared" si="325"/>
        <v>40.5</v>
      </c>
      <c r="K834" s="95">
        <f t="shared" si="325"/>
        <v>3</v>
      </c>
      <c r="L834" s="97">
        <f>SUM(L831:L833)/K834</f>
        <v>1.49</v>
      </c>
      <c r="M834" s="94"/>
      <c r="N834" s="94"/>
    </row>
    <row r="835">
      <c r="A835" s="90">
        <v>455.0</v>
      </c>
      <c r="B835" s="169" t="s">
        <v>1318</v>
      </c>
      <c r="C835" s="169" t="s">
        <v>649</v>
      </c>
      <c r="D835" s="170">
        <v>42486.0</v>
      </c>
      <c r="E835" s="170">
        <v>42619.0</v>
      </c>
      <c r="F835" s="170">
        <v>44049.0</v>
      </c>
      <c r="G835" s="170">
        <v>44049.0</v>
      </c>
      <c r="H835" s="171">
        <v>12.99</v>
      </c>
      <c r="I835" s="171">
        <v>12.99</v>
      </c>
      <c r="J835" s="171">
        <f>H835-I835</f>
        <v>0</v>
      </c>
      <c r="K835" s="169">
        <v>3.0</v>
      </c>
      <c r="L835" s="171">
        <f>I835/K835</f>
        <v>4.33</v>
      </c>
      <c r="M835" s="90" t="s">
        <v>416</v>
      </c>
      <c r="N835" s="90" t="s">
        <v>415</v>
      </c>
    </row>
    <row r="836">
      <c r="A836" s="98"/>
      <c r="B836" s="99"/>
      <c r="C836" s="99"/>
      <c r="D836" s="100"/>
      <c r="E836" s="100"/>
      <c r="F836" s="100"/>
      <c r="G836" s="100"/>
      <c r="H836" s="132"/>
      <c r="I836" s="132"/>
      <c r="J836" s="132"/>
      <c r="K836" s="99"/>
      <c r="L836" s="132"/>
      <c r="M836" s="98"/>
      <c r="N836" s="98"/>
    </row>
    <row r="837">
      <c r="A837" s="154">
        <v>747.0</v>
      </c>
      <c r="B837" s="51" t="s">
        <v>1319</v>
      </c>
      <c r="C837" s="51" t="s">
        <v>31</v>
      </c>
      <c r="D837" s="155">
        <v>42955.0</v>
      </c>
      <c r="E837" s="155">
        <v>44708.0</v>
      </c>
      <c r="F837" s="155">
        <v>44708.0</v>
      </c>
      <c r="G837" s="155">
        <v>44708.0</v>
      </c>
      <c r="H837" s="50">
        <v>9.99</v>
      </c>
      <c r="I837" s="50">
        <v>4.99</v>
      </c>
      <c r="J837" s="50">
        <f>H837-I837</f>
        <v>5</v>
      </c>
      <c r="K837" s="154">
        <v>1.0</v>
      </c>
      <c r="L837" s="50">
        <f>I837/K837</f>
        <v>4.99</v>
      </c>
      <c r="M837" s="154" t="s">
        <v>417</v>
      </c>
      <c r="N837" s="154" t="s">
        <v>418</v>
      </c>
    </row>
    <row r="838">
      <c r="A838" s="154"/>
      <c r="B838" s="51"/>
      <c r="C838" s="51"/>
      <c r="D838" s="155"/>
      <c r="E838" s="155"/>
      <c r="F838" s="51"/>
      <c r="G838" s="51"/>
      <c r="H838" s="50"/>
      <c r="I838" s="50"/>
      <c r="J838" s="50"/>
      <c r="K838" s="51"/>
      <c r="L838" s="50"/>
      <c r="M838" s="154"/>
      <c r="N838" s="154"/>
    </row>
    <row r="839">
      <c r="A839" s="76">
        <v>528.0</v>
      </c>
      <c r="B839" s="278" t="s">
        <v>1320</v>
      </c>
      <c r="C839" s="278" t="s">
        <v>31</v>
      </c>
      <c r="D839" s="279">
        <v>42430.0</v>
      </c>
      <c r="E839" s="279">
        <v>42750.0</v>
      </c>
      <c r="F839" s="279">
        <v>42753.0</v>
      </c>
      <c r="G839" s="279">
        <v>44009.0</v>
      </c>
      <c r="H839" s="280">
        <v>14.99</v>
      </c>
      <c r="I839" s="280">
        <v>4.99</v>
      </c>
      <c r="J839" s="280">
        <f>H839-I839</f>
        <v>10</v>
      </c>
      <c r="K839" s="278">
        <v>18.0</v>
      </c>
      <c r="L839" s="280">
        <f>I839/K839</f>
        <v>0.2772222222</v>
      </c>
      <c r="M839" s="76" t="s">
        <v>419</v>
      </c>
      <c r="N839" s="76" t="s">
        <v>420</v>
      </c>
    </row>
    <row r="840">
      <c r="A840" s="87"/>
      <c r="B840" s="88"/>
      <c r="C840" s="88"/>
      <c r="D840" s="89"/>
      <c r="E840" s="89"/>
      <c r="F840" s="89"/>
      <c r="G840" s="89"/>
      <c r="H840" s="124"/>
      <c r="I840" s="124"/>
      <c r="J840" s="124"/>
      <c r="K840" s="88"/>
      <c r="L840" s="124"/>
      <c r="M840" s="87"/>
      <c r="N840" s="87"/>
    </row>
    <row r="841">
      <c r="A841" s="230">
        <v>644.0</v>
      </c>
      <c r="B841" s="326" t="s">
        <v>1321</v>
      </c>
      <c r="C841" s="326" t="s">
        <v>31</v>
      </c>
      <c r="D841" s="327">
        <v>42545.0</v>
      </c>
      <c r="E841" s="327">
        <v>42925.0</v>
      </c>
      <c r="F841" s="327">
        <v>43047.0</v>
      </c>
      <c r="G841" s="327">
        <v>45235.0</v>
      </c>
      <c r="H841" s="328">
        <v>19.99</v>
      </c>
      <c r="I841" s="328">
        <v>3.99</v>
      </c>
      <c r="J841" s="328">
        <f t="shared" ref="J841:J849" si="326">H841-I841</f>
        <v>16</v>
      </c>
      <c r="K841" s="326">
        <v>4.0</v>
      </c>
      <c r="L841" s="328">
        <f t="shared" ref="L841:L849" si="327">I841/K841</f>
        <v>0.9975</v>
      </c>
      <c r="M841" s="230" t="s">
        <v>421</v>
      </c>
      <c r="N841" s="230" t="s">
        <v>422</v>
      </c>
    </row>
    <row r="842">
      <c r="A842" s="230">
        <v>738.0</v>
      </c>
      <c r="B842" s="326" t="s">
        <v>1322</v>
      </c>
      <c r="C842" s="326" t="s">
        <v>31</v>
      </c>
      <c r="D842" s="327">
        <v>44118.0</v>
      </c>
      <c r="E842" s="327">
        <v>45176.0</v>
      </c>
      <c r="F842" s="327">
        <v>45225.0</v>
      </c>
      <c r="G842" s="327">
        <v>45228.0</v>
      </c>
      <c r="H842" s="328">
        <v>15.99</v>
      </c>
      <c r="I842" s="328">
        <v>0.0</v>
      </c>
      <c r="J842" s="328">
        <f t="shared" si="326"/>
        <v>15.99</v>
      </c>
      <c r="K842" s="326">
        <v>5.0</v>
      </c>
      <c r="L842" s="328">
        <f t="shared" si="327"/>
        <v>0</v>
      </c>
      <c r="M842" s="230" t="s">
        <v>423</v>
      </c>
      <c r="N842" s="230" t="s">
        <v>422</v>
      </c>
    </row>
    <row r="843">
      <c r="A843" s="230">
        <v>597.0</v>
      </c>
      <c r="B843" s="230" t="s">
        <v>1323</v>
      </c>
      <c r="C843" s="326" t="s">
        <v>31</v>
      </c>
      <c r="D843" s="327">
        <v>44761.0</v>
      </c>
      <c r="E843" s="327">
        <v>45111.0</v>
      </c>
      <c r="F843" s="327">
        <v>45111.0</v>
      </c>
      <c r="G843" s="327">
        <v>45111.0</v>
      </c>
      <c r="H843" s="328">
        <v>29.99</v>
      </c>
      <c r="I843" s="328">
        <v>0.0</v>
      </c>
      <c r="J843" s="328">
        <f t="shared" si="326"/>
        <v>29.99</v>
      </c>
      <c r="K843" s="326">
        <v>1.0</v>
      </c>
      <c r="L843" s="328">
        <f t="shared" si="327"/>
        <v>0</v>
      </c>
      <c r="M843" s="230" t="s">
        <v>424</v>
      </c>
      <c r="N843" s="230" t="s">
        <v>422</v>
      </c>
    </row>
    <row r="844">
      <c r="A844" s="230">
        <v>601.0</v>
      </c>
      <c r="B844" s="326" t="s">
        <v>1324</v>
      </c>
      <c r="C844" s="230" t="s">
        <v>31</v>
      </c>
      <c r="D844" s="327">
        <v>44280.0</v>
      </c>
      <c r="E844" s="327">
        <v>44351.0</v>
      </c>
      <c r="F844" s="327">
        <v>44371.0</v>
      </c>
      <c r="G844" s="327">
        <v>44371.0</v>
      </c>
      <c r="H844" s="328">
        <v>12.99</v>
      </c>
      <c r="I844" s="328">
        <v>9.09</v>
      </c>
      <c r="J844" s="328">
        <f t="shared" si="326"/>
        <v>3.9</v>
      </c>
      <c r="K844" s="326">
        <v>1.0</v>
      </c>
      <c r="L844" s="328">
        <f t="shared" si="327"/>
        <v>9.09</v>
      </c>
      <c r="M844" s="230" t="s">
        <v>425</v>
      </c>
      <c r="N844" s="230" t="s">
        <v>422</v>
      </c>
    </row>
    <row r="845">
      <c r="A845" s="230">
        <v>522.0</v>
      </c>
      <c r="B845" s="326" t="s">
        <v>1325</v>
      </c>
      <c r="C845" s="326" t="s">
        <v>31</v>
      </c>
      <c r="D845" s="327">
        <v>43783.0</v>
      </c>
      <c r="E845" s="327">
        <v>44708.0</v>
      </c>
      <c r="F845" s="327">
        <v>44708.0</v>
      </c>
      <c r="G845" s="327">
        <v>44708.0</v>
      </c>
      <c r="H845" s="328">
        <v>39.99</v>
      </c>
      <c r="I845" s="328">
        <v>7.99</v>
      </c>
      <c r="J845" s="328">
        <f t="shared" si="326"/>
        <v>32</v>
      </c>
      <c r="K845" s="326">
        <v>1.0</v>
      </c>
      <c r="L845" s="328">
        <f t="shared" si="327"/>
        <v>7.99</v>
      </c>
      <c r="M845" s="230" t="s">
        <v>426</v>
      </c>
      <c r="N845" s="230" t="s">
        <v>422</v>
      </c>
    </row>
    <row r="846">
      <c r="A846" s="230">
        <v>587.0</v>
      </c>
      <c r="B846" s="326" t="s">
        <v>1326</v>
      </c>
      <c r="C846" s="326" t="s">
        <v>31</v>
      </c>
      <c r="D846" s="327">
        <v>43822.0</v>
      </c>
      <c r="E846" s="327">
        <v>43824.0</v>
      </c>
      <c r="F846" s="327">
        <v>44836.0</v>
      </c>
      <c r="G846" s="327">
        <v>44839.0</v>
      </c>
      <c r="H846" s="328">
        <v>5.99</v>
      </c>
      <c r="I846" s="328">
        <v>5.99</v>
      </c>
      <c r="J846" s="328">
        <f t="shared" si="326"/>
        <v>0</v>
      </c>
      <c r="K846" s="326">
        <v>5.0</v>
      </c>
      <c r="L846" s="328">
        <f t="shared" si="327"/>
        <v>1.198</v>
      </c>
      <c r="M846" s="230" t="s">
        <v>427</v>
      </c>
      <c r="N846" s="230" t="s">
        <v>422</v>
      </c>
    </row>
    <row r="847">
      <c r="A847" s="230">
        <v>966.0</v>
      </c>
      <c r="B847" s="326" t="s">
        <v>1327</v>
      </c>
      <c r="C847" s="326" t="s">
        <v>632</v>
      </c>
      <c r="D847" s="327">
        <v>43725.0</v>
      </c>
      <c r="E847" s="327">
        <v>43804.0</v>
      </c>
      <c r="F847" s="327">
        <v>43810.0</v>
      </c>
      <c r="G847" s="327">
        <v>43810.0</v>
      </c>
      <c r="H847" s="328">
        <v>19.99</v>
      </c>
      <c r="I847" s="328">
        <v>19.99</v>
      </c>
      <c r="J847" s="328">
        <f t="shared" si="326"/>
        <v>0</v>
      </c>
      <c r="K847" s="326">
        <v>2.0</v>
      </c>
      <c r="L847" s="328">
        <f t="shared" si="327"/>
        <v>9.995</v>
      </c>
      <c r="M847" s="230" t="s">
        <v>428</v>
      </c>
      <c r="N847" s="230" t="s">
        <v>422</v>
      </c>
    </row>
    <row r="848">
      <c r="A848" s="230">
        <v>475.0</v>
      </c>
      <c r="B848" s="326" t="s">
        <v>1329</v>
      </c>
      <c r="C848" s="230" t="s">
        <v>649</v>
      </c>
      <c r="D848" s="327">
        <v>43018.0</v>
      </c>
      <c r="E848" s="327">
        <v>44335.0</v>
      </c>
      <c r="F848" s="327">
        <v>44335.0</v>
      </c>
      <c r="G848" s="327">
        <v>44466.0</v>
      </c>
      <c r="H848" s="328">
        <v>7.99</v>
      </c>
      <c r="I848" s="328">
        <v>5.99</v>
      </c>
      <c r="J848" s="328">
        <f t="shared" si="326"/>
        <v>2</v>
      </c>
      <c r="K848" s="326">
        <v>2.0</v>
      </c>
      <c r="L848" s="328">
        <f t="shared" si="327"/>
        <v>2.995</v>
      </c>
      <c r="M848" s="230" t="s">
        <v>429</v>
      </c>
      <c r="N848" s="233" t="s">
        <v>422</v>
      </c>
    </row>
    <row r="849">
      <c r="A849" s="230">
        <v>547.0</v>
      </c>
      <c r="B849" s="326" t="s">
        <v>1328</v>
      </c>
      <c r="C849" s="326" t="s">
        <v>31</v>
      </c>
      <c r="D849" s="327">
        <v>43970.0</v>
      </c>
      <c r="E849" s="327">
        <v>44351.0</v>
      </c>
      <c r="F849" s="327">
        <v>44351.0</v>
      </c>
      <c r="G849" s="327">
        <v>44351.0</v>
      </c>
      <c r="H849" s="328">
        <v>4.99</v>
      </c>
      <c r="I849" s="328">
        <v>3.24</v>
      </c>
      <c r="J849" s="328">
        <f t="shared" si="326"/>
        <v>1.75</v>
      </c>
      <c r="K849" s="326">
        <v>1.0</v>
      </c>
      <c r="L849" s="328">
        <f t="shared" si="327"/>
        <v>3.24</v>
      </c>
      <c r="M849" s="230"/>
      <c r="N849" s="230" t="s">
        <v>422</v>
      </c>
    </row>
    <row r="850">
      <c r="A850" s="234"/>
      <c r="B850" s="235"/>
      <c r="C850" s="235"/>
      <c r="D850" s="236"/>
      <c r="E850" s="236"/>
      <c r="F850" s="236"/>
      <c r="G850" s="236"/>
      <c r="H850" s="237">
        <f t="shared" ref="H850:K850" si="328">SUM(H848:H849)</f>
        <v>12.98</v>
      </c>
      <c r="I850" s="237">
        <f t="shared" si="328"/>
        <v>9.23</v>
      </c>
      <c r="J850" s="237">
        <f t="shared" si="328"/>
        <v>3.75</v>
      </c>
      <c r="K850" s="235">
        <f t="shared" si="328"/>
        <v>3</v>
      </c>
      <c r="L850" s="237">
        <f>SUM(L848:L849)/K850</f>
        <v>2.078333333</v>
      </c>
      <c r="M850" s="234"/>
      <c r="N850" s="234"/>
    </row>
    <row r="851">
      <c r="A851" s="230">
        <v>459.0</v>
      </c>
      <c r="B851" s="326" t="s">
        <v>1330</v>
      </c>
      <c r="C851" s="326" t="s">
        <v>649</v>
      </c>
      <c r="D851" s="327">
        <v>42572.0</v>
      </c>
      <c r="E851" s="327">
        <v>42832.0</v>
      </c>
      <c r="F851" s="327">
        <v>42834.0</v>
      </c>
      <c r="G851" s="327">
        <v>44613.0</v>
      </c>
      <c r="H851" s="328">
        <v>4.99</v>
      </c>
      <c r="I851" s="328">
        <v>1.99</v>
      </c>
      <c r="J851" s="328">
        <f t="shared" ref="J851:J853" si="329">H851-I851</f>
        <v>3</v>
      </c>
      <c r="K851" s="326">
        <v>15.0</v>
      </c>
      <c r="L851" s="328">
        <f t="shared" ref="L851:L853" si="330">I851/K851</f>
        <v>0.1326666667</v>
      </c>
      <c r="M851" s="230" t="s">
        <v>430</v>
      </c>
      <c r="N851" s="230" t="s">
        <v>422</v>
      </c>
    </row>
    <row r="852">
      <c r="A852" s="230">
        <v>955.0</v>
      </c>
      <c r="B852" s="326" t="s">
        <v>1331</v>
      </c>
      <c r="C852" s="326" t="s">
        <v>632</v>
      </c>
      <c r="D852" s="327">
        <v>43229.0</v>
      </c>
      <c r="E852" s="327">
        <v>43472.0</v>
      </c>
      <c r="F852" s="327">
        <v>43472.0</v>
      </c>
      <c r="G852" s="327">
        <v>43472.0</v>
      </c>
      <c r="H852" s="328">
        <v>19.99</v>
      </c>
      <c r="I852" s="328">
        <v>6.99</v>
      </c>
      <c r="J852" s="328">
        <f t="shared" si="329"/>
        <v>13</v>
      </c>
      <c r="K852" s="326">
        <v>1.0</v>
      </c>
      <c r="L852" s="328">
        <f t="shared" si="330"/>
        <v>6.99</v>
      </c>
      <c r="M852" s="230" t="s">
        <v>431</v>
      </c>
      <c r="N852" s="230" t="s">
        <v>422</v>
      </c>
    </row>
    <row r="853">
      <c r="A853" s="230">
        <v>851.0</v>
      </c>
      <c r="B853" s="326" t="s">
        <v>1332</v>
      </c>
      <c r="C853" s="326" t="s">
        <v>31</v>
      </c>
      <c r="D853" s="327">
        <v>43857.0</v>
      </c>
      <c r="E853" s="327">
        <v>44384.0</v>
      </c>
      <c r="F853" s="327">
        <v>44393.0</v>
      </c>
      <c r="G853" s="327">
        <v>44393.0</v>
      </c>
      <c r="H853" s="328">
        <v>19.99</v>
      </c>
      <c r="I853" s="328">
        <v>5.99</v>
      </c>
      <c r="J853" s="328">
        <f t="shared" si="329"/>
        <v>14</v>
      </c>
      <c r="K853" s="326">
        <v>1.0</v>
      </c>
      <c r="L853" s="328">
        <f t="shared" si="330"/>
        <v>5.99</v>
      </c>
      <c r="M853" s="230" t="s">
        <v>432</v>
      </c>
      <c r="N853" s="230" t="s">
        <v>422</v>
      </c>
    </row>
    <row r="854">
      <c r="A854" s="113"/>
      <c r="B854" s="114"/>
      <c r="C854" s="114"/>
      <c r="D854" s="115"/>
      <c r="E854" s="115"/>
      <c r="F854" s="115"/>
      <c r="G854" s="115"/>
      <c r="H854" s="116"/>
      <c r="I854" s="116"/>
      <c r="J854" s="116"/>
      <c r="K854" s="114"/>
      <c r="L854" s="116"/>
      <c r="M854" s="113"/>
      <c r="N854" s="113"/>
    </row>
    <row r="855">
      <c r="A855" s="147">
        <v>646.0</v>
      </c>
      <c r="B855" s="239" t="s">
        <v>1333</v>
      </c>
      <c r="C855" s="239" t="s">
        <v>31</v>
      </c>
      <c r="D855" s="240">
        <v>42067.0</v>
      </c>
      <c r="E855" s="240">
        <v>43016.0</v>
      </c>
      <c r="F855" s="240">
        <v>43017.0</v>
      </c>
      <c r="G855" s="240">
        <v>45051.0</v>
      </c>
      <c r="H855" s="241">
        <v>29.99</v>
      </c>
      <c r="I855" s="241">
        <v>29.99</v>
      </c>
      <c r="J855" s="241">
        <f t="shared" ref="J855:J857" si="331">H855-I855</f>
        <v>0</v>
      </c>
      <c r="K855" s="239">
        <v>3.0</v>
      </c>
      <c r="L855" s="241">
        <f t="shared" ref="L855:L857" si="332">I855/K855</f>
        <v>9.996666667</v>
      </c>
      <c r="M855" s="147" t="s">
        <v>433</v>
      </c>
      <c r="N855" s="147" t="s">
        <v>434</v>
      </c>
    </row>
    <row r="856">
      <c r="A856" s="147">
        <v>247.0</v>
      </c>
      <c r="B856" s="239" t="s">
        <v>1334</v>
      </c>
      <c r="C856" s="147" t="s">
        <v>39</v>
      </c>
      <c r="D856" s="240">
        <v>42228.0</v>
      </c>
      <c r="E856" s="240">
        <v>42650.0</v>
      </c>
      <c r="F856" s="240">
        <v>42655.0</v>
      </c>
      <c r="G856" s="240">
        <v>44037.0</v>
      </c>
      <c r="H856" s="241">
        <v>31.95</v>
      </c>
      <c r="I856" s="241">
        <v>18.55</v>
      </c>
      <c r="J856" s="241">
        <f t="shared" si="331"/>
        <v>13.4</v>
      </c>
      <c r="K856" s="239">
        <v>20.0</v>
      </c>
      <c r="L856" s="241">
        <f t="shared" si="332"/>
        <v>0.9275</v>
      </c>
      <c r="M856" s="147" t="s">
        <v>435</v>
      </c>
      <c r="N856" s="239" t="s">
        <v>434</v>
      </c>
    </row>
    <row r="857">
      <c r="A857" s="239">
        <v>1021.0</v>
      </c>
      <c r="B857" s="239" t="s">
        <v>1335</v>
      </c>
      <c r="C857" s="239" t="s">
        <v>625</v>
      </c>
      <c r="D857" s="240">
        <v>44882.0</v>
      </c>
      <c r="E857" s="240">
        <v>45362.0</v>
      </c>
      <c r="F857" s="240">
        <v>45365.0</v>
      </c>
      <c r="G857" s="240">
        <v>45506.0</v>
      </c>
      <c r="H857" s="329">
        <v>29.99</v>
      </c>
      <c r="I857" s="329">
        <v>14.99</v>
      </c>
      <c r="J857" s="241">
        <f t="shared" si="331"/>
        <v>15</v>
      </c>
      <c r="K857" s="239">
        <v>10.0</v>
      </c>
      <c r="L857" s="241">
        <f t="shared" si="332"/>
        <v>1.499</v>
      </c>
      <c r="M857" s="147"/>
      <c r="N857" s="239" t="s">
        <v>434</v>
      </c>
    </row>
    <row r="858">
      <c r="A858" s="150"/>
      <c r="B858" s="151"/>
      <c r="C858" s="151"/>
      <c r="D858" s="152"/>
      <c r="E858" s="152"/>
      <c r="F858" s="151"/>
      <c r="G858" s="151"/>
      <c r="H858" s="153">
        <f t="shared" ref="H858:K858" si="333">SUM(H856:H857)</f>
        <v>61.94</v>
      </c>
      <c r="I858" s="153">
        <f t="shared" si="333"/>
        <v>33.54</v>
      </c>
      <c r="J858" s="153">
        <f t="shared" si="333"/>
        <v>28.4</v>
      </c>
      <c r="K858" s="151">
        <f t="shared" si="333"/>
        <v>30</v>
      </c>
      <c r="L858" s="153">
        <f>SUM(L856:L857)/K858</f>
        <v>0.08088333333</v>
      </c>
      <c r="M858" s="150"/>
      <c r="N858" s="150"/>
    </row>
    <row r="859">
      <c r="A859" s="147">
        <v>916.0</v>
      </c>
      <c r="B859" s="239" t="s">
        <v>1336</v>
      </c>
      <c r="C859" s="239" t="s">
        <v>31</v>
      </c>
      <c r="D859" s="240">
        <v>42409.0</v>
      </c>
      <c r="E859" s="240">
        <v>42754.0</v>
      </c>
      <c r="F859" s="240">
        <v>42754.0</v>
      </c>
      <c r="G859" s="240">
        <v>42754.0</v>
      </c>
      <c r="H859" s="241">
        <v>19.99</v>
      </c>
      <c r="I859" s="241">
        <v>7.99</v>
      </c>
      <c r="J859" s="241">
        <f t="shared" ref="J859:J861" si="334">H859-I859</f>
        <v>12</v>
      </c>
      <c r="K859" s="239">
        <v>1.0</v>
      </c>
      <c r="L859" s="241">
        <f t="shared" ref="L859:L861" si="335">I859/K859</f>
        <v>7.99</v>
      </c>
      <c r="M859" s="147" t="s">
        <v>436</v>
      </c>
      <c r="N859" s="147" t="s">
        <v>434</v>
      </c>
    </row>
    <row r="860">
      <c r="A860" s="147">
        <v>256.0</v>
      </c>
      <c r="B860" s="239" t="s">
        <v>1337</v>
      </c>
      <c r="C860" s="239" t="s">
        <v>39</v>
      </c>
      <c r="D860" s="240">
        <v>41451.0</v>
      </c>
      <c r="E860" s="240">
        <v>41748.0</v>
      </c>
      <c r="F860" s="240">
        <v>41748.0</v>
      </c>
      <c r="G860" s="240">
        <v>44869.0</v>
      </c>
      <c r="H860" s="241">
        <v>9.99</v>
      </c>
      <c r="I860" s="241">
        <v>9.99</v>
      </c>
      <c r="J860" s="241">
        <f t="shared" si="334"/>
        <v>0</v>
      </c>
      <c r="K860" s="239">
        <v>8.0</v>
      </c>
      <c r="L860" s="241">
        <f t="shared" si="335"/>
        <v>1.24875</v>
      </c>
      <c r="M860" s="147" t="s">
        <v>437</v>
      </c>
      <c r="N860" s="239" t="s">
        <v>434</v>
      </c>
    </row>
    <row r="861">
      <c r="A861" s="147">
        <v>257.0</v>
      </c>
      <c r="B861" s="239" t="s">
        <v>1338</v>
      </c>
      <c r="C861" s="147" t="s">
        <v>39</v>
      </c>
      <c r="D861" s="240">
        <v>42073.0</v>
      </c>
      <c r="E861" s="240">
        <v>42750.0</v>
      </c>
      <c r="F861" s="240">
        <v>44430.0</v>
      </c>
      <c r="G861" s="240">
        <v>44430.0</v>
      </c>
      <c r="H861" s="241">
        <v>14.99</v>
      </c>
      <c r="I861" s="241">
        <v>3.59</v>
      </c>
      <c r="J861" s="241">
        <f t="shared" si="334"/>
        <v>11.4</v>
      </c>
      <c r="K861" s="239">
        <v>2.0</v>
      </c>
      <c r="L861" s="241">
        <f t="shared" si="335"/>
        <v>1.795</v>
      </c>
      <c r="M861" s="147"/>
      <c r="N861" s="147" t="s">
        <v>434</v>
      </c>
    </row>
    <row r="862">
      <c r="A862" s="150"/>
      <c r="B862" s="151"/>
      <c r="C862" s="151"/>
      <c r="D862" s="152"/>
      <c r="E862" s="152"/>
      <c r="F862" s="151"/>
      <c r="G862" s="151"/>
      <c r="H862" s="153">
        <f t="shared" ref="H862:K862" si="336">SUM(H860:H861)</f>
        <v>24.98</v>
      </c>
      <c r="I862" s="153">
        <f t="shared" si="336"/>
        <v>13.58</v>
      </c>
      <c r="J862" s="153">
        <f t="shared" si="336"/>
        <v>11.4</v>
      </c>
      <c r="K862" s="151">
        <f t="shared" si="336"/>
        <v>10</v>
      </c>
      <c r="L862" s="153">
        <f>SUM(L860:L861)/K862</f>
        <v>0.304375</v>
      </c>
      <c r="M862" s="150"/>
      <c r="N862" s="150"/>
    </row>
    <row r="863">
      <c r="A863" s="147">
        <v>669.0</v>
      </c>
      <c r="B863" s="239" t="s">
        <v>1339</v>
      </c>
      <c r="C863" s="239" t="s">
        <v>31</v>
      </c>
      <c r="D863" s="240">
        <v>44336.0</v>
      </c>
      <c r="E863" s="240">
        <v>44678.0</v>
      </c>
      <c r="F863" s="240">
        <v>44679.0</v>
      </c>
      <c r="G863" s="240">
        <v>44686.0</v>
      </c>
      <c r="H863" s="241">
        <v>13.99</v>
      </c>
      <c r="I863" s="241">
        <v>6.29</v>
      </c>
      <c r="J863" s="241">
        <f t="shared" ref="J863:J866" si="337">H863-I863</f>
        <v>7.7</v>
      </c>
      <c r="K863" s="239">
        <v>14.0</v>
      </c>
      <c r="L863" s="241">
        <f t="shared" ref="L863:L866" si="338">I863/K863</f>
        <v>0.4492857143</v>
      </c>
      <c r="M863" s="147" t="s">
        <v>438</v>
      </c>
      <c r="N863" s="147" t="s">
        <v>434</v>
      </c>
    </row>
    <row r="864">
      <c r="A864" s="147">
        <v>187.0</v>
      </c>
      <c r="B864" s="239" t="s">
        <v>1340</v>
      </c>
      <c r="C864" s="239" t="s">
        <v>39</v>
      </c>
      <c r="D864" s="240">
        <v>40844.0</v>
      </c>
      <c r="E864" s="240">
        <v>44422.0</v>
      </c>
      <c r="F864" s="240">
        <v>44422.0</v>
      </c>
      <c r="G864" s="240">
        <v>44422.0</v>
      </c>
      <c r="H864" s="241">
        <v>19.99</v>
      </c>
      <c r="I864" s="241">
        <v>0.0</v>
      </c>
      <c r="J864" s="241">
        <f t="shared" si="337"/>
        <v>19.99</v>
      </c>
      <c r="K864" s="239">
        <v>1.0</v>
      </c>
      <c r="L864" s="241">
        <f t="shared" si="338"/>
        <v>0</v>
      </c>
      <c r="M864" s="147" t="s">
        <v>439</v>
      </c>
      <c r="N864" s="239" t="s">
        <v>434</v>
      </c>
    </row>
    <row r="865">
      <c r="A865" s="147">
        <v>515.0</v>
      </c>
      <c r="B865" s="147" t="s">
        <v>1341</v>
      </c>
      <c r="C865" s="239" t="s">
        <v>31</v>
      </c>
      <c r="D865" s="240">
        <v>42664.0</v>
      </c>
      <c r="E865" s="240">
        <v>44334.0</v>
      </c>
      <c r="F865" s="240">
        <v>44334.0</v>
      </c>
      <c r="G865" s="240">
        <v>44334.0</v>
      </c>
      <c r="H865" s="241">
        <v>19.99</v>
      </c>
      <c r="I865" s="241">
        <v>0.0</v>
      </c>
      <c r="J865" s="241">
        <f t="shared" si="337"/>
        <v>19.99</v>
      </c>
      <c r="K865" s="239">
        <v>1.0</v>
      </c>
      <c r="L865" s="241">
        <f t="shared" si="338"/>
        <v>0</v>
      </c>
      <c r="M865" s="147"/>
      <c r="N865" s="147" t="s">
        <v>434</v>
      </c>
    </row>
    <row r="866">
      <c r="A866" s="147">
        <v>516.0</v>
      </c>
      <c r="B866" s="147" t="s">
        <v>1342</v>
      </c>
      <c r="C866" s="239" t="s">
        <v>31</v>
      </c>
      <c r="D866" s="240">
        <v>44519.0</v>
      </c>
      <c r="E866" s="240">
        <v>44992.0</v>
      </c>
      <c r="F866" s="240">
        <v>44992.0</v>
      </c>
      <c r="G866" s="240">
        <v>44992.0</v>
      </c>
      <c r="H866" s="241">
        <v>79.99</v>
      </c>
      <c r="I866" s="241">
        <v>0.0</v>
      </c>
      <c r="J866" s="241">
        <f t="shared" si="337"/>
        <v>79.99</v>
      </c>
      <c r="K866" s="239">
        <v>1.0</v>
      </c>
      <c r="L866" s="241">
        <f t="shared" si="338"/>
        <v>0</v>
      </c>
      <c r="M866" s="147"/>
      <c r="N866" s="147" t="s">
        <v>434</v>
      </c>
    </row>
    <row r="867">
      <c r="A867" s="150"/>
      <c r="B867" s="151"/>
      <c r="C867" s="151"/>
      <c r="D867" s="152"/>
      <c r="E867" s="152"/>
      <c r="F867" s="151"/>
      <c r="G867" s="151"/>
      <c r="H867" s="153">
        <f t="shared" ref="H867:K867" si="339">SUM(H864:H866)</f>
        <v>119.97</v>
      </c>
      <c r="I867" s="153">
        <f t="shared" si="339"/>
        <v>0</v>
      </c>
      <c r="J867" s="153">
        <f t="shared" si="339"/>
        <v>119.97</v>
      </c>
      <c r="K867" s="151">
        <f t="shared" si="339"/>
        <v>3</v>
      </c>
      <c r="L867" s="153">
        <f>SUM(L864:L866)/K867</f>
        <v>0</v>
      </c>
      <c r="M867" s="150"/>
      <c r="N867" s="150"/>
    </row>
    <row r="868">
      <c r="A868" s="147">
        <v>745.0</v>
      </c>
      <c r="B868" s="239" t="s">
        <v>1343</v>
      </c>
      <c r="C868" s="239" t="s">
        <v>31</v>
      </c>
      <c r="D868" s="240">
        <v>43777.0</v>
      </c>
      <c r="E868" s="240">
        <v>44811.0</v>
      </c>
      <c r="F868" s="240">
        <v>44830.0</v>
      </c>
      <c r="G868" s="240">
        <v>44917.0</v>
      </c>
      <c r="H868" s="241">
        <v>69.99</v>
      </c>
      <c r="I868" s="241">
        <v>0.0</v>
      </c>
      <c r="J868" s="241">
        <f t="shared" ref="J868:J877" si="340">H868-I868</f>
        <v>69.99</v>
      </c>
      <c r="K868" s="239">
        <v>11.0</v>
      </c>
      <c r="L868" s="241">
        <f t="shared" ref="L868:L877" si="341">I868/K868</f>
        <v>0</v>
      </c>
      <c r="M868" s="147" t="s">
        <v>440</v>
      </c>
      <c r="N868" s="147" t="s">
        <v>434</v>
      </c>
    </row>
    <row r="869">
      <c r="A869" s="147">
        <v>521.0</v>
      </c>
      <c r="B869" s="239" t="s">
        <v>1344</v>
      </c>
      <c r="C869" s="239" t="s">
        <v>31</v>
      </c>
      <c r="D869" s="240">
        <v>44341.0</v>
      </c>
      <c r="E869" s="240">
        <v>44813.0</v>
      </c>
      <c r="F869" s="240">
        <v>44824.0</v>
      </c>
      <c r="G869" s="240">
        <v>44883.0</v>
      </c>
      <c r="H869" s="241">
        <v>59.99</v>
      </c>
      <c r="I869" s="241">
        <v>29.99</v>
      </c>
      <c r="J869" s="241">
        <f t="shared" si="340"/>
        <v>30</v>
      </c>
      <c r="K869" s="239">
        <v>49.0</v>
      </c>
      <c r="L869" s="241">
        <f t="shared" si="341"/>
        <v>0.6120408163</v>
      </c>
      <c r="M869" s="147" t="s">
        <v>441</v>
      </c>
      <c r="N869" s="147" t="s">
        <v>434</v>
      </c>
    </row>
    <row r="870">
      <c r="A870" s="147">
        <v>945.0</v>
      </c>
      <c r="B870" s="239" t="s">
        <v>1345</v>
      </c>
      <c r="C870" s="239" t="s">
        <v>632</v>
      </c>
      <c r="D870" s="240">
        <v>43151.0</v>
      </c>
      <c r="E870" s="240">
        <v>43472.0</v>
      </c>
      <c r="F870" s="240">
        <v>43472.0</v>
      </c>
      <c r="G870" s="240">
        <v>43472.0</v>
      </c>
      <c r="H870" s="241">
        <v>19.99</v>
      </c>
      <c r="I870" s="241">
        <v>14.99</v>
      </c>
      <c r="J870" s="241">
        <f t="shared" si="340"/>
        <v>5</v>
      </c>
      <c r="K870" s="239">
        <v>1.0</v>
      </c>
      <c r="L870" s="241">
        <f t="shared" si="341"/>
        <v>14.99</v>
      </c>
      <c r="M870" s="147" t="s">
        <v>442</v>
      </c>
      <c r="N870" s="147" t="s">
        <v>434</v>
      </c>
    </row>
    <row r="871">
      <c r="A871" s="147">
        <v>498.0</v>
      </c>
      <c r="B871" s="147" t="s">
        <v>1346</v>
      </c>
      <c r="C871" s="239" t="s">
        <v>31</v>
      </c>
      <c r="D871" s="240">
        <v>42696.0</v>
      </c>
      <c r="E871" s="240">
        <v>44139.0</v>
      </c>
      <c r="F871" s="240">
        <v>44139.0</v>
      </c>
      <c r="G871" s="240">
        <v>44139.0</v>
      </c>
      <c r="H871" s="241">
        <v>14.25</v>
      </c>
      <c r="I871" s="241">
        <v>1.57</v>
      </c>
      <c r="J871" s="241">
        <f t="shared" si="340"/>
        <v>12.68</v>
      </c>
      <c r="K871" s="239">
        <v>1.0</v>
      </c>
      <c r="L871" s="241">
        <f t="shared" si="341"/>
        <v>1.57</v>
      </c>
      <c r="M871" s="147" t="s">
        <v>443</v>
      </c>
      <c r="N871" s="147" t="s">
        <v>434</v>
      </c>
    </row>
    <row r="872">
      <c r="A872" s="147">
        <v>32.0</v>
      </c>
      <c r="B872" s="239" t="s">
        <v>1347</v>
      </c>
      <c r="C872" s="239" t="s">
        <v>663</v>
      </c>
      <c r="D872" s="240">
        <v>35986.0</v>
      </c>
      <c r="E872" s="240">
        <v>40794.0</v>
      </c>
      <c r="F872" s="240">
        <v>40794.0</v>
      </c>
      <c r="G872" s="240">
        <v>40794.0</v>
      </c>
      <c r="H872" s="241">
        <v>4.99</v>
      </c>
      <c r="I872" s="241">
        <v>4.99</v>
      </c>
      <c r="J872" s="241">
        <f t="shared" si="340"/>
        <v>0</v>
      </c>
      <c r="K872" s="239">
        <v>3.0</v>
      </c>
      <c r="L872" s="241">
        <f t="shared" si="341"/>
        <v>1.663333333</v>
      </c>
      <c r="M872" s="147" t="s">
        <v>444</v>
      </c>
      <c r="N872" s="147" t="s">
        <v>434</v>
      </c>
    </row>
    <row r="873">
      <c r="A873" s="147">
        <v>665.0</v>
      </c>
      <c r="B873" s="239" t="s">
        <v>1348</v>
      </c>
      <c r="C873" s="147" t="s">
        <v>31</v>
      </c>
      <c r="D873" s="240">
        <v>44281.0</v>
      </c>
      <c r="E873" s="240">
        <v>44567.0</v>
      </c>
      <c r="F873" s="240">
        <v>44567.0</v>
      </c>
      <c r="G873" s="240">
        <v>44567.0</v>
      </c>
      <c r="H873" s="241">
        <v>39.99</v>
      </c>
      <c r="I873" s="241">
        <v>19.99</v>
      </c>
      <c r="J873" s="241">
        <f t="shared" si="340"/>
        <v>20</v>
      </c>
      <c r="K873" s="239">
        <v>1.0</v>
      </c>
      <c r="L873" s="241">
        <f t="shared" si="341"/>
        <v>19.99</v>
      </c>
      <c r="M873" s="147" t="s">
        <v>445</v>
      </c>
      <c r="N873" s="147" t="s">
        <v>434</v>
      </c>
    </row>
    <row r="874">
      <c r="A874" s="147">
        <v>461.0</v>
      </c>
      <c r="B874" s="147" t="s">
        <v>1349</v>
      </c>
      <c r="C874" s="239" t="s">
        <v>649</v>
      </c>
      <c r="D874" s="240">
        <v>41717.0</v>
      </c>
      <c r="E874" s="240">
        <v>42750.0</v>
      </c>
      <c r="F874" s="240">
        <v>42753.0</v>
      </c>
      <c r="G874" s="240">
        <v>44585.0</v>
      </c>
      <c r="H874" s="241">
        <v>8.99</v>
      </c>
      <c r="I874" s="241">
        <v>1.99</v>
      </c>
      <c r="J874" s="241">
        <f t="shared" si="340"/>
        <v>7</v>
      </c>
      <c r="K874" s="239">
        <v>10.0</v>
      </c>
      <c r="L874" s="241">
        <f t="shared" si="341"/>
        <v>0.199</v>
      </c>
      <c r="M874" s="147" t="s">
        <v>446</v>
      </c>
      <c r="N874" s="147" t="s">
        <v>434</v>
      </c>
    </row>
    <row r="875">
      <c r="A875" s="147">
        <v>462.0</v>
      </c>
      <c r="B875" s="147" t="s">
        <v>1350</v>
      </c>
      <c r="C875" s="239" t="s">
        <v>649</v>
      </c>
      <c r="D875" s="240">
        <v>42529.0</v>
      </c>
      <c r="E875" s="240">
        <v>42754.0</v>
      </c>
      <c r="F875" s="240">
        <v>43004.0</v>
      </c>
      <c r="G875" s="240">
        <v>45183.0</v>
      </c>
      <c r="H875" s="241">
        <v>14.99</v>
      </c>
      <c r="I875" s="241">
        <v>9.99</v>
      </c>
      <c r="J875" s="241">
        <f t="shared" si="340"/>
        <v>5</v>
      </c>
      <c r="K875" s="239">
        <v>9.0</v>
      </c>
      <c r="L875" s="241">
        <f t="shared" si="341"/>
        <v>1.11</v>
      </c>
      <c r="M875" s="147"/>
      <c r="N875" s="147" t="s">
        <v>434</v>
      </c>
    </row>
    <row r="876">
      <c r="A876" s="147">
        <v>463.0</v>
      </c>
      <c r="B876" s="147" t="s">
        <v>1351</v>
      </c>
      <c r="C876" s="239" t="s">
        <v>649</v>
      </c>
      <c r="D876" s="240">
        <v>43005.0</v>
      </c>
      <c r="E876" s="240">
        <v>44567.0</v>
      </c>
      <c r="F876" s="240">
        <v>44569.0</v>
      </c>
      <c r="G876" s="240">
        <v>44576.0</v>
      </c>
      <c r="H876" s="241">
        <v>19.99</v>
      </c>
      <c r="I876" s="241">
        <v>4.99</v>
      </c>
      <c r="J876" s="241">
        <f t="shared" si="340"/>
        <v>15</v>
      </c>
      <c r="K876" s="239">
        <v>4.0</v>
      </c>
      <c r="L876" s="241">
        <f t="shared" si="341"/>
        <v>1.2475</v>
      </c>
      <c r="M876" s="147"/>
      <c r="N876" s="147" t="s">
        <v>434</v>
      </c>
    </row>
    <row r="877">
      <c r="A877" s="239">
        <v>1038.0</v>
      </c>
      <c r="B877" s="239" t="s">
        <v>1352</v>
      </c>
      <c r="C877" s="240" t="s">
        <v>31</v>
      </c>
      <c r="D877" s="240">
        <v>45261.0</v>
      </c>
      <c r="E877" s="240">
        <v>45586.0</v>
      </c>
      <c r="F877" s="240">
        <v>45586.0</v>
      </c>
      <c r="G877" s="240">
        <v>45586.0</v>
      </c>
      <c r="H877" s="329">
        <v>29.99</v>
      </c>
      <c r="I877" s="329">
        <v>15.74</v>
      </c>
      <c r="J877" s="329">
        <f t="shared" si="340"/>
        <v>14.25</v>
      </c>
      <c r="K877" s="239">
        <v>1.0</v>
      </c>
      <c r="L877" s="241">
        <f t="shared" si="341"/>
        <v>15.74</v>
      </c>
      <c r="M877" s="239"/>
      <c r="N877" s="239" t="s">
        <v>434</v>
      </c>
    </row>
    <row r="878">
      <c r="A878" s="150"/>
      <c r="B878" s="151"/>
      <c r="C878" s="151"/>
      <c r="D878" s="152"/>
      <c r="E878" s="152"/>
      <c r="F878" s="151"/>
      <c r="G878" s="151"/>
      <c r="H878" s="153">
        <f t="shared" ref="H878:K878" si="342">SUM(H874:H877)</f>
        <v>73.96</v>
      </c>
      <c r="I878" s="153">
        <f t="shared" si="342"/>
        <v>32.71</v>
      </c>
      <c r="J878" s="153">
        <f t="shared" si="342"/>
        <v>41.25</v>
      </c>
      <c r="K878" s="151">
        <f t="shared" si="342"/>
        <v>24</v>
      </c>
      <c r="L878" s="153">
        <f>SUM(L874:L877)/K878</f>
        <v>0.7623541667</v>
      </c>
      <c r="M878" s="150"/>
      <c r="N878" s="150"/>
    </row>
    <row r="879">
      <c r="A879" s="147">
        <v>543.0</v>
      </c>
      <c r="B879" s="147" t="s">
        <v>1353</v>
      </c>
      <c r="C879" s="239" t="s">
        <v>31</v>
      </c>
      <c r="D879" s="240">
        <v>42640.0</v>
      </c>
      <c r="E879" s="240">
        <v>44067.0</v>
      </c>
      <c r="F879" s="240">
        <v>44393.0</v>
      </c>
      <c r="G879" s="240">
        <v>44393.0</v>
      </c>
      <c r="H879" s="241">
        <v>14.99</v>
      </c>
      <c r="I879" s="241">
        <v>4.49</v>
      </c>
      <c r="J879" s="241">
        <f t="shared" ref="J879:J884" si="343">H879-I879</f>
        <v>10.5</v>
      </c>
      <c r="K879" s="147">
        <v>2.0</v>
      </c>
      <c r="L879" s="241">
        <f t="shared" ref="L879:L884" si="344">I879/K879</f>
        <v>2.245</v>
      </c>
      <c r="M879" s="147" t="s">
        <v>447</v>
      </c>
      <c r="N879" s="147" t="s">
        <v>434</v>
      </c>
    </row>
    <row r="880">
      <c r="A880" s="147">
        <v>751.0</v>
      </c>
      <c r="B880" s="239" t="s">
        <v>1354</v>
      </c>
      <c r="C880" s="147" t="s">
        <v>31</v>
      </c>
      <c r="D880" s="240">
        <v>44474.0</v>
      </c>
      <c r="E880" s="240">
        <v>44720.0</v>
      </c>
      <c r="F880" s="240">
        <v>44814.0</v>
      </c>
      <c r="G880" s="240">
        <v>44815.0</v>
      </c>
      <c r="H880" s="241">
        <v>49.99</v>
      </c>
      <c r="I880" s="241">
        <v>0.0</v>
      </c>
      <c r="J880" s="241">
        <f t="shared" si="343"/>
        <v>49.99</v>
      </c>
      <c r="K880" s="239">
        <v>11.0</v>
      </c>
      <c r="L880" s="241">
        <f t="shared" si="344"/>
        <v>0</v>
      </c>
      <c r="M880" s="147" t="s">
        <v>448</v>
      </c>
      <c r="N880" s="147" t="s">
        <v>434</v>
      </c>
    </row>
    <row r="881">
      <c r="A881" s="147">
        <v>415.0</v>
      </c>
      <c r="B881" s="239" t="s">
        <v>1358</v>
      </c>
      <c r="C881" s="239" t="s">
        <v>39</v>
      </c>
      <c r="D881" s="240">
        <v>41779.0</v>
      </c>
      <c r="E881" s="240">
        <v>45058.0</v>
      </c>
      <c r="F881" s="240">
        <v>45058.0</v>
      </c>
      <c r="G881" s="240">
        <v>45058.0</v>
      </c>
      <c r="H881" s="241">
        <v>19.99</v>
      </c>
      <c r="I881" s="241">
        <v>3.5</v>
      </c>
      <c r="J881" s="241">
        <f t="shared" si="343"/>
        <v>16.49</v>
      </c>
      <c r="K881" s="239">
        <v>1.0</v>
      </c>
      <c r="L881" s="241">
        <f t="shared" si="344"/>
        <v>3.5</v>
      </c>
      <c r="M881" s="147" t="s">
        <v>449</v>
      </c>
      <c r="N881" s="239" t="s">
        <v>434</v>
      </c>
    </row>
    <row r="882">
      <c r="A882" s="147">
        <v>927.0</v>
      </c>
      <c r="B882" s="239" t="s">
        <v>1355</v>
      </c>
      <c r="C882" s="147" t="s">
        <v>31</v>
      </c>
      <c r="D882" s="240">
        <v>42129.0</v>
      </c>
      <c r="E882" s="240">
        <v>45058.0</v>
      </c>
      <c r="F882" s="240">
        <v>45058.0</v>
      </c>
      <c r="G882" s="240">
        <v>45058.0</v>
      </c>
      <c r="H882" s="241">
        <v>19.99</v>
      </c>
      <c r="I882" s="241">
        <v>3.5</v>
      </c>
      <c r="J882" s="241">
        <f t="shared" si="343"/>
        <v>16.49</v>
      </c>
      <c r="K882" s="239">
        <v>1.0</v>
      </c>
      <c r="L882" s="241">
        <f t="shared" si="344"/>
        <v>3.5</v>
      </c>
      <c r="M882" s="147"/>
      <c r="N882" s="147" t="s">
        <v>434</v>
      </c>
    </row>
    <row r="883">
      <c r="A883" s="147">
        <v>928.0</v>
      </c>
      <c r="B883" s="239" t="s">
        <v>1356</v>
      </c>
      <c r="C883" s="147" t="s">
        <v>31</v>
      </c>
      <c r="D883" s="240">
        <v>43035.0</v>
      </c>
      <c r="E883" s="240">
        <v>45058.0</v>
      </c>
      <c r="F883" s="240">
        <v>45058.0</v>
      </c>
      <c r="G883" s="240">
        <v>45058.0</v>
      </c>
      <c r="H883" s="241">
        <v>39.99</v>
      </c>
      <c r="I883" s="241">
        <v>3.5</v>
      </c>
      <c r="J883" s="241">
        <f t="shared" si="343"/>
        <v>36.49</v>
      </c>
      <c r="K883" s="239">
        <v>1.0</v>
      </c>
      <c r="L883" s="241">
        <f t="shared" si="344"/>
        <v>3.5</v>
      </c>
      <c r="M883" s="147"/>
      <c r="N883" s="147" t="s">
        <v>434</v>
      </c>
    </row>
    <row r="884">
      <c r="A884" s="147">
        <v>929.0</v>
      </c>
      <c r="B884" s="239" t="s">
        <v>1357</v>
      </c>
      <c r="C884" s="147" t="s">
        <v>31</v>
      </c>
      <c r="D884" s="240">
        <v>43672.0</v>
      </c>
      <c r="E884" s="240">
        <v>45058.0</v>
      </c>
      <c r="F884" s="240">
        <v>45058.0</v>
      </c>
      <c r="G884" s="240">
        <v>45058.0</v>
      </c>
      <c r="H884" s="241">
        <v>19.99</v>
      </c>
      <c r="I884" s="241">
        <v>3.49</v>
      </c>
      <c r="J884" s="241">
        <f t="shared" si="343"/>
        <v>16.5</v>
      </c>
      <c r="K884" s="239">
        <v>1.0</v>
      </c>
      <c r="L884" s="241">
        <f t="shared" si="344"/>
        <v>3.49</v>
      </c>
      <c r="M884" s="147"/>
      <c r="N884" s="147" t="s">
        <v>434</v>
      </c>
    </row>
    <row r="885">
      <c r="A885" s="150"/>
      <c r="B885" s="151"/>
      <c r="C885" s="151"/>
      <c r="D885" s="152"/>
      <c r="E885" s="152"/>
      <c r="F885" s="151"/>
      <c r="G885" s="151"/>
      <c r="H885" s="153">
        <f t="shared" ref="H885:K885" si="345">SUM(H881:H884)</f>
        <v>99.96</v>
      </c>
      <c r="I885" s="153">
        <f t="shared" si="345"/>
        <v>13.99</v>
      </c>
      <c r="J885" s="153">
        <f t="shared" si="345"/>
        <v>85.97</v>
      </c>
      <c r="K885" s="151">
        <f t="shared" si="345"/>
        <v>4</v>
      </c>
      <c r="L885" s="153">
        <f>SUM(L881:L884)/K885</f>
        <v>3.4975</v>
      </c>
      <c r="M885" s="150"/>
      <c r="N885" s="150"/>
    </row>
    <row r="886">
      <c r="A886" s="147">
        <v>295.0</v>
      </c>
      <c r="B886" s="239" t="s">
        <v>1359</v>
      </c>
      <c r="C886" s="239" t="s">
        <v>39</v>
      </c>
      <c r="D886" s="240">
        <v>41626.0</v>
      </c>
      <c r="E886" s="240">
        <v>45427.0</v>
      </c>
      <c r="F886" s="240">
        <v>45427.0</v>
      </c>
      <c r="G886" s="240">
        <v>45427.0</v>
      </c>
      <c r="H886" s="241">
        <v>18.99</v>
      </c>
      <c r="I886" s="241">
        <v>8.46</v>
      </c>
      <c r="J886" s="241">
        <f t="shared" ref="J886:J888" si="346">H886-I886</f>
        <v>10.53</v>
      </c>
      <c r="K886" s="239">
        <v>1.0</v>
      </c>
      <c r="L886" s="241">
        <f t="shared" ref="L886:L888" si="347">I886/K886</f>
        <v>8.46</v>
      </c>
      <c r="M886" s="147" t="s">
        <v>450</v>
      </c>
      <c r="N886" s="239" t="s">
        <v>434</v>
      </c>
    </row>
    <row r="887">
      <c r="A887" s="239">
        <v>733.0</v>
      </c>
      <c r="B887" s="239" t="s">
        <v>1360</v>
      </c>
      <c r="C887" s="239" t="s">
        <v>31</v>
      </c>
      <c r="D887" s="240">
        <v>43977.0</v>
      </c>
      <c r="E887" s="240">
        <v>44992.0</v>
      </c>
      <c r="F887" s="240">
        <v>45705.0</v>
      </c>
      <c r="G887" s="240">
        <v>45708.0</v>
      </c>
      <c r="H887" s="241">
        <v>19.99</v>
      </c>
      <c r="I887" s="241">
        <v>0.0</v>
      </c>
      <c r="J887" s="241">
        <f t="shared" si="346"/>
        <v>19.99</v>
      </c>
      <c r="K887" s="239">
        <v>10.0</v>
      </c>
      <c r="L887" s="241">
        <f t="shared" si="347"/>
        <v>0</v>
      </c>
      <c r="M887" s="239"/>
      <c r="N887" s="239" t="s">
        <v>434</v>
      </c>
    </row>
    <row r="888">
      <c r="A888" s="147">
        <v>734.0</v>
      </c>
      <c r="B888" s="239" t="s">
        <v>1361</v>
      </c>
      <c r="C888" s="147" t="s">
        <v>31</v>
      </c>
      <c r="D888" s="240">
        <v>45034.0</v>
      </c>
      <c r="E888" s="240">
        <v>45385.0</v>
      </c>
      <c r="F888" s="240">
        <v>45385.0</v>
      </c>
      <c r="G888" s="240">
        <v>45385.0</v>
      </c>
      <c r="H888" s="241">
        <v>39.99</v>
      </c>
      <c r="I888" s="241">
        <v>0.0</v>
      </c>
      <c r="J888" s="241">
        <f t="shared" si="346"/>
        <v>39.99</v>
      </c>
      <c r="K888" s="239">
        <v>1.0</v>
      </c>
      <c r="L888" s="241">
        <f t="shared" si="347"/>
        <v>0</v>
      </c>
      <c r="M888" s="147"/>
      <c r="N888" s="147" t="s">
        <v>434</v>
      </c>
    </row>
    <row r="889">
      <c r="A889" s="150"/>
      <c r="B889" s="151"/>
      <c r="C889" s="151"/>
      <c r="D889" s="152"/>
      <c r="E889" s="152"/>
      <c r="F889" s="151"/>
      <c r="G889" s="151"/>
      <c r="H889" s="153">
        <f t="shared" ref="H889:K889" si="348">SUM(H886:H888)</f>
        <v>78.97</v>
      </c>
      <c r="I889" s="153">
        <f t="shared" si="348"/>
        <v>8.46</v>
      </c>
      <c r="J889" s="153">
        <f t="shared" si="348"/>
        <v>70.51</v>
      </c>
      <c r="K889" s="151">
        <f t="shared" si="348"/>
        <v>12</v>
      </c>
      <c r="L889" s="153">
        <f>SUM(L886:L888)/K889</f>
        <v>0.705</v>
      </c>
      <c r="M889" s="150"/>
      <c r="N889" s="150"/>
    </row>
    <row r="890">
      <c r="A890" s="147">
        <v>952.0</v>
      </c>
      <c r="B890" s="239" t="s">
        <v>1362</v>
      </c>
      <c r="C890" s="239" t="s">
        <v>632</v>
      </c>
      <c r="D890" s="240">
        <v>43966.0</v>
      </c>
      <c r="E890" s="240">
        <v>45176.0</v>
      </c>
      <c r="F890" s="240">
        <v>45176.0</v>
      </c>
      <c r="G890" s="240">
        <v>45176.0</v>
      </c>
      <c r="H890" s="241">
        <v>24.99</v>
      </c>
      <c r="I890" s="241">
        <v>0.0</v>
      </c>
      <c r="J890" s="241">
        <f t="shared" ref="J890:J896" si="349">H890-I890</f>
        <v>24.99</v>
      </c>
      <c r="K890" s="239">
        <v>1.0</v>
      </c>
      <c r="L890" s="241">
        <f t="shared" ref="L890:L896" si="350">I890/K890</f>
        <v>0</v>
      </c>
      <c r="M890" s="147" t="s">
        <v>451</v>
      </c>
      <c r="N890" s="147" t="s">
        <v>434</v>
      </c>
    </row>
    <row r="891">
      <c r="A891" s="147">
        <v>314.0</v>
      </c>
      <c r="B891" s="239" t="s">
        <v>1363</v>
      </c>
      <c r="C891" s="239" t="s">
        <v>39</v>
      </c>
      <c r="D891" s="240">
        <v>40849.0</v>
      </c>
      <c r="E891" s="240">
        <v>41461.0</v>
      </c>
      <c r="F891" s="240">
        <v>41461.0</v>
      </c>
      <c r="G891" s="240">
        <v>44781.0</v>
      </c>
      <c r="H891" s="149">
        <v>16.99</v>
      </c>
      <c r="I891" s="241">
        <v>12.99</v>
      </c>
      <c r="J891" s="241">
        <f t="shared" si="349"/>
        <v>4</v>
      </c>
      <c r="K891" s="239">
        <v>2.0</v>
      </c>
      <c r="L891" s="241">
        <f t="shared" si="350"/>
        <v>6.495</v>
      </c>
      <c r="M891" s="147" t="s">
        <v>452</v>
      </c>
      <c r="N891" s="239" t="s">
        <v>434</v>
      </c>
    </row>
    <row r="892">
      <c r="A892" s="147">
        <v>899.0</v>
      </c>
      <c r="B892" s="239" t="s">
        <v>1364</v>
      </c>
      <c r="C892" s="239" t="s">
        <v>31</v>
      </c>
      <c r="D892" s="240">
        <v>44057.0</v>
      </c>
      <c r="E892" s="240">
        <v>45176.0</v>
      </c>
      <c r="F892" s="240">
        <v>45176.0</v>
      </c>
      <c r="G892" s="240">
        <v>45176.0</v>
      </c>
      <c r="H892" s="241">
        <v>9.99</v>
      </c>
      <c r="I892" s="241">
        <v>0.0</v>
      </c>
      <c r="J892" s="241">
        <f t="shared" si="349"/>
        <v>9.99</v>
      </c>
      <c r="K892" s="239">
        <v>1.0</v>
      </c>
      <c r="L892" s="241">
        <f t="shared" si="350"/>
        <v>0</v>
      </c>
      <c r="M892" s="147" t="s">
        <v>453</v>
      </c>
      <c r="N892" s="147" t="s">
        <v>434</v>
      </c>
    </row>
    <row r="893">
      <c r="A893" s="147">
        <v>1034.0</v>
      </c>
      <c r="B893" s="147" t="s">
        <v>1365</v>
      </c>
      <c r="C893" s="239" t="s">
        <v>625</v>
      </c>
      <c r="D893" s="240">
        <v>44456.0</v>
      </c>
      <c r="E893" s="240">
        <v>44811.0</v>
      </c>
      <c r="F893" s="240">
        <v>44828.0</v>
      </c>
      <c r="G893" s="240">
        <v>44829.0</v>
      </c>
      <c r="H893" s="329">
        <v>19.99</v>
      </c>
      <c r="I893" s="329">
        <v>0.0</v>
      </c>
      <c r="J893" s="241">
        <f t="shared" si="349"/>
        <v>19.99</v>
      </c>
      <c r="K893" s="239">
        <v>10.0</v>
      </c>
      <c r="L893" s="241">
        <f t="shared" si="350"/>
        <v>0</v>
      </c>
      <c r="M893" s="147" t="s">
        <v>454</v>
      </c>
      <c r="N893" s="239" t="s">
        <v>434</v>
      </c>
    </row>
    <row r="894">
      <c r="A894" s="147">
        <v>200.0</v>
      </c>
      <c r="B894" s="147" t="s">
        <v>1368</v>
      </c>
      <c r="C894" s="147" t="s">
        <v>39</v>
      </c>
      <c r="D894" s="240">
        <v>41520.0</v>
      </c>
      <c r="E894" s="240">
        <v>44314.0</v>
      </c>
      <c r="F894" s="240">
        <v>44314.0</v>
      </c>
      <c r="G894" s="240">
        <v>44314.0</v>
      </c>
      <c r="H894" s="241">
        <v>19.99</v>
      </c>
      <c r="I894" s="241">
        <v>4.99</v>
      </c>
      <c r="J894" s="241">
        <f t="shared" si="349"/>
        <v>15</v>
      </c>
      <c r="K894" s="239">
        <v>1.0</v>
      </c>
      <c r="L894" s="241">
        <f t="shared" si="350"/>
        <v>4.99</v>
      </c>
      <c r="M894" s="147" t="s">
        <v>455</v>
      </c>
      <c r="N894" s="239" t="s">
        <v>434</v>
      </c>
    </row>
    <row r="895">
      <c r="A895" s="147">
        <v>370.0</v>
      </c>
      <c r="B895" s="239" t="s">
        <v>1366</v>
      </c>
      <c r="C895" s="239" t="s">
        <v>39</v>
      </c>
      <c r="D895" s="240">
        <v>40963.0</v>
      </c>
      <c r="E895" s="240">
        <v>41693.0</v>
      </c>
      <c r="F895" s="240">
        <v>41693.0</v>
      </c>
      <c r="G895" s="240">
        <v>44796.0</v>
      </c>
      <c r="H895" s="241">
        <v>19.99</v>
      </c>
      <c r="I895" s="241">
        <v>1.0</v>
      </c>
      <c r="J895" s="241">
        <f t="shared" si="349"/>
        <v>18.99</v>
      </c>
      <c r="K895" s="239">
        <v>15.0</v>
      </c>
      <c r="L895" s="241">
        <f t="shared" si="350"/>
        <v>0.06666666667</v>
      </c>
      <c r="M895" s="147"/>
      <c r="N895" s="239" t="s">
        <v>434</v>
      </c>
    </row>
    <row r="896">
      <c r="A896" s="147">
        <v>380.0</v>
      </c>
      <c r="B896" s="239" t="s">
        <v>1367</v>
      </c>
      <c r="C896" s="239" t="s">
        <v>39</v>
      </c>
      <c r="D896" s="240">
        <v>39283.0</v>
      </c>
      <c r="E896" s="240">
        <v>44091.0</v>
      </c>
      <c r="F896" s="240">
        <v>44091.0</v>
      </c>
      <c r="G896" s="240">
        <v>44091.0</v>
      </c>
      <c r="H896" s="241">
        <v>29.99</v>
      </c>
      <c r="I896" s="241">
        <v>3.0</v>
      </c>
      <c r="J896" s="241">
        <f t="shared" si="349"/>
        <v>26.99</v>
      </c>
      <c r="K896" s="239">
        <v>1.0</v>
      </c>
      <c r="L896" s="241">
        <f t="shared" si="350"/>
        <v>3</v>
      </c>
      <c r="M896" s="147"/>
      <c r="N896" s="239" t="s">
        <v>434</v>
      </c>
    </row>
    <row r="897">
      <c r="A897" s="150"/>
      <c r="B897" s="151"/>
      <c r="C897" s="151"/>
      <c r="D897" s="152"/>
      <c r="E897" s="152"/>
      <c r="F897" s="151"/>
      <c r="G897" s="151"/>
      <c r="H897" s="153">
        <f t="shared" ref="H897:K897" si="351">SUM(H894:H896)</f>
        <v>69.97</v>
      </c>
      <c r="I897" s="153">
        <f t="shared" si="351"/>
        <v>8.99</v>
      </c>
      <c r="J897" s="153">
        <f t="shared" si="351"/>
        <v>60.98</v>
      </c>
      <c r="K897" s="151">
        <f t="shared" si="351"/>
        <v>17</v>
      </c>
      <c r="L897" s="153">
        <f>SUM(L894:L896)/K897</f>
        <v>0.4739215686</v>
      </c>
      <c r="M897" s="150"/>
      <c r="N897" s="150"/>
    </row>
    <row r="898">
      <c r="A898" s="147">
        <v>628.0</v>
      </c>
      <c r="B898" s="239" t="s">
        <v>1369</v>
      </c>
      <c r="C898" s="239" t="s">
        <v>31</v>
      </c>
      <c r="D898" s="240">
        <v>43550.0</v>
      </c>
      <c r="E898" s="240">
        <v>45174.0</v>
      </c>
      <c r="F898" s="240">
        <v>45174.0</v>
      </c>
      <c r="G898" s="240">
        <v>45174.0</v>
      </c>
      <c r="H898" s="241">
        <v>29.99</v>
      </c>
      <c r="I898" s="241">
        <v>0.0</v>
      </c>
      <c r="J898" s="241">
        <f t="shared" ref="J898:J900" si="352">H898-I898</f>
        <v>29.99</v>
      </c>
      <c r="K898" s="239">
        <v>1.0</v>
      </c>
      <c r="L898" s="241">
        <f t="shared" ref="L898:L900" si="353">I898/K898</f>
        <v>0</v>
      </c>
      <c r="M898" s="147" t="s">
        <v>456</v>
      </c>
      <c r="N898" s="147" t="s">
        <v>434</v>
      </c>
    </row>
    <row r="899">
      <c r="A899" s="147">
        <v>697.0</v>
      </c>
      <c r="B899" s="239" t="s">
        <v>1370</v>
      </c>
      <c r="C899" s="239" t="s">
        <v>31</v>
      </c>
      <c r="D899" s="240">
        <v>42853.0</v>
      </c>
      <c r="E899" s="240">
        <v>44776.0</v>
      </c>
      <c r="F899" s="240">
        <v>44776.0</v>
      </c>
      <c r="G899" s="240">
        <v>44776.0</v>
      </c>
      <c r="H899" s="241">
        <v>19.99</v>
      </c>
      <c r="I899" s="241">
        <v>0.0</v>
      </c>
      <c r="J899" s="241">
        <f t="shared" si="352"/>
        <v>19.99</v>
      </c>
      <c r="K899" s="239">
        <v>1.0</v>
      </c>
      <c r="L899" s="241">
        <f t="shared" si="353"/>
        <v>0</v>
      </c>
      <c r="M899" s="147" t="s">
        <v>457</v>
      </c>
      <c r="N899" s="239" t="s">
        <v>434</v>
      </c>
    </row>
    <row r="900">
      <c r="A900" s="147">
        <v>698.0</v>
      </c>
      <c r="B900" s="147" t="s">
        <v>1371</v>
      </c>
      <c r="C900" s="147" t="s">
        <v>31</v>
      </c>
      <c r="D900" s="240">
        <v>44238.0</v>
      </c>
      <c r="E900" s="240">
        <v>45538.0</v>
      </c>
      <c r="F900" s="240">
        <v>45538.0</v>
      </c>
      <c r="G900" s="240">
        <v>45538.0</v>
      </c>
      <c r="H900" s="329">
        <v>29.99</v>
      </c>
      <c r="I900" s="329">
        <v>0.0</v>
      </c>
      <c r="J900" s="241">
        <f t="shared" si="352"/>
        <v>29.99</v>
      </c>
      <c r="K900" s="239">
        <v>1.0</v>
      </c>
      <c r="L900" s="241">
        <f t="shared" si="353"/>
        <v>0</v>
      </c>
      <c r="M900" s="147"/>
      <c r="N900" s="147" t="s">
        <v>434</v>
      </c>
    </row>
    <row r="901">
      <c r="A901" s="150"/>
      <c r="B901" s="151"/>
      <c r="C901" s="151"/>
      <c r="D901" s="152"/>
      <c r="E901" s="152"/>
      <c r="F901" s="151"/>
      <c r="G901" s="151"/>
      <c r="H901" s="153">
        <f t="shared" ref="H901:K901" si="354">SUM(H899:H900)</f>
        <v>49.98</v>
      </c>
      <c r="I901" s="153">
        <f t="shared" si="354"/>
        <v>0</v>
      </c>
      <c r="J901" s="153">
        <f t="shared" si="354"/>
        <v>49.98</v>
      </c>
      <c r="K901" s="151">
        <f t="shared" si="354"/>
        <v>2</v>
      </c>
      <c r="L901" s="153">
        <f>SUM(L899:L900)/K901</f>
        <v>0</v>
      </c>
      <c r="M901" s="150"/>
      <c r="N901" s="150"/>
    </row>
    <row r="902">
      <c r="A902" s="147">
        <v>1010.0</v>
      </c>
      <c r="B902" s="239" t="s">
        <v>1372</v>
      </c>
      <c r="C902" s="239" t="s">
        <v>632</v>
      </c>
      <c r="D902" s="240">
        <v>43087.0</v>
      </c>
      <c r="E902" s="240">
        <v>43466.0</v>
      </c>
      <c r="F902" s="240">
        <v>43466.0</v>
      </c>
      <c r="G902" s="240">
        <v>43466.0</v>
      </c>
      <c r="H902" s="241">
        <v>14.99</v>
      </c>
      <c r="I902" s="241">
        <v>5.99</v>
      </c>
      <c r="J902" s="241">
        <f>H902-I902</f>
        <v>9</v>
      </c>
      <c r="K902" s="239">
        <v>1.0</v>
      </c>
      <c r="L902" s="241">
        <f>I902/K902</f>
        <v>5.99</v>
      </c>
      <c r="M902" s="147" t="s">
        <v>458</v>
      </c>
      <c r="N902" s="147" t="s">
        <v>434</v>
      </c>
    </row>
    <row r="903">
      <c r="A903" s="154"/>
      <c r="B903" s="51"/>
      <c r="C903" s="51"/>
      <c r="D903" s="155"/>
      <c r="E903" s="155"/>
      <c r="F903" s="51"/>
      <c r="G903" s="51"/>
      <c r="H903" s="50"/>
      <c r="I903" s="50"/>
      <c r="J903" s="50"/>
      <c r="K903" s="51"/>
      <c r="L903" s="50"/>
      <c r="M903" s="154"/>
      <c r="N903" s="154"/>
    </row>
    <row r="904">
      <c r="A904" s="90">
        <v>613.0</v>
      </c>
      <c r="B904" s="169" t="s">
        <v>1373</v>
      </c>
      <c r="C904" s="169" t="s">
        <v>31</v>
      </c>
      <c r="D904" s="170">
        <v>44522.0</v>
      </c>
      <c r="E904" s="170">
        <v>45202.0</v>
      </c>
      <c r="F904" s="170">
        <v>45202.0</v>
      </c>
      <c r="G904" s="170">
        <v>45202.0</v>
      </c>
      <c r="H904" s="171">
        <v>39.99</v>
      </c>
      <c r="I904" s="171">
        <v>0.0</v>
      </c>
      <c r="J904" s="171">
        <f>H904-I904</f>
        <v>39.99</v>
      </c>
      <c r="K904" s="90">
        <v>1.0</v>
      </c>
      <c r="L904" s="171">
        <f>I904/K904</f>
        <v>0</v>
      </c>
      <c r="M904" s="90" t="s">
        <v>459</v>
      </c>
      <c r="N904" s="90" t="s">
        <v>460</v>
      </c>
    </row>
    <row r="905">
      <c r="A905" s="98"/>
      <c r="B905" s="99"/>
      <c r="C905" s="99"/>
      <c r="D905" s="100"/>
      <c r="E905" s="100"/>
      <c r="F905" s="99"/>
      <c r="G905" s="99"/>
      <c r="H905" s="132"/>
      <c r="I905" s="132"/>
      <c r="J905" s="132"/>
      <c r="K905" s="99"/>
      <c r="L905" s="132"/>
      <c r="M905" s="98"/>
      <c r="N905" s="98"/>
    </row>
    <row r="906">
      <c r="A906" s="217">
        <v>591.0</v>
      </c>
      <c r="B906" s="218" t="s">
        <v>1374</v>
      </c>
      <c r="C906" s="217" t="s">
        <v>31</v>
      </c>
      <c r="D906" s="219">
        <v>44939.0</v>
      </c>
      <c r="E906" s="219">
        <v>45176.0</v>
      </c>
      <c r="F906" s="219">
        <v>45472.0</v>
      </c>
      <c r="G906" s="219">
        <v>45473.0</v>
      </c>
      <c r="H906" s="220">
        <v>14.99</v>
      </c>
      <c r="I906" s="220">
        <v>0.0</v>
      </c>
      <c r="J906" s="220">
        <f>H906-I906</f>
        <v>14.99</v>
      </c>
      <c r="K906" s="218">
        <v>7.0</v>
      </c>
      <c r="L906" s="220">
        <f>I906/K906</f>
        <v>0</v>
      </c>
      <c r="M906" s="217" t="s">
        <v>461</v>
      </c>
      <c r="N906" s="217" t="s">
        <v>462</v>
      </c>
    </row>
    <row r="907">
      <c r="A907" s="154"/>
      <c r="B907" s="51"/>
      <c r="C907" s="154"/>
      <c r="D907" s="155"/>
      <c r="E907" s="155"/>
      <c r="F907" s="155"/>
      <c r="G907" s="155"/>
      <c r="H907" s="50"/>
      <c r="I907" s="50"/>
      <c r="J907" s="50"/>
      <c r="K907" s="51"/>
      <c r="L907" s="50"/>
      <c r="M907" s="154"/>
      <c r="N907" s="154"/>
    </row>
    <row r="908">
      <c r="A908" s="147">
        <v>294.0</v>
      </c>
      <c r="B908" s="239" t="s">
        <v>1375</v>
      </c>
      <c r="C908" s="239" t="s">
        <v>39</v>
      </c>
      <c r="D908" s="240">
        <v>41411.0</v>
      </c>
      <c r="E908" s="240">
        <v>44431.0</v>
      </c>
      <c r="F908" s="240">
        <v>44431.0</v>
      </c>
      <c r="G908" s="240">
        <v>44431.0</v>
      </c>
      <c r="H908" s="241">
        <v>15.0</v>
      </c>
      <c r="I908" s="241">
        <v>2.25</v>
      </c>
      <c r="J908" s="241">
        <f t="shared" ref="J908:J910" si="355">H908-I908</f>
        <v>12.75</v>
      </c>
      <c r="K908" s="239">
        <v>1.0</v>
      </c>
      <c r="L908" s="241">
        <f t="shared" ref="L908:L910" si="356">I908/K908</f>
        <v>2.25</v>
      </c>
      <c r="M908" s="147" t="s">
        <v>463</v>
      </c>
      <c r="N908" s="239" t="s">
        <v>464</v>
      </c>
    </row>
    <row r="909">
      <c r="A909" s="147">
        <v>730.0</v>
      </c>
      <c r="B909" s="147" t="s">
        <v>1376</v>
      </c>
      <c r="C909" s="239" t="s">
        <v>31</v>
      </c>
      <c r="D909" s="240">
        <v>41880.0</v>
      </c>
      <c r="E909" s="240">
        <v>44431.0</v>
      </c>
      <c r="F909" s="240">
        <v>44431.0</v>
      </c>
      <c r="G909" s="240">
        <v>44431.0</v>
      </c>
      <c r="H909" s="241">
        <v>14.99</v>
      </c>
      <c r="I909" s="241">
        <v>2.24</v>
      </c>
      <c r="J909" s="241">
        <f t="shared" si="355"/>
        <v>12.75</v>
      </c>
      <c r="K909" s="239">
        <v>1.0</v>
      </c>
      <c r="L909" s="241">
        <f t="shared" si="356"/>
        <v>2.24</v>
      </c>
      <c r="M909" s="147"/>
      <c r="N909" s="147" t="s">
        <v>464</v>
      </c>
    </row>
    <row r="910">
      <c r="A910" s="147">
        <v>731.0</v>
      </c>
      <c r="B910" s="239" t="s">
        <v>1377</v>
      </c>
      <c r="C910" s="147" t="s">
        <v>31</v>
      </c>
      <c r="D910" s="240">
        <v>43511.0</v>
      </c>
      <c r="E910" s="240">
        <v>44405.0</v>
      </c>
      <c r="F910" s="240">
        <v>44405.0</v>
      </c>
      <c r="G910" s="240">
        <v>44405.0</v>
      </c>
      <c r="H910" s="241">
        <v>39.99</v>
      </c>
      <c r="I910" s="241">
        <v>9.99</v>
      </c>
      <c r="J910" s="241">
        <f t="shared" si="355"/>
        <v>30</v>
      </c>
      <c r="K910" s="239">
        <v>1.0</v>
      </c>
      <c r="L910" s="241">
        <f t="shared" si="356"/>
        <v>9.99</v>
      </c>
      <c r="M910" s="147"/>
      <c r="N910" s="147" t="s">
        <v>464</v>
      </c>
    </row>
    <row r="911">
      <c r="A911" s="150"/>
      <c r="B911" s="151"/>
      <c r="C911" s="151"/>
      <c r="D911" s="152"/>
      <c r="E911" s="152"/>
      <c r="F911" s="151"/>
      <c r="G911" s="151"/>
      <c r="H911" s="153">
        <f t="shared" ref="H911:K911" si="357">SUM(H908:H910)</f>
        <v>69.98</v>
      </c>
      <c r="I911" s="153">
        <f t="shared" si="357"/>
        <v>14.48</v>
      </c>
      <c r="J911" s="153">
        <f t="shared" si="357"/>
        <v>55.5</v>
      </c>
      <c r="K911" s="151">
        <f t="shared" si="357"/>
        <v>3</v>
      </c>
      <c r="L911" s="153">
        <f>SUM(L908:L910)/K911</f>
        <v>4.826666667</v>
      </c>
      <c r="M911" s="150"/>
      <c r="N911" s="150"/>
    </row>
    <row r="912">
      <c r="A912" s="147">
        <v>886.0</v>
      </c>
      <c r="B912" s="239" t="s">
        <v>1378</v>
      </c>
      <c r="C912" s="147" t="s">
        <v>31</v>
      </c>
      <c r="D912" s="240">
        <v>43643.0</v>
      </c>
      <c r="E912" s="240">
        <v>44398.0</v>
      </c>
      <c r="F912" s="240">
        <v>44474.0</v>
      </c>
      <c r="G912" s="240">
        <v>44499.0</v>
      </c>
      <c r="H912" s="241">
        <v>64.99</v>
      </c>
      <c r="I912" s="241">
        <v>45.49</v>
      </c>
      <c r="J912" s="241">
        <f t="shared" ref="J912:J914" si="358">H912-I912</f>
        <v>19.5</v>
      </c>
      <c r="K912" s="239">
        <v>4.0</v>
      </c>
      <c r="L912" s="241">
        <f t="shared" ref="L912:L914" si="359">I912/K912</f>
        <v>11.3725</v>
      </c>
      <c r="M912" s="147" t="s">
        <v>465</v>
      </c>
      <c r="N912" s="147" t="s">
        <v>464</v>
      </c>
    </row>
    <row r="913">
      <c r="A913" s="147">
        <v>770.0</v>
      </c>
      <c r="B913" s="239" t="s">
        <v>1379</v>
      </c>
      <c r="C913" s="239" t="s">
        <v>31</v>
      </c>
      <c r="D913" s="240">
        <v>42486.0</v>
      </c>
      <c r="E913" s="240">
        <v>42951.0</v>
      </c>
      <c r="F913" s="240">
        <v>43270.0</v>
      </c>
      <c r="G913" s="240">
        <v>43604.0</v>
      </c>
      <c r="H913" s="241">
        <v>12.99</v>
      </c>
      <c r="I913" s="241">
        <v>4.99</v>
      </c>
      <c r="J913" s="241">
        <f t="shared" si="358"/>
        <v>8</v>
      </c>
      <c r="K913" s="239">
        <v>9.0</v>
      </c>
      <c r="L913" s="241">
        <f t="shared" si="359"/>
        <v>0.5544444444</v>
      </c>
      <c r="M913" s="147" t="s">
        <v>466</v>
      </c>
      <c r="N913" s="147" t="s">
        <v>464</v>
      </c>
    </row>
    <row r="914">
      <c r="A914" s="147">
        <v>771.0</v>
      </c>
      <c r="B914" s="239" t="s">
        <v>1380</v>
      </c>
      <c r="C914" s="239" t="s">
        <v>31</v>
      </c>
      <c r="D914" s="240">
        <v>44082.0</v>
      </c>
      <c r="E914" s="240">
        <v>44965.0</v>
      </c>
      <c r="F914" s="240">
        <v>44965.0</v>
      </c>
      <c r="G914" s="240">
        <v>44965.0</v>
      </c>
      <c r="H914" s="241">
        <v>19.99</v>
      </c>
      <c r="I914" s="241">
        <v>4.99</v>
      </c>
      <c r="J914" s="241">
        <f t="shared" si="358"/>
        <v>15</v>
      </c>
      <c r="K914" s="239">
        <v>1.0</v>
      </c>
      <c r="L914" s="241">
        <f t="shared" si="359"/>
        <v>4.99</v>
      </c>
      <c r="M914" s="147"/>
      <c r="N914" s="147" t="s">
        <v>464</v>
      </c>
    </row>
    <row r="915">
      <c r="A915" s="150"/>
      <c r="B915" s="151"/>
      <c r="C915" s="151"/>
      <c r="D915" s="152"/>
      <c r="E915" s="152"/>
      <c r="F915" s="151"/>
      <c r="G915" s="151"/>
      <c r="H915" s="153">
        <f t="shared" ref="H915:K915" si="360">SUM(H913:H914)</f>
        <v>32.98</v>
      </c>
      <c r="I915" s="153">
        <f t="shared" si="360"/>
        <v>9.98</v>
      </c>
      <c r="J915" s="153">
        <f t="shared" si="360"/>
        <v>23</v>
      </c>
      <c r="K915" s="151">
        <f t="shared" si="360"/>
        <v>10</v>
      </c>
      <c r="L915" s="153">
        <f>SUM(L913:L914)/K915</f>
        <v>0.5544444444</v>
      </c>
      <c r="M915" s="150"/>
      <c r="N915" s="150"/>
    </row>
    <row r="916">
      <c r="A916" s="113"/>
      <c r="B916" s="114"/>
      <c r="C916" s="114"/>
      <c r="D916" s="115"/>
      <c r="E916" s="115"/>
      <c r="F916" s="114"/>
      <c r="G916" s="114"/>
      <c r="H916" s="116"/>
      <c r="I916" s="116"/>
      <c r="J916" s="116"/>
      <c r="K916" s="114"/>
      <c r="L916" s="116"/>
      <c r="M916" s="113"/>
      <c r="N916" s="113"/>
    </row>
    <row r="917">
      <c r="A917" s="94">
        <v>192.0</v>
      </c>
      <c r="B917" s="94" t="s">
        <v>1381</v>
      </c>
      <c r="C917" s="95" t="s">
        <v>39</v>
      </c>
      <c r="D917" s="96">
        <v>39738.0</v>
      </c>
      <c r="E917" s="96">
        <v>42969.0</v>
      </c>
      <c r="F917" s="96">
        <v>43033.0</v>
      </c>
      <c r="G917" s="96">
        <v>44282.0</v>
      </c>
      <c r="H917" s="97">
        <v>12.5</v>
      </c>
      <c r="I917" s="97">
        <v>5.0</v>
      </c>
      <c r="J917" s="97">
        <f t="shared" ref="J917:J918" si="361">H917-I917</f>
        <v>7.5</v>
      </c>
      <c r="K917" s="95">
        <v>15.0</v>
      </c>
      <c r="L917" s="97">
        <f t="shared" ref="L917:L918" si="362">I917/K917</f>
        <v>0.3333333333</v>
      </c>
      <c r="M917" s="94" t="s">
        <v>467</v>
      </c>
      <c r="N917" s="95" t="s">
        <v>468</v>
      </c>
    </row>
    <row r="918">
      <c r="A918" s="94">
        <v>194.0</v>
      </c>
      <c r="B918" s="94" t="s">
        <v>1382</v>
      </c>
      <c r="C918" s="94" t="s">
        <v>39</v>
      </c>
      <c r="D918" s="96">
        <v>41359.0</v>
      </c>
      <c r="E918" s="96">
        <v>42969.0</v>
      </c>
      <c r="F918" s="96">
        <v>42969.0</v>
      </c>
      <c r="G918" s="96">
        <v>42969.0</v>
      </c>
      <c r="H918" s="97">
        <v>24.99</v>
      </c>
      <c r="I918" s="97">
        <v>9.99</v>
      </c>
      <c r="J918" s="97">
        <f t="shared" si="361"/>
        <v>15</v>
      </c>
      <c r="K918" s="95">
        <v>1.0</v>
      </c>
      <c r="L918" s="97">
        <f t="shared" si="362"/>
        <v>9.99</v>
      </c>
      <c r="M918" s="94"/>
      <c r="N918" s="95" t="s">
        <v>468</v>
      </c>
    </row>
    <row r="919">
      <c r="A919" s="90"/>
      <c r="B919" s="169"/>
      <c r="C919" s="169"/>
      <c r="D919" s="170"/>
      <c r="E919" s="170"/>
      <c r="F919" s="170"/>
      <c r="G919" s="170"/>
      <c r="H919" s="171">
        <f t="shared" ref="H919:K919" si="363">SUM(H917:H918)</f>
        <v>37.49</v>
      </c>
      <c r="I919" s="171">
        <f t="shared" si="363"/>
        <v>14.99</v>
      </c>
      <c r="J919" s="171">
        <f t="shared" si="363"/>
        <v>22.5</v>
      </c>
      <c r="K919" s="169">
        <f t="shared" si="363"/>
        <v>16</v>
      </c>
      <c r="L919" s="171">
        <f>SUM(L917:L918)/K919</f>
        <v>0.6452083333</v>
      </c>
      <c r="M919" s="169"/>
      <c r="N919" s="169"/>
    </row>
    <row r="920">
      <c r="A920" s="94">
        <v>193.0</v>
      </c>
      <c r="B920" s="94" t="s">
        <v>1383</v>
      </c>
      <c r="C920" s="95" t="s">
        <v>39</v>
      </c>
      <c r="D920" s="96">
        <v>40218.0</v>
      </c>
      <c r="E920" s="96">
        <v>42969.0</v>
      </c>
      <c r="F920" s="96">
        <v>44280.0</v>
      </c>
      <c r="G920" s="96">
        <v>44281.0</v>
      </c>
      <c r="H920" s="97">
        <v>12.49</v>
      </c>
      <c r="I920" s="97">
        <v>4.99</v>
      </c>
      <c r="J920" s="97">
        <f t="shared" ref="J920:J922" si="364">H920-I920</f>
        <v>7.5</v>
      </c>
      <c r="K920" s="95">
        <v>15.0</v>
      </c>
      <c r="L920" s="97">
        <f t="shared" ref="L920:L922" si="365">I920/K920</f>
        <v>0.3326666667</v>
      </c>
      <c r="M920" s="94" t="s">
        <v>469</v>
      </c>
      <c r="N920" s="95" t="s">
        <v>468</v>
      </c>
    </row>
    <row r="921">
      <c r="A921" s="94">
        <v>809.0</v>
      </c>
      <c r="B921" s="94" t="s">
        <v>1384</v>
      </c>
      <c r="C921" s="94" t="s">
        <v>31</v>
      </c>
      <c r="D921" s="96">
        <v>43361.0</v>
      </c>
      <c r="E921" s="96">
        <v>43912.0</v>
      </c>
      <c r="F921" s="96">
        <v>43923.0</v>
      </c>
      <c r="G921" s="96">
        <v>43923.0</v>
      </c>
      <c r="H921" s="97">
        <v>14.99</v>
      </c>
      <c r="I921" s="97">
        <v>4.99</v>
      </c>
      <c r="J921" s="97">
        <f t="shared" si="364"/>
        <v>10</v>
      </c>
      <c r="K921" s="94">
        <v>2.0</v>
      </c>
      <c r="L921" s="97">
        <f t="shared" si="365"/>
        <v>2.495</v>
      </c>
      <c r="M921" s="94" t="s">
        <v>470</v>
      </c>
      <c r="N921" s="94" t="s">
        <v>468</v>
      </c>
    </row>
    <row r="922">
      <c r="A922" s="94">
        <v>810.0</v>
      </c>
      <c r="B922" s="94" t="s">
        <v>1385</v>
      </c>
      <c r="C922" s="94" t="s">
        <v>31</v>
      </c>
      <c r="D922" s="96">
        <v>43361.0</v>
      </c>
      <c r="E922" s="96">
        <v>43912.0</v>
      </c>
      <c r="F922" s="96">
        <v>43923.0</v>
      </c>
      <c r="G922" s="96">
        <v>43923.0</v>
      </c>
      <c r="H922" s="97">
        <v>14.99</v>
      </c>
      <c r="I922" s="97">
        <v>4.99</v>
      </c>
      <c r="J922" s="97">
        <f t="shared" si="364"/>
        <v>10</v>
      </c>
      <c r="K922" s="95">
        <v>1.0</v>
      </c>
      <c r="L922" s="97">
        <f t="shared" si="365"/>
        <v>4.99</v>
      </c>
      <c r="M922" s="94"/>
      <c r="N922" s="94" t="s">
        <v>468</v>
      </c>
    </row>
    <row r="923">
      <c r="A923" s="90"/>
      <c r="B923" s="169"/>
      <c r="C923" s="169"/>
      <c r="D923" s="170"/>
      <c r="E923" s="170"/>
      <c r="F923" s="170"/>
      <c r="G923" s="170"/>
      <c r="H923" s="171">
        <f t="shared" ref="H923:K923" si="366">SUM(H921:H922)</f>
        <v>29.98</v>
      </c>
      <c r="I923" s="171">
        <f t="shared" si="366"/>
        <v>9.98</v>
      </c>
      <c r="J923" s="171">
        <f t="shared" si="366"/>
        <v>20</v>
      </c>
      <c r="K923" s="169">
        <f t="shared" si="366"/>
        <v>3</v>
      </c>
      <c r="L923" s="171">
        <f>SUM(L921:L922)/K923</f>
        <v>2.495</v>
      </c>
      <c r="M923" s="169"/>
      <c r="N923" s="169"/>
    </row>
    <row r="924">
      <c r="A924" s="94">
        <v>636.0</v>
      </c>
      <c r="B924" s="95" t="s">
        <v>1386</v>
      </c>
      <c r="C924" s="95" t="s">
        <v>31</v>
      </c>
      <c r="D924" s="96">
        <v>44098.0</v>
      </c>
      <c r="E924" s="96">
        <v>45177.0</v>
      </c>
      <c r="F924" s="96">
        <v>45395.0</v>
      </c>
      <c r="G924" s="96">
        <v>45401.0</v>
      </c>
      <c r="H924" s="97">
        <v>19.99</v>
      </c>
      <c r="I924" s="97">
        <v>0.0</v>
      </c>
      <c r="J924" s="97">
        <f t="shared" ref="J924:J932" si="367">H924-I924</f>
        <v>19.99</v>
      </c>
      <c r="K924" s="95">
        <v>25.0</v>
      </c>
      <c r="L924" s="97">
        <f t="shared" ref="L924:L932" si="368">I924/K924</f>
        <v>0</v>
      </c>
      <c r="M924" s="94" t="s">
        <v>471</v>
      </c>
      <c r="N924" s="94" t="s">
        <v>468</v>
      </c>
    </row>
    <row r="925">
      <c r="A925" s="94">
        <v>324.0</v>
      </c>
      <c r="B925" s="95" t="s">
        <v>1387</v>
      </c>
      <c r="C925" s="95" t="s">
        <v>39</v>
      </c>
      <c r="D925" s="96">
        <v>41101.0</v>
      </c>
      <c r="E925" s="96">
        <v>44422.0</v>
      </c>
      <c r="F925" s="96">
        <v>45071.0</v>
      </c>
      <c r="G925" s="96">
        <v>45090.0</v>
      </c>
      <c r="H925" s="97">
        <v>10.99</v>
      </c>
      <c r="I925" s="97">
        <v>10.99</v>
      </c>
      <c r="J925" s="97">
        <f t="shared" si="367"/>
        <v>0</v>
      </c>
      <c r="K925" s="95">
        <v>7.0</v>
      </c>
      <c r="L925" s="97">
        <f t="shared" si="368"/>
        <v>1.57</v>
      </c>
      <c r="M925" s="94" t="s">
        <v>472</v>
      </c>
      <c r="N925" s="95" t="s">
        <v>468</v>
      </c>
    </row>
    <row r="926">
      <c r="A926" s="166">
        <v>1024.0</v>
      </c>
      <c r="B926" s="167" t="s">
        <v>1388</v>
      </c>
      <c r="C926" s="167" t="s">
        <v>625</v>
      </c>
      <c r="D926" s="168">
        <v>44964.0</v>
      </c>
      <c r="E926" s="168">
        <v>44811.0</v>
      </c>
      <c r="F926" s="168">
        <v>44964.0</v>
      </c>
      <c r="G926" s="168">
        <v>44979.0</v>
      </c>
      <c r="H926" s="188">
        <v>84.99</v>
      </c>
      <c r="I926" s="188">
        <v>0.0</v>
      </c>
      <c r="J926" s="97">
        <f t="shared" si="367"/>
        <v>84.99</v>
      </c>
      <c r="K926" s="95">
        <v>93.0</v>
      </c>
      <c r="L926" s="97">
        <f t="shared" si="368"/>
        <v>0</v>
      </c>
      <c r="M926" s="94" t="s">
        <v>473</v>
      </c>
      <c r="N926" s="95" t="s">
        <v>468</v>
      </c>
    </row>
    <row r="927">
      <c r="A927" s="94">
        <v>584.0</v>
      </c>
      <c r="B927" s="95" t="s">
        <v>1389</v>
      </c>
      <c r="C927" s="95" t="s">
        <v>31</v>
      </c>
      <c r="D927" s="96">
        <v>43340.0</v>
      </c>
      <c r="E927" s="96">
        <v>43856.0</v>
      </c>
      <c r="F927" s="96">
        <v>43857.0</v>
      </c>
      <c r="G927" s="96">
        <v>44385.0</v>
      </c>
      <c r="H927" s="97">
        <v>12.99</v>
      </c>
      <c r="I927" s="97">
        <v>6.49</v>
      </c>
      <c r="J927" s="97">
        <f t="shared" si="367"/>
        <v>6.5</v>
      </c>
      <c r="K927" s="95">
        <v>6.0</v>
      </c>
      <c r="L927" s="97">
        <f t="shared" si="368"/>
        <v>1.081666667</v>
      </c>
      <c r="M927" s="94" t="s">
        <v>474</v>
      </c>
      <c r="N927" s="94" t="s">
        <v>468</v>
      </c>
    </row>
    <row r="928">
      <c r="A928" s="94">
        <v>59.0</v>
      </c>
      <c r="B928" s="95" t="s">
        <v>1394</v>
      </c>
      <c r="C928" s="95" t="s">
        <v>663</v>
      </c>
      <c r="D928" s="96">
        <v>36357.0</v>
      </c>
      <c r="E928" s="96">
        <v>43014.0</v>
      </c>
      <c r="F928" s="96">
        <v>43014.0</v>
      </c>
      <c r="G928" s="96">
        <v>43014.0</v>
      </c>
      <c r="H928" s="97">
        <v>4.99</v>
      </c>
      <c r="I928" s="97">
        <v>2.49</v>
      </c>
      <c r="J928" s="97">
        <f t="shared" si="367"/>
        <v>2.5</v>
      </c>
      <c r="K928" s="95">
        <v>1.0</v>
      </c>
      <c r="L928" s="97">
        <f t="shared" si="368"/>
        <v>2.49</v>
      </c>
      <c r="M928" s="94" t="s">
        <v>475</v>
      </c>
      <c r="N928" s="187" t="s">
        <v>468</v>
      </c>
    </row>
    <row r="929">
      <c r="A929" s="94">
        <v>172.0</v>
      </c>
      <c r="B929" s="95" t="s">
        <v>1393</v>
      </c>
      <c r="C929" s="95" t="s">
        <v>630</v>
      </c>
      <c r="D929" s="96">
        <v>39892.0</v>
      </c>
      <c r="E929" s="96">
        <v>42279.0</v>
      </c>
      <c r="F929" s="96">
        <v>42279.0</v>
      </c>
      <c r="G929" s="96">
        <v>42279.0</v>
      </c>
      <c r="H929" s="97">
        <v>7.99</v>
      </c>
      <c r="I929" s="97">
        <v>2.99</v>
      </c>
      <c r="J929" s="97">
        <f t="shared" si="367"/>
        <v>5</v>
      </c>
      <c r="K929" s="95">
        <v>1.0</v>
      </c>
      <c r="L929" s="97">
        <f t="shared" si="368"/>
        <v>2.99</v>
      </c>
      <c r="M929" s="94"/>
      <c r="N929" s="94" t="s">
        <v>468</v>
      </c>
    </row>
    <row r="930">
      <c r="A930" s="94">
        <v>478.0</v>
      </c>
      <c r="B930" s="95" t="s">
        <v>1391</v>
      </c>
      <c r="C930" s="95" t="s">
        <v>649</v>
      </c>
      <c r="D930" s="96">
        <v>40961.0</v>
      </c>
      <c r="E930" s="96">
        <v>42218.0</v>
      </c>
      <c r="F930" s="96">
        <v>42218.0</v>
      </c>
      <c r="G930" s="96">
        <v>44992.0</v>
      </c>
      <c r="H930" s="97">
        <v>24.99</v>
      </c>
      <c r="I930" s="97">
        <v>6.99</v>
      </c>
      <c r="J930" s="97">
        <f t="shared" si="367"/>
        <v>18</v>
      </c>
      <c r="K930" s="95">
        <v>50.0</v>
      </c>
      <c r="L930" s="97">
        <f t="shared" si="368"/>
        <v>0.1398</v>
      </c>
      <c r="M930" s="94"/>
      <c r="N930" s="94" t="s">
        <v>468</v>
      </c>
    </row>
    <row r="931">
      <c r="A931" s="94">
        <v>479.0</v>
      </c>
      <c r="B931" s="95" t="s">
        <v>1392</v>
      </c>
      <c r="C931" s="95" t="s">
        <v>649</v>
      </c>
      <c r="D931" s="96">
        <v>41248.0</v>
      </c>
      <c r="E931" s="96">
        <v>42246.0</v>
      </c>
      <c r="F931" s="96">
        <v>42246.0</v>
      </c>
      <c r="G931" s="96">
        <v>44992.0</v>
      </c>
      <c r="H931" s="97">
        <v>4.99</v>
      </c>
      <c r="I931" s="97">
        <v>4.99</v>
      </c>
      <c r="J931" s="97">
        <f t="shared" si="367"/>
        <v>0</v>
      </c>
      <c r="K931" s="95">
        <v>15.0</v>
      </c>
      <c r="L931" s="97">
        <f t="shared" si="368"/>
        <v>0.3326666667</v>
      </c>
      <c r="M931" s="94"/>
      <c r="N931" s="94" t="s">
        <v>468</v>
      </c>
    </row>
    <row r="932">
      <c r="A932" s="94">
        <v>563.0</v>
      </c>
      <c r="B932" s="95" t="s">
        <v>1390</v>
      </c>
      <c r="C932" s="95" t="s">
        <v>31</v>
      </c>
      <c r="D932" s="96">
        <v>43581.0</v>
      </c>
      <c r="E932" s="96">
        <v>44334.0</v>
      </c>
      <c r="F932" s="96">
        <v>44339.0</v>
      </c>
      <c r="G932" s="96">
        <v>44382.0</v>
      </c>
      <c r="H932" s="97">
        <v>69.99</v>
      </c>
      <c r="I932" s="97">
        <v>0.0</v>
      </c>
      <c r="J932" s="97">
        <f t="shared" si="367"/>
        <v>69.99</v>
      </c>
      <c r="K932" s="95">
        <v>57.0</v>
      </c>
      <c r="L932" s="97">
        <f t="shared" si="368"/>
        <v>0</v>
      </c>
      <c r="M932" s="94"/>
      <c r="N932" s="187" t="s">
        <v>468</v>
      </c>
    </row>
    <row r="933">
      <c r="A933" s="90"/>
      <c r="B933" s="169"/>
      <c r="C933" s="169"/>
      <c r="D933" s="170"/>
      <c r="E933" s="170"/>
      <c r="F933" s="170"/>
      <c r="G933" s="170"/>
      <c r="H933" s="171">
        <f t="shared" ref="H933:K933" si="369">SUM(H928:H932)</f>
        <v>112.95</v>
      </c>
      <c r="I933" s="171">
        <f t="shared" si="369"/>
        <v>17.46</v>
      </c>
      <c r="J933" s="171">
        <f t="shared" si="369"/>
        <v>95.49</v>
      </c>
      <c r="K933" s="169">
        <f t="shared" si="369"/>
        <v>124</v>
      </c>
      <c r="L933" s="171">
        <f>SUM(L928:L932)/K933</f>
        <v>0.04800376344</v>
      </c>
      <c r="M933" s="169"/>
      <c r="N933" s="169"/>
    </row>
    <row r="934">
      <c r="A934" s="94">
        <v>607.0</v>
      </c>
      <c r="B934" s="95" t="s">
        <v>1395</v>
      </c>
      <c r="C934" s="95" t="s">
        <v>31</v>
      </c>
      <c r="D934" s="96">
        <v>42318.0</v>
      </c>
      <c r="E934" s="96">
        <v>43668.0</v>
      </c>
      <c r="F934" s="96">
        <v>44197.0</v>
      </c>
      <c r="G934" s="96">
        <v>44208.0</v>
      </c>
      <c r="H934" s="97">
        <v>19.99</v>
      </c>
      <c r="I934" s="97">
        <v>12.99</v>
      </c>
      <c r="J934" s="97">
        <f t="shared" ref="J934:J936" si="370">H934-I934</f>
        <v>7</v>
      </c>
      <c r="K934" s="95">
        <v>56.0</v>
      </c>
      <c r="L934" s="97">
        <f t="shared" ref="L934:L936" si="371">I934/K934</f>
        <v>0.2319642857</v>
      </c>
      <c r="M934" s="94" t="s">
        <v>476</v>
      </c>
      <c r="N934" s="94" t="s">
        <v>468</v>
      </c>
    </row>
    <row r="935">
      <c r="A935" s="94">
        <v>608.0</v>
      </c>
      <c r="B935" s="95" t="s">
        <v>1396</v>
      </c>
      <c r="C935" s="95" t="s">
        <v>31</v>
      </c>
      <c r="D935" s="96">
        <v>43261.0</v>
      </c>
      <c r="E935" s="96">
        <v>45423.0</v>
      </c>
      <c r="F935" s="96">
        <v>45423.0</v>
      </c>
      <c r="G935" s="96">
        <v>45423.0</v>
      </c>
      <c r="H935" s="97">
        <v>6.96</v>
      </c>
      <c r="I935" s="97">
        <v>0.0</v>
      </c>
      <c r="J935" s="97">
        <f t="shared" si="370"/>
        <v>6.96</v>
      </c>
      <c r="K935" s="95">
        <v>1.0</v>
      </c>
      <c r="L935" s="97">
        <f t="shared" si="371"/>
        <v>0</v>
      </c>
      <c r="M935" s="94"/>
      <c r="N935" s="94" t="s">
        <v>468</v>
      </c>
    </row>
    <row r="936">
      <c r="A936" s="94">
        <v>997.0</v>
      </c>
      <c r="B936" s="95" t="s">
        <v>1397</v>
      </c>
      <c r="C936" s="95" t="s">
        <v>632</v>
      </c>
      <c r="D936" s="96">
        <v>43056.0</v>
      </c>
      <c r="E936" s="96">
        <v>43469.0</v>
      </c>
      <c r="F936" s="96">
        <v>43469.0</v>
      </c>
      <c r="G936" s="96">
        <v>43469.0</v>
      </c>
      <c r="H936" s="97">
        <v>69.99</v>
      </c>
      <c r="I936" s="97">
        <v>0.0</v>
      </c>
      <c r="J936" s="97">
        <f t="shared" si="370"/>
        <v>69.99</v>
      </c>
      <c r="K936" s="95">
        <v>1.0</v>
      </c>
      <c r="L936" s="97">
        <f t="shared" si="371"/>
        <v>0</v>
      </c>
      <c r="M936" s="94"/>
      <c r="N936" s="94" t="s">
        <v>468</v>
      </c>
    </row>
    <row r="937">
      <c r="A937" s="90"/>
      <c r="B937" s="169"/>
      <c r="C937" s="169"/>
      <c r="D937" s="170"/>
      <c r="E937" s="170"/>
      <c r="F937" s="170"/>
      <c r="G937" s="170"/>
      <c r="H937" s="171">
        <f t="shared" ref="H937:K937" si="372">SUM(H934:H936)</f>
        <v>96.94</v>
      </c>
      <c r="I937" s="171">
        <f t="shared" si="372"/>
        <v>12.99</v>
      </c>
      <c r="J937" s="171">
        <f t="shared" si="372"/>
        <v>83.95</v>
      </c>
      <c r="K937" s="169">
        <f t="shared" si="372"/>
        <v>58</v>
      </c>
      <c r="L937" s="171">
        <f>SUM(L934:L936)/K937</f>
        <v>0.003999384236</v>
      </c>
      <c r="M937" s="169"/>
      <c r="N937" s="169"/>
    </row>
    <row r="938">
      <c r="A938" s="94">
        <v>270.0</v>
      </c>
      <c r="B938" s="95" t="s">
        <v>1398</v>
      </c>
      <c r="C938" s="95" t="s">
        <v>39</v>
      </c>
      <c r="D938" s="96">
        <v>40949.0</v>
      </c>
      <c r="E938" s="96">
        <v>44502.0</v>
      </c>
      <c r="F938" s="96">
        <v>44502.0</v>
      </c>
      <c r="G938" s="96">
        <v>44502.0</v>
      </c>
      <c r="H938" s="97">
        <v>39.99</v>
      </c>
      <c r="I938" s="97">
        <v>0.0</v>
      </c>
      <c r="J938" s="97">
        <f t="shared" ref="J938:J954" si="373">H938-I938</f>
        <v>39.99</v>
      </c>
      <c r="K938" s="95">
        <v>1.0</v>
      </c>
      <c r="L938" s="97">
        <f t="shared" ref="L938:L954" si="374">I938/K938</f>
        <v>0</v>
      </c>
      <c r="M938" s="94" t="s">
        <v>477</v>
      </c>
      <c r="N938" s="95" t="s">
        <v>468</v>
      </c>
    </row>
    <row r="939">
      <c r="A939" s="94">
        <v>1005.0</v>
      </c>
      <c r="B939" s="94" t="s">
        <v>1399</v>
      </c>
      <c r="C939" s="95" t="s">
        <v>632</v>
      </c>
      <c r="D939" s="96">
        <v>43088.0</v>
      </c>
      <c r="E939" s="96">
        <v>43912.0</v>
      </c>
      <c r="F939" s="96">
        <v>43912.0</v>
      </c>
      <c r="G939" s="96">
        <v>43912.0</v>
      </c>
      <c r="H939" s="97">
        <v>21.99</v>
      </c>
      <c r="I939" s="97">
        <v>6.99</v>
      </c>
      <c r="J939" s="97">
        <f t="shared" si="373"/>
        <v>15</v>
      </c>
      <c r="K939" s="94">
        <v>2.0</v>
      </c>
      <c r="L939" s="97">
        <f t="shared" si="374"/>
        <v>3.495</v>
      </c>
      <c r="M939" s="94" t="s">
        <v>478</v>
      </c>
      <c r="N939" s="94" t="s">
        <v>468</v>
      </c>
    </row>
    <row r="940">
      <c r="A940" s="94">
        <v>574.0</v>
      </c>
      <c r="B940" s="95" t="s">
        <v>1400</v>
      </c>
      <c r="C940" s="95" t="s">
        <v>31</v>
      </c>
      <c r="D940" s="96">
        <v>42984.0</v>
      </c>
      <c r="E940" s="96">
        <v>44964.0</v>
      </c>
      <c r="F940" s="96">
        <v>44964.0</v>
      </c>
      <c r="G940" s="96">
        <v>44964.0</v>
      </c>
      <c r="H940" s="97">
        <v>59.98</v>
      </c>
      <c r="I940" s="97">
        <v>0.0</v>
      </c>
      <c r="J940" s="97">
        <f t="shared" si="373"/>
        <v>59.98</v>
      </c>
      <c r="K940" s="95">
        <v>1.0</v>
      </c>
      <c r="L940" s="97">
        <f t="shared" si="374"/>
        <v>0</v>
      </c>
      <c r="M940" s="94" t="s">
        <v>479</v>
      </c>
      <c r="N940" s="94" t="s">
        <v>468</v>
      </c>
    </row>
    <row r="941">
      <c r="A941" s="94">
        <v>980.0</v>
      </c>
      <c r="B941" s="95" t="s">
        <v>1716</v>
      </c>
      <c r="C941" s="95" t="s">
        <v>632</v>
      </c>
      <c r="D941" s="96">
        <v>44015.0</v>
      </c>
      <c r="E941" s="96">
        <v>44091.0</v>
      </c>
      <c r="F941" s="96">
        <v>44257.0</v>
      </c>
      <c r="G941" s="96">
        <v>44257.0</v>
      </c>
      <c r="H941" s="97">
        <v>39.99</v>
      </c>
      <c r="I941" s="97">
        <v>0.0</v>
      </c>
      <c r="J941" s="97">
        <f t="shared" si="373"/>
        <v>39.99</v>
      </c>
      <c r="K941" s="95">
        <v>3.0</v>
      </c>
      <c r="L941" s="97">
        <f t="shared" si="374"/>
        <v>0</v>
      </c>
      <c r="M941" s="94" t="s">
        <v>480</v>
      </c>
      <c r="N941" s="94" t="s">
        <v>468</v>
      </c>
    </row>
    <row r="942">
      <c r="A942" s="94">
        <v>953.0</v>
      </c>
      <c r="B942" s="95" t="s">
        <v>1402</v>
      </c>
      <c r="C942" s="95" t="s">
        <v>632</v>
      </c>
      <c r="D942" s="96">
        <v>42671.0</v>
      </c>
      <c r="E942" s="96">
        <v>43468.0</v>
      </c>
      <c r="F942" s="96">
        <v>43475.0</v>
      </c>
      <c r="G942" s="96">
        <v>43475.0</v>
      </c>
      <c r="H942" s="97">
        <v>19.99</v>
      </c>
      <c r="I942" s="97">
        <v>4.99</v>
      </c>
      <c r="J942" s="97">
        <f t="shared" si="373"/>
        <v>15</v>
      </c>
      <c r="K942" s="95">
        <v>1.0</v>
      </c>
      <c r="L942" s="97">
        <f t="shared" si="374"/>
        <v>4.99</v>
      </c>
      <c r="M942" s="94" t="s">
        <v>481</v>
      </c>
      <c r="N942" s="94" t="s">
        <v>468</v>
      </c>
    </row>
    <row r="943">
      <c r="A943" s="94">
        <v>497.0</v>
      </c>
      <c r="B943" s="94" t="s">
        <v>1717</v>
      </c>
      <c r="C943" s="95" t="s">
        <v>31</v>
      </c>
      <c r="D943" s="96">
        <v>44432.0</v>
      </c>
      <c r="E943" s="96">
        <v>45237.0</v>
      </c>
      <c r="F943" s="96">
        <v>45237.0</v>
      </c>
      <c r="G943" s="96">
        <v>45237.0</v>
      </c>
      <c r="H943" s="97">
        <v>29.99</v>
      </c>
      <c r="I943" s="97">
        <v>0.0</v>
      </c>
      <c r="J943" s="97">
        <f t="shared" si="373"/>
        <v>29.99</v>
      </c>
      <c r="K943" s="95">
        <v>1.0</v>
      </c>
      <c r="L943" s="97">
        <f t="shared" si="374"/>
        <v>0</v>
      </c>
      <c r="M943" s="94" t="s">
        <v>482</v>
      </c>
      <c r="N943" s="94" t="s">
        <v>468</v>
      </c>
    </row>
    <row r="944">
      <c r="A944" s="94">
        <v>741.0</v>
      </c>
      <c r="B944" s="95" t="s">
        <v>1404</v>
      </c>
      <c r="C944" s="95" t="s">
        <v>31</v>
      </c>
      <c r="D944" s="96">
        <v>44061.0</v>
      </c>
      <c r="E944" s="96">
        <v>44539.0</v>
      </c>
      <c r="F944" s="96">
        <v>44539.0</v>
      </c>
      <c r="G944" s="96">
        <v>44539.0</v>
      </c>
      <c r="H944" s="97">
        <v>29.99</v>
      </c>
      <c r="I944" s="97">
        <v>0.0</v>
      </c>
      <c r="J944" s="97">
        <f t="shared" si="373"/>
        <v>29.99</v>
      </c>
      <c r="K944" s="95">
        <v>1.0</v>
      </c>
      <c r="L944" s="97">
        <f t="shared" si="374"/>
        <v>0</v>
      </c>
      <c r="M944" s="94" t="s">
        <v>483</v>
      </c>
      <c r="N944" s="94" t="s">
        <v>468</v>
      </c>
    </row>
    <row r="945">
      <c r="A945" s="94">
        <v>836.0</v>
      </c>
      <c r="B945" s="95" t="s">
        <v>1405</v>
      </c>
      <c r="C945" s="95" t="s">
        <v>31</v>
      </c>
      <c r="D945" s="96">
        <v>42717.0</v>
      </c>
      <c r="E945" s="96">
        <v>42950.0</v>
      </c>
      <c r="F945" s="96">
        <v>44151.0</v>
      </c>
      <c r="G945" s="96">
        <v>44163.0</v>
      </c>
      <c r="H945" s="97">
        <v>14.99</v>
      </c>
      <c r="I945" s="97">
        <v>7.99</v>
      </c>
      <c r="J945" s="97">
        <f t="shared" si="373"/>
        <v>7</v>
      </c>
      <c r="K945" s="95">
        <v>139.0</v>
      </c>
      <c r="L945" s="97">
        <f t="shared" si="374"/>
        <v>0.05748201439</v>
      </c>
      <c r="M945" s="94" t="s">
        <v>484</v>
      </c>
      <c r="N945" s="94" t="s">
        <v>468</v>
      </c>
    </row>
    <row r="946">
      <c r="A946" s="94">
        <v>1022.0</v>
      </c>
      <c r="B946" s="95" t="s">
        <v>1406</v>
      </c>
      <c r="C946" s="95" t="s">
        <v>625</v>
      </c>
      <c r="D946" s="96">
        <v>44154.0</v>
      </c>
      <c r="E946" s="96">
        <v>44539.0</v>
      </c>
      <c r="F946" s="96">
        <v>44539.0</v>
      </c>
      <c r="G946" s="96">
        <v>44539.0</v>
      </c>
      <c r="H946" s="188">
        <v>14.99</v>
      </c>
      <c r="I946" s="188">
        <v>0.0</v>
      </c>
      <c r="J946" s="97">
        <f t="shared" si="373"/>
        <v>14.99</v>
      </c>
      <c r="K946" s="95">
        <v>1.0</v>
      </c>
      <c r="L946" s="97">
        <f t="shared" si="374"/>
        <v>0</v>
      </c>
      <c r="M946" s="94" t="s">
        <v>485</v>
      </c>
      <c r="N946" s="95" t="s">
        <v>468</v>
      </c>
    </row>
    <row r="947">
      <c r="A947" s="94">
        <v>477.0</v>
      </c>
      <c r="B947" s="95" t="s">
        <v>1407</v>
      </c>
      <c r="C947" s="95" t="s">
        <v>649</v>
      </c>
      <c r="D947" s="96">
        <v>42773.0</v>
      </c>
      <c r="E947" s="96">
        <v>44431.0</v>
      </c>
      <c r="F947" s="96">
        <v>44486.0</v>
      </c>
      <c r="G947" s="96">
        <v>44486.0</v>
      </c>
      <c r="H947" s="97">
        <v>14.49</v>
      </c>
      <c r="I947" s="97">
        <v>3.62</v>
      </c>
      <c r="J947" s="97">
        <f t="shared" si="373"/>
        <v>10.87</v>
      </c>
      <c r="K947" s="95">
        <v>2.0</v>
      </c>
      <c r="L947" s="97">
        <f t="shared" si="374"/>
        <v>1.81</v>
      </c>
      <c r="M947" s="94" t="s">
        <v>486</v>
      </c>
      <c r="N947" s="94" t="s">
        <v>468</v>
      </c>
    </row>
    <row r="948">
      <c r="A948" s="94">
        <v>25.0</v>
      </c>
      <c r="B948" s="95" t="s">
        <v>1409</v>
      </c>
      <c r="C948" s="95" t="s">
        <v>663</v>
      </c>
      <c r="D948" s="96">
        <v>35156.0</v>
      </c>
      <c r="E948" s="96">
        <v>42279.0</v>
      </c>
      <c r="F948" s="96">
        <v>42279.0</v>
      </c>
      <c r="G948" s="96">
        <v>42279.0</v>
      </c>
      <c r="H948" s="97">
        <v>4.99</v>
      </c>
      <c r="I948" s="97">
        <v>2.5</v>
      </c>
      <c r="J948" s="97">
        <f t="shared" si="373"/>
        <v>2.49</v>
      </c>
      <c r="K948" s="95">
        <v>1.0</v>
      </c>
      <c r="L948" s="97">
        <f t="shared" si="374"/>
        <v>2.5</v>
      </c>
      <c r="M948" s="94" t="s">
        <v>487</v>
      </c>
      <c r="N948" s="94" t="s">
        <v>468</v>
      </c>
    </row>
    <row r="949">
      <c r="A949" s="94">
        <v>26.0</v>
      </c>
      <c r="B949" s="94" t="s">
        <v>1410</v>
      </c>
      <c r="C949" s="95" t="s">
        <v>663</v>
      </c>
      <c r="D949" s="96">
        <v>35888.0</v>
      </c>
      <c r="E949" s="96">
        <v>42279.0</v>
      </c>
      <c r="F949" s="96">
        <v>42279.0</v>
      </c>
      <c r="G949" s="96">
        <v>42279.0</v>
      </c>
      <c r="H949" s="97">
        <v>5.99</v>
      </c>
      <c r="I949" s="97">
        <v>3.0</v>
      </c>
      <c r="J949" s="97">
        <f t="shared" si="373"/>
        <v>2.99</v>
      </c>
      <c r="K949" s="95">
        <v>1.0</v>
      </c>
      <c r="L949" s="97">
        <f t="shared" si="374"/>
        <v>3</v>
      </c>
      <c r="M949" s="94"/>
      <c r="N949" s="94" t="s">
        <v>468</v>
      </c>
    </row>
    <row r="950">
      <c r="A950" s="94">
        <v>27.0</v>
      </c>
      <c r="B950" s="94" t="s">
        <v>1411</v>
      </c>
      <c r="C950" s="95" t="s">
        <v>663</v>
      </c>
      <c r="D950" s="96">
        <v>36260.0</v>
      </c>
      <c r="E950" s="96">
        <v>42279.0</v>
      </c>
      <c r="F950" s="96">
        <v>42279.0</v>
      </c>
      <c r="G950" s="96">
        <v>42279.0</v>
      </c>
      <c r="H950" s="97">
        <v>5.99</v>
      </c>
      <c r="I950" s="97">
        <v>3.0</v>
      </c>
      <c r="J950" s="97">
        <f t="shared" si="373"/>
        <v>2.99</v>
      </c>
      <c r="K950" s="95">
        <v>1.0</v>
      </c>
      <c r="L950" s="97">
        <f t="shared" si="374"/>
        <v>3</v>
      </c>
      <c r="M950" s="94"/>
      <c r="N950" s="94" t="s">
        <v>468</v>
      </c>
    </row>
    <row r="951">
      <c r="A951" s="94">
        <v>145.0</v>
      </c>
      <c r="B951" s="95" t="s">
        <v>1412</v>
      </c>
      <c r="C951" s="94" t="s">
        <v>637</v>
      </c>
      <c r="D951" s="96">
        <v>38814.0</v>
      </c>
      <c r="E951" s="96">
        <v>42806.0</v>
      </c>
      <c r="F951" s="96">
        <v>42806.0</v>
      </c>
      <c r="G951" s="96">
        <v>42806.0</v>
      </c>
      <c r="H951" s="97">
        <v>9.99</v>
      </c>
      <c r="I951" s="97">
        <v>3.99</v>
      </c>
      <c r="J951" s="97">
        <f t="shared" si="373"/>
        <v>6</v>
      </c>
      <c r="K951" s="95">
        <v>1.0</v>
      </c>
      <c r="L951" s="97">
        <f t="shared" si="374"/>
        <v>3.99</v>
      </c>
      <c r="M951" s="94"/>
      <c r="N951" s="187" t="s">
        <v>468</v>
      </c>
    </row>
    <row r="952">
      <c r="A952" s="94">
        <v>146.0</v>
      </c>
      <c r="B952" s="95" t="s">
        <v>1413</v>
      </c>
      <c r="C952" s="94" t="s">
        <v>637</v>
      </c>
      <c r="D952" s="96">
        <v>39234.0</v>
      </c>
      <c r="E952" s="96">
        <v>42806.0</v>
      </c>
      <c r="F952" s="96">
        <v>42806.0</v>
      </c>
      <c r="G952" s="96">
        <v>42806.0</v>
      </c>
      <c r="H952" s="97">
        <v>9.99</v>
      </c>
      <c r="I952" s="97">
        <v>3.99</v>
      </c>
      <c r="J952" s="97">
        <f t="shared" si="373"/>
        <v>6</v>
      </c>
      <c r="K952" s="95">
        <v>1.0</v>
      </c>
      <c r="L952" s="97">
        <f t="shared" si="374"/>
        <v>3.99</v>
      </c>
      <c r="M952" s="94"/>
      <c r="N952" s="187" t="s">
        <v>468</v>
      </c>
    </row>
    <row r="953">
      <c r="A953" s="94">
        <v>400.0</v>
      </c>
      <c r="B953" s="95" t="s">
        <v>1408</v>
      </c>
      <c r="C953" s="95" t="s">
        <v>39</v>
      </c>
      <c r="D953" s="96">
        <v>41338.0</v>
      </c>
      <c r="E953" s="96">
        <v>41707.0</v>
      </c>
      <c r="F953" s="96">
        <v>41707.0</v>
      </c>
      <c r="G953" s="96">
        <v>45051.0</v>
      </c>
      <c r="H953" s="97">
        <v>24.99</v>
      </c>
      <c r="I953" s="97">
        <v>5.0</v>
      </c>
      <c r="J953" s="97">
        <f t="shared" si="373"/>
        <v>19.99</v>
      </c>
      <c r="K953" s="95">
        <v>45.0</v>
      </c>
      <c r="L953" s="97">
        <f t="shared" si="374"/>
        <v>0.1111111111</v>
      </c>
      <c r="M953" s="94"/>
      <c r="N953" s="95" t="s">
        <v>468</v>
      </c>
    </row>
    <row r="954">
      <c r="A954" s="94">
        <v>797.0</v>
      </c>
      <c r="B954" s="95" t="s">
        <v>1414</v>
      </c>
      <c r="C954" s="95" t="s">
        <v>31</v>
      </c>
      <c r="D954" s="96">
        <v>42654.0</v>
      </c>
      <c r="E954" s="96">
        <v>43275.0</v>
      </c>
      <c r="F954" s="96">
        <v>43278.0</v>
      </c>
      <c r="G954" s="96">
        <v>45264.0</v>
      </c>
      <c r="H954" s="97">
        <v>29.99</v>
      </c>
      <c r="I954" s="97">
        <v>14.99</v>
      </c>
      <c r="J954" s="97">
        <f t="shared" si="373"/>
        <v>15</v>
      </c>
      <c r="K954" s="95">
        <v>52.0</v>
      </c>
      <c r="L954" s="97">
        <f t="shared" si="374"/>
        <v>0.2882692308</v>
      </c>
      <c r="M954" s="94"/>
      <c r="N954" s="94" t="s">
        <v>468</v>
      </c>
    </row>
    <row r="955">
      <c r="A955" s="90"/>
      <c r="B955" s="169"/>
      <c r="C955" s="169"/>
      <c r="D955" s="170"/>
      <c r="E955" s="170"/>
      <c r="F955" s="170"/>
      <c r="G955" s="170"/>
      <c r="H955" s="171">
        <f t="shared" ref="H955:K955" si="375">SUM(H948:H954)</f>
        <v>91.93</v>
      </c>
      <c r="I955" s="171">
        <f t="shared" si="375"/>
        <v>36.47</v>
      </c>
      <c r="J955" s="171">
        <f t="shared" si="375"/>
        <v>55.46</v>
      </c>
      <c r="K955" s="169">
        <f t="shared" si="375"/>
        <v>102</v>
      </c>
      <c r="L955" s="171">
        <f>SUM(L948:L954)/K955</f>
        <v>0.165484121</v>
      </c>
      <c r="M955" s="169"/>
      <c r="N955" s="169"/>
    </row>
    <row r="956">
      <c r="A956" s="94">
        <v>762.0</v>
      </c>
      <c r="B956" s="95" t="s">
        <v>1415</v>
      </c>
      <c r="C956" s="95" t="s">
        <v>31</v>
      </c>
      <c r="D956" s="96">
        <v>44084.0</v>
      </c>
      <c r="E956" s="96">
        <v>44335.0</v>
      </c>
      <c r="F956" s="96">
        <v>44473.0</v>
      </c>
      <c r="G956" s="96">
        <v>44474.0</v>
      </c>
      <c r="H956" s="97">
        <v>14.99</v>
      </c>
      <c r="I956" s="97">
        <v>8.24</v>
      </c>
      <c r="J956" s="97">
        <f t="shared" ref="J956:J962" si="376">H956-I956</f>
        <v>6.75</v>
      </c>
      <c r="K956" s="95">
        <v>5.0</v>
      </c>
      <c r="L956" s="97">
        <f t="shared" ref="L956:L962" si="377">I956/K956</f>
        <v>1.648</v>
      </c>
      <c r="M956" s="94" t="s">
        <v>488</v>
      </c>
      <c r="N956" s="94" t="s">
        <v>468</v>
      </c>
    </row>
    <row r="957">
      <c r="A957" s="301">
        <v>1046.0</v>
      </c>
      <c r="B957" s="95" t="s">
        <v>1416</v>
      </c>
      <c r="C957" s="95" t="s">
        <v>625</v>
      </c>
      <c r="D957" s="96">
        <v>45580.0</v>
      </c>
      <c r="E957" s="96">
        <v>45602.0</v>
      </c>
      <c r="F957" s="96">
        <v>45603.0</v>
      </c>
      <c r="G957" s="96">
        <v>45604.0</v>
      </c>
      <c r="H957" s="188">
        <v>19.99</v>
      </c>
      <c r="I957" s="188">
        <v>13.99</v>
      </c>
      <c r="J957" s="188">
        <f t="shared" si="376"/>
        <v>6</v>
      </c>
      <c r="K957" s="94">
        <v>8.0</v>
      </c>
      <c r="L957" s="97">
        <f t="shared" si="377"/>
        <v>1.74875</v>
      </c>
      <c r="M957" s="95" t="s">
        <v>489</v>
      </c>
      <c r="N957" s="95" t="s">
        <v>468</v>
      </c>
    </row>
    <row r="958">
      <c r="A958" s="94">
        <v>343.0</v>
      </c>
      <c r="B958" s="95" t="s">
        <v>1418</v>
      </c>
      <c r="C958" s="95" t="s">
        <v>39</v>
      </c>
      <c r="D958" s="96">
        <v>39738.0</v>
      </c>
      <c r="E958" s="96">
        <v>44971.0</v>
      </c>
      <c r="F958" s="96">
        <v>44971.0</v>
      </c>
      <c r="G958" s="96">
        <v>44971.0</v>
      </c>
      <c r="H958" s="97">
        <v>4.99</v>
      </c>
      <c r="I958" s="97">
        <v>0.0</v>
      </c>
      <c r="J958" s="97">
        <f t="shared" si="376"/>
        <v>4.99</v>
      </c>
      <c r="K958" s="95">
        <v>3.0</v>
      </c>
      <c r="L958" s="97">
        <f t="shared" si="377"/>
        <v>0</v>
      </c>
      <c r="M958" s="94" t="s">
        <v>490</v>
      </c>
      <c r="N958" s="95" t="s">
        <v>468</v>
      </c>
    </row>
    <row r="959">
      <c r="A959" s="187">
        <v>344.0</v>
      </c>
      <c r="B959" s="187" t="s">
        <v>1419</v>
      </c>
      <c r="C959" s="95" t="s">
        <v>39</v>
      </c>
      <c r="D959" s="96">
        <v>40865.0</v>
      </c>
      <c r="E959" s="96">
        <v>44383.0</v>
      </c>
      <c r="F959" s="96">
        <v>40933.0</v>
      </c>
      <c r="G959" s="96">
        <v>45673.0</v>
      </c>
      <c r="H959" s="97">
        <v>49.98</v>
      </c>
      <c r="I959" s="97">
        <v>39.98</v>
      </c>
      <c r="J959" s="97">
        <f t="shared" si="376"/>
        <v>10</v>
      </c>
      <c r="K959" s="95">
        <v>155.0</v>
      </c>
      <c r="L959" s="97">
        <f t="shared" si="377"/>
        <v>0.2579354839</v>
      </c>
      <c r="M959" s="187"/>
      <c r="N959" s="95" t="s">
        <v>468</v>
      </c>
    </row>
    <row r="960">
      <c r="A960" s="94">
        <v>345.0</v>
      </c>
      <c r="B960" s="95" t="s">
        <v>1420</v>
      </c>
      <c r="C960" s="95" t="s">
        <v>39</v>
      </c>
      <c r="D960" s="96">
        <v>41509.0</v>
      </c>
      <c r="E960" s="96">
        <v>44091.0</v>
      </c>
      <c r="F960" s="96">
        <v>42263.0</v>
      </c>
      <c r="G960" s="96">
        <v>44395.0</v>
      </c>
      <c r="H960" s="97">
        <v>34.98</v>
      </c>
      <c r="I960" s="97">
        <v>7.49</v>
      </c>
      <c r="J960" s="97">
        <f t="shared" si="376"/>
        <v>27.49</v>
      </c>
      <c r="K960" s="95">
        <v>100.0</v>
      </c>
      <c r="L960" s="97">
        <f t="shared" si="377"/>
        <v>0.0749</v>
      </c>
      <c r="M960" s="94"/>
      <c r="N960" s="95" t="s">
        <v>468</v>
      </c>
    </row>
    <row r="961">
      <c r="A961" s="187">
        <v>346.0</v>
      </c>
      <c r="B961" s="95" t="s">
        <v>1421</v>
      </c>
      <c r="C961" s="95" t="s">
        <v>39</v>
      </c>
      <c r="D961" s="96">
        <v>42027.0</v>
      </c>
      <c r="E961" s="96">
        <v>44091.0</v>
      </c>
      <c r="F961" s="96">
        <v>45671.0</v>
      </c>
      <c r="G961" s="96">
        <v>45675.0</v>
      </c>
      <c r="H961" s="97">
        <v>19.99</v>
      </c>
      <c r="I961" s="97">
        <v>7.99</v>
      </c>
      <c r="J961" s="97">
        <f t="shared" si="376"/>
        <v>12</v>
      </c>
      <c r="K961" s="95">
        <v>20.0</v>
      </c>
      <c r="L961" s="97">
        <f t="shared" si="377"/>
        <v>0.3995</v>
      </c>
      <c r="M961" s="187"/>
      <c r="N961" s="95" t="s">
        <v>468</v>
      </c>
    </row>
    <row r="962">
      <c r="A962" s="94">
        <v>807.0</v>
      </c>
      <c r="B962" s="95" t="s">
        <v>1417</v>
      </c>
      <c r="C962" s="94" t="s">
        <v>31</v>
      </c>
      <c r="D962" s="96">
        <v>44796.0</v>
      </c>
      <c r="E962" s="96">
        <v>45174.0</v>
      </c>
      <c r="F962" s="96">
        <v>45246.0</v>
      </c>
      <c r="G962" s="96">
        <v>45254.0</v>
      </c>
      <c r="H962" s="97">
        <v>69.99</v>
      </c>
      <c r="I962" s="97">
        <v>0.0</v>
      </c>
      <c r="J962" s="97">
        <f t="shared" si="376"/>
        <v>69.99</v>
      </c>
      <c r="K962" s="95">
        <v>62.0</v>
      </c>
      <c r="L962" s="97">
        <f t="shared" si="377"/>
        <v>0</v>
      </c>
      <c r="M962" s="94"/>
      <c r="N962" s="94" t="s">
        <v>468</v>
      </c>
    </row>
    <row r="963">
      <c r="A963" s="90"/>
      <c r="B963" s="169"/>
      <c r="C963" s="169"/>
      <c r="D963" s="170"/>
      <c r="E963" s="170"/>
      <c r="F963" s="170"/>
      <c r="G963" s="170"/>
      <c r="H963" s="171">
        <f t="shared" ref="H963:K963" si="378">SUM(H958:H962)</f>
        <v>179.93</v>
      </c>
      <c r="I963" s="171">
        <f t="shared" si="378"/>
        <v>55.46</v>
      </c>
      <c r="J963" s="171">
        <f t="shared" si="378"/>
        <v>124.47</v>
      </c>
      <c r="K963" s="169">
        <f t="shared" si="378"/>
        <v>340</v>
      </c>
      <c r="L963" s="171">
        <f>SUM(L958:L962)/K963</f>
        <v>0.002153927894</v>
      </c>
      <c r="M963" s="169"/>
      <c r="N963" s="169"/>
    </row>
    <row r="964">
      <c r="A964" s="94">
        <v>452.0</v>
      </c>
      <c r="B964" s="95" t="s">
        <v>1422</v>
      </c>
      <c r="C964" s="94" t="s">
        <v>649</v>
      </c>
      <c r="D964" s="96">
        <v>42269.0</v>
      </c>
      <c r="E964" s="96">
        <v>43295.0</v>
      </c>
      <c r="F964" s="96">
        <v>43295.0</v>
      </c>
      <c r="G964" s="96">
        <v>45005.0</v>
      </c>
      <c r="H964" s="97">
        <v>10.99</v>
      </c>
      <c r="I964" s="97">
        <v>10.99</v>
      </c>
      <c r="J964" s="97">
        <f t="shared" ref="J964:J966" si="379">H964-I964</f>
        <v>0</v>
      </c>
      <c r="K964" s="95">
        <v>10.0</v>
      </c>
      <c r="L964" s="97">
        <f t="shared" ref="L964:L966" si="380">I964/K964</f>
        <v>1.099</v>
      </c>
      <c r="M964" s="94" t="s">
        <v>491</v>
      </c>
      <c r="N964" s="94" t="s">
        <v>468</v>
      </c>
    </row>
    <row r="965">
      <c r="A965" s="94">
        <v>495.0</v>
      </c>
      <c r="B965" s="94" t="s">
        <v>1424</v>
      </c>
      <c r="C965" s="95" t="s">
        <v>31</v>
      </c>
      <c r="D965" s="96">
        <v>43767.0</v>
      </c>
      <c r="E965" s="96">
        <v>43824.0</v>
      </c>
      <c r="F965" s="96">
        <v>43824.0</v>
      </c>
      <c r="G965" s="96">
        <v>43824.0</v>
      </c>
      <c r="H965" s="97">
        <v>17.5</v>
      </c>
      <c r="I965" s="97">
        <v>17.5</v>
      </c>
      <c r="J965" s="97">
        <f t="shared" si="379"/>
        <v>0</v>
      </c>
      <c r="K965" s="95">
        <v>1.0</v>
      </c>
      <c r="L965" s="97">
        <f t="shared" si="380"/>
        <v>17.5</v>
      </c>
      <c r="M965" s="94" t="s">
        <v>492</v>
      </c>
      <c r="N965" s="94" t="s">
        <v>468</v>
      </c>
    </row>
    <row r="966">
      <c r="A966" s="94">
        <v>880.0</v>
      </c>
      <c r="B966" s="94" t="s">
        <v>1423</v>
      </c>
      <c r="C966" s="95" t="s">
        <v>31</v>
      </c>
      <c r="D966" s="96">
        <v>43767.0</v>
      </c>
      <c r="E966" s="96">
        <v>43824.0</v>
      </c>
      <c r="F966" s="96">
        <v>43824.0</v>
      </c>
      <c r="G966" s="96">
        <v>43824.0</v>
      </c>
      <c r="H966" s="97">
        <v>17.49</v>
      </c>
      <c r="I966" s="97">
        <v>17.49</v>
      </c>
      <c r="J966" s="97">
        <f t="shared" si="379"/>
        <v>0</v>
      </c>
      <c r="K966" s="95">
        <v>1.0</v>
      </c>
      <c r="L966" s="97">
        <f t="shared" si="380"/>
        <v>17.49</v>
      </c>
      <c r="M966" s="94"/>
      <c r="N966" s="94" t="s">
        <v>468</v>
      </c>
    </row>
    <row r="967">
      <c r="A967" s="90"/>
      <c r="B967" s="169"/>
      <c r="C967" s="169"/>
      <c r="D967" s="170"/>
      <c r="E967" s="170"/>
      <c r="F967" s="170"/>
      <c r="G967" s="170"/>
      <c r="H967" s="171">
        <f t="shared" ref="H967:K967" si="381">SUM(H965:H966)</f>
        <v>34.99</v>
      </c>
      <c r="I967" s="171">
        <f t="shared" si="381"/>
        <v>34.99</v>
      </c>
      <c r="J967" s="171">
        <f t="shared" si="381"/>
        <v>0</v>
      </c>
      <c r="K967" s="169">
        <f t="shared" si="381"/>
        <v>2</v>
      </c>
      <c r="L967" s="171">
        <f>SUM(L965:L966)/K967</f>
        <v>17.495</v>
      </c>
      <c r="M967" s="169"/>
      <c r="N967" s="169"/>
    </row>
    <row r="968">
      <c r="A968" s="94">
        <v>598.0</v>
      </c>
      <c r="B968" s="95" t="s">
        <v>1425</v>
      </c>
      <c r="C968" s="95" t="s">
        <v>31</v>
      </c>
      <c r="D968" s="96">
        <v>42465.0</v>
      </c>
      <c r="E968" s="96">
        <v>42754.0</v>
      </c>
      <c r="F968" s="96">
        <v>42939.0</v>
      </c>
      <c r="G968" s="96">
        <v>44432.0</v>
      </c>
      <c r="H968" s="97">
        <v>14.99</v>
      </c>
      <c r="I968" s="97">
        <v>7.49</v>
      </c>
      <c r="J968" s="97">
        <f t="shared" ref="J968:J969" si="382">H968-I968</f>
        <v>7.5</v>
      </c>
      <c r="K968" s="95">
        <v>17.0</v>
      </c>
      <c r="L968" s="97">
        <f t="shared" ref="L968:L969" si="383">I968/K968</f>
        <v>0.4405882353</v>
      </c>
      <c r="M968" s="94" t="s">
        <v>493</v>
      </c>
      <c r="N968" s="94" t="s">
        <v>468</v>
      </c>
    </row>
    <row r="969">
      <c r="A969" s="94">
        <v>602.0</v>
      </c>
      <c r="B969" s="95" t="s">
        <v>1426</v>
      </c>
      <c r="C969" s="95" t="s">
        <v>31</v>
      </c>
      <c r="D969" s="96">
        <v>44148.0</v>
      </c>
      <c r="E969" s="96">
        <v>44426.0</v>
      </c>
      <c r="F969" s="96">
        <v>44427.0</v>
      </c>
      <c r="G969" s="96">
        <v>44427.0</v>
      </c>
      <c r="H969" s="97">
        <v>9.99</v>
      </c>
      <c r="I969" s="97">
        <v>6.99</v>
      </c>
      <c r="J969" s="97">
        <f t="shared" si="382"/>
        <v>3</v>
      </c>
      <c r="K969" s="94">
        <v>2.0</v>
      </c>
      <c r="L969" s="97">
        <f t="shared" si="383"/>
        <v>3.495</v>
      </c>
      <c r="M969" s="94"/>
      <c r="N969" s="94" t="s">
        <v>468</v>
      </c>
    </row>
    <row r="970">
      <c r="A970" s="90"/>
      <c r="B970" s="169"/>
      <c r="C970" s="169"/>
      <c r="D970" s="170"/>
      <c r="E970" s="170"/>
      <c r="F970" s="170"/>
      <c r="G970" s="170"/>
      <c r="H970" s="171">
        <f t="shared" ref="H970:K970" si="384">SUM(H968:H969)</f>
        <v>24.98</v>
      </c>
      <c r="I970" s="171">
        <f t="shared" si="384"/>
        <v>14.48</v>
      </c>
      <c r="J970" s="171">
        <f t="shared" si="384"/>
        <v>10.5</v>
      </c>
      <c r="K970" s="169">
        <f t="shared" si="384"/>
        <v>19</v>
      </c>
      <c r="L970" s="171">
        <f>SUM(L968:L969)/K970</f>
        <v>0.2071362229</v>
      </c>
      <c r="M970" s="169"/>
      <c r="N970" s="169"/>
    </row>
    <row r="971">
      <c r="A971" s="94">
        <v>123.0</v>
      </c>
      <c r="B971" s="95" t="s">
        <v>1431</v>
      </c>
      <c r="C971" s="94" t="s">
        <v>637</v>
      </c>
      <c r="D971" s="96">
        <v>38758.0</v>
      </c>
      <c r="E971" s="96">
        <v>42623.0</v>
      </c>
      <c r="F971" s="96">
        <v>44409.0</v>
      </c>
      <c r="G971" s="96">
        <v>44412.0</v>
      </c>
      <c r="H971" s="97">
        <v>10.99</v>
      </c>
      <c r="I971" s="97">
        <v>7.99</v>
      </c>
      <c r="J971" s="97">
        <f t="shared" ref="J971:J975" si="385">H971-I971</f>
        <v>3</v>
      </c>
      <c r="K971" s="95">
        <v>20.0</v>
      </c>
      <c r="L971" s="97">
        <f t="shared" ref="L971:L975" si="386">I971/K971</f>
        <v>0.3995</v>
      </c>
      <c r="M971" s="94" t="s">
        <v>494</v>
      </c>
      <c r="N971" s="187" t="s">
        <v>468</v>
      </c>
    </row>
    <row r="972">
      <c r="A972" s="94">
        <v>378.0</v>
      </c>
      <c r="B972" s="95" t="s">
        <v>1430</v>
      </c>
      <c r="C972" s="95" t="s">
        <v>39</v>
      </c>
      <c r="D972" s="96">
        <v>41297.0</v>
      </c>
      <c r="E972" s="96">
        <v>44422.0</v>
      </c>
      <c r="F972" s="96">
        <v>45077.0</v>
      </c>
      <c r="G972" s="96">
        <v>45077.0</v>
      </c>
      <c r="H972" s="97">
        <v>12.99</v>
      </c>
      <c r="I972" s="97">
        <v>0.0</v>
      </c>
      <c r="J972" s="97">
        <f t="shared" si="385"/>
        <v>12.99</v>
      </c>
      <c r="K972" s="95">
        <v>5.0</v>
      </c>
      <c r="L972" s="97">
        <f t="shared" si="386"/>
        <v>0</v>
      </c>
      <c r="M972" s="94"/>
      <c r="N972" s="95" t="s">
        <v>468</v>
      </c>
    </row>
    <row r="973">
      <c r="A973" s="94">
        <v>424.0</v>
      </c>
      <c r="B973" s="94" t="s">
        <v>1429</v>
      </c>
      <c r="C973" s="95" t="s">
        <v>649</v>
      </c>
      <c r="D973" s="96">
        <v>42123.0</v>
      </c>
      <c r="E973" s="96">
        <v>42950.0</v>
      </c>
      <c r="F973" s="96">
        <v>42950.0</v>
      </c>
      <c r="G973" s="96">
        <v>42950.0</v>
      </c>
      <c r="H973" s="97">
        <v>14.99</v>
      </c>
      <c r="I973" s="97">
        <v>6.99</v>
      </c>
      <c r="J973" s="97">
        <f t="shared" si="385"/>
        <v>8</v>
      </c>
      <c r="K973" s="95">
        <v>1.0</v>
      </c>
      <c r="L973" s="97">
        <f t="shared" si="386"/>
        <v>6.99</v>
      </c>
      <c r="M973" s="94"/>
      <c r="N973" s="94" t="s">
        <v>468</v>
      </c>
    </row>
    <row r="974">
      <c r="A974" s="94">
        <v>783.0</v>
      </c>
      <c r="B974" s="95" t="s">
        <v>1427</v>
      </c>
      <c r="C974" s="95" t="s">
        <v>31</v>
      </c>
      <c r="D974" s="96">
        <v>44433.0</v>
      </c>
      <c r="E974" s="96">
        <v>44521.0</v>
      </c>
      <c r="F974" s="96">
        <v>44522.0</v>
      </c>
      <c r="G974" s="96">
        <v>44526.0</v>
      </c>
      <c r="H974" s="97">
        <v>59.99</v>
      </c>
      <c r="I974" s="97">
        <v>41.99</v>
      </c>
      <c r="J974" s="97">
        <f t="shared" si="385"/>
        <v>18</v>
      </c>
      <c r="K974" s="95">
        <v>22.0</v>
      </c>
      <c r="L974" s="97">
        <f t="shared" si="386"/>
        <v>1.908636364</v>
      </c>
      <c r="M974" s="94"/>
      <c r="N974" s="94" t="s">
        <v>468</v>
      </c>
    </row>
    <row r="975">
      <c r="A975" s="94">
        <v>985.0</v>
      </c>
      <c r="B975" s="94" t="s">
        <v>1428</v>
      </c>
      <c r="C975" s="95" t="s">
        <v>632</v>
      </c>
      <c r="D975" s="96">
        <v>42787.0</v>
      </c>
      <c r="E975" s="96">
        <v>43472.0</v>
      </c>
      <c r="F975" s="96">
        <v>44521.0</v>
      </c>
      <c r="G975" s="96">
        <v>44522.0</v>
      </c>
      <c r="H975" s="97">
        <v>18.99</v>
      </c>
      <c r="I975" s="97">
        <v>6.49</v>
      </c>
      <c r="J975" s="97">
        <f t="shared" si="385"/>
        <v>12.5</v>
      </c>
      <c r="K975" s="95">
        <v>3.0</v>
      </c>
      <c r="L975" s="97">
        <f t="shared" si="386"/>
        <v>2.163333333</v>
      </c>
      <c r="M975" s="94"/>
      <c r="N975" s="94" t="s">
        <v>468</v>
      </c>
    </row>
    <row r="976">
      <c r="A976" s="90"/>
      <c r="B976" s="169"/>
      <c r="C976" s="169"/>
      <c r="D976" s="170"/>
      <c r="E976" s="170"/>
      <c r="F976" s="170"/>
      <c r="G976" s="170"/>
      <c r="H976" s="171">
        <f t="shared" ref="H976:K976" si="387">SUM(H971:H975)</f>
        <v>117.95</v>
      </c>
      <c r="I976" s="171">
        <f t="shared" si="387"/>
        <v>63.46</v>
      </c>
      <c r="J976" s="171">
        <f t="shared" si="387"/>
        <v>54.49</v>
      </c>
      <c r="K976" s="169">
        <f t="shared" si="387"/>
        <v>51</v>
      </c>
      <c r="L976" s="171">
        <f>SUM(L971:L975)/K976</f>
        <v>0.2247346999</v>
      </c>
      <c r="M976" s="169"/>
      <c r="N976" s="169"/>
    </row>
    <row r="977">
      <c r="A977" s="94">
        <v>208.0</v>
      </c>
      <c r="B977" s="95" t="s">
        <v>1432</v>
      </c>
      <c r="C977" s="95" t="s">
        <v>39</v>
      </c>
      <c r="D977" s="96">
        <v>41871.0</v>
      </c>
      <c r="E977" s="96">
        <v>42925.0</v>
      </c>
      <c r="F977" s="96">
        <v>43080.0</v>
      </c>
      <c r="G977" s="96">
        <v>43241.0</v>
      </c>
      <c r="H977" s="97">
        <v>12.99</v>
      </c>
      <c r="I977" s="97">
        <v>3.99</v>
      </c>
      <c r="J977" s="97">
        <f t="shared" ref="J977:J986" si="388">H977-I977</f>
        <v>9</v>
      </c>
      <c r="K977" s="95">
        <v>5.0</v>
      </c>
      <c r="L977" s="97">
        <f t="shared" ref="L977:L986" si="389">I977/K977</f>
        <v>0.798</v>
      </c>
      <c r="M977" s="94" t="s">
        <v>495</v>
      </c>
      <c r="N977" s="95" t="s">
        <v>468</v>
      </c>
    </row>
    <row r="978">
      <c r="A978" s="94">
        <v>395.0</v>
      </c>
      <c r="B978" s="95" t="s">
        <v>1433</v>
      </c>
      <c r="C978" s="95" t="s">
        <v>39</v>
      </c>
      <c r="D978" s="96">
        <v>40361.0</v>
      </c>
      <c r="E978" s="96">
        <v>40405.0</v>
      </c>
      <c r="F978" s="96">
        <v>40405.0</v>
      </c>
      <c r="G978" s="96">
        <v>44743.0</v>
      </c>
      <c r="H978" s="97">
        <v>29.99</v>
      </c>
      <c r="I978" s="97">
        <v>1.0</v>
      </c>
      <c r="J978" s="97">
        <f t="shared" si="388"/>
        <v>28.99</v>
      </c>
      <c r="K978" s="95">
        <v>25.0</v>
      </c>
      <c r="L978" s="97">
        <f t="shared" si="389"/>
        <v>0.04</v>
      </c>
      <c r="M978" s="94" t="s">
        <v>496</v>
      </c>
      <c r="N978" s="95" t="s">
        <v>468</v>
      </c>
    </row>
    <row r="979">
      <c r="A979" s="94">
        <v>404.0</v>
      </c>
      <c r="B979" s="95" t="s">
        <v>1434</v>
      </c>
      <c r="C979" s="95" t="s">
        <v>39</v>
      </c>
      <c r="D979" s="96">
        <v>40984.0</v>
      </c>
      <c r="E979" s="96">
        <v>44115.0</v>
      </c>
      <c r="F979" s="96">
        <v>44115.0</v>
      </c>
      <c r="G979" s="96">
        <v>44115.0</v>
      </c>
      <c r="H979" s="97">
        <v>24.99</v>
      </c>
      <c r="I979" s="97">
        <v>5.0</v>
      </c>
      <c r="J979" s="97">
        <f t="shared" si="388"/>
        <v>19.99</v>
      </c>
      <c r="K979" s="95">
        <v>1.0</v>
      </c>
      <c r="L979" s="97">
        <f t="shared" si="389"/>
        <v>5</v>
      </c>
      <c r="M979" s="94" t="s">
        <v>497</v>
      </c>
      <c r="N979" s="95" t="s">
        <v>468</v>
      </c>
    </row>
    <row r="980">
      <c r="A980" s="94">
        <v>672.0</v>
      </c>
      <c r="B980" s="95" t="s">
        <v>1435</v>
      </c>
      <c r="C980" s="94" t="s">
        <v>31</v>
      </c>
      <c r="D980" s="96">
        <v>44460.0</v>
      </c>
      <c r="E980" s="96">
        <v>44555.0</v>
      </c>
      <c r="F980" s="96">
        <v>44562.0</v>
      </c>
      <c r="G980" s="96">
        <v>44566.0</v>
      </c>
      <c r="H980" s="97">
        <v>39.99</v>
      </c>
      <c r="I980" s="97">
        <v>0.0</v>
      </c>
      <c r="J980" s="97">
        <f t="shared" si="388"/>
        <v>39.99</v>
      </c>
      <c r="K980" s="95">
        <v>19.0</v>
      </c>
      <c r="L980" s="97">
        <f t="shared" si="389"/>
        <v>0</v>
      </c>
      <c r="M980" s="94" t="s">
        <v>498</v>
      </c>
      <c r="N980" s="95" t="s">
        <v>468</v>
      </c>
    </row>
    <row r="981">
      <c r="A981" s="94">
        <v>566.0</v>
      </c>
      <c r="B981" s="95" t="s">
        <v>1436</v>
      </c>
      <c r="C981" s="95" t="s">
        <v>31</v>
      </c>
      <c r="D981" s="96">
        <v>42583.0</v>
      </c>
      <c r="E981" s="96">
        <v>42750.0</v>
      </c>
      <c r="F981" s="96">
        <v>42851.0</v>
      </c>
      <c r="G981" s="96">
        <v>45412.0</v>
      </c>
      <c r="H981" s="97">
        <v>4.99</v>
      </c>
      <c r="I981" s="97">
        <v>2.99</v>
      </c>
      <c r="J981" s="97">
        <f t="shared" si="388"/>
        <v>2</v>
      </c>
      <c r="K981" s="95">
        <v>1.0</v>
      </c>
      <c r="L981" s="97">
        <f t="shared" si="389"/>
        <v>2.99</v>
      </c>
      <c r="M981" s="94" t="s">
        <v>499</v>
      </c>
      <c r="N981" s="187" t="s">
        <v>468</v>
      </c>
    </row>
    <row r="982">
      <c r="A982" s="94">
        <v>986.0</v>
      </c>
      <c r="B982" s="94" t="s">
        <v>1437</v>
      </c>
      <c r="C982" s="95" t="s">
        <v>632</v>
      </c>
      <c r="D982" s="96">
        <v>42656.0</v>
      </c>
      <c r="E982" s="96">
        <v>43543.0</v>
      </c>
      <c r="F982" s="96">
        <v>43543.0</v>
      </c>
      <c r="G982" s="96">
        <v>43543.0</v>
      </c>
      <c r="H982" s="97">
        <v>29.99</v>
      </c>
      <c r="I982" s="97">
        <v>14.99</v>
      </c>
      <c r="J982" s="97">
        <f t="shared" si="388"/>
        <v>15</v>
      </c>
      <c r="K982" s="94">
        <v>2.0</v>
      </c>
      <c r="L982" s="97">
        <f t="shared" si="389"/>
        <v>7.495</v>
      </c>
      <c r="M982" s="94" t="s">
        <v>500</v>
      </c>
      <c r="N982" s="94" t="s">
        <v>468</v>
      </c>
    </row>
    <row r="983">
      <c r="A983" s="94">
        <v>626.0</v>
      </c>
      <c r="B983" s="95" t="s">
        <v>1438</v>
      </c>
      <c r="C983" s="94" t="s">
        <v>31</v>
      </c>
      <c r="D983" s="96">
        <v>42941.0</v>
      </c>
      <c r="E983" s="96">
        <v>43265.0</v>
      </c>
      <c r="F983" s="96">
        <v>43265.0</v>
      </c>
      <c r="G983" s="96">
        <v>43265.0</v>
      </c>
      <c r="H983" s="97">
        <v>0.0</v>
      </c>
      <c r="I983" s="97">
        <v>0.0</v>
      </c>
      <c r="J983" s="97">
        <f t="shared" si="388"/>
        <v>0</v>
      </c>
      <c r="K983" s="95">
        <v>1.0</v>
      </c>
      <c r="L983" s="97">
        <f t="shared" si="389"/>
        <v>0</v>
      </c>
      <c r="M983" s="94" t="s">
        <v>501</v>
      </c>
      <c r="N983" s="94" t="s">
        <v>468</v>
      </c>
    </row>
    <row r="984">
      <c r="A984" s="94">
        <v>798.0</v>
      </c>
      <c r="B984" s="95" t="s">
        <v>1439</v>
      </c>
      <c r="C984" s="95" t="s">
        <v>31</v>
      </c>
      <c r="D984" s="96">
        <v>43410.0</v>
      </c>
      <c r="E984" s="96">
        <v>44398.0</v>
      </c>
      <c r="F984" s="96">
        <v>44406.0</v>
      </c>
      <c r="G984" s="96">
        <v>44407.0</v>
      </c>
      <c r="H984" s="97">
        <v>19.99</v>
      </c>
      <c r="I984" s="97">
        <v>7.99</v>
      </c>
      <c r="J984" s="97">
        <f t="shared" si="388"/>
        <v>12</v>
      </c>
      <c r="K984" s="95">
        <v>14.0</v>
      </c>
      <c r="L984" s="97">
        <f t="shared" si="389"/>
        <v>0.5707142857</v>
      </c>
      <c r="M984" s="94" t="s">
        <v>502</v>
      </c>
      <c r="N984" s="94" t="s">
        <v>468</v>
      </c>
    </row>
    <row r="985">
      <c r="A985" s="94">
        <v>417.0</v>
      </c>
      <c r="B985" s="95" t="s">
        <v>1441</v>
      </c>
      <c r="C985" s="95" t="s">
        <v>39</v>
      </c>
      <c r="D985" s="96">
        <v>41194.0</v>
      </c>
      <c r="E985" s="96">
        <v>41449.0</v>
      </c>
      <c r="F985" s="96">
        <v>41449.0</v>
      </c>
      <c r="G985" s="96">
        <v>44782.0</v>
      </c>
      <c r="H985" s="97">
        <v>39.98</v>
      </c>
      <c r="I985" s="97">
        <v>25.98</v>
      </c>
      <c r="J985" s="97">
        <f t="shared" si="388"/>
        <v>14</v>
      </c>
      <c r="K985" s="95">
        <v>15.0</v>
      </c>
      <c r="L985" s="97">
        <f t="shared" si="389"/>
        <v>1.732</v>
      </c>
      <c r="M985" s="94" t="s">
        <v>503</v>
      </c>
      <c r="N985" s="95" t="s">
        <v>468</v>
      </c>
    </row>
    <row r="986">
      <c r="A986" s="94">
        <v>937.0</v>
      </c>
      <c r="B986" s="95" t="s">
        <v>1440</v>
      </c>
      <c r="C986" s="94" t="s">
        <v>31</v>
      </c>
      <c r="D986" s="96">
        <v>42643.0</v>
      </c>
      <c r="E986" s="96">
        <v>44063.0</v>
      </c>
      <c r="F986" s="96">
        <v>44063.0</v>
      </c>
      <c r="G986" s="96">
        <v>44063.0</v>
      </c>
      <c r="H986" s="97">
        <v>49.99</v>
      </c>
      <c r="I986" s="97">
        <v>12.49</v>
      </c>
      <c r="J986" s="97">
        <f t="shared" si="388"/>
        <v>37.5</v>
      </c>
      <c r="K986" s="95">
        <v>1.0</v>
      </c>
      <c r="L986" s="97">
        <f t="shared" si="389"/>
        <v>12.49</v>
      </c>
      <c r="M986" s="94"/>
      <c r="N986" s="94" t="s">
        <v>468</v>
      </c>
    </row>
    <row r="987">
      <c r="A987" s="90"/>
      <c r="B987" s="169"/>
      <c r="C987" s="169"/>
      <c r="D987" s="170"/>
      <c r="E987" s="170"/>
      <c r="F987" s="170"/>
      <c r="G987" s="170"/>
      <c r="H987" s="171">
        <f t="shared" ref="H987:K987" si="390">SUM(H985:H986)</f>
        <v>89.97</v>
      </c>
      <c r="I987" s="171">
        <f t="shared" si="390"/>
        <v>38.47</v>
      </c>
      <c r="J987" s="171">
        <f t="shared" si="390"/>
        <v>51.5</v>
      </c>
      <c r="K987" s="169">
        <f t="shared" si="390"/>
        <v>16</v>
      </c>
      <c r="L987" s="171">
        <f>SUM(L985:L986)/K987</f>
        <v>0.888875</v>
      </c>
      <c r="M987" s="169"/>
      <c r="N987" s="169"/>
    </row>
    <row r="988">
      <c r="A988" s="94">
        <v>632.0</v>
      </c>
      <c r="B988" s="95" t="s">
        <v>1442</v>
      </c>
      <c r="C988" s="95" t="s">
        <v>31</v>
      </c>
      <c r="D988" s="96">
        <v>42566.0</v>
      </c>
      <c r="E988" s="96">
        <v>43275.0</v>
      </c>
      <c r="F988" s="96">
        <v>43407.0</v>
      </c>
      <c r="G988" s="96">
        <v>44842.0</v>
      </c>
      <c r="H988" s="97">
        <v>29.99</v>
      </c>
      <c r="I988" s="97">
        <v>7.99</v>
      </c>
      <c r="J988" s="97">
        <f t="shared" ref="J988:J993" si="391">H988-I988</f>
        <v>22</v>
      </c>
      <c r="K988" s="95">
        <v>9.0</v>
      </c>
      <c r="L988" s="97">
        <f t="shared" ref="L988:L993" si="392">I988/K988</f>
        <v>0.8877777778</v>
      </c>
      <c r="M988" s="94" t="s">
        <v>504</v>
      </c>
      <c r="N988" s="94" t="s">
        <v>468</v>
      </c>
    </row>
    <row r="989">
      <c r="A989" s="94">
        <v>800.0</v>
      </c>
      <c r="B989" s="95" t="s">
        <v>1443</v>
      </c>
      <c r="C989" s="94" t="s">
        <v>31</v>
      </c>
      <c r="D989" s="96">
        <v>44105.0</v>
      </c>
      <c r="E989" s="96">
        <v>44335.0</v>
      </c>
      <c r="F989" s="96">
        <v>44335.0</v>
      </c>
      <c r="G989" s="96">
        <v>44335.0</v>
      </c>
      <c r="H989" s="97">
        <v>0.0</v>
      </c>
      <c r="I989" s="97">
        <v>0.0</v>
      </c>
      <c r="J989" s="97">
        <f t="shared" si="391"/>
        <v>0</v>
      </c>
      <c r="K989" s="95">
        <v>1.0</v>
      </c>
      <c r="L989" s="97">
        <f t="shared" si="392"/>
        <v>0</v>
      </c>
      <c r="M989" s="94" t="s">
        <v>505</v>
      </c>
      <c r="N989" s="94" t="s">
        <v>468</v>
      </c>
    </row>
    <row r="990">
      <c r="A990" s="94">
        <v>951.0</v>
      </c>
      <c r="B990" s="95" t="s">
        <v>1444</v>
      </c>
      <c r="C990" s="95" t="s">
        <v>632</v>
      </c>
      <c r="D990" s="96">
        <v>43585.0</v>
      </c>
      <c r="E990" s="96">
        <v>43824.0</v>
      </c>
      <c r="F990" s="96">
        <v>43843.0</v>
      </c>
      <c r="G990" s="96">
        <v>44679.0</v>
      </c>
      <c r="H990" s="97">
        <v>29.99</v>
      </c>
      <c r="I990" s="97">
        <v>17.99</v>
      </c>
      <c r="J990" s="97">
        <f t="shared" si="391"/>
        <v>12</v>
      </c>
      <c r="K990" s="95">
        <v>2.0</v>
      </c>
      <c r="L990" s="97">
        <f t="shared" si="392"/>
        <v>8.995</v>
      </c>
      <c r="M990" s="94" t="s">
        <v>506</v>
      </c>
      <c r="N990" s="94" t="s">
        <v>468</v>
      </c>
    </row>
    <row r="991">
      <c r="A991" s="94">
        <v>968.0</v>
      </c>
      <c r="B991" s="95" t="s">
        <v>1445</v>
      </c>
      <c r="C991" s="95" t="s">
        <v>632</v>
      </c>
      <c r="D991" s="96">
        <v>42656.0</v>
      </c>
      <c r="E991" s="96">
        <v>43466.0</v>
      </c>
      <c r="F991" s="96">
        <v>43467.0</v>
      </c>
      <c r="G991" s="96">
        <v>44023.0</v>
      </c>
      <c r="H991" s="97">
        <v>28.98</v>
      </c>
      <c r="I991" s="97">
        <v>14.98</v>
      </c>
      <c r="J991" s="97">
        <f t="shared" si="391"/>
        <v>14</v>
      </c>
      <c r="K991" s="95">
        <v>8.0</v>
      </c>
      <c r="L991" s="97">
        <f t="shared" si="392"/>
        <v>1.8725</v>
      </c>
      <c r="M991" s="94" t="s">
        <v>507</v>
      </c>
      <c r="N991" s="94" t="s">
        <v>468</v>
      </c>
    </row>
    <row r="992">
      <c r="A992" s="94">
        <v>430.0</v>
      </c>
      <c r="B992" s="94" t="s">
        <v>1447</v>
      </c>
      <c r="C992" s="95" t="s">
        <v>649</v>
      </c>
      <c r="D992" s="96">
        <v>40961.0</v>
      </c>
      <c r="E992" s="96">
        <v>42929.0</v>
      </c>
      <c r="F992" s="96">
        <v>42929.0</v>
      </c>
      <c r="G992" s="96">
        <v>42929.0</v>
      </c>
      <c r="H992" s="97">
        <v>19.99</v>
      </c>
      <c r="I992" s="97">
        <v>19.99</v>
      </c>
      <c r="J992" s="97">
        <f t="shared" si="391"/>
        <v>0</v>
      </c>
      <c r="K992" s="95">
        <v>1.0</v>
      </c>
      <c r="L992" s="97">
        <f t="shared" si="392"/>
        <v>19.99</v>
      </c>
      <c r="M992" s="94" t="s">
        <v>508</v>
      </c>
      <c r="N992" s="94" t="s">
        <v>468</v>
      </c>
    </row>
    <row r="993">
      <c r="A993" s="94">
        <v>614.0</v>
      </c>
      <c r="B993" s="95" t="s">
        <v>1446</v>
      </c>
      <c r="C993" s="95" t="s">
        <v>31</v>
      </c>
      <c r="D993" s="96">
        <v>42343.0</v>
      </c>
      <c r="E993" s="96">
        <v>42650.0</v>
      </c>
      <c r="F993" s="96">
        <v>42828.0</v>
      </c>
      <c r="G993" s="96">
        <v>44188.0</v>
      </c>
      <c r="H993" s="97">
        <v>19.99</v>
      </c>
      <c r="I993" s="97">
        <v>9.99</v>
      </c>
      <c r="J993" s="97">
        <f t="shared" si="391"/>
        <v>10</v>
      </c>
      <c r="K993" s="95">
        <v>19.0</v>
      </c>
      <c r="L993" s="97">
        <f t="shared" si="392"/>
        <v>0.5257894737</v>
      </c>
      <c r="M993" s="94"/>
      <c r="N993" s="94" t="s">
        <v>468</v>
      </c>
    </row>
    <row r="994">
      <c r="A994" s="90"/>
      <c r="B994" s="169"/>
      <c r="C994" s="169"/>
      <c r="D994" s="170"/>
      <c r="E994" s="170"/>
      <c r="F994" s="170"/>
      <c r="G994" s="170"/>
      <c r="H994" s="171">
        <f t="shared" ref="H994:K994" si="393">SUM(H992:H993)</f>
        <v>39.98</v>
      </c>
      <c r="I994" s="171">
        <f t="shared" si="393"/>
        <v>29.98</v>
      </c>
      <c r="J994" s="171">
        <f t="shared" si="393"/>
        <v>10</v>
      </c>
      <c r="K994" s="169">
        <f t="shared" si="393"/>
        <v>20</v>
      </c>
      <c r="L994" s="171">
        <f>SUM(L992:L993)/K994</f>
        <v>1.025789474</v>
      </c>
      <c r="M994" s="169"/>
      <c r="N994" s="169"/>
    </row>
    <row r="995">
      <c r="A995" s="94">
        <v>196.0</v>
      </c>
      <c r="B995" s="95" t="s">
        <v>1448</v>
      </c>
      <c r="C995" s="95" t="s">
        <v>39</v>
      </c>
      <c r="D995" s="96">
        <v>40109.0</v>
      </c>
      <c r="E995" s="96">
        <v>43558.0</v>
      </c>
      <c r="F995" s="96">
        <v>41762.0</v>
      </c>
      <c r="G995" s="96">
        <v>42121.0</v>
      </c>
      <c r="H995" s="97">
        <v>29.99</v>
      </c>
      <c r="I995" s="97">
        <v>29.99</v>
      </c>
      <c r="J995" s="97">
        <f t="shared" ref="J995:J1000" si="394">H995-I995</f>
        <v>0</v>
      </c>
      <c r="K995" s="95">
        <v>71.0</v>
      </c>
      <c r="L995" s="97">
        <f t="shared" ref="L995:L1000" si="395">I995/K995</f>
        <v>0.4223943662</v>
      </c>
      <c r="M995" s="94" t="s">
        <v>509</v>
      </c>
      <c r="N995" s="95" t="s">
        <v>468</v>
      </c>
    </row>
    <row r="996">
      <c r="A996" s="94">
        <v>198.0</v>
      </c>
      <c r="B996" s="95" t="s">
        <v>1449</v>
      </c>
      <c r="C996" s="95" t="s">
        <v>39</v>
      </c>
      <c r="D996" s="96">
        <v>41173.0</v>
      </c>
      <c r="E996" s="96">
        <v>42969.0</v>
      </c>
      <c r="F996" s="96">
        <v>41913.0</v>
      </c>
      <c r="G996" s="96">
        <v>41939.0</v>
      </c>
      <c r="H996" s="97">
        <v>54.99</v>
      </c>
      <c r="I996" s="97">
        <v>31.49</v>
      </c>
      <c r="J996" s="97">
        <f t="shared" si="394"/>
        <v>23.5</v>
      </c>
      <c r="K996" s="95">
        <v>69.0</v>
      </c>
      <c r="L996" s="97">
        <f t="shared" si="395"/>
        <v>0.4563768116</v>
      </c>
      <c r="M996" s="94"/>
      <c r="N996" s="95" t="s">
        <v>468</v>
      </c>
    </row>
    <row r="997">
      <c r="A997" s="94">
        <v>224.0</v>
      </c>
      <c r="B997" s="95" t="s">
        <v>1450</v>
      </c>
      <c r="C997" s="95" t="s">
        <v>39</v>
      </c>
      <c r="D997" s="96">
        <v>40704.0</v>
      </c>
      <c r="E997" s="96">
        <v>44091.0</v>
      </c>
      <c r="F997" s="96">
        <v>44175.0</v>
      </c>
      <c r="G997" s="96">
        <v>44177.0</v>
      </c>
      <c r="H997" s="97">
        <v>19.99</v>
      </c>
      <c r="I997" s="97">
        <v>3.5</v>
      </c>
      <c r="J997" s="97">
        <f t="shared" si="394"/>
        <v>16.49</v>
      </c>
      <c r="K997" s="95">
        <v>15.0</v>
      </c>
      <c r="L997" s="97">
        <f t="shared" si="395"/>
        <v>0.2333333333</v>
      </c>
      <c r="M997" s="94"/>
      <c r="N997" s="95" t="s">
        <v>468</v>
      </c>
    </row>
    <row r="998">
      <c r="A998" s="166">
        <v>526.0</v>
      </c>
      <c r="B998" s="167" t="s">
        <v>1451</v>
      </c>
      <c r="C998" s="167" t="s">
        <v>31</v>
      </c>
      <c r="D998" s="168">
        <v>43721.0</v>
      </c>
      <c r="E998" s="168">
        <v>43559.0</v>
      </c>
      <c r="F998" s="168">
        <v>43722.0</v>
      </c>
      <c r="G998" s="168">
        <v>44341.0</v>
      </c>
      <c r="H998" s="97">
        <v>114.98</v>
      </c>
      <c r="I998" s="97">
        <v>114.98</v>
      </c>
      <c r="J998" s="97">
        <f t="shared" si="394"/>
        <v>0</v>
      </c>
      <c r="K998" s="95">
        <v>158.0</v>
      </c>
      <c r="L998" s="97">
        <f t="shared" si="395"/>
        <v>0.727721519</v>
      </c>
      <c r="M998" s="94"/>
      <c r="N998" s="94" t="s">
        <v>468</v>
      </c>
    </row>
    <row r="999">
      <c r="A999" s="95">
        <v>895.0</v>
      </c>
      <c r="B999" s="95" t="s">
        <v>1453</v>
      </c>
      <c r="C999" s="95" t="s">
        <v>31</v>
      </c>
      <c r="D999" s="96">
        <v>44645.0</v>
      </c>
      <c r="E999" s="96">
        <v>44960.0</v>
      </c>
      <c r="F999" s="96">
        <v>44985.0</v>
      </c>
      <c r="G999" s="96">
        <v>45708.0</v>
      </c>
      <c r="H999" s="97">
        <v>89.99</v>
      </c>
      <c r="I999" s="97">
        <v>44.99</v>
      </c>
      <c r="J999" s="97">
        <f t="shared" si="394"/>
        <v>45</v>
      </c>
      <c r="K999" s="95">
        <v>48.0</v>
      </c>
      <c r="L999" s="97">
        <f t="shared" si="395"/>
        <v>0.9372916667</v>
      </c>
      <c r="M999" s="95"/>
      <c r="N999" s="95" t="s">
        <v>468</v>
      </c>
    </row>
    <row r="1000">
      <c r="A1000" s="94">
        <v>983.0</v>
      </c>
      <c r="B1000" s="95" t="s">
        <v>1718</v>
      </c>
      <c r="C1000" s="95" t="s">
        <v>632</v>
      </c>
      <c r="D1000" s="96">
        <v>43655.0</v>
      </c>
      <c r="E1000" s="96">
        <v>43699.0</v>
      </c>
      <c r="F1000" s="96">
        <v>44041.0</v>
      </c>
      <c r="G1000" s="96">
        <v>44041.0</v>
      </c>
      <c r="H1000" s="97">
        <v>19.99</v>
      </c>
      <c r="I1000" s="97">
        <v>19.99</v>
      </c>
      <c r="J1000" s="97">
        <f t="shared" si="394"/>
        <v>0</v>
      </c>
      <c r="K1000" s="94">
        <v>2.0</v>
      </c>
      <c r="L1000" s="97">
        <f t="shared" si="395"/>
        <v>9.995</v>
      </c>
      <c r="M1000" s="94"/>
      <c r="N1000" s="94" t="s">
        <v>468</v>
      </c>
    </row>
    <row r="1001">
      <c r="A1001" s="90"/>
      <c r="B1001" s="169"/>
      <c r="C1001" s="169"/>
      <c r="D1001" s="170"/>
      <c r="E1001" s="170"/>
      <c r="F1001" s="170"/>
      <c r="G1001" s="170"/>
      <c r="H1001" s="171">
        <f t="shared" ref="H1001:K1001" si="396">SUM(H995:H1000)</f>
        <v>329.93</v>
      </c>
      <c r="I1001" s="171">
        <f t="shared" si="396"/>
        <v>244.94</v>
      </c>
      <c r="J1001" s="171">
        <f t="shared" si="396"/>
        <v>84.99</v>
      </c>
      <c r="K1001" s="169">
        <f t="shared" si="396"/>
        <v>363</v>
      </c>
      <c r="L1001" s="171">
        <f>SUM(L995:L1000)/K1001</f>
        <v>0.03518489724</v>
      </c>
      <c r="M1001" s="169"/>
      <c r="N1001" s="169"/>
    </row>
    <row r="1002">
      <c r="A1002" s="94">
        <v>390.0</v>
      </c>
      <c r="B1002" s="95" t="s">
        <v>1454</v>
      </c>
      <c r="C1002" s="94" t="s">
        <v>39</v>
      </c>
      <c r="D1002" s="96">
        <v>41206.0</v>
      </c>
      <c r="E1002" s="96">
        <v>42925.0</v>
      </c>
      <c r="F1002" s="96">
        <v>43280.0</v>
      </c>
      <c r="G1002" s="96">
        <v>44872.0</v>
      </c>
      <c r="H1002" s="97">
        <v>12.99</v>
      </c>
      <c r="I1002" s="97">
        <v>2.99</v>
      </c>
      <c r="J1002" s="97">
        <f t="shared" ref="J1002:J1009" si="397">H1002-I1002</f>
        <v>10</v>
      </c>
      <c r="K1002" s="95">
        <v>20.0</v>
      </c>
      <c r="L1002" s="97">
        <f t="shared" ref="L1002:L1009" si="398">I1002/K1002</f>
        <v>0.1495</v>
      </c>
      <c r="M1002" s="94" t="s">
        <v>510</v>
      </c>
      <c r="N1002" s="95" t="s">
        <v>468</v>
      </c>
    </row>
    <row r="1003">
      <c r="A1003" s="94">
        <v>494.0</v>
      </c>
      <c r="B1003" s="95" t="s">
        <v>1455</v>
      </c>
      <c r="C1003" s="95" t="s">
        <v>31</v>
      </c>
      <c r="D1003" s="96">
        <v>42584.0</v>
      </c>
      <c r="E1003" s="96">
        <v>44432.0</v>
      </c>
      <c r="F1003" s="96">
        <v>44432.0</v>
      </c>
      <c r="G1003" s="96">
        <v>44432.0</v>
      </c>
      <c r="H1003" s="97">
        <v>19.99</v>
      </c>
      <c r="I1003" s="97">
        <v>0.0</v>
      </c>
      <c r="J1003" s="97">
        <f t="shared" si="397"/>
        <v>19.99</v>
      </c>
      <c r="K1003" s="94">
        <v>2.0</v>
      </c>
      <c r="L1003" s="97">
        <f t="shared" si="398"/>
        <v>0</v>
      </c>
      <c r="M1003" s="94" t="s">
        <v>511</v>
      </c>
      <c r="N1003" s="94" t="s">
        <v>468</v>
      </c>
    </row>
    <row r="1004">
      <c r="A1004" s="94">
        <v>977.0</v>
      </c>
      <c r="B1004" s="95" t="s">
        <v>1456</v>
      </c>
      <c r="C1004" s="95" t="s">
        <v>632</v>
      </c>
      <c r="D1004" s="96">
        <v>43167.0</v>
      </c>
      <c r="E1004" s="96">
        <v>43468.0</v>
      </c>
      <c r="F1004" s="96">
        <v>43469.0</v>
      </c>
      <c r="G1004" s="96">
        <v>43469.0</v>
      </c>
      <c r="H1004" s="97">
        <v>19.99</v>
      </c>
      <c r="I1004" s="97">
        <v>14.99</v>
      </c>
      <c r="J1004" s="97">
        <f t="shared" si="397"/>
        <v>5</v>
      </c>
      <c r="K1004" s="95">
        <v>1.0</v>
      </c>
      <c r="L1004" s="97">
        <f t="shared" si="398"/>
        <v>14.99</v>
      </c>
      <c r="M1004" s="94" t="s">
        <v>512</v>
      </c>
      <c r="N1004" s="94" t="s">
        <v>468</v>
      </c>
    </row>
    <row r="1005">
      <c r="A1005" s="94">
        <v>706.0</v>
      </c>
      <c r="B1005" s="95" t="s">
        <v>1457</v>
      </c>
      <c r="C1005" s="94" t="s">
        <v>31</v>
      </c>
      <c r="D1005" s="96">
        <v>44257.0</v>
      </c>
      <c r="E1005" s="96">
        <v>44351.0</v>
      </c>
      <c r="F1005" s="96">
        <v>44462.0</v>
      </c>
      <c r="G1005" s="96">
        <v>44463.0</v>
      </c>
      <c r="H1005" s="97">
        <v>17.99</v>
      </c>
      <c r="I1005" s="97">
        <v>14.39</v>
      </c>
      <c r="J1005" s="97">
        <f t="shared" si="397"/>
        <v>3.6</v>
      </c>
      <c r="K1005" s="95">
        <v>5.0</v>
      </c>
      <c r="L1005" s="97">
        <f t="shared" si="398"/>
        <v>2.878</v>
      </c>
      <c r="M1005" s="94" t="s">
        <v>513</v>
      </c>
      <c r="N1005" s="94" t="s">
        <v>468</v>
      </c>
    </row>
    <row r="1006">
      <c r="A1006" s="94">
        <v>425.0</v>
      </c>
      <c r="B1006" s="95" t="s">
        <v>1458</v>
      </c>
      <c r="C1006" s="95" t="s">
        <v>649</v>
      </c>
      <c r="D1006" s="96">
        <v>42613.0</v>
      </c>
      <c r="E1006" s="96">
        <v>42832.0</v>
      </c>
      <c r="F1006" s="96">
        <v>43080.0</v>
      </c>
      <c r="G1006" s="96">
        <v>44856.0</v>
      </c>
      <c r="H1006" s="97">
        <v>16.99</v>
      </c>
      <c r="I1006" s="97">
        <v>4.99</v>
      </c>
      <c r="J1006" s="97">
        <f t="shared" si="397"/>
        <v>12</v>
      </c>
      <c r="K1006" s="95">
        <v>1.0</v>
      </c>
      <c r="L1006" s="97">
        <f t="shared" si="398"/>
        <v>4.99</v>
      </c>
      <c r="M1006" s="94" t="s">
        <v>514</v>
      </c>
      <c r="N1006" s="94" t="s">
        <v>468</v>
      </c>
    </row>
    <row r="1007">
      <c r="A1007" s="94">
        <v>287.0</v>
      </c>
      <c r="B1007" s="95" t="s">
        <v>1459</v>
      </c>
      <c r="C1007" s="95" t="s">
        <v>39</v>
      </c>
      <c r="D1007" s="96">
        <v>40417.0</v>
      </c>
      <c r="E1007" s="96">
        <v>41495.0</v>
      </c>
      <c r="F1007" s="96">
        <v>41495.0</v>
      </c>
      <c r="G1007" s="96">
        <v>44781.0</v>
      </c>
      <c r="H1007" s="97">
        <v>29.99</v>
      </c>
      <c r="I1007" s="97">
        <v>10.0</v>
      </c>
      <c r="J1007" s="97">
        <f t="shared" si="397"/>
        <v>19.99</v>
      </c>
      <c r="K1007" s="95">
        <v>45.0</v>
      </c>
      <c r="L1007" s="97">
        <f t="shared" si="398"/>
        <v>0.2222222222</v>
      </c>
      <c r="M1007" s="94" t="s">
        <v>515</v>
      </c>
      <c r="N1007" s="94" t="s">
        <v>468</v>
      </c>
    </row>
    <row r="1008">
      <c r="A1008" s="94">
        <v>702.0</v>
      </c>
      <c r="B1008" s="94" t="s">
        <v>1460</v>
      </c>
      <c r="C1008" s="95" t="s">
        <v>31</v>
      </c>
      <c r="D1008" s="96">
        <v>44099.0</v>
      </c>
      <c r="E1008" s="96">
        <v>44176.0</v>
      </c>
      <c r="F1008" s="96">
        <v>44179.0</v>
      </c>
      <c r="G1008" s="96">
        <v>44180.0</v>
      </c>
      <c r="H1008" s="97">
        <v>39.99</v>
      </c>
      <c r="I1008" s="97">
        <v>29.99</v>
      </c>
      <c r="J1008" s="97">
        <f t="shared" si="397"/>
        <v>10</v>
      </c>
      <c r="K1008" s="95">
        <v>13.0</v>
      </c>
      <c r="L1008" s="97">
        <f t="shared" si="398"/>
        <v>2.306923077</v>
      </c>
      <c r="M1008" s="94"/>
      <c r="N1008" s="94" t="s">
        <v>468</v>
      </c>
    </row>
    <row r="1009">
      <c r="A1009" s="94">
        <v>703.0</v>
      </c>
      <c r="B1009" s="95" t="s">
        <v>1461</v>
      </c>
      <c r="C1009" s="95" t="s">
        <v>31</v>
      </c>
      <c r="D1009" s="96">
        <v>42650.0</v>
      </c>
      <c r="E1009" s="96">
        <v>43937.0</v>
      </c>
      <c r="F1009" s="96">
        <v>43937.0</v>
      </c>
      <c r="G1009" s="96">
        <v>43937.0</v>
      </c>
      <c r="H1009" s="97">
        <v>39.99</v>
      </c>
      <c r="I1009" s="97">
        <v>9.99</v>
      </c>
      <c r="J1009" s="97">
        <f t="shared" si="397"/>
        <v>30</v>
      </c>
      <c r="K1009" s="95">
        <v>1.0</v>
      </c>
      <c r="L1009" s="97">
        <f t="shared" si="398"/>
        <v>9.99</v>
      </c>
      <c r="M1009" s="94"/>
      <c r="N1009" s="94" t="s">
        <v>468</v>
      </c>
    </row>
    <row r="1010">
      <c r="A1010" s="90"/>
      <c r="B1010" s="169"/>
      <c r="C1010" s="169"/>
      <c r="D1010" s="170"/>
      <c r="E1010" s="170"/>
      <c r="F1010" s="170"/>
      <c r="G1010" s="170"/>
      <c r="H1010" s="171">
        <f t="shared" ref="H1010:K1010" si="399">SUM(H1007:H1009)</f>
        <v>109.97</v>
      </c>
      <c r="I1010" s="171">
        <f t="shared" si="399"/>
        <v>49.98</v>
      </c>
      <c r="J1010" s="171">
        <f t="shared" si="399"/>
        <v>59.99</v>
      </c>
      <c r="K1010" s="169">
        <f t="shared" si="399"/>
        <v>59</v>
      </c>
      <c r="L1010" s="171">
        <f>SUM(L1007:L1009)/K1010</f>
        <v>0.2121889034</v>
      </c>
      <c r="M1010" s="169"/>
      <c r="N1010" s="169"/>
    </row>
    <row r="1011">
      <c r="A1011" s="94">
        <v>989.0</v>
      </c>
      <c r="B1011" s="95" t="s">
        <v>1719</v>
      </c>
      <c r="C1011" s="95" t="s">
        <v>632</v>
      </c>
      <c r="D1011" s="96">
        <v>44615.0</v>
      </c>
      <c r="E1011" s="96">
        <v>44708.0</v>
      </c>
      <c r="F1011" s="96">
        <v>44708.0</v>
      </c>
      <c r="G1011" s="96">
        <v>44708.0</v>
      </c>
      <c r="H1011" s="97">
        <v>19.99</v>
      </c>
      <c r="I1011" s="97">
        <v>13.99</v>
      </c>
      <c r="J1011" s="97">
        <f t="shared" ref="J1011:J1015" si="400">H1011-I1011</f>
        <v>6</v>
      </c>
      <c r="K1011" s="95">
        <v>1.0</v>
      </c>
      <c r="L1011" s="97">
        <f t="shared" ref="L1011:L1015" si="401">I1011/K1011</f>
        <v>13.99</v>
      </c>
      <c r="M1011" s="94" t="s">
        <v>516</v>
      </c>
      <c r="N1011" s="94" t="s">
        <v>468</v>
      </c>
    </row>
    <row r="1012">
      <c r="A1012" s="94">
        <v>500.0</v>
      </c>
      <c r="B1012" s="95" t="s">
        <v>1463</v>
      </c>
      <c r="C1012" s="95" t="s">
        <v>31</v>
      </c>
      <c r="D1012" s="96">
        <v>42374.0</v>
      </c>
      <c r="E1012" s="96">
        <v>42754.0</v>
      </c>
      <c r="F1012" s="96">
        <v>43140.0</v>
      </c>
      <c r="G1012" s="96">
        <v>43255.0</v>
      </c>
      <c r="H1012" s="97">
        <v>19.99</v>
      </c>
      <c r="I1012" s="97">
        <v>9.99</v>
      </c>
      <c r="J1012" s="97">
        <f t="shared" si="400"/>
        <v>10</v>
      </c>
      <c r="K1012" s="94">
        <v>2.0</v>
      </c>
      <c r="L1012" s="97">
        <f t="shared" si="401"/>
        <v>4.995</v>
      </c>
      <c r="M1012" s="94" t="s">
        <v>517</v>
      </c>
      <c r="N1012" s="94" t="s">
        <v>468</v>
      </c>
    </row>
    <row r="1013">
      <c r="A1013" s="94">
        <v>228.0</v>
      </c>
      <c r="B1013" s="95" t="s">
        <v>1464</v>
      </c>
      <c r="C1013" s="95" t="s">
        <v>39</v>
      </c>
      <c r="D1013" s="96">
        <v>41236.0</v>
      </c>
      <c r="E1013" s="96">
        <v>44091.0</v>
      </c>
      <c r="F1013" s="96">
        <v>44095.0</v>
      </c>
      <c r="G1013" s="96">
        <v>44127.0</v>
      </c>
      <c r="H1013" s="97">
        <v>59.99</v>
      </c>
      <c r="I1013" s="97">
        <v>8.0</v>
      </c>
      <c r="J1013" s="97">
        <f t="shared" si="400"/>
        <v>51.99</v>
      </c>
      <c r="K1013" s="95">
        <v>40.0</v>
      </c>
      <c r="L1013" s="97">
        <f t="shared" si="401"/>
        <v>0.2</v>
      </c>
      <c r="M1013" s="94" t="s">
        <v>518</v>
      </c>
      <c r="N1013" s="95" t="s">
        <v>468</v>
      </c>
    </row>
    <row r="1014">
      <c r="A1014" s="94">
        <v>162.0</v>
      </c>
      <c r="B1014" s="95" t="s">
        <v>1465</v>
      </c>
      <c r="C1014" s="95" t="s">
        <v>630</v>
      </c>
      <c r="D1014" s="96">
        <v>40137.0</v>
      </c>
      <c r="E1014" s="96">
        <v>43014.0</v>
      </c>
      <c r="F1014" s="96">
        <v>45486.0</v>
      </c>
      <c r="G1014" s="96">
        <v>45486.0</v>
      </c>
      <c r="H1014" s="97">
        <v>7.99</v>
      </c>
      <c r="I1014" s="97">
        <v>3.99</v>
      </c>
      <c r="J1014" s="97">
        <f t="shared" si="400"/>
        <v>4</v>
      </c>
      <c r="K1014" s="94">
        <v>2.0</v>
      </c>
      <c r="L1014" s="97">
        <f t="shared" si="401"/>
        <v>1.995</v>
      </c>
      <c r="M1014" s="94" t="s">
        <v>519</v>
      </c>
      <c r="N1014" s="94" t="s">
        <v>468</v>
      </c>
    </row>
    <row r="1015">
      <c r="A1015" s="301">
        <v>171.0</v>
      </c>
      <c r="B1015" s="95" t="s">
        <v>1466</v>
      </c>
      <c r="C1015" s="95" t="s">
        <v>630</v>
      </c>
      <c r="D1015" s="96">
        <v>39213.0</v>
      </c>
      <c r="E1015" s="96">
        <v>42279.0</v>
      </c>
      <c r="F1015" s="96">
        <v>45501.0</v>
      </c>
      <c r="G1015" s="96">
        <v>45522.0</v>
      </c>
      <c r="H1015" s="97">
        <v>7.99</v>
      </c>
      <c r="I1015" s="97">
        <v>4.0</v>
      </c>
      <c r="J1015" s="97">
        <f t="shared" si="400"/>
        <v>3.99</v>
      </c>
      <c r="K1015" s="95">
        <v>15.0</v>
      </c>
      <c r="L1015" s="97">
        <f t="shared" si="401"/>
        <v>0.2666666667</v>
      </c>
      <c r="M1015" s="94"/>
      <c r="N1015" s="94" t="s">
        <v>468</v>
      </c>
    </row>
    <row r="1016">
      <c r="A1016" s="90"/>
      <c r="B1016" s="169"/>
      <c r="C1016" s="169"/>
      <c r="D1016" s="170"/>
      <c r="E1016" s="170"/>
      <c r="F1016" s="170"/>
      <c r="G1016" s="170"/>
      <c r="H1016" s="171">
        <f t="shared" ref="H1016:K1016" si="402">SUM(H1014:H1015)</f>
        <v>15.98</v>
      </c>
      <c r="I1016" s="171">
        <f t="shared" si="402"/>
        <v>7.99</v>
      </c>
      <c r="J1016" s="171">
        <f t="shared" si="402"/>
        <v>7.99</v>
      </c>
      <c r="K1016" s="169">
        <f t="shared" si="402"/>
        <v>17</v>
      </c>
      <c r="L1016" s="171">
        <f>SUM(L1014:L1015)/K1016</f>
        <v>0.1330392157</v>
      </c>
      <c r="M1016" s="169"/>
      <c r="N1016" s="169"/>
    </row>
    <row r="1017">
      <c r="A1017" s="94">
        <v>216.0</v>
      </c>
      <c r="B1017" s="95" t="s">
        <v>1467</v>
      </c>
      <c r="C1017" s="95" t="s">
        <v>39</v>
      </c>
      <c r="D1017" s="96">
        <v>41453.0</v>
      </c>
      <c r="E1017" s="96">
        <v>42766.0</v>
      </c>
      <c r="F1017" s="96">
        <v>42777.0</v>
      </c>
      <c r="G1017" s="96">
        <v>43910.0</v>
      </c>
      <c r="H1017" s="97">
        <v>39.99</v>
      </c>
      <c r="I1017" s="97">
        <v>19.99</v>
      </c>
      <c r="J1017" s="97">
        <f t="shared" ref="J1017:J1020" si="403">H1017-I1017</f>
        <v>20</v>
      </c>
      <c r="K1017" s="95">
        <v>40.0</v>
      </c>
      <c r="L1017" s="97">
        <f t="shared" ref="L1017:L1020" si="404">I1017/K1017</f>
        <v>0.49975</v>
      </c>
      <c r="M1017" s="94" t="s">
        <v>520</v>
      </c>
      <c r="N1017" s="95" t="s">
        <v>468</v>
      </c>
    </row>
    <row r="1018">
      <c r="A1018" s="94">
        <v>453.0</v>
      </c>
      <c r="B1018" s="95" t="s">
        <v>1468</v>
      </c>
      <c r="C1018" s="94" t="s">
        <v>649</v>
      </c>
      <c r="D1018" s="96">
        <v>42472.0</v>
      </c>
      <c r="E1018" s="96">
        <v>42950.0</v>
      </c>
      <c r="F1018" s="96">
        <v>42950.0</v>
      </c>
      <c r="G1018" s="96">
        <v>42950.0</v>
      </c>
      <c r="H1018" s="97">
        <v>8.99</v>
      </c>
      <c r="I1018" s="97">
        <v>3.99</v>
      </c>
      <c r="J1018" s="97">
        <f t="shared" si="403"/>
        <v>5</v>
      </c>
      <c r="K1018" s="95">
        <v>1.0</v>
      </c>
      <c r="L1018" s="97">
        <f t="shared" si="404"/>
        <v>3.99</v>
      </c>
      <c r="M1018" s="94" t="s">
        <v>521</v>
      </c>
      <c r="N1018" s="94" t="s">
        <v>468</v>
      </c>
    </row>
    <row r="1019">
      <c r="A1019" s="94">
        <v>223.0</v>
      </c>
      <c r="B1019" s="95" t="s">
        <v>1469</v>
      </c>
      <c r="C1019" s="95" t="s">
        <v>39</v>
      </c>
      <c r="D1019" s="96">
        <v>41610.0</v>
      </c>
      <c r="E1019" s="96">
        <v>42925.0</v>
      </c>
      <c r="F1019" s="96">
        <v>42932.0</v>
      </c>
      <c r="G1019" s="96">
        <v>45171.0</v>
      </c>
      <c r="H1019" s="97">
        <v>7.49</v>
      </c>
      <c r="I1019" s="97">
        <v>1.99</v>
      </c>
      <c r="J1019" s="97">
        <f t="shared" si="403"/>
        <v>5.5</v>
      </c>
      <c r="K1019" s="95">
        <v>11.0</v>
      </c>
      <c r="L1019" s="97">
        <f t="shared" si="404"/>
        <v>0.1809090909</v>
      </c>
      <c r="M1019" s="94" t="s">
        <v>522</v>
      </c>
      <c r="N1019" s="95" t="s">
        <v>468</v>
      </c>
    </row>
    <row r="1020">
      <c r="A1020" s="166">
        <v>896.0</v>
      </c>
      <c r="B1020" s="167" t="s">
        <v>1470</v>
      </c>
      <c r="C1020" s="167" t="s">
        <v>31</v>
      </c>
      <c r="D1020" s="168">
        <v>43525.0</v>
      </c>
      <c r="E1020" s="168">
        <v>43519.0</v>
      </c>
      <c r="F1020" s="168">
        <v>43526.0</v>
      </c>
      <c r="G1020" s="168">
        <v>43896.0</v>
      </c>
      <c r="H1020" s="97">
        <v>18.89</v>
      </c>
      <c r="I1020" s="97">
        <v>18.89</v>
      </c>
      <c r="J1020" s="97">
        <f t="shared" si="403"/>
        <v>0</v>
      </c>
      <c r="K1020" s="95">
        <v>26.0</v>
      </c>
      <c r="L1020" s="97">
        <f t="shared" si="404"/>
        <v>0.7265384615</v>
      </c>
      <c r="M1020" s="94"/>
      <c r="N1020" s="94" t="s">
        <v>468</v>
      </c>
    </row>
    <row r="1021">
      <c r="A1021" s="90"/>
      <c r="B1021" s="169"/>
      <c r="C1021" s="169"/>
      <c r="D1021" s="170"/>
      <c r="E1021" s="170"/>
      <c r="F1021" s="170"/>
      <c r="G1021" s="170"/>
      <c r="H1021" s="171">
        <f t="shared" ref="H1021:K1021" si="405">SUM(H1019:H1020)</f>
        <v>26.38</v>
      </c>
      <c r="I1021" s="171">
        <f t="shared" si="405"/>
        <v>20.88</v>
      </c>
      <c r="J1021" s="171">
        <f t="shared" si="405"/>
        <v>5.5</v>
      </c>
      <c r="K1021" s="169">
        <f t="shared" si="405"/>
        <v>37</v>
      </c>
      <c r="L1021" s="171">
        <f>SUM(L1019:L1020)/K1021</f>
        <v>0.02452560953</v>
      </c>
      <c r="M1021" s="169"/>
      <c r="N1021" s="169"/>
    </row>
    <row r="1022">
      <c r="A1022" s="94">
        <v>14.0</v>
      </c>
      <c r="B1022" s="95" t="s">
        <v>1473</v>
      </c>
      <c r="C1022" s="95" t="s">
        <v>663</v>
      </c>
      <c r="D1022" s="96">
        <v>35034.0</v>
      </c>
      <c r="E1022" s="96">
        <v>44708.0</v>
      </c>
      <c r="F1022" s="96">
        <v>44708.0</v>
      </c>
      <c r="G1022" s="96">
        <v>44708.0</v>
      </c>
      <c r="H1022" s="97">
        <v>4.99</v>
      </c>
      <c r="I1022" s="97">
        <v>2.49</v>
      </c>
      <c r="J1022" s="97">
        <f t="shared" ref="J1022:J1025" si="406">H1022-I1022</f>
        <v>2.5</v>
      </c>
      <c r="K1022" s="95">
        <v>1.0</v>
      </c>
      <c r="L1022" s="97">
        <f t="shared" ref="L1022:L1025" si="407">I1022/K1022</f>
        <v>2.49</v>
      </c>
      <c r="M1022" s="94" t="s">
        <v>523</v>
      </c>
      <c r="N1022" s="94" t="s">
        <v>468</v>
      </c>
    </row>
    <row r="1023">
      <c r="A1023" s="94">
        <v>15.0</v>
      </c>
      <c r="B1023" s="95" t="s">
        <v>1474</v>
      </c>
      <c r="C1023" s="95" t="s">
        <v>31</v>
      </c>
      <c r="D1023" s="96">
        <v>35019.0</v>
      </c>
      <c r="E1023" s="96">
        <v>44708.0</v>
      </c>
      <c r="F1023" s="96">
        <v>44708.0</v>
      </c>
      <c r="G1023" s="96">
        <v>44708.0</v>
      </c>
      <c r="H1023" s="97">
        <v>4.99</v>
      </c>
      <c r="I1023" s="97">
        <v>2.49</v>
      </c>
      <c r="J1023" s="97">
        <f t="shared" si="406"/>
        <v>2.5</v>
      </c>
      <c r="K1023" s="95">
        <v>1.0</v>
      </c>
      <c r="L1023" s="97">
        <f t="shared" si="407"/>
        <v>2.49</v>
      </c>
      <c r="M1023" s="94"/>
      <c r="N1023" s="94" t="s">
        <v>468</v>
      </c>
    </row>
    <row r="1024">
      <c r="A1024" s="94">
        <v>784.0</v>
      </c>
      <c r="B1024" s="95" t="s">
        <v>1472</v>
      </c>
      <c r="C1024" s="95" t="s">
        <v>31</v>
      </c>
      <c r="D1024" s="96">
        <v>44427.0</v>
      </c>
      <c r="E1024" s="96">
        <v>44708.0</v>
      </c>
      <c r="F1024" s="96">
        <v>44708.0</v>
      </c>
      <c r="G1024" s="96">
        <v>44708.0</v>
      </c>
      <c r="H1024" s="97">
        <v>9.99</v>
      </c>
      <c r="I1024" s="97">
        <v>4.99</v>
      </c>
      <c r="J1024" s="97">
        <f t="shared" si="406"/>
        <v>5</v>
      </c>
      <c r="K1024" s="95">
        <v>1.0</v>
      </c>
      <c r="L1024" s="97">
        <f t="shared" si="407"/>
        <v>4.99</v>
      </c>
      <c r="M1024" s="94"/>
      <c r="N1024" s="94" t="s">
        <v>468</v>
      </c>
    </row>
    <row r="1025">
      <c r="A1025" s="94">
        <v>957.0</v>
      </c>
      <c r="B1025" s="94" t="s">
        <v>1471</v>
      </c>
      <c r="C1025" s="95" t="s">
        <v>632</v>
      </c>
      <c r="D1025" s="96">
        <v>43070.0</v>
      </c>
      <c r="E1025" s="96">
        <v>43468.0</v>
      </c>
      <c r="F1025" s="96">
        <v>43468.0</v>
      </c>
      <c r="G1025" s="96">
        <v>45151.0</v>
      </c>
      <c r="H1025" s="97">
        <v>29.99</v>
      </c>
      <c r="I1025" s="97">
        <v>0.0</v>
      </c>
      <c r="J1025" s="97">
        <f t="shared" si="406"/>
        <v>29.99</v>
      </c>
      <c r="K1025" s="95">
        <v>2.0</v>
      </c>
      <c r="L1025" s="97">
        <f t="shared" si="407"/>
        <v>0</v>
      </c>
      <c r="M1025" s="94"/>
      <c r="N1025" s="94" t="s">
        <v>468</v>
      </c>
    </row>
    <row r="1026">
      <c r="A1026" s="90"/>
      <c r="B1026" s="169"/>
      <c r="C1026" s="169"/>
      <c r="D1026" s="170"/>
      <c r="E1026" s="170"/>
      <c r="F1026" s="170"/>
      <c r="G1026" s="170"/>
      <c r="H1026" s="171">
        <f t="shared" ref="H1026:K1026" si="408">SUM(H1022:H1025)</f>
        <v>49.96</v>
      </c>
      <c r="I1026" s="171">
        <f t="shared" si="408"/>
        <v>9.97</v>
      </c>
      <c r="J1026" s="171">
        <f t="shared" si="408"/>
        <v>39.99</v>
      </c>
      <c r="K1026" s="169">
        <f t="shared" si="408"/>
        <v>5</v>
      </c>
      <c r="L1026" s="171">
        <f>SUM(L1022:L1025)/K1026</f>
        <v>1.994</v>
      </c>
      <c r="M1026" s="169"/>
      <c r="N1026" s="169"/>
    </row>
    <row r="1027">
      <c r="A1027" s="94">
        <v>147.0</v>
      </c>
      <c r="B1027" s="95" t="s">
        <v>1475</v>
      </c>
      <c r="C1027" s="95" t="s">
        <v>637</v>
      </c>
      <c r="D1027" s="96">
        <v>37232.0</v>
      </c>
      <c r="E1027" s="96">
        <v>42343.0</v>
      </c>
      <c r="F1027" s="96">
        <v>42343.0</v>
      </c>
      <c r="G1027" s="96">
        <v>42343.0</v>
      </c>
      <c r="H1027" s="97">
        <v>9.99</v>
      </c>
      <c r="I1027" s="97">
        <v>4.99</v>
      </c>
      <c r="J1027" s="97">
        <f t="shared" ref="J1027:J1047" si="409">H1027-I1027</f>
        <v>5</v>
      </c>
      <c r="K1027" s="95">
        <v>1.0</v>
      </c>
      <c r="L1027" s="97">
        <f t="shared" ref="L1027:L1047" si="410">I1027/K1027</f>
        <v>4.99</v>
      </c>
      <c r="M1027" s="94" t="s">
        <v>524</v>
      </c>
      <c r="N1027" s="187" t="s">
        <v>468</v>
      </c>
    </row>
    <row r="1028">
      <c r="A1028" s="94">
        <v>203.0</v>
      </c>
      <c r="B1028" s="95" t="s">
        <v>1476</v>
      </c>
      <c r="C1028" s="95" t="s">
        <v>39</v>
      </c>
      <c r="D1028" s="96">
        <v>40127.0</v>
      </c>
      <c r="E1028" s="96">
        <v>44091.0</v>
      </c>
      <c r="F1028" s="96">
        <v>40197.0</v>
      </c>
      <c r="G1028" s="96">
        <v>44727.0</v>
      </c>
      <c r="H1028" s="97">
        <v>29.99</v>
      </c>
      <c r="I1028" s="97">
        <v>4.0</v>
      </c>
      <c r="J1028" s="97">
        <f t="shared" si="409"/>
        <v>25.99</v>
      </c>
      <c r="K1028" s="95">
        <v>20.0</v>
      </c>
      <c r="L1028" s="97">
        <f t="shared" si="410"/>
        <v>0.2</v>
      </c>
      <c r="M1028" s="94" t="s">
        <v>525</v>
      </c>
      <c r="N1028" s="95" t="s">
        <v>468</v>
      </c>
    </row>
    <row r="1029">
      <c r="A1029" s="94">
        <v>828.0</v>
      </c>
      <c r="B1029" s="94" t="s">
        <v>1477</v>
      </c>
      <c r="C1029" s="94" t="s">
        <v>31</v>
      </c>
      <c r="D1029" s="96">
        <v>43770.0</v>
      </c>
      <c r="E1029" s="96">
        <v>44343.0</v>
      </c>
      <c r="F1029" s="96">
        <v>44354.0</v>
      </c>
      <c r="G1029" s="96">
        <v>45370.0</v>
      </c>
      <c r="H1029" s="97">
        <v>24.99</v>
      </c>
      <c r="I1029" s="97">
        <v>12.49</v>
      </c>
      <c r="J1029" s="97">
        <f t="shared" si="409"/>
        <v>12.5</v>
      </c>
      <c r="K1029" s="95">
        <v>13.0</v>
      </c>
      <c r="L1029" s="97">
        <f t="shared" si="410"/>
        <v>0.9607692308</v>
      </c>
      <c r="M1029" s="94" t="s">
        <v>526</v>
      </c>
      <c r="N1029" s="94" t="s">
        <v>468</v>
      </c>
    </row>
    <row r="1030">
      <c r="A1030" s="94">
        <v>50.0</v>
      </c>
      <c r="B1030" s="95" t="s">
        <v>1487</v>
      </c>
      <c r="C1030" s="95" t="s">
        <v>663</v>
      </c>
      <c r="D1030" s="96">
        <v>36091.0</v>
      </c>
      <c r="E1030" s="96">
        <v>41684.0</v>
      </c>
      <c r="F1030" s="96">
        <v>41684.0</v>
      </c>
      <c r="G1030" s="96">
        <v>41684.0</v>
      </c>
      <c r="H1030" s="97">
        <v>3.99</v>
      </c>
      <c r="I1030" s="97">
        <v>3.99</v>
      </c>
      <c r="J1030" s="97">
        <f t="shared" si="409"/>
        <v>0</v>
      </c>
      <c r="K1030" s="95">
        <v>40.0</v>
      </c>
      <c r="L1030" s="97">
        <f t="shared" si="410"/>
        <v>0.09975</v>
      </c>
      <c r="M1030" s="94" t="s">
        <v>527</v>
      </c>
      <c r="N1030" s="187" t="s">
        <v>468</v>
      </c>
    </row>
    <row r="1031">
      <c r="A1031" s="94">
        <v>51.0</v>
      </c>
      <c r="B1031" s="95" t="s">
        <v>1488</v>
      </c>
      <c r="C1031" s="95" t="s">
        <v>663</v>
      </c>
      <c r="D1031" s="96">
        <v>36469.0</v>
      </c>
      <c r="E1031" s="96">
        <v>41684.0</v>
      </c>
      <c r="F1031" s="96">
        <v>41684.0</v>
      </c>
      <c r="G1031" s="96">
        <v>41684.0</v>
      </c>
      <c r="H1031" s="97">
        <v>3.0</v>
      </c>
      <c r="I1031" s="97">
        <v>3.0</v>
      </c>
      <c r="J1031" s="97">
        <f t="shared" si="409"/>
        <v>0</v>
      </c>
      <c r="K1031" s="95">
        <v>55.0</v>
      </c>
      <c r="L1031" s="97">
        <f t="shared" si="410"/>
        <v>0.05454545455</v>
      </c>
      <c r="M1031" s="94"/>
      <c r="N1031" s="187" t="s">
        <v>468</v>
      </c>
    </row>
    <row r="1032">
      <c r="A1032" s="94">
        <v>52.0</v>
      </c>
      <c r="B1032" s="95" t="s">
        <v>1489</v>
      </c>
      <c r="C1032" s="95" t="s">
        <v>663</v>
      </c>
      <c r="D1032" s="96">
        <v>36840.0</v>
      </c>
      <c r="E1032" s="96">
        <v>41684.0</v>
      </c>
      <c r="F1032" s="96">
        <v>41684.0</v>
      </c>
      <c r="G1032" s="96">
        <v>41684.0</v>
      </c>
      <c r="H1032" s="97">
        <v>3.0</v>
      </c>
      <c r="I1032" s="97">
        <v>3.0</v>
      </c>
      <c r="J1032" s="97">
        <f t="shared" si="409"/>
        <v>0</v>
      </c>
      <c r="K1032" s="95">
        <v>65.0</v>
      </c>
      <c r="L1032" s="97">
        <f t="shared" si="410"/>
        <v>0.04615384615</v>
      </c>
      <c r="M1032" s="94"/>
      <c r="N1032" s="187" t="s">
        <v>468</v>
      </c>
    </row>
    <row r="1033">
      <c r="A1033" s="94">
        <v>124.0</v>
      </c>
      <c r="B1033" s="94" t="s">
        <v>1483</v>
      </c>
      <c r="C1033" s="95" t="s">
        <v>637</v>
      </c>
      <c r="D1033" s="96">
        <v>37568.0</v>
      </c>
      <c r="E1033" s="96">
        <v>41979.0</v>
      </c>
      <c r="F1033" s="96">
        <v>41983.0</v>
      </c>
      <c r="G1033" s="96">
        <v>44900.0</v>
      </c>
      <c r="H1033" s="97">
        <v>8.99</v>
      </c>
      <c r="I1033" s="97">
        <v>3.99</v>
      </c>
      <c r="J1033" s="97">
        <f t="shared" si="409"/>
        <v>5</v>
      </c>
      <c r="K1033" s="95">
        <v>100.0</v>
      </c>
      <c r="L1033" s="97">
        <f t="shared" si="410"/>
        <v>0.0399</v>
      </c>
      <c r="M1033" s="94"/>
      <c r="N1033" s="187" t="s">
        <v>468</v>
      </c>
    </row>
    <row r="1034">
      <c r="A1034" s="94">
        <v>125.0</v>
      </c>
      <c r="B1034" s="95" t="s">
        <v>1484</v>
      </c>
      <c r="C1034" s="95" t="s">
        <v>637</v>
      </c>
      <c r="D1034" s="96">
        <v>37946.0</v>
      </c>
      <c r="E1034" s="96">
        <v>41979.0</v>
      </c>
      <c r="F1034" s="96">
        <v>41992.0</v>
      </c>
      <c r="G1034" s="96">
        <v>44551.0</v>
      </c>
      <c r="H1034" s="97">
        <v>8.0</v>
      </c>
      <c r="I1034" s="97">
        <v>3.0</v>
      </c>
      <c r="J1034" s="97">
        <f t="shared" si="409"/>
        <v>5</v>
      </c>
      <c r="K1034" s="95">
        <v>90.0</v>
      </c>
      <c r="L1034" s="97">
        <f t="shared" si="410"/>
        <v>0.03333333333</v>
      </c>
      <c r="M1034" s="94"/>
      <c r="N1034" s="187" t="s">
        <v>468</v>
      </c>
    </row>
    <row r="1035">
      <c r="A1035" s="94">
        <v>126.0</v>
      </c>
      <c r="B1035" s="95" t="s">
        <v>1485</v>
      </c>
      <c r="C1035" s="95" t="s">
        <v>637</v>
      </c>
      <c r="D1035" s="96">
        <v>38303.0</v>
      </c>
      <c r="E1035" s="96">
        <v>41979.0</v>
      </c>
      <c r="F1035" s="96">
        <v>41996.0</v>
      </c>
      <c r="G1035" s="96">
        <v>44555.0</v>
      </c>
      <c r="H1035" s="97">
        <v>8.0</v>
      </c>
      <c r="I1035" s="97">
        <v>3.0</v>
      </c>
      <c r="J1035" s="97">
        <f t="shared" si="409"/>
        <v>5</v>
      </c>
      <c r="K1035" s="95">
        <v>110.0</v>
      </c>
      <c r="L1035" s="97">
        <f t="shared" si="410"/>
        <v>0.02727272727</v>
      </c>
      <c r="M1035" s="94"/>
      <c r="N1035" s="187" t="s">
        <v>468</v>
      </c>
    </row>
    <row r="1036">
      <c r="A1036" s="94">
        <v>127.0</v>
      </c>
      <c r="B1036" s="95" t="s">
        <v>1486</v>
      </c>
      <c r="C1036" s="95" t="s">
        <v>637</v>
      </c>
      <c r="D1036" s="96">
        <v>38674.0</v>
      </c>
      <c r="E1036" s="96">
        <v>42011.0</v>
      </c>
      <c r="F1036" s="96">
        <v>42012.0</v>
      </c>
      <c r="G1036" s="96">
        <v>44290.0</v>
      </c>
      <c r="H1036" s="97">
        <v>14.99</v>
      </c>
      <c r="I1036" s="97">
        <v>14.99</v>
      </c>
      <c r="J1036" s="97">
        <f t="shared" si="409"/>
        <v>0</v>
      </c>
      <c r="K1036" s="95">
        <v>55.0</v>
      </c>
      <c r="L1036" s="97">
        <f t="shared" si="410"/>
        <v>0.2725454545</v>
      </c>
      <c r="M1036" s="94"/>
      <c r="N1036" s="187" t="s">
        <v>468</v>
      </c>
    </row>
    <row r="1037">
      <c r="A1037" s="94">
        <v>325.0</v>
      </c>
      <c r="B1037" s="94" t="s">
        <v>1490</v>
      </c>
      <c r="C1037" s="95" t="s">
        <v>39</v>
      </c>
      <c r="D1037" s="96">
        <v>39395.0</v>
      </c>
      <c r="E1037" s="96">
        <v>44091.0</v>
      </c>
      <c r="F1037" s="96">
        <v>44091.0</v>
      </c>
      <c r="G1037" s="96">
        <v>44091.0</v>
      </c>
      <c r="H1037" s="97">
        <v>14.99</v>
      </c>
      <c r="I1037" s="97">
        <v>10.0</v>
      </c>
      <c r="J1037" s="97">
        <f t="shared" si="409"/>
        <v>4.99</v>
      </c>
      <c r="K1037" s="95">
        <v>45.0</v>
      </c>
      <c r="L1037" s="97">
        <f t="shared" si="410"/>
        <v>0.2222222222</v>
      </c>
      <c r="M1037" s="94"/>
      <c r="N1037" s="95" t="s">
        <v>468</v>
      </c>
    </row>
    <row r="1038">
      <c r="A1038" s="94">
        <v>326.0</v>
      </c>
      <c r="B1038" s="94" t="s">
        <v>1491</v>
      </c>
      <c r="C1038" s="95" t="s">
        <v>39</v>
      </c>
      <c r="D1038" s="96">
        <v>39681.0</v>
      </c>
      <c r="E1038" s="96">
        <v>44091.0</v>
      </c>
      <c r="F1038" s="96">
        <v>44091.0</v>
      </c>
      <c r="G1038" s="96">
        <v>44091.0</v>
      </c>
      <c r="H1038" s="97">
        <v>9.99</v>
      </c>
      <c r="I1038" s="97">
        <v>9.99</v>
      </c>
      <c r="J1038" s="97">
        <f t="shared" si="409"/>
        <v>0</v>
      </c>
      <c r="K1038" s="95">
        <v>5.0</v>
      </c>
      <c r="L1038" s="97">
        <f t="shared" si="410"/>
        <v>1.998</v>
      </c>
      <c r="M1038" s="94"/>
      <c r="N1038" s="95" t="s">
        <v>468</v>
      </c>
    </row>
    <row r="1039">
      <c r="A1039" s="94">
        <v>327.0</v>
      </c>
      <c r="B1039" s="94" t="s">
        <v>1492</v>
      </c>
      <c r="C1039" s="95" t="s">
        <v>39</v>
      </c>
      <c r="D1039" s="96">
        <v>40123.0</v>
      </c>
      <c r="E1039" s="96">
        <v>40338.0</v>
      </c>
      <c r="F1039" s="96">
        <v>40338.0</v>
      </c>
      <c r="G1039" s="96">
        <v>44125.0</v>
      </c>
      <c r="H1039" s="97">
        <v>14.99</v>
      </c>
      <c r="I1039" s="97">
        <v>10.0</v>
      </c>
      <c r="J1039" s="97">
        <f t="shared" si="409"/>
        <v>4.99</v>
      </c>
      <c r="K1039" s="95">
        <v>50.0</v>
      </c>
      <c r="L1039" s="97">
        <f t="shared" si="410"/>
        <v>0.2</v>
      </c>
      <c r="M1039" s="94"/>
      <c r="N1039" s="95" t="s">
        <v>468</v>
      </c>
    </row>
    <row r="1040">
      <c r="A1040" s="94">
        <v>328.0</v>
      </c>
      <c r="B1040" s="94" t="s">
        <v>1493</v>
      </c>
      <c r="C1040" s="95" t="s">
        <v>39</v>
      </c>
      <c r="D1040" s="96">
        <v>41243.0</v>
      </c>
      <c r="E1040" s="96">
        <v>43115.0</v>
      </c>
      <c r="F1040" s="96">
        <v>41318.0</v>
      </c>
      <c r="G1040" s="96">
        <v>44549.0</v>
      </c>
      <c r="H1040" s="97">
        <v>14.99</v>
      </c>
      <c r="I1040" s="97">
        <v>4.99</v>
      </c>
      <c r="J1040" s="97">
        <f t="shared" si="409"/>
        <v>10</v>
      </c>
      <c r="K1040" s="95">
        <v>20.0</v>
      </c>
      <c r="L1040" s="97">
        <f t="shared" si="410"/>
        <v>0.2495</v>
      </c>
      <c r="M1040" s="94"/>
      <c r="N1040" s="95" t="s">
        <v>468</v>
      </c>
    </row>
    <row r="1041">
      <c r="A1041" s="94">
        <v>329.0</v>
      </c>
      <c r="B1041" s="94" t="s">
        <v>1494</v>
      </c>
      <c r="C1041" s="95" t="s">
        <v>39</v>
      </c>
      <c r="D1041" s="96">
        <v>41600.0</v>
      </c>
      <c r="E1041" s="96">
        <v>44237.0</v>
      </c>
      <c r="F1041" s="96">
        <v>44238.0</v>
      </c>
      <c r="G1041" s="96">
        <v>44240.0</v>
      </c>
      <c r="H1041" s="97">
        <v>19.99</v>
      </c>
      <c r="I1041" s="97">
        <v>14.99</v>
      </c>
      <c r="J1041" s="97">
        <f t="shared" si="409"/>
        <v>5</v>
      </c>
      <c r="K1041" s="95">
        <v>15.0</v>
      </c>
      <c r="L1041" s="97">
        <f t="shared" si="410"/>
        <v>0.9993333333</v>
      </c>
      <c r="M1041" s="94"/>
      <c r="N1041" s="95" t="s">
        <v>468</v>
      </c>
    </row>
    <row r="1042">
      <c r="A1042" s="94">
        <v>339.0</v>
      </c>
      <c r="B1042" s="95" t="s">
        <v>1495</v>
      </c>
      <c r="C1042" s="95" t="s">
        <v>39</v>
      </c>
      <c r="D1042" s="96">
        <v>39164.0</v>
      </c>
      <c r="E1042" s="96">
        <v>44091.0</v>
      </c>
      <c r="F1042" s="96">
        <v>44091.0</v>
      </c>
      <c r="G1042" s="96">
        <v>44091.0</v>
      </c>
      <c r="H1042" s="97">
        <v>14.99</v>
      </c>
      <c r="I1042" s="97">
        <v>2.0</v>
      </c>
      <c r="J1042" s="97">
        <f t="shared" si="409"/>
        <v>12.99</v>
      </c>
      <c r="K1042" s="95">
        <v>1.0</v>
      </c>
      <c r="L1042" s="97">
        <f t="shared" si="410"/>
        <v>2</v>
      </c>
      <c r="M1042" s="94"/>
      <c r="N1042" s="95" t="s">
        <v>468</v>
      </c>
    </row>
    <row r="1043">
      <c r="A1043" s="166">
        <v>708.0</v>
      </c>
      <c r="B1043" s="167" t="s">
        <v>1481</v>
      </c>
      <c r="C1043" s="167" t="s">
        <v>31</v>
      </c>
      <c r="D1043" s="168">
        <v>43350.0</v>
      </c>
      <c r="E1043" s="168">
        <v>43306.0</v>
      </c>
      <c r="F1043" s="168">
        <v>43350.0</v>
      </c>
      <c r="G1043" s="168">
        <v>43479.0</v>
      </c>
      <c r="H1043" s="97">
        <v>79.99</v>
      </c>
      <c r="I1043" s="97">
        <v>0.0</v>
      </c>
      <c r="J1043" s="97">
        <f t="shared" si="409"/>
        <v>79.99</v>
      </c>
      <c r="K1043" s="95">
        <v>82.0</v>
      </c>
      <c r="L1043" s="97">
        <f t="shared" si="410"/>
        <v>0</v>
      </c>
      <c r="M1043" s="94"/>
      <c r="N1043" s="94" t="s">
        <v>468</v>
      </c>
    </row>
    <row r="1044">
      <c r="A1044" s="94">
        <v>709.0</v>
      </c>
      <c r="B1044" s="95" t="s">
        <v>1720</v>
      </c>
      <c r="C1044" s="94" t="s">
        <v>31</v>
      </c>
      <c r="D1044" s="96">
        <v>44147.0</v>
      </c>
      <c r="E1044" s="96">
        <v>44883.0</v>
      </c>
      <c r="F1044" s="96">
        <v>44889.0</v>
      </c>
      <c r="G1044" s="96">
        <v>44892.0</v>
      </c>
      <c r="H1044" s="97">
        <v>59.99</v>
      </c>
      <c r="I1044" s="97">
        <v>29.99</v>
      </c>
      <c r="J1044" s="97">
        <f t="shared" si="409"/>
        <v>30</v>
      </c>
      <c r="K1044" s="95">
        <v>29.0</v>
      </c>
      <c r="L1044" s="97">
        <f t="shared" si="410"/>
        <v>1.034137931</v>
      </c>
      <c r="M1044" s="94"/>
      <c r="N1044" s="94" t="s">
        <v>468</v>
      </c>
    </row>
    <row r="1045">
      <c r="A1045" s="94">
        <v>786.0</v>
      </c>
      <c r="B1045" s="95" t="s">
        <v>1480</v>
      </c>
      <c r="C1045" s="95" t="s">
        <v>31</v>
      </c>
      <c r="D1045" s="96">
        <v>42480.0</v>
      </c>
      <c r="E1045" s="96">
        <v>43091.0</v>
      </c>
      <c r="F1045" s="96">
        <v>43092.0</v>
      </c>
      <c r="G1045" s="96">
        <v>44135.0</v>
      </c>
      <c r="H1045" s="97">
        <v>39.99</v>
      </c>
      <c r="I1045" s="97">
        <v>16.49</v>
      </c>
      <c r="J1045" s="97">
        <f t="shared" si="409"/>
        <v>23.5</v>
      </c>
      <c r="K1045" s="95">
        <v>28.0</v>
      </c>
      <c r="L1045" s="97">
        <f t="shared" si="410"/>
        <v>0.5889285714</v>
      </c>
      <c r="M1045" s="94"/>
      <c r="N1045" s="94" t="s">
        <v>468</v>
      </c>
    </row>
    <row r="1046">
      <c r="A1046" s="166">
        <v>1025.0</v>
      </c>
      <c r="B1046" s="167" t="s">
        <v>1478</v>
      </c>
      <c r="C1046" s="167" t="s">
        <v>625</v>
      </c>
      <c r="D1046" s="168">
        <v>45219.0</v>
      </c>
      <c r="E1046" s="168">
        <v>45176.0</v>
      </c>
      <c r="F1046" s="168">
        <v>45219.0</v>
      </c>
      <c r="G1046" s="168">
        <v>45384.0</v>
      </c>
      <c r="H1046" s="188">
        <v>89.99</v>
      </c>
      <c r="I1046" s="188">
        <v>0.0</v>
      </c>
      <c r="J1046" s="97">
        <f t="shared" si="409"/>
        <v>89.99</v>
      </c>
      <c r="K1046" s="95">
        <v>44.0</v>
      </c>
      <c r="L1046" s="97">
        <f t="shared" si="410"/>
        <v>0</v>
      </c>
      <c r="M1046" s="94"/>
      <c r="N1046" s="95" t="s">
        <v>468</v>
      </c>
    </row>
    <row r="1047">
      <c r="A1047" s="94">
        <v>1028.0</v>
      </c>
      <c r="B1047" s="95" t="s">
        <v>1479</v>
      </c>
      <c r="C1047" s="95" t="s">
        <v>625</v>
      </c>
      <c r="D1047" s="96">
        <v>44358.0</v>
      </c>
      <c r="E1047" s="96">
        <v>44555.0</v>
      </c>
      <c r="F1047" s="96">
        <v>44557.0</v>
      </c>
      <c r="G1047" s="96">
        <v>44559.0</v>
      </c>
      <c r="H1047" s="188">
        <v>79.99</v>
      </c>
      <c r="I1047" s="188">
        <v>0.0</v>
      </c>
      <c r="J1047" s="97">
        <f t="shared" si="409"/>
        <v>79.99</v>
      </c>
      <c r="K1047" s="95">
        <v>19.0</v>
      </c>
      <c r="L1047" s="97">
        <f t="shared" si="410"/>
        <v>0</v>
      </c>
      <c r="M1047" s="94"/>
      <c r="N1047" s="95" t="s">
        <v>468</v>
      </c>
    </row>
    <row r="1048">
      <c r="A1048" s="90"/>
      <c r="B1048" s="169"/>
      <c r="C1048" s="169"/>
      <c r="D1048" s="170"/>
      <c r="E1048" s="170"/>
      <c r="F1048" s="170"/>
      <c r="G1048" s="170"/>
      <c r="H1048" s="171">
        <f t="shared" ref="H1048:K1048" si="411">SUM(H1030:H1047)</f>
        <v>489.86</v>
      </c>
      <c r="I1048" s="171">
        <f t="shared" si="411"/>
        <v>133.42</v>
      </c>
      <c r="J1048" s="171">
        <f t="shared" si="411"/>
        <v>356.44</v>
      </c>
      <c r="K1048" s="169">
        <f t="shared" si="411"/>
        <v>853</v>
      </c>
      <c r="L1048" s="171">
        <f>SUM(L1030:L1047)/K1048</f>
        <v>0.009221128809</v>
      </c>
      <c r="M1048" s="169"/>
      <c r="N1048" s="169"/>
    </row>
    <row r="1049">
      <c r="A1049" s="94">
        <v>88.0</v>
      </c>
      <c r="B1049" s="94" t="s">
        <v>1496</v>
      </c>
      <c r="C1049" s="94" t="s">
        <v>637</v>
      </c>
      <c r="D1049" s="96">
        <v>37414.0</v>
      </c>
      <c r="E1049" s="96">
        <v>44300.0</v>
      </c>
      <c r="F1049" s="96">
        <v>44300.0</v>
      </c>
      <c r="G1049" s="96">
        <v>44300.0</v>
      </c>
      <c r="H1049" s="97">
        <v>9.99</v>
      </c>
      <c r="I1049" s="97">
        <v>9.99</v>
      </c>
      <c r="J1049" s="97">
        <f t="shared" ref="J1049:J1052" si="412">H1049-I1049</f>
        <v>0</v>
      </c>
      <c r="K1049" s="95">
        <v>1.0</v>
      </c>
      <c r="L1049" s="97">
        <f t="shared" ref="L1049:L1052" si="413">I1049/K1049</f>
        <v>9.99</v>
      </c>
      <c r="M1049" s="94" t="s">
        <v>528</v>
      </c>
      <c r="N1049" s="187" t="s">
        <v>468</v>
      </c>
    </row>
    <row r="1050">
      <c r="A1050" s="301">
        <v>1026.0</v>
      </c>
      <c r="B1050" s="95" t="s">
        <v>1497</v>
      </c>
      <c r="C1050" s="95" t="s">
        <v>625</v>
      </c>
      <c r="D1050" s="96">
        <v>45344.0</v>
      </c>
      <c r="E1050" s="96">
        <v>45491.0</v>
      </c>
      <c r="F1050" s="96">
        <v>45501.0</v>
      </c>
      <c r="G1050" s="96">
        <v>45501.0</v>
      </c>
      <c r="H1050" s="188">
        <v>29.99</v>
      </c>
      <c r="I1050" s="188">
        <v>17.99</v>
      </c>
      <c r="J1050" s="97">
        <f t="shared" si="412"/>
        <v>12</v>
      </c>
      <c r="K1050" s="95">
        <v>1.0</v>
      </c>
      <c r="L1050" s="97">
        <f t="shared" si="413"/>
        <v>17.99</v>
      </c>
      <c r="M1050" s="94" t="s">
        <v>529</v>
      </c>
      <c r="N1050" s="95" t="s">
        <v>468</v>
      </c>
    </row>
    <row r="1051">
      <c r="A1051" s="94">
        <v>397.0</v>
      </c>
      <c r="B1051" s="95" t="s">
        <v>1498</v>
      </c>
      <c r="C1051" s="95" t="s">
        <v>39</v>
      </c>
      <c r="D1051" s="96">
        <v>41220.0</v>
      </c>
      <c r="E1051" s="96">
        <v>44237.0</v>
      </c>
      <c r="F1051" s="96">
        <v>44237.0</v>
      </c>
      <c r="G1051" s="96">
        <v>44238.0</v>
      </c>
      <c r="H1051" s="97">
        <v>2.75</v>
      </c>
      <c r="I1051" s="97">
        <v>2.75</v>
      </c>
      <c r="J1051" s="97">
        <f t="shared" si="412"/>
        <v>0</v>
      </c>
      <c r="K1051" s="95">
        <v>10.0</v>
      </c>
      <c r="L1051" s="97">
        <f t="shared" si="413"/>
        <v>0.275</v>
      </c>
      <c r="M1051" s="94" t="s">
        <v>530</v>
      </c>
      <c r="N1051" s="95" t="s">
        <v>468</v>
      </c>
    </row>
    <row r="1052">
      <c r="A1052" s="94">
        <v>398.0</v>
      </c>
      <c r="B1052" s="95" t="s">
        <v>1499</v>
      </c>
      <c r="C1052" s="95" t="s">
        <v>39</v>
      </c>
      <c r="D1052" s="96">
        <v>41220.0</v>
      </c>
      <c r="E1052" s="96">
        <v>44237.0</v>
      </c>
      <c r="F1052" s="96">
        <v>44240.0</v>
      </c>
      <c r="G1052" s="96">
        <v>44240.0</v>
      </c>
      <c r="H1052" s="97">
        <v>2.74</v>
      </c>
      <c r="I1052" s="97">
        <v>2.74</v>
      </c>
      <c r="J1052" s="97">
        <f t="shared" si="412"/>
        <v>0</v>
      </c>
      <c r="K1052" s="95">
        <v>5.0</v>
      </c>
      <c r="L1052" s="97">
        <f t="shared" si="413"/>
        <v>0.548</v>
      </c>
      <c r="M1052" s="94"/>
      <c r="N1052" s="95" t="s">
        <v>468</v>
      </c>
    </row>
    <row r="1053">
      <c r="A1053" s="90"/>
      <c r="B1053" s="169"/>
      <c r="C1053" s="169"/>
      <c r="D1053" s="170"/>
      <c r="E1053" s="170"/>
      <c r="F1053" s="170"/>
      <c r="G1053" s="170"/>
      <c r="H1053" s="171">
        <f t="shared" ref="H1053:K1053" si="414">SUM(H1051:H1052)</f>
        <v>5.49</v>
      </c>
      <c r="I1053" s="171">
        <f t="shared" si="414"/>
        <v>5.49</v>
      </c>
      <c r="J1053" s="171">
        <f t="shared" si="414"/>
        <v>0</v>
      </c>
      <c r="K1053" s="169">
        <f t="shared" si="414"/>
        <v>15</v>
      </c>
      <c r="L1053" s="171">
        <f>SUM(L1051:L1052)/K1053</f>
        <v>0.05486666667</v>
      </c>
      <c r="M1053" s="169"/>
      <c r="N1053" s="169"/>
    </row>
    <row r="1054">
      <c r="A1054" s="94">
        <v>18.0</v>
      </c>
      <c r="B1054" s="95" t="s">
        <v>1500</v>
      </c>
      <c r="C1054" s="95" t="s">
        <v>663</v>
      </c>
      <c r="D1054" s="96">
        <v>36741.0</v>
      </c>
      <c r="E1054" s="96">
        <v>44300.0</v>
      </c>
      <c r="F1054" s="96">
        <v>44300.0</v>
      </c>
      <c r="G1054" s="96">
        <v>44300.0</v>
      </c>
      <c r="H1054" s="97">
        <v>6.99</v>
      </c>
      <c r="I1054" s="97">
        <v>6.99</v>
      </c>
      <c r="J1054" s="97">
        <f t="shared" ref="J1054:J1055" si="415">H1054-I1054</f>
        <v>0</v>
      </c>
      <c r="K1054" s="95">
        <v>1.0</v>
      </c>
      <c r="L1054" s="97">
        <f t="shared" ref="L1054:L1055" si="416">I1054/K1054</f>
        <v>6.99</v>
      </c>
      <c r="M1054" s="94" t="s">
        <v>531</v>
      </c>
      <c r="N1054" s="94" t="s">
        <v>468</v>
      </c>
    </row>
    <row r="1055">
      <c r="A1055" s="94">
        <v>19.0</v>
      </c>
      <c r="B1055" s="95" t="s">
        <v>1501</v>
      </c>
      <c r="C1055" s="95" t="s">
        <v>663</v>
      </c>
      <c r="D1055" s="96">
        <v>36973.0</v>
      </c>
      <c r="E1055" s="96">
        <v>44300.0</v>
      </c>
      <c r="F1055" s="96">
        <v>44300.0</v>
      </c>
      <c r="G1055" s="96">
        <v>44300.0</v>
      </c>
      <c r="H1055" s="97">
        <v>6.99</v>
      </c>
      <c r="I1055" s="97">
        <v>6.99</v>
      </c>
      <c r="J1055" s="97">
        <f t="shared" si="415"/>
        <v>0</v>
      </c>
      <c r="K1055" s="95">
        <v>1.0</v>
      </c>
      <c r="L1055" s="97">
        <f t="shared" si="416"/>
        <v>6.99</v>
      </c>
      <c r="M1055" s="94"/>
      <c r="N1055" s="94" t="s">
        <v>468</v>
      </c>
    </row>
    <row r="1056">
      <c r="A1056" s="90"/>
      <c r="B1056" s="169"/>
      <c r="C1056" s="169"/>
      <c r="D1056" s="170"/>
      <c r="E1056" s="170"/>
      <c r="F1056" s="170"/>
      <c r="G1056" s="170"/>
      <c r="H1056" s="171">
        <f t="shared" ref="H1056:K1056" si="417">SUM(H1054:H1055)</f>
        <v>13.98</v>
      </c>
      <c r="I1056" s="171">
        <f t="shared" si="417"/>
        <v>13.98</v>
      </c>
      <c r="J1056" s="171">
        <f t="shared" si="417"/>
        <v>0</v>
      </c>
      <c r="K1056" s="169">
        <f t="shared" si="417"/>
        <v>2</v>
      </c>
      <c r="L1056" s="171">
        <f>SUM(L1054:L1055)/K1056</f>
        <v>6.99</v>
      </c>
      <c r="M1056" s="169"/>
      <c r="N1056" s="169"/>
    </row>
    <row r="1057">
      <c r="A1057" s="94">
        <v>246.0</v>
      </c>
      <c r="B1057" s="95" t="s">
        <v>1502</v>
      </c>
      <c r="C1057" s="95" t="s">
        <v>39</v>
      </c>
      <c r="D1057" s="96">
        <v>41549.0</v>
      </c>
      <c r="E1057" s="96">
        <v>44299.0</v>
      </c>
      <c r="F1057" s="96">
        <v>45109.0</v>
      </c>
      <c r="G1057" s="96">
        <v>45126.0</v>
      </c>
      <c r="H1057" s="97">
        <v>7.99</v>
      </c>
      <c r="I1057" s="97">
        <v>7.99</v>
      </c>
      <c r="J1057" s="97">
        <f t="shared" ref="J1057:J1061" si="418">H1057-I1057</f>
        <v>0</v>
      </c>
      <c r="K1057" s="95">
        <v>5.0</v>
      </c>
      <c r="L1057" s="97">
        <f t="shared" ref="L1057:L1061" si="419">I1057/K1057</f>
        <v>1.598</v>
      </c>
      <c r="M1057" s="94" t="s">
        <v>532</v>
      </c>
      <c r="N1057" s="95" t="s">
        <v>468</v>
      </c>
    </row>
    <row r="1058">
      <c r="A1058" s="94">
        <v>385.0</v>
      </c>
      <c r="B1058" s="94" t="s">
        <v>1505</v>
      </c>
      <c r="C1058" s="95" t="s">
        <v>39</v>
      </c>
      <c r="D1058" s="96">
        <v>40009.0</v>
      </c>
      <c r="E1058" s="96">
        <v>44237.0</v>
      </c>
      <c r="F1058" s="96">
        <v>44237.0</v>
      </c>
      <c r="G1058" s="96">
        <v>44237.0</v>
      </c>
      <c r="H1058" s="97">
        <v>4.99</v>
      </c>
      <c r="I1058" s="97">
        <v>4.99</v>
      </c>
      <c r="J1058" s="97">
        <f t="shared" si="418"/>
        <v>0</v>
      </c>
      <c r="K1058" s="95">
        <v>1.0</v>
      </c>
      <c r="L1058" s="97">
        <f t="shared" si="419"/>
        <v>4.99</v>
      </c>
      <c r="M1058" s="94" t="s">
        <v>533</v>
      </c>
      <c r="N1058" s="95" t="s">
        <v>468</v>
      </c>
    </row>
    <row r="1059">
      <c r="A1059" s="94">
        <v>428.0</v>
      </c>
      <c r="B1059" s="95" t="s">
        <v>1503</v>
      </c>
      <c r="C1059" s="95" t="s">
        <v>649</v>
      </c>
      <c r="D1059" s="96">
        <v>42451.0</v>
      </c>
      <c r="E1059" s="96">
        <v>42811.0</v>
      </c>
      <c r="F1059" s="96">
        <v>42851.0</v>
      </c>
      <c r="G1059" s="96">
        <v>42851.0</v>
      </c>
      <c r="H1059" s="97">
        <v>14.99</v>
      </c>
      <c r="I1059" s="97">
        <v>4.74</v>
      </c>
      <c r="J1059" s="97">
        <f t="shared" si="418"/>
        <v>10.25</v>
      </c>
      <c r="K1059" s="95">
        <v>16.0</v>
      </c>
      <c r="L1059" s="97">
        <f t="shared" si="419"/>
        <v>0.29625</v>
      </c>
      <c r="M1059" s="94"/>
      <c r="N1059" s="94" t="s">
        <v>468</v>
      </c>
    </row>
    <row r="1060">
      <c r="A1060" s="94">
        <v>437.0</v>
      </c>
      <c r="B1060" s="95" t="s">
        <v>1504</v>
      </c>
      <c r="C1060" s="94" t="s">
        <v>649</v>
      </c>
      <c r="D1060" s="96">
        <v>42031.0</v>
      </c>
      <c r="E1060" s="96">
        <v>42778.0</v>
      </c>
      <c r="F1060" s="96">
        <v>42810.0</v>
      </c>
      <c r="G1060" s="96">
        <v>42810.0</v>
      </c>
      <c r="H1060" s="97">
        <v>14.99</v>
      </c>
      <c r="I1060" s="97">
        <v>3.99</v>
      </c>
      <c r="J1060" s="97">
        <f t="shared" si="418"/>
        <v>11</v>
      </c>
      <c r="K1060" s="95">
        <v>1.0</v>
      </c>
      <c r="L1060" s="97">
        <f t="shared" si="419"/>
        <v>3.99</v>
      </c>
      <c r="M1060" s="94"/>
      <c r="N1060" s="94" t="s">
        <v>468</v>
      </c>
    </row>
    <row r="1061">
      <c r="A1061" s="94">
        <v>834.0</v>
      </c>
      <c r="B1061" s="95" t="s">
        <v>1506</v>
      </c>
      <c r="C1061" s="95" t="s">
        <v>31</v>
      </c>
      <c r="D1061" s="96">
        <v>44005.0</v>
      </c>
      <c r="E1061" s="96">
        <v>44071.0</v>
      </c>
      <c r="F1061" s="96">
        <v>44188.0</v>
      </c>
      <c r="G1061" s="96">
        <v>44189.0</v>
      </c>
      <c r="H1061" s="97">
        <v>14.99</v>
      </c>
      <c r="I1061" s="97">
        <v>9.74</v>
      </c>
      <c r="J1061" s="97">
        <f t="shared" si="418"/>
        <v>5.25</v>
      </c>
      <c r="K1061" s="95">
        <v>7.0</v>
      </c>
      <c r="L1061" s="97">
        <f t="shared" si="419"/>
        <v>1.391428571</v>
      </c>
      <c r="M1061" s="94"/>
      <c r="N1061" s="94" t="s">
        <v>468</v>
      </c>
    </row>
    <row r="1062">
      <c r="A1062" s="90"/>
      <c r="B1062" s="169"/>
      <c r="C1062" s="169"/>
      <c r="D1062" s="170"/>
      <c r="E1062" s="170"/>
      <c r="F1062" s="170"/>
      <c r="G1062" s="170"/>
      <c r="H1062" s="171">
        <f t="shared" ref="H1062:K1062" si="420">SUM(H1058:H1061)</f>
        <v>49.96</v>
      </c>
      <c r="I1062" s="171">
        <f t="shared" si="420"/>
        <v>23.46</v>
      </c>
      <c r="J1062" s="171">
        <f t="shared" si="420"/>
        <v>26.5</v>
      </c>
      <c r="K1062" s="169">
        <f t="shared" si="420"/>
        <v>25</v>
      </c>
      <c r="L1062" s="171">
        <f>SUM(L1058:L1061)/K1062</f>
        <v>0.4267071429</v>
      </c>
      <c r="M1062" s="169"/>
      <c r="N1062" s="169"/>
    </row>
    <row r="1063">
      <c r="A1063" s="94">
        <v>142.0</v>
      </c>
      <c r="B1063" s="95" t="s">
        <v>1510</v>
      </c>
      <c r="C1063" s="95" t="s">
        <v>637</v>
      </c>
      <c r="D1063" s="96">
        <v>37652.0</v>
      </c>
      <c r="E1063" s="96">
        <v>41578.0</v>
      </c>
      <c r="F1063" s="96">
        <v>41578.0</v>
      </c>
      <c r="G1063" s="96">
        <v>41578.0</v>
      </c>
      <c r="H1063" s="97">
        <v>14.99</v>
      </c>
      <c r="I1063" s="97">
        <v>14.99</v>
      </c>
      <c r="J1063" s="97">
        <f t="shared" ref="J1063:J1067" si="421">H1063-I1063</f>
        <v>0</v>
      </c>
      <c r="K1063" s="95">
        <v>50.0</v>
      </c>
      <c r="L1063" s="97">
        <f t="shared" ref="L1063:L1067" si="422">I1063/K1063</f>
        <v>0.2998</v>
      </c>
      <c r="M1063" s="94" t="s">
        <v>534</v>
      </c>
      <c r="N1063" s="187" t="s">
        <v>468</v>
      </c>
    </row>
    <row r="1064">
      <c r="A1064" s="94">
        <v>143.0</v>
      </c>
      <c r="B1064" s="95" t="s">
        <v>1511</v>
      </c>
      <c r="C1064" s="95" t="s">
        <v>637</v>
      </c>
      <c r="D1064" s="96">
        <v>38660.0</v>
      </c>
      <c r="E1064" s="96">
        <v>41578.0</v>
      </c>
      <c r="F1064" s="96">
        <v>41578.0</v>
      </c>
      <c r="G1064" s="96">
        <v>41578.0</v>
      </c>
      <c r="H1064" s="97">
        <v>14.99</v>
      </c>
      <c r="I1064" s="97">
        <v>14.99</v>
      </c>
      <c r="J1064" s="97">
        <f t="shared" si="421"/>
        <v>0</v>
      </c>
      <c r="K1064" s="95">
        <v>80.0</v>
      </c>
      <c r="L1064" s="97">
        <f t="shared" si="422"/>
        <v>0.187375</v>
      </c>
      <c r="M1064" s="94"/>
      <c r="N1064" s="187" t="s">
        <v>468</v>
      </c>
    </row>
    <row r="1065">
      <c r="A1065" s="94">
        <v>387.0</v>
      </c>
      <c r="B1065" s="95" t="s">
        <v>1508</v>
      </c>
      <c r="C1065" s="95" t="s">
        <v>39</v>
      </c>
      <c r="D1065" s="96">
        <v>40480.0</v>
      </c>
      <c r="E1065" s="96">
        <v>40489.0</v>
      </c>
      <c r="F1065" s="96">
        <v>40489.0</v>
      </c>
      <c r="G1065" s="96">
        <v>40635.0</v>
      </c>
      <c r="H1065" s="97">
        <v>19.99</v>
      </c>
      <c r="I1065" s="97">
        <v>18.0</v>
      </c>
      <c r="J1065" s="97">
        <f t="shared" si="421"/>
        <v>1.99</v>
      </c>
      <c r="K1065" s="95">
        <v>5.0</v>
      </c>
      <c r="L1065" s="97">
        <f t="shared" si="422"/>
        <v>3.6</v>
      </c>
      <c r="M1065" s="94"/>
      <c r="N1065" s="95" t="s">
        <v>468</v>
      </c>
    </row>
    <row r="1066">
      <c r="A1066" s="94">
        <v>388.0</v>
      </c>
      <c r="B1066" s="95" t="s">
        <v>1509</v>
      </c>
      <c r="C1066" s="95" t="s">
        <v>39</v>
      </c>
      <c r="D1066" s="96">
        <v>40837.0</v>
      </c>
      <c r="E1066" s="96">
        <v>40837.0</v>
      </c>
      <c r="F1066" s="96">
        <v>40837.0</v>
      </c>
      <c r="G1066" s="96">
        <v>40837.0</v>
      </c>
      <c r="H1066" s="97">
        <v>19.99</v>
      </c>
      <c r="I1066" s="97">
        <v>18.0</v>
      </c>
      <c r="J1066" s="97">
        <f t="shared" si="421"/>
        <v>1.99</v>
      </c>
      <c r="K1066" s="95">
        <v>5.0</v>
      </c>
      <c r="L1066" s="97">
        <f t="shared" si="422"/>
        <v>3.6</v>
      </c>
      <c r="M1066" s="94"/>
      <c r="N1066" s="95" t="s">
        <v>468</v>
      </c>
    </row>
    <row r="1067">
      <c r="A1067" s="94">
        <v>885.0</v>
      </c>
      <c r="B1067" s="95" t="s">
        <v>1507</v>
      </c>
      <c r="C1067" s="95" t="s">
        <v>31</v>
      </c>
      <c r="D1067" s="96">
        <v>43056.0</v>
      </c>
      <c r="E1067" s="96">
        <v>43077.0</v>
      </c>
      <c r="F1067" s="96">
        <v>43305.0</v>
      </c>
      <c r="G1067" s="96">
        <v>43305.0</v>
      </c>
      <c r="H1067" s="97">
        <v>869.61</v>
      </c>
      <c r="I1067" s="97">
        <v>682.41</v>
      </c>
      <c r="J1067" s="97">
        <f t="shared" si="421"/>
        <v>187.2</v>
      </c>
      <c r="K1067" s="95">
        <v>18.0</v>
      </c>
      <c r="L1067" s="97">
        <f t="shared" si="422"/>
        <v>37.91166667</v>
      </c>
      <c r="M1067" s="94"/>
      <c r="N1067" s="94" t="s">
        <v>468</v>
      </c>
    </row>
    <row r="1068">
      <c r="A1068" s="90"/>
      <c r="B1068" s="169"/>
      <c r="C1068" s="169"/>
      <c r="D1068" s="170"/>
      <c r="E1068" s="170"/>
      <c r="F1068" s="170"/>
      <c r="G1068" s="170"/>
      <c r="H1068" s="171">
        <f t="shared" ref="H1068:K1068" si="423">SUM(H1063:H1067)</f>
        <v>939.57</v>
      </c>
      <c r="I1068" s="171">
        <f t="shared" si="423"/>
        <v>748.39</v>
      </c>
      <c r="J1068" s="171">
        <f t="shared" si="423"/>
        <v>191.18</v>
      </c>
      <c r="K1068" s="169">
        <f t="shared" si="423"/>
        <v>158</v>
      </c>
      <c r="L1068" s="171">
        <f>SUM(L1063:L1067)/K1068</f>
        <v>0.2886002637</v>
      </c>
      <c r="M1068" s="169"/>
      <c r="N1068" s="169"/>
    </row>
    <row r="1069">
      <c r="A1069" s="94">
        <v>820.0</v>
      </c>
      <c r="B1069" s="95" t="s">
        <v>1512</v>
      </c>
      <c r="C1069" s="95" t="s">
        <v>31</v>
      </c>
      <c r="D1069" s="96">
        <v>43606.0</v>
      </c>
      <c r="E1069" s="96">
        <v>44656.0</v>
      </c>
      <c r="F1069" s="96">
        <v>44666.0</v>
      </c>
      <c r="G1069" s="96">
        <v>44675.0</v>
      </c>
      <c r="H1069" s="97">
        <v>24.99</v>
      </c>
      <c r="I1069" s="97">
        <v>0.0</v>
      </c>
      <c r="J1069" s="97">
        <f t="shared" ref="J1069:J1073" si="424">H1069-I1069</f>
        <v>24.99</v>
      </c>
      <c r="K1069" s="95">
        <v>35.0</v>
      </c>
      <c r="L1069" s="97">
        <f t="shared" ref="L1069:L1073" si="425">I1069/K1069</f>
        <v>0</v>
      </c>
      <c r="M1069" s="94" t="s">
        <v>535</v>
      </c>
      <c r="N1069" s="94" t="s">
        <v>468</v>
      </c>
    </row>
    <row r="1070">
      <c r="A1070" s="94">
        <v>36.0</v>
      </c>
      <c r="B1070" s="94" t="s">
        <v>1514</v>
      </c>
      <c r="C1070" s="94" t="s">
        <v>663</v>
      </c>
      <c r="D1070" s="96">
        <v>35041.0</v>
      </c>
      <c r="E1070" s="96">
        <v>44422.0</v>
      </c>
      <c r="F1070" s="96">
        <v>44422.0</v>
      </c>
      <c r="G1070" s="96">
        <v>44422.0</v>
      </c>
      <c r="H1070" s="188">
        <v>3.33</v>
      </c>
      <c r="I1070" s="188">
        <v>3.33</v>
      </c>
      <c r="J1070" s="97">
        <f t="shared" si="424"/>
        <v>0</v>
      </c>
      <c r="K1070" s="95">
        <v>1.0</v>
      </c>
      <c r="L1070" s="97">
        <f t="shared" si="425"/>
        <v>3.33</v>
      </c>
      <c r="M1070" s="94" t="s">
        <v>536</v>
      </c>
      <c r="N1070" s="95" t="s">
        <v>468</v>
      </c>
    </row>
    <row r="1071">
      <c r="A1071" s="94">
        <v>299.0</v>
      </c>
      <c r="B1071" s="94" t="s">
        <v>1515</v>
      </c>
      <c r="C1071" s="95" t="s">
        <v>39</v>
      </c>
      <c r="D1071" s="96">
        <v>40785.0</v>
      </c>
      <c r="E1071" s="96">
        <v>44422.0</v>
      </c>
      <c r="F1071" s="96">
        <v>44422.0</v>
      </c>
      <c r="G1071" s="96">
        <v>44422.0</v>
      </c>
      <c r="H1071" s="97">
        <v>3.33</v>
      </c>
      <c r="I1071" s="97">
        <v>3.33</v>
      </c>
      <c r="J1071" s="97">
        <f t="shared" si="424"/>
        <v>0</v>
      </c>
      <c r="K1071" s="95">
        <v>1.0</v>
      </c>
      <c r="L1071" s="97">
        <f t="shared" si="425"/>
        <v>3.33</v>
      </c>
      <c r="M1071" s="94"/>
      <c r="N1071" s="95" t="s">
        <v>468</v>
      </c>
    </row>
    <row r="1072">
      <c r="A1072" s="94">
        <v>300.0</v>
      </c>
      <c r="B1072" s="94" t="s">
        <v>1516</v>
      </c>
      <c r="C1072" s="95" t="s">
        <v>39</v>
      </c>
      <c r="D1072" s="96">
        <v>40785.0</v>
      </c>
      <c r="E1072" s="96">
        <v>44422.0</v>
      </c>
      <c r="F1072" s="96">
        <v>44422.0</v>
      </c>
      <c r="G1072" s="96">
        <v>44422.0</v>
      </c>
      <c r="H1072" s="97">
        <v>3.33</v>
      </c>
      <c r="I1072" s="97">
        <v>3.33</v>
      </c>
      <c r="J1072" s="97">
        <f t="shared" si="424"/>
        <v>0</v>
      </c>
      <c r="K1072" s="95">
        <v>1.0</v>
      </c>
      <c r="L1072" s="97">
        <f t="shared" si="425"/>
        <v>3.33</v>
      </c>
      <c r="M1072" s="94"/>
      <c r="N1072" s="95" t="s">
        <v>468</v>
      </c>
    </row>
    <row r="1073">
      <c r="A1073" s="94">
        <v>585.0</v>
      </c>
      <c r="B1073" s="94" t="s">
        <v>1513</v>
      </c>
      <c r="C1073" s="95" t="s">
        <v>31</v>
      </c>
      <c r="D1073" s="96">
        <v>43910.0</v>
      </c>
      <c r="E1073" s="96">
        <v>44708.0</v>
      </c>
      <c r="F1073" s="96">
        <v>44708.0</v>
      </c>
      <c r="G1073" s="96">
        <v>44708.0</v>
      </c>
      <c r="H1073" s="97">
        <v>4.99</v>
      </c>
      <c r="I1073" s="97">
        <v>2.49</v>
      </c>
      <c r="J1073" s="97">
        <f t="shared" si="424"/>
        <v>2.5</v>
      </c>
      <c r="K1073" s="95">
        <v>1.0</v>
      </c>
      <c r="L1073" s="97">
        <f t="shared" si="425"/>
        <v>2.49</v>
      </c>
      <c r="M1073" s="94"/>
      <c r="N1073" s="94" t="s">
        <v>468</v>
      </c>
    </row>
    <row r="1074">
      <c r="A1074" s="90"/>
      <c r="B1074" s="169"/>
      <c r="C1074" s="169"/>
      <c r="D1074" s="170"/>
      <c r="E1074" s="170"/>
      <c r="F1074" s="170"/>
      <c r="G1074" s="170"/>
      <c r="H1074" s="171">
        <f t="shared" ref="H1074:K1074" si="426">SUM(H1070:H1073)</f>
        <v>14.98</v>
      </c>
      <c r="I1074" s="171">
        <f t="shared" si="426"/>
        <v>12.48</v>
      </c>
      <c r="J1074" s="171">
        <f t="shared" si="426"/>
        <v>2.5</v>
      </c>
      <c r="K1074" s="169">
        <f t="shared" si="426"/>
        <v>4</v>
      </c>
      <c r="L1074" s="171">
        <f>SUM(L1070:L1073)/K1074</f>
        <v>3.12</v>
      </c>
      <c r="M1074" s="169"/>
      <c r="N1074" s="169"/>
    </row>
    <row r="1075">
      <c r="A1075" s="94">
        <v>226.0</v>
      </c>
      <c r="B1075" s="95" t="s">
        <v>1517</v>
      </c>
      <c r="C1075" s="95" t="s">
        <v>39</v>
      </c>
      <c r="D1075" s="96">
        <v>39192.0</v>
      </c>
      <c r="E1075" s="96">
        <v>44091.0</v>
      </c>
      <c r="F1075" s="96">
        <v>44091.0</v>
      </c>
      <c r="G1075" s="96">
        <v>44091.0</v>
      </c>
      <c r="H1075" s="97">
        <v>12.0</v>
      </c>
      <c r="I1075" s="97">
        <v>12.0</v>
      </c>
      <c r="J1075" s="97">
        <f t="shared" ref="J1075:J1092" si="427">H1075-I1075</f>
        <v>0</v>
      </c>
      <c r="K1075" s="95">
        <v>1.0</v>
      </c>
      <c r="L1075" s="97">
        <f t="shared" ref="L1075:L1092" si="428">I1075/K1075</f>
        <v>12</v>
      </c>
      <c r="M1075" s="94" t="s">
        <v>537</v>
      </c>
      <c r="N1075" s="95" t="s">
        <v>468</v>
      </c>
    </row>
    <row r="1076">
      <c r="A1076" s="94">
        <v>362.0</v>
      </c>
      <c r="B1076" s="95" t="s">
        <v>1518</v>
      </c>
      <c r="C1076" s="95" t="s">
        <v>39</v>
      </c>
      <c r="D1076" s="96">
        <v>41514.0</v>
      </c>
      <c r="E1076" s="96">
        <v>44190.0</v>
      </c>
      <c r="F1076" s="96">
        <v>44194.0</v>
      </c>
      <c r="G1076" s="96">
        <v>44195.0</v>
      </c>
      <c r="H1076" s="97">
        <v>14.99</v>
      </c>
      <c r="I1076" s="97">
        <v>0.0</v>
      </c>
      <c r="J1076" s="97">
        <f t="shared" si="427"/>
        <v>14.99</v>
      </c>
      <c r="K1076" s="95">
        <v>8.0</v>
      </c>
      <c r="L1076" s="97">
        <f t="shared" si="428"/>
        <v>0</v>
      </c>
      <c r="M1076" s="94" t="s">
        <v>538</v>
      </c>
      <c r="N1076" s="95" t="s">
        <v>468</v>
      </c>
    </row>
    <row r="1077">
      <c r="A1077" s="94">
        <v>509.0</v>
      </c>
      <c r="B1077" s="95" t="s">
        <v>1519</v>
      </c>
      <c r="C1077" s="95" t="s">
        <v>31</v>
      </c>
      <c r="D1077" s="96">
        <v>42941.0</v>
      </c>
      <c r="E1077" s="96">
        <v>43903.0</v>
      </c>
      <c r="F1077" s="96">
        <v>43903.0</v>
      </c>
      <c r="G1077" s="96">
        <v>43903.0</v>
      </c>
      <c r="H1077" s="97">
        <v>29.99</v>
      </c>
      <c r="I1077" s="97">
        <v>14.99</v>
      </c>
      <c r="J1077" s="97">
        <f t="shared" si="427"/>
        <v>15</v>
      </c>
      <c r="K1077" s="94">
        <v>2.0</v>
      </c>
      <c r="L1077" s="97">
        <f t="shared" si="428"/>
        <v>7.495</v>
      </c>
      <c r="M1077" s="94" t="s">
        <v>539</v>
      </c>
      <c r="N1077" s="94" t="s">
        <v>468</v>
      </c>
    </row>
    <row r="1078">
      <c r="A1078" s="94">
        <v>8.0</v>
      </c>
      <c r="B1078" s="95" t="s">
        <v>1527</v>
      </c>
      <c r="C1078" s="95" t="s">
        <v>663</v>
      </c>
      <c r="D1078" s="96">
        <v>35377.0</v>
      </c>
      <c r="E1078" s="96">
        <v>40557.0</v>
      </c>
      <c r="F1078" s="96">
        <v>40557.0</v>
      </c>
      <c r="G1078" s="96">
        <v>40557.0</v>
      </c>
      <c r="H1078" s="97">
        <v>4.99</v>
      </c>
      <c r="I1078" s="97">
        <v>4.99</v>
      </c>
      <c r="J1078" s="97">
        <f t="shared" si="427"/>
        <v>0</v>
      </c>
      <c r="K1078" s="95">
        <v>30.0</v>
      </c>
      <c r="L1078" s="97">
        <f t="shared" si="428"/>
        <v>0.1663333333</v>
      </c>
      <c r="M1078" s="94" t="s">
        <v>540</v>
      </c>
      <c r="N1078" s="94" t="s">
        <v>468</v>
      </c>
    </row>
    <row r="1079">
      <c r="A1079" s="187">
        <v>9.0</v>
      </c>
      <c r="B1079" s="95" t="s">
        <v>1528</v>
      </c>
      <c r="C1079" s="95" t="s">
        <v>663</v>
      </c>
      <c r="D1079" s="96">
        <v>35769.0</v>
      </c>
      <c r="E1079" s="96">
        <v>40579.0</v>
      </c>
      <c r="F1079" s="96">
        <v>40579.0</v>
      </c>
      <c r="G1079" s="96">
        <v>45685.0</v>
      </c>
      <c r="H1079" s="97">
        <v>4.99</v>
      </c>
      <c r="I1079" s="97">
        <v>4.99</v>
      </c>
      <c r="J1079" s="97">
        <f t="shared" si="427"/>
        <v>0</v>
      </c>
      <c r="K1079" s="95">
        <v>40.0</v>
      </c>
      <c r="L1079" s="97">
        <f t="shared" si="428"/>
        <v>0.12475</v>
      </c>
      <c r="M1079" s="187"/>
      <c r="N1079" s="187" t="s">
        <v>468</v>
      </c>
    </row>
    <row r="1080">
      <c r="A1080" s="94">
        <v>10.0</v>
      </c>
      <c r="B1080" s="95" t="s">
        <v>1529</v>
      </c>
      <c r="C1080" s="95" t="s">
        <v>663</v>
      </c>
      <c r="D1080" s="96">
        <v>36140.0</v>
      </c>
      <c r="E1080" s="96">
        <v>40583.0</v>
      </c>
      <c r="F1080" s="96">
        <v>40583.0</v>
      </c>
      <c r="G1080" s="96">
        <v>40583.0</v>
      </c>
      <c r="H1080" s="97">
        <v>4.99</v>
      </c>
      <c r="I1080" s="97">
        <v>4.99</v>
      </c>
      <c r="J1080" s="97">
        <f t="shared" si="427"/>
        <v>0</v>
      </c>
      <c r="K1080" s="95">
        <v>50.0</v>
      </c>
      <c r="L1080" s="97">
        <f t="shared" si="428"/>
        <v>0.0998</v>
      </c>
      <c r="M1080" s="94"/>
      <c r="N1080" s="94" t="s">
        <v>468</v>
      </c>
    </row>
    <row r="1081">
      <c r="A1081" s="94">
        <v>11.0</v>
      </c>
      <c r="B1081" s="95" t="s">
        <v>1530</v>
      </c>
      <c r="C1081" s="95" t="s">
        <v>663</v>
      </c>
      <c r="D1081" s="96">
        <v>36453.0</v>
      </c>
      <c r="E1081" s="96">
        <v>40583.0</v>
      </c>
      <c r="F1081" s="96">
        <v>40583.0</v>
      </c>
      <c r="G1081" s="96">
        <v>40583.0</v>
      </c>
      <c r="H1081" s="97">
        <v>4.99</v>
      </c>
      <c r="I1081" s="97">
        <v>4.99</v>
      </c>
      <c r="J1081" s="97">
        <f t="shared" si="427"/>
        <v>0</v>
      </c>
      <c r="K1081" s="95">
        <v>80.0</v>
      </c>
      <c r="L1081" s="97">
        <f t="shared" si="428"/>
        <v>0.062375</v>
      </c>
      <c r="M1081" s="94"/>
      <c r="N1081" s="94" t="s">
        <v>468</v>
      </c>
    </row>
    <row r="1082">
      <c r="A1082" s="94">
        <v>103.0</v>
      </c>
      <c r="B1082" s="95" t="s">
        <v>1531</v>
      </c>
      <c r="C1082" s="95" t="s">
        <v>637</v>
      </c>
      <c r="D1082" s="96">
        <v>37232.0</v>
      </c>
      <c r="E1082" s="96">
        <v>41240.0</v>
      </c>
      <c r="F1082" s="96">
        <v>41240.0</v>
      </c>
      <c r="G1082" s="96">
        <v>41259.0</v>
      </c>
      <c r="H1082" s="97">
        <v>26.98</v>
      </c>
      <c r="I1082" s="97">
        <v>26.98</v>
      </c>
      <c r="J1082" s="97">
        <f t="shared" si="427"/>
        <v>0</v>
      </c>
      <c r="K1082" s="95">
        <v>55.0</v>
      </c>
      <c r="L1082" s="97">
        <f t="shared" si="428"/>
        <v>0.4905454545</v>
      </c>
      <c r="M1082" s="94"/>
      <c r="N1082" s="187" t="s">
        <v>468</v>
      </c>
    </row>
    <row r="1083">
      <c r="A1083" s="94">
        <v>104.0</v>
      </c>
      <c r="B1083" s="95" t="s">
        <v>1532</v>
      </c>
      <c r="C1083" s="95" t="s">
        <v>637</v>
      </c>
      <c r="D1083" s="96">
        <v>37911.0</v>
      </c>
      <c r="E1083" s="96">
        <v>41240.0</v>
      </c>
      <c r="F1083" s="96">
        <v>41240.0</v>
      </c>
      <c r="G1083" s="96">
        <v>41294.0</v>
      </c>
      <c r="H1083" s="97">
        <v>24.97</v>
      </c>
      <c r="I1083" s="97">
        <v>24.97</v>
      </c>
      <c r="J1083" s="97">
        <f t="shared" si="427"/>
        <v>0</v>
      </c>
      <c r="K1083" s="95">
        <v>35.0</v>
      </c>
      <c r="L1083" s="97">
        <f t="shared" si="428"/>
        <v>0.7134285714</v>
      </c>
      <c r="M1083" s="94"/>
      <c r="N1083" s="187" t="s">
        <v>468</v>
      </c>
    </row>
    <row r="1084">
      <c r="A1084" s="94">
        <v>105.0</v>
      </c>
      <c r="B1084" s="95" t="s">
        <v>1533</v>
      </c>
      <c r="C1084" s="95" t="s">
        <v>637</v>
      </c>
      <c r="D1084" s="96">
        <v>38317.0</v>
      </c>
      <c r="E1084" s="96">
        <v>41240.0</v>
      </c>
      <c r="F1084" s="96">
        <v>41255.0</v>
      </c>
      <c r="G1084" s="96">
        <v>41274.0</v>
      </c>
      <c r="H1084" s="97">
        <v>26.98</v>
      </c>
      <c r="I1084" s="97">
        <v>26.98</v>
      </c>
      <c r="J1084" s="97">
        <f t="shared" si="427"/>
        <v>0</v>
      </c>
      <c r="K1084" s="95">
        <v>30.0</v>
      </c>
      <c r="L1084" s="97">
        <f t="shared" si="428"/>
        <v>0.8993333333</v>
      </c>
      <c r="M1084" s="94"/>
      <c r="N1084" s="187" t="s">
        <v>468</v>
      </c>
    </row>
    <row r="1085">
      <c r="A1085" s="94">
        <v>106.0</v>
      </c>
      <c r="B1085" s="94" t="s">
        <v>1534</v>
      </c>
      <c r="C1085" s="94" t="s">
        <v>637</v>
      </c>
      <c r="D1085" s="96">
        <v>38660.0</v>
      </c>
      <c r="E1085" s="96">
        <v>43078.0</v>
      </c>
      <c r="F1085" s="96">
        <v>44539.0</v>
      </c>
      <c r="G1085" s="96">
        <v>44543.0</v>
      </c>
      <c r="H1085" s="97">
        <v>9.99</v>
      </c>
      <c r="I1085" s="97">
        <v>9.99</v>
      </c>
      <c r="J1085" s="97">
        <f t="shared" si="427"/>
        <v>0</v>
      </c>
      <c r="K1085" s="95">
        <v>30.0</v>
      </c>
      <c r="L1085" s="97">
        <f t="shared" si="428"/>
        <v>0.333</v>
      </c>
      <c r="M1085" s="94"/>
      <c r="N1085" s="187" t="s">
        <v>468</v>
      </c>
    </row>
    <row r="1086">
      <c r="A1086" s="94">
        <v>384.0</v>
      </c>
      <c r="B1086" s="95" t="s">
        <v>1523</v>
      </c>
      <c r="C1086" s="95" t="s">
        <v>39</v>
      </c>
      <c r="D1086" s="96">
        <v>41439.0</v>
      </c>
      <c r="E1086" s="96">
        <v>41614.0</v>
      </c>
      <c r="F1086" s="96">
        <v>41614.0</v>
      </c>
      <c r="G1086" s="96">
        <v>41647.0</v>
      </c>
      <c r="H1086" s="97">
        <v>49.99</v>
      </c>
      <c r="I1086" s="97">
        <v>44.99</v>
      </c>
      <c r="J1086" s="97">
        <f t="shared" si="427"/>
        <v>5</v>
      </c>
      <c r="K1086" s="95">
        <v>120.0</v>
      </c>
      <c r="L1086" s="97">
        <f t="shared" si="428"/>
        <v>0.3749166667</v>
      </c>
      <c r="M1086" s="94"/>
      <c r="N1086" s="95" t="s">
        <v>468</v>
      </c>
    </row>
    <row r="1087">
      <c r="A1087" s="94">
        <v>407.0</v>
      </c>
      <c r="B1087" s="95" t="s">
        <v>1721</v>
      </c>
      <c r="C1087" s="95" t="s">
        <v>39</v>
      </c>
      <c r="D1087" s="96">
        <v>39423.0</v>
      </c>
      <c r="E1087" s="96">
        <v>41615.0</v>
      </c>
      <c r="F1087" s="96">
        <v>41615.0</v>
      </c>
      <c r="G1087" s="96">
        <v>41622.0</v>
      </c>
      <c r="H1087" s="97">
        <v>22.15</v>
      </c>
      <c r="I1087" s="97">
        <v>15.15</v>
      </c>
      <c r="J1087" s="97">
        <f t="shared" si="427"/>
        <v>7</v>
      </c>
      <c r="K1087" s="95">
        <v>60.0</v>
      </c>
      <c r="L1087" s="97">
        <f t="shared" si="428"/>
        <v>0.2525</v>
      </c>
      <c r="M1087" s="94"/>
      <c r="N1087" s="95" t="s">
        <v>468</v>
      </c>
    </row>
    <row r="1088">
      <c r="A1088" s="94">
        <v>408.0</v>
      </c>
      <c r="B1088" s="95" t="s">
        <v>1525</v>
      </c>
      <c r="C1088" s="95" t="s">
        <v>39</v>
      </c>
      <c r="D1088" s="96">
        <v>40102.0</v>
      </c>
      <c r="E1088" s="96">
        <v>40136.0</v>
      </c>
      <c r="F1088" s="96">
        <v>40136.0</v>
      </c>
      <c r="G1088" s="96">
        <v>40329.0</v>
      </c>
      <c r="H1088" s="97">
        <v>22.15</v>
      </c>
      <c r="I1088" s="97">
        <v>15.15</v>
      </c>
      <c r="J1088" s="97">
        <f t="shared" si="427"/>
        <v>7</v>
      </c>
      <c r="K1088" s="95">
        <v>100.0</v>
      </c>
      <c r="L1088" s="97">
        <f t="shared" si="428"/>
        <v>0.1515</v>
      </c>
      <c r="M1088" s="94"/>
      <c r="N1088" s="95" t="s">
        <v>468</v>
      </c>
    </row>
    <row r="1089">
      <c r="A1089" s="94">
        <v>409.0</v>
      </c>
      <c r="B1089" s="95" t="s">
        <v>1722</v>
      </c>
      <c r="C1089" s="95" t="s">
        <v>39</v>
      </c>
      <c r="D1089" s="96">
        <v>40849.0</v>
      </c>
      <c r="E1089" s="96">
        <v>40857.0</v>
      </c>
      <c r="F1089" s="96">
        <v>40857.0</v>
      </c>
      <c r="G1089" s="96">
        <v>41465.0</v>
      </c>
      <c r="H1089" s="97">
        <v>22.16</v>
      </c>
      <c r="I1089" s="97">
        <v>15.16</v>
      </c>
      <c r="J1089" s="97">
        <f t="shared" si="427"/>
        <v>7</v>
      </c>
      <c r="K1089" s="95">
        <v>70.0</v>
      </c>
      <c r="L1089" s="97">
        <f t="shared" si="428"/>
        <v>0.2165714286</v>
      </c>
      <c r="M1089" s="94"/>
      <c r="N1089" s="95" t="s">
        <v>468</v>
      </c>
    </row>
    <row r="1090">
      <c r="A1090" s="166">
        <v>879.0</v>
      </c>
      <c r="B1090" s="167" t="s">
        <v>1520</v>
      </c>
      <c r="C1090" s="167" t="s">
        <v>31</v>
      </c>
      <c r="D1090" s="168">
        <v>44001.0</v>
      </c>
      <c r="E1090" s="168">
        <v>43733.0</v>
      </c>
      <c r="F1090" s="168">
        <v>44085.0</v>
      </c>
      <c r="G1090" s="168">
        <v>44363.0</v>
      </c>
      <c r="H1090" s="97">
        <v>69.99</v>
      </c>
      <c r="I1090" s="97">
        <v>0.0</v>
      </c>
      <c r="J1090" s="97">
        <f t="shared" si="427"/>
        <v>69.99</v>
      </c>
      <c r="K1090" s="95">
        <v>75.0</v>
      </c>
      <c r="L1090" s="97">
        <f t="shared" si="428"/>
        <v>0</v>
      </c>
      <c r="M1090" s="94"/>
      <c r="N1090" s="94" t="s">
        <v>468</v>
      </c>
    </row>
    <row r="1091">
      <c r="A1091" s="94">
        <v>914.0</v>
      </c>
      <c r="B1091" s="95" t="s">
        <v>1723</v>
      </c>
      <c r="C1091" s="95" t="s">
        <v>31</v>
      </c>
      <c r="D1091" s="96">
        <v>42500.0</v>
      </c>
      <c r="E1091" s="96">
        <v>42615.0</v>
      </c>
      <c r="F1091" s="96">
        <v>42615.0</v>
      </c>
      <c r="G1091" s="96">
        <v>45152.0</v>
      </c>
      <c r="H1091" s="97">
        <v>69.99</v>
      </c>
      <c r="I1091" s="97">
        <v>22.99</v>
      </c>
      <c r="J1091" s="97">
        <f t="shared" si="427"/>
        <v>47</v>
      </c>
      <c r="K1091" s="95">
        <v>75.0</v>
      </c>
      <c r="L1091" s="97">
        <f t="shared" si="428"/>
        <v>0.3065333333</v>
      </c>
      <c r="M1091" s="94"/>
      <c r="N1091" s="94" t="s">
        <v>468</v>
      </c>
    </row>
    <row r="1092">
      <c r="A1092" s="94">
        <v>915.0</v>
      </c>
      <c r="B1092" s="95" t="s">
        <v>1522</v>
      </c>
      <c r="C1092" s="95" t="s">
        <v>31</v>
      </c>
      <c r="D1092" s="96">
        <v>42970.0</v>
      </c>
      <c r="E1092" s="96">
        <v>43377.0</v>
      </c>
      <c r="F1092" s="96">
        <v>43379.0</v>
      </c>
      <c r="G1092" s="96">
        <v>45650.0</v>
      </c>
      <c r="H1092" s="97">
        <v>19.99</v>
      </c>
      <c r="I1092" s="97">
        <v>17.99</v>
      </c>
      <c r="J1092" s="97">
        <f t="shared" si="427"/>
        <v>2</v>
      </c>
      <c r="K1092" s="95">
        <v>40.0</v>
      </c>
      <c r="L1092" s="97">
        <f t="shared" si="428"/>
        <v>0.44975</v>
      </c>
      <c r="M1092" s="94"/>
      <c r="N1092" s="94" t="s">
        <v>468</v>
      </c>
    </row>
    <row r="1093">
      <c r="A1093" s="90"/>
      <c r="B1093" s="169"/>
      <c r="C1093" s="169"/>
      <c r="D1093" s="170"/>
      <c r="E1093" s="170"/>
      <c r="F1093" s="170"/>
      <c r="G1093" s="170"/>
      <c r="H1093" s="171">
        <f t="shared" ref="H1093:K1093" si="429">SUM(H1078:H1092)</f>
        <v>385.3</v>
      </c>
      <c r="I1093" s="171">
        <f t="shared" si="429"/>
        <v>240.31</v>
      </c>
      <c r="J1093" s="171">
        <f t="shared" si="429"/>
        <v>144.99</v>
      </c>
      <c r="K1093" s="169">
        <f t="shared" si="429"/>
        <v>890</v>
      </c>
      <c r="L1093" s="171">
        <f>SUM(L1078:L1092)/K1093</f>
        <v>0.005214985529</v>
      </c>
      <c r="M1093" s="169"/>
      <c r="N1093" s="169"/>
    </row>
    <row r="1094">
      <c r="A1094" s="94">
        <v>261.0</v>
      </c>
      <c r="B1094" s="95" t="s">
        <v>1536</v>
      </c>
      <c r="C1094" s="95" t="s">
        <v>39</v>
      </c>
      <c r="D1094" s="96">
        <v>41383.0</v>
      </c>
      <c r="E1094" s="96">
        <v>44105.0</v>
      </c>
      <c r="F1094" s="96">
        <v>44257.0</v>
      </c>
      <c r="G1094" s="96">
        <v>44257.0</v>
      </c>
      <c r="H1094" s="97">
        <v>59.99</v>
      </c>
      <c r="I1094" s="97">
        <v>9.59</v>
      </c>
      <c r="J1094" s="97">
        <f t="shared" ref="J1094:J1097" si="430">H1094-I1094</f>
        <v>50.4</v>
      </c>
      <c r="K1094" s="94">
        <v>2.0</v>
      </c>
      <c r="L1094" s="97">
        <f t="shared" ref="L1094:L1097" si="431">I1094/K1094</f>
        <v>4.795</v>
      </c>
      <c r="M1094" s="94" t="s">
        <v>541</v>
      </c>
      <c r="N1094" s="95" t="s">
        <v>468</v>
      </c>
    </row>
    <row r="1095">
      <c r="A1095" s="94">
        <v>301.0</v>
      </c>
      <c r="B1095" s="94" t="s">
        <v>1535</v>
      </c>
      <c r="C1095" s="95" t="s">
        <v>39</v>
      </c>
      <c r="D1095" s="96">
        <v>40654.0</v>
      </c>
      <c r="E1095" s="96">
        <v>41389.0</v>
      </c>
      <c r="F1095" s="96">
        <v>41389.0</v>
      </c>
      <c r="G1095" s="96">
        <v>44774.0</v>
      </c>
      <c r="H1095" s="97">
        <v>19.99</v>
      </c>
      <c r="I1095" s="97">
        <v>19.99</v>
      </c>
      <c r="J1095" s="97">
        <f t="shared" si="430"/>
        <v>0</v>
      </c>
      <c r="K1095" s="95">
        <v>1.0</v>
      </c>
      <c r="L1095" s="97">
        <f t="shared" si="431"/>
        <v>19.99</v>
      </c>
      <c r="M1095" s="94"/>
      <c r="N1095" s="95" t="s">
        <v>468</v>
      </c>
    </row>
    <row r="1096">
      <c r="A1096" s="94">
        <v>663.0</v>
      </c>
      <c r="B1096" s="95" t="s">
        <v>1537</v>
      </c>
      <c r="C1096" s="95" t="s">
        <v>31</v>
      </c>
      <c r="D1096" s="96">
        <v>42874.0</v>
      </c>
      <c r="E1096" s="96">
        <v>44839.0</v>
      </c>
      <c r="F1096" s="96">
        <v>44839.0</v>
      </c>
      <c r="G1096" s="96">
        <v>44839.0</v>
      </c>
      <c r="H1096" s="97">
        <v>19.99</v>
      </c>
      <c r="I1096" s="97">
        <v>0.0</v>
      </c>
      <c r="J1096" s="97">
        <f t="shared" si="430"/>
        <v>19.99</v>
      </c>
      <c r="K1096" s="95">
        <v>1.0</v>
      </c>
      <c r="L1096" s="97">
        <f t="shared" si="431"/>
        <v>0</v>
      </c>
      <c r="M1096" s="94"/>
      <c r="N1096" s="94" t="s">
        <v>468</v>
      </c>
    </row>
    <row r="1097">
      <c r="A1097" s="94">
        <v>740.0</v>
      </c>
      <c r="B1097" s="95" t="s">
        <v>1538</v>
      </c>
      <c r="C1097" s="95" t="s">
        <v>31</v>
      </c>
      <c r="D1097" s="96">
        <v>42108.0</v>
      </c>
      <c r="E1097" s="96">
        <v>44334.0</v>
      </c>
      <c r="F1097" s="96">
        <v>44334.0</v>
      </c>
      <c r="G1097" s="96">
        <v>44334.0</v>
      </c>
      <c r="H1097" s="97">
        <v>19.99</v>
      </c>
      <c r="I1097" s="97">
        <v>0.0</v>
      </c>
      <c r="J1097" s="97">
        <f t="shared" si="430"/>
        <v>19.99</v>
      </c>
      <c r="K1097" s="95">
        <v>1.0</v>
      </c>
      <c r="L1097" s="97">
        <f t="shared" si="431"/>
        <v>0</v>
      </c>
      <c r="M1097" s="94"/>
      <c r="N1097" s="94" t="s">
        <v>468</v>
      </c>
    </row>
    <row r="1098">
      <c r="A1098" s="90"/>
      <c r="B1098" s="169"/>
      <c r="C1098" s="169"/>
      <c r="D1098" s="170"/>
      <c r="E1098" s="170"/>
      <c r="F1098" s="170"/>
      <c r="G1098" s="170"/>
      <c r="H1098" s="171">
        <f t="shared" ref="H1098:K1098" si="432">SUM(H1094:H1097)</f>
        <v>119.96</v>
      </c>
      <c r="I1098" s="171">
        <f t="shared" si="432"/>
        <v>29.58</v>
      </c>
      <c r="J1098" s="171">
        <f t="shared" si="432"/>
        <v>90.38</v>
      </c>
      <c r="K1098" s="169">
        <f t="shared" si="432"/>
        <v>5</v>
      </c>
      <c r="L1098" s="171">
        <f>SUM(L1094:L1097)/K1098</f>
        <v>4.957</v>
      </c>
      <c r="M1098" s="169"/>
      <c r="N1098" s="169"/>
    </row>
    <row r="1099">
      <c r="A1099" s="94">
        <v>472.0</v>
      </c>
      <c r="B1099" s="95" t="s">
        <v>1539</v>
      </c>
      <c r="C1099" s="95" t="s">
        <v>649</v>
      </c>
      <c r="D1099" s="96">
        <v>41948.0</v>
      </c>
      <c r="E1099" s="96">
        <v>44190.0</v>
      </c>
      <c r="F1099" s="96">
        <v>44191.0</v>
      </c>
      <c r="G1099" s="96">
        <v>44485.0</v>
      </c>
      <c r="H1099" s="97">
        <v>14.99</v>
      </c>
      <c r="I1099" s="97">
        <v>0.0</v>
      </c>
      <c r="J1099" s="97">
        <f t="shared" ref="J1099:J1101" si="433">H1099-I1099</f>
        <v>14.99</v>
      </c>
      <c r="K1099" s="95">
        <v>12.0</v>
      </c>
      <c r="L1099" s="97">
        <f t="shared" ref="L1099:L1101" si="434">I1099/K1099</f>
        <v>0</v>
      </c>
      <c r="M1099" s="94" t="s">
        <v>542</v>
      </c>
      <c r="N1099" s="94" t="s">
        <v>468</v>
      </c>
    </row>
    <row r="1100">
      <c r="A1100" s="94">
        <v>767.0</v>
      </c>
      <c r="B1100" s="95" t="s">
        <v>1540</v>
      </c>
      <c r="C1100" s="95" t="s">
        <v>31</v>
      </c>
      <c r="D1100" s="96">
        <v>42521.0</v>
      </c>
      <c r="E1100" s="96">
        <v>42954.0</v>
      </c>
      <c r="F1100" s="96">
        <v>44856.0</v>
      </c>
      <c r="G1100" s="96">
        <v>44858.0</v>
      </c>
      <c r="H1100" s="97">
        <v>9.99</v>
      </c>
      <c r="I1100" s="97">
        <v>4.99</v>
      </c>
      <c r="J1100" s="97">
        <f t="shared" si="433"/>
        <v>5</v>
      </c>
      <c r="K1100" s="95">
        <v>15.0</v>
      </c>
      <c r="L1100" s="97">
        <f t="shared" si="434"/>
        <v>0.3326666667</v>
      </c>
      <c r="M1100" s="94" t="s">
        <v>543</v>
      </c>
      <c r="N1100" s="94" t="s">
        <v>468</v>
      </c>
    </row>
    <row r="1101">
      <c r="A1101" s="94">
        <v>768.0</v>
      </c>
      <c r="B1101" s="94" t="s">
        <v>1541</v>
      </c>
      <c r="C1101" s="95" t="s">
        <v>31</v>
      </c>
      <c r="D1101" s="96">
        <v>45119.0</v>
      </c>
      <c r="E1101" s="96">
        <v>45495.0</v>
      </c>
      <c r="F1101" s="96">
        <v>45495.0</v>
      </c>
      <c r="G1101" s="96">
        <v>45495.0</v>
      </c>
      <c r="H1101" s="97">
        <v>23.99</v>
      </c>
      <c r="I1101" s="97">
        <v>4.59</v>
      </c>
      <c r="J1101" s="97">
        <f t="shared" si="433"/>
        <v>19.4</v>
      </c>
      <c r="K1101" s="95">
        <v>1.0</v>
      </c>
      <c r="L1101" s="97">
        <f t="shared" si="434"/>
        <v>4.59</v>
      </c>
      <c r="M1101" s="94"/>
      <c r="N1101" s="94" t="s">
        <v>468</v>
      </c>
    </row>
    <row r="1102">
      <c r="A1102" s="90"/>
      <c r="B1102" s="169"/>
      <c r="C1102" s="169"/>
      <c r="D1102" s="170"/>
      <c r="E1102" s="170"/>
      <c r="F1102" s="170"/>
      <c r="G1102" s="170"/>
      <c r="H1102" s="171">
        <f t="shared" ref="H1102:K1102" si="435">SUM(H1100:H1101)</f>
        <v>33.98</v>
      </c>
      <c r="I1102" s="171">
        <f t="shared" si="435"/>
        <v>9.58</v>
      </c>
      <c r="J1102" s="171">
        <f t="shared" si="435"/>
        <v>24.4</v>
      </c>
      <c r="K1102" s="169">
        <f t="shared" si="435"/>
        <v>16</v>
      </c>
      <c r="L1102" s="171">
        <f>SUM(L1100:L1101)/K1102</f>
        <v>0.3076666667</v>
      </c>
      <c r="M1102" s="169"/>
      <c r="N1102" s="169"/>
    </row>
    <row r="1103">
      <c r="A1103" s="94">
        <v>318.0</v>
      </c>
      <c r="B1103" s="95" t="s">
        <v>1542</v>
      </c>
      <c r="C1103" s="95" t="s">
        <v>39</v>
      </c>
      <c r="D1103" s="96">
        <v>40627.0</v>
      </c>
      <c r="E1103" s="96">
        <v>44091.0</v>
      </c>
      <c r="F1103" s="96">
        <v>45122.0</v>
      </c>
      <c r="G1103" s="96">
        <v>45127.0</v>
      </c>
      <c r="H1103" s="97">
        <v>14.99</v>
      </c>
      <c r="I1103" s="97">
        <v>7.5</v>
      </c>
      <c r="J1103" s="97">
        <f t="shared" ref="J1103:J1106" si="436">H1103-I1103</f>
        <v>7.49</v>
      </c>
      <c r="K1103" s="95">
        <v>20.0</v>
      </c>
      <c r="L1103" s="97">
        <f t="shared" ref="L1103:L1106" si="437">I1103/K1103</f>
        <v>0.375</v>
      </c>
      <c r="M1103" s="94" t="s">
        <v>544</v>
      </c>
      <c r="N1103" s="95" t="s">
        <v>468</v>
      </c>
    </row>
    <row r="1104">
      <c r="A1104" s="94">
        <v>469.0</v>
      </c>
      <c r="B1104" s="94" t="s">
        <v>1543</v>
      </c>
      <c r="C1104" s="94" t="s">
        <v>649</v>
      </c>
      <c r="D1104" s="96">
        <v>43894.0</v>
      </c>
      <c r="E1104" s="96">
        <v>43894.0</v>
      </c>
      <c r="F1104" s="96">
        <v>43894.0</v>
      </c>
      <c r="G1104" s="96">
        <v>45007.0</v>
      </c>
      <c r="H1104" s="97">
        <v>4.99</v>
      </c>
      <c r="I1104" s="97">
        <v>4.99</v>
      </c>
      <c r="J1104" s="97">
        <f t="shared" si="436"/>
        <v>0</v>
      </c>
      <c r="K1104" s="95">
        <v>3.0</v>
      </c>
      <c r="L1104" s="97">
        <f t="shared" si="437"/>
        <v>1.663333333</v>
      </c>
      <c r="M1104" s="94" t="s">
        <v>545</v>
      </c>
      <c r="N1104" s="94" t="s">
        <v>468</v>
      </c>
    </row>
    <row r="1105">
      <c r="A1105" s="94">
        <v>360.0</v>
      </c>
      <c r="B1105" s="95" t="s">
        <v>1544</v>
      </c>
      <c r="C1105" s="95" t="s">
        <v>39</v>
      </c>
      <c r="D1105" s="96">
        <v>41705.0</v>
      </c>
      <c r="E1105" s="96">
        <v>43081.0</v>
      </c>
      <c r="F1105" s="96">
        <v>43088.0</v>
      </c>
      <c r="G1105" s="96">
        <v>44121.0</v>
      </c>
      <c r="H1105" s="97">
        <v>29.99</v>
      </c>
      <c r="I1105" s="97">
        <v>0.0</v>
      </c>
      <c r="J1105" s="97">
        <f t="shared" si="436"/>
        <v>29.99</v>
      </c>
      <c r="K1105" s="95">
        <v>44.0</v>
      </c>
      <c r="L1105" s="97">
        <f t="shared" si="437"/>
        <v>0</v>
      </c>
      <c r="M1105" s="94" t="s">
        <v>546</v>
      </c>
      <c r="N1105" s="95" t="s">
        <v>468</v>
      </c>
    </row>
    <row r="1106">
      <c r="A1106" s="301">
        <v>881.0</v>
      </c>
      <c r="B1106" s="95" t="s">
        <v>1545</v>
      </c>
      <c r="C1106" s="95" t="s">
        <v>31</v>
      </c>
      <c r="D1106" s="96">
        <v>43763.0</v>
      </c>
      <c r="E1106" s="96">
        <v>44960.0</v>
      </c>
      <c r="F1106" s="96">
        <v>45581.0</v>
      </c>
      <c r="G1106" s="96">
        <v>45583.0</v>
      </c>
      <c r="H1106" s="97">
        <v>59.99</v>
      </c>
      <c r="I1106" s="97">
        <v>19.79</v>
      </c>
      <c r="J1106" s="97">
        <f t="shared" si="436"/>
        <v>40.2</v>
      </c>
      <c r="K1106" s="94">
        <v>2.0</v>
      </c>
      <c r="L1106" s="97">
        <f t="shared" si="437"/>
        <v>9.895</v>
      </c>
      <c r="M1106" s="94"/>
      <c r="N1106" s="94" t="s">
        <v>468</v>
      </c>
    </row>
    <row r="1107">
      <c r="A1107" s="90"/>
      <c r="B1107" s="169"/>
      <c r="C1107" s="169"/>
      <c r="D1107" s="170"/>
      <c r="E1107" s="170"/>
      <c r="F1107" s="170"/>
      <c r="G1107" s="170"/>
      <c r="H1107" s="171">
        <f t="shared" ref="H1107:K1107" si="438">SUM(H1105:H1106)</f>
        <v>89.98</v>
      </c>
      <c r="I1107" s="171">
        <f t="shared" si="438"/>
        <v>19.79</v>
      </c>
      <c r="J1107" s="171">
        <f t="shared" si="438"/>
        <v>70.19</v>
      </c>
      <c r="K1107" s="169">
        <f t="shared" si="438"/>
        <v>46</v>
      </c>
      <c r="L1107" s="171">
        <f>SUM(L1105:L1106)/K1107</f>
        <v>0.2151086957</v>
      </c>
      <c r="M1107" s="169"/>
      <c r="N1107" s="169"/>
    </row>
    <row r="1108">
      <c r="A1108" s="94">
        <v>38.0</v>
      </c>
      <c r="B1108" s="94" t="s">
        <v>1724</v>
      </c>
      <c r="C1108" s="95" t="s">
        <v>663</v>
      </c>
      <c r="D1108" s="96">
        <v>35691.0</v>
      </c>
      <c r="E1108" s="96">
        <v>40538.0</v>
      </c>
      <c r="F1108" s="96">
        <v>40538.0</v>
      </c>
      <c r="G1108" s="96">
        <v>40538.0</v>
      </c>
      <c r="H1108" s="97">
        <v>4.99</v>
      </c>
      <c r="I1108" s="97">
        <v>4.99</v>
      </c>
      <c r="J1108" s="97">
        <f t="shared" ref="J1108:J1112" si="439">H1108-I1108</f>
        <v>0</v>
      </c>
      <c r="K1108" s="95">
        <v>25.0</v>
      </c>
      <c r="L1108" s="97">
        <f t="shared" ref="L1108:L1112" si="440">I1108/K1108</f>
        <v>0.1996</v>
      </c>
      <c r="M1108" s="94" t="s">
        <v>547</v>
      </c>
      <c r="N1108" s="94" t="s">
        <v>468</v>
      </c>
    </row>
    <row r="1109">
      <c r="A1109" s="94">
        <v>39.0</v>
      </c>
      <c r="B1109" s="94" t="s">
        <v>1725</v>
      </c>
      <c r="C1109" s="95" t="s">
        <v>663</v>
      </c>
      <c r="D1109" s="96">
        <v>36126.0</v>
      </c>
      <c r="E1109" s="96">
        <v>40696.0</v>
      </c>
      <c r="F1109" s="96">
        <v>40696.0</v>
      </c>
      <c r="G1109" s="96">
        <v>40696.0</v>
      </c>
      <c r="H1109" s="97">
        <v>4.99</v>
      </c>
      <c r="I1109" s="97">
        <v>4.99</v>
      </c>
      <c r="J1109" s="97">
        <f t="shared" si="439"/>
        <v>0</v>
      </c>
      <c r="K1109" s="95">
        <v>30.0</v>
      </c>
      <c r="L1109" s="97">
        <f t="shared" si="440"/>
        <v>0.1663333333</v>
      </c>
      <c r="M1109" s="94"/>
      <c r="N1109" s="94" t="s">
        <v>468</v>
      </c>
    </row>
    <row r="1110">
      <c r="A1110" s="94">
        <v>311.0</v>
      </c>
      <c r="B1110" s="95" t="s">
        <v>1726</v>
      </c>
      <c r="C1110" s="95" t="s">
        <v>39</v>
      </c>
      <c r="D1110" s="96">
        <v>41262.0</v>
      </c>
      <c r="E1110" s="96">
        <v>41305.0</v>
      </c>
      <c r="F1110" s="96">
        <v>41305.0</v>
      </c>
      <c r="G1110" s="96">
        <v>44760.0</v>
      </c>
      <c r="H1110" s="97">
        <v>8.99</v>
      </c>
      <c r="I1110" s="97">
        <v>8.99</v>
      </c>
      <c r="J1110" s="97">
        <f t="shared" si="439"/>
        <v>0</v>
      </c>
      <c r="K1110" s="95">
        <v>30.0</v>
      </c>
      <c r="L1110" s="97">
        <f t="shared" si="440"/>
        <v>0.2996666667</v>
      </c>
      <c r="M1110" s="94"/>
      <c r="N1110" s="95" t="s">
        <v>468</v>
      </c>
    </row>
    <row r="1111">
      <c r="A1111" s="94">
        <v>312.0</v>
      </c>
      <c r="B1111" s="94" t="s">
        <v>1727</v>
      </c>
      <c r="C1111" s="95" t="s">
        <v>39</v>
      </c>
      <c r="D1111" s="96">
        <v>40898.0</v>
      </c>
      <c r="E1111" s="96">
        <v>40929.0</v>
      </c>
      <c r="F1111" s="96">
        <v>40929.0</v>
      </c>
      <c r="G1111" s="96">
        <v>41309.0</v>
      </c>
      <c r="H1111" s="97">
        <v>12.99</v>
      </c>
      <c r="I1111" s="97">
        <v>12.99</v>
      </c>
      <c r="J1111" s="97">
        <f t="shared" si="439"/>
        <v>0</v>
      </c>
      <c r="K1111" s="95">
        <v>45.0</v>
      </c>
      <c r="L1111" s="97">
        <f t="shared" si="440"/>
        <v>0.2886666667</v>
      </c>
      <c r="M1111" s="94"/>
      <c r="N1111" s="95" t="s">
        <v>468</v>
      </c>
    </row>
    <row r="1112">
      <c r="A1112" s="94">
        <v>759.0</v>
      </c>
      <c r="B1112" s="94" t="s">
        <v>1546</v>
      </c>
      <c r="C1112" s="95" t="s">
        <v>31</v>
      </c>
      <c r="D1112" s="96">
        <v>44292.0</v>
      </c>
      <c r="E1112" s="96">
        <v>44292.0</v>
      </c>
      <c r="F1112" s="96">
        <v>44307.0</v>
      </c>
      <c r="G1112" s="96">
        <v>44307.0</v>
      </c>
      <c r="H1112" s="97">
        <v>49.99</v>
      </c>
      <c r="I1112" s="97">
        <v>49.99</v>
      </c>
      <c r="J1112" s="97">
        <f t="shared" si="439"/>
        <v>0</v>
      </c>
      <c r="K1112" s="95">
        <v>8.0</v>
      </c>
      <c r="L1112" s="97">
        <f t="shared" si="440"/>
        <v>6.24875</v>
      </c>
      <c r="M1112" s="94"/>
      <c r="N1112" s="94" t="s">
        <v>468</v>
      </c>
    </row>
    <row r="1113">
      <c r="A1113" s="90"/>
      <c r="B1113" s="169"/>
      <c r="C1113" s="169"/>
      <c r="D1113" s="170"/>
      <c r="E1113" s="170"/>
      <c r="F1113" s="170"/>
      <c r="G1113" s="170"/>
      <c r="H1113" s="171">
        <f t="shared" ref="H1113:K1113" si="441">SUM(H1108:H1112)</f>
        <v>81.95</v>
      </c>
      <c r="I1113" s="171">
        <f t="shared" si="441"/>
        <v>81.95</v>
      </c>
      <c r="J1113" s="171">
        <f t="shared" si="441"/>
        <v>0</v>
      </c>
      <c r="K1113" s="169">
        <f t="shared" si="441"/>
        <v>138</v>
      </c>
      <c r="L1113" s="171">
        <f>SUM(L1108:L1112)/K1113</f>
        <v>0.05219577295</v>
      </c>
      <c r="M1113" s="169"/>
      <c r="N1113" s="169"/>
    </row>
    <row r="1114">
      <c r="A1114" s="94">
        <v>431.0</v>
      </c>
      <c r="B1114" s="95" t="s">
        <v>1551</v>
      </c>
      <c r="C1114" s="95" t="s">
        <v>649</v>
      </c>
      <c r="D1114" s="96">
        <v>42018.0</v>
      </c>
      <c r="E1114" s="96">
        <v>42036.0</v>
      </c>
      <c r="F1114" s="96">
        <v>42193.0</v>
      </c>
      <c r="G1114" s="96">
        <v>44948.0</v>
      </c>
      <c r="H1114" s="97">
        <v>0.0</v>
      </c>
      <c r="I1114" s="97">
        <v>0.0</v>
      </c>
      <c r="J1114" s="97">
        <f t="shared" ref="J1114:J1117" si="442">H1114-I1114</f>
        <v>0</v>
      </c>
      <c r="K1114" s="95">
        <v>10.0</v>
      </c>
      <c r="L1114" s="97">
        <f t="shared" ref="L1114:L1117" si="443">I1114/K1114</f>
        <v>0</v>
      </c>
      <c r="M1114" s="94" t="s">
        <v>548</v>
      </c>
      <c r="N1114" s="94" t="s">
        <v>468</v>
      </c>
    </row>
    <row r="1115">
      <c r="A1115" s="166">
        <v>710.0</v>
      </c>
      <c r="B1115" s="167" t="s">
        <v>1552</v>
      </c>
      <c r="C1115" s="167" t="s">
        <v>31</v>
      </c>
      <c r="D1115" s="168">
        <v>43763.0</v>
      </c>
      <c r="E1115" s="168">
        <v>43717.0</v>
      </c>
      <c r="F1115" s="168">
        <v>43764.0</v>
      </c>
      <c r="G1115" s="168">
        <v>44132.0</v>
      </c>
      <c r="H1115" s="97">
        <v>29.99</v>
      </c>
      <c r="I1115" s="97">
        <v>29.99</v>
      </c>
      <c r="J1115" s="97">
        <f t="shared" si="442"/>
        <v>0</v>
      </c>
      <c r="K1115" s="95">
        <v>29.0</v>
      </c>
      <c r="L1115" s="97">
        <f t="shared" si="443"/>
        <v>1.034137931</v>
      </c>
      <c r="M1115" s="94" t="s">
        <v>549</v>
      </c>
      <c r="N1115" s="94" t="s">
        <v>468</v>
      </c>
    </row>
    <row r="1116">
      <c r="A1116" s="94">
        <v>974.0</v>
      </c>
      <c r="B1116" s="94" t="s">
        <v>1553</v>
      </c>
      <c r="C1116" s="95" t="s">
        <v>632</v>
      </c>
      <c r="D1116" s="96">
        <v>42656.0</v>
      </c>
      <c r="E1116" s="96">
        <v>43475.0</v>
      </c>
      <c r="F1116" s="96">
        <v>43475.0</v>
      </c>
      <c r="G1116" s="96">
        <v>43475.0</v>
      </c>
      <c r="H1116" s="97">
        <v>19.99</v>
      </c>
      <c r="I1116" s="97">
        <v>19.99</v>
      </c>
      <c r="J1116" s="97">
        <f t="shared" si="442"/>
        <v>0</v>
      </c>
      <c r="K1116" s="95">
        <v>4.0</v>
      </c>
      <c r="L1116" s="97">
        <f t="shared" si="443"/>
        <v>4.9975</v>
      </c>
      <c r="M1116" s="94" t="s">
        <v>550</v>
      </c>
      <c r="N1116" s="94" t="s">
        <v>468</v>
      </c>
    </row>
    <row r="1117">
      <c r="A1117" s="94">
        <v>987.0</v>
      </c>
      <c r="B1117" s="95" t="s">
        <v>1554</v>
      </c>
      <c r="C1117" s="95" t="s">
        <v>632</v>
      </c>
      <c r="D1117" s="96">
        <v>43200.0</v>
      </c>
      <c r="E1117" s="96">
        <v>43475.0</v>
      </c>
      <c r="F1117" s="96">
        <v>43475.0</v>
      </c>
      <c r="G1117" s="96">
        <v>43475.0</v>
      </c>
      <c r="H1117" s="97">
        <v>29.99</v>
      </c>
      <c r="I1117" s="97">
        <v>29.99</v>
      </c>
      <c r="J1117" s="97">
        <f t="shared" si="442"/>
        <v>0</v>
      </c>
      <c r="K1117" s="95">
        <v>1.0</v>
      </c>
      <c r="L1117" s="97">
        <f t="shared" si="443"/>
        <v>29.99</v>
      </c>
      <c r="M1117" s="94"/>
      <c r="N1117" s="94" t="s">
        <v>468</v>
      </c>
    </row>
    <row r="1118">
      <c r="A1118" s="90"/>
      <c r="B1118" s="169"/>
      <c r="C1118" s="169"/>
      <c r="D1118" s="170"/>
      <c r="E1118" s="170"/>
      <c r="F1118" s="170"/>
      <c r="G1118" s="170"/>
      <c r="H1118" s="171">
        <f t="shared" ref="H1118:K1118" si="444">SUM(H1116:H1117)</f>
        <v>49.98</v>
      </c>
      <c r="I1118" s="171">
        <f t="shared" si="444"/>
        <v>49.98</v>
      </c>
      <c r="J1118" s="171">
        <f t="shared" si="444"/>
        <v>0</v>
      </c>
      <c r="K1118" s="169">
        <f t="shared" si="444"/>
        <v>5</v>
      </c>
      <c r="L1118" s="171">
        <f>SUM(L1116:L1117)/K1118</f>
        <v>6.9975</v>
      </c>
      <c r="M1118" s="169"/>
      <c r="N1118" s="169"/>
    </row>
    <row r="1119">
      <c r="A1119" s="94">
        <v>86.0</v>
      </c>
      <c r="B1119" s="94" t="s">
        <v>1555</v>
      </c>
      <c r="C1119" s="94" t="s">
        <v>637</v>
      </c>
      <c r="D1119" s="96">
        <v>38527.0</v>
      </c>
      <c r="E1119" s="96">
        <v>42832.0</v>
      </c>
      <c r="F1119" s="96">
        <v>42832.0</v>
      </c>
      <c r="G1119" s="96">
        <v>44076.0</v>
      </c>
      <c r="H1119" s="97">
        <v>19.99</v>
      </c>
      <c r="I1119" s="97">
        <v>7.99</v>
      </c>
      <c r="J1119" s="97">
        <f t="shared" ref="J1119:J1120" si="445">H1119-I1119</f>
        <v>12</v>
      </c>
      <c r="K1119" s="95">
        <v>18.0</v>
      </c>
      <c r="L1119" s="97">
        <f t="shared" ref="L1119:L1120" si="446">I1119/K1119</f>
        <v>0.4438888889</v>
      </c>
      <c r="M1119" s="94" t="s">
        <v>551</v>
      </c>
      <c r="N1119" s="187" t="s">
        <v>468</v>
      </c>
    </row>
    <row r="1120">
      <c r="A1120" s="94">
        <v>87.0</v>
      </c>
      <c r="B1120" s="94" t="s">
        <v>1556</v>
      </c>
      <c r="C1120" s="94" t="s">
        <v>637</v>
      </c>
      <c r="D1120" s="96">
        <v>39010.0</v>
      </c>
      <c r="E1120" s="96">
        <v>42832.0</v>
      </c>
      <c r="F1120" s="96">
        <v>43095.0</v>
      </c>
      <c r="G1120" s="96">
        <v>44083.0</v>
      </c>
      <c r="H1120" s="97">
        <v>19.99</v>
      </c>
      <c r="I1120" s="97">
        <v>7.99</v>
      </c>
      <c r="J1120" s="97">
        <f t="shared" si="445"/>
        <v>12</v>
      </c>
      <c r="K1120" s="95">
        <v>23.0</v>
      </c>
      <c r="L1120" s="97">
        <f t="shared" si="446"/>
        <v>0.3473913043</v>
      </c>
      <c r="M1120" s="94"/>
      <c r="N1120" s="187" t="s">
        <v>468</v>
      </c>
    </row>
    <row r="1121">
      <c r="A1121" s="90"/>
      <c r="B1121" s="169"/>
      <c r="C1121" s="169"/>
      <c r="D1121" s="170"/>
      <c r="E1121" s="170"/>
      <c r="F1121" s="170"/>
      <c r="G1121" s="170"/>
      <c r="H1121" s="171">
        <f t="shared" ref="H1121:K1121" si="447">SUM(H1119:H1120)</f>
        <v>39.98</v>
      </c>
      <c r="I1121" s="171">
        <f t="shared" si="447"/>
        <v>15.98</v>
      </c>
      <c r="J1121" s="171">
        <f t="shared" si="447"/>
        <v>24</v>
      </c>
      <c r="K1121" s="169">
        <f t="shared" si="447"/>
        <v>41</v>
      </c>
      <c r="L1121" s="171">
        <f>SUM(L1119:L1120)/K1121</f>
        <v>0.01929951691</v>
      </c>
      <c r="M1121" s="169"/>
      <c r="N1121" s="169"/>
    </row>
    <row r="1122">
      <c r="A1122" s="94">
        <v>139.0</v>
      </c>
      <c r="B1122" s="95" t="s">
        <v>1557</v>
      </c>
      <c r="C1122" s="95" t="s">
        <v>637</v>
      </c>
      <c r="D1122" s="96">
        <v>39325.0</v>
      </c>
      <c r="E1122" s="96">
        <v>44300.0</v>
      </c>
      <c r="F1122" s="96">
        <v>44300.0</v>
      </c>
      <c r="G1122" s="96">
        <v>44300.0</v>
      </c>
      <c r="H1122" s="97">
        <v>9.99</v>
      </c>
      <c r="I1122" s="97">
        <v>9.99</v>
      </c>
      <c r="J1122" s="97">
        <f t="shared" ref="J1122:J1125" si="448">H1122-I1122</f>
        <v>0</v>
      </c>
      <c r="K1122" s="95">
        <v>1.0</v>
      </c>
      <c r="L1122" s="97">
        <f t="shared" ref="L1122:L1125" si="449">I1122/K1122</f>
        <v>9.99</v>
      </c>
      <c r="M1122" s="94" t="s">
        <v>552</v>
      </c>
      <c r="N1122" s="187" t="s">
        <v>468</v>
      </c>
    </row>
    <row r="1123">
      <c r="A1123" s="94">
        <v>504.0</v>
      </c>
      <c r="B1123" s="95" t="s">
        <v>1558</v>
      </c>
      <c r="C1123" s="95" t="s">
        <v>31</v>
      </c>
      <c r="D1123" s="96">
        <v>42605.0</v>
      </c>
      <c r="E1123" s="96">
        <v>44180.0</v>
      </c>
      <c r="F1123" s="96">
        <v>44180.0</v>
      </c>
      <c r="G1123" s="96">
        <v>44180.0</v>
      </c>
      <c r="H1123" s="97">
        <v>9.99</v>
      </c>
      <c r="I1123" s="97">
        <v>1.99</v>
      </c>
      <c r="J1123" s="97">
        <f t="shared" si="448"/>
        <v>8</v>
      </c>
      <c r="K1123" s="94">
        <v>2.0</v>
      </c>
      <c r="L1123" s="97">
        <f t="shared" si="449"/>
        <v>0.995</v>
      </c>
      <c r="M1123" s="94" t="s">
        <v>553</v>
      </c>
      <c r="N1123" s="94" t="s">
        <v>468</v>
      </c>
    </row>
    <row r="1124">
      <c r="A1124" s="94">
        <v>548.0</v>
      </c>
      <c r="B1124" s="95" t="s">
        <v>1559</v>
      </c>
      <c r="C1124" s="95" t="s">
        <v>31</v>
      </c>
      <c r="D1124" s="96">
        <v>43746.0</v>
      </c>
      <c r="E1124" s="96">
        <v>43903.0</v>
      </c>
      <c r="F1124" s="96">
        <v>43912.0</v>
      </c>
      <c r="G1124" s="96">
        <v>44375.0</v>
      </c>
      <c r="H1124" s="97">
        <v>29.99</v>
      </c>
      <c r="I1124" s="97">
        <v>23.99</v>
      </c>
      <c r="J1124" s="97">
        <f t="shared" si="448"/>
        <v>6</v>
      </c>
      <c r="K1124" s="95">
        <v>12.0</v>
      </c>
      <c r="L1124" s="97">
        <f t="shared" si="449"/>
        <v>1.999166667</v>
      </c>
      <c r="M1124" s="94" t="s">
        <v>554</v>
      </c>
      <c r="N1124" s="94" t="s">
        <v>468</v>
      </c>
    </row>
    <row r="1125">
      <c r="A1125" s="94">
        <v>599.0</v>
      </c>
      <c r="B1125" s="95" t="s">
        <v>1560</v>
      </c>
      <c r="C1125" s="95" t="s">
        <v>31</v>
      </c>
      <c r="D1125" s="96">
        <v>41800.0</v>
      </c>
      <c r="E1125" s="96">
        <v>42925.0</v>
      </c>
      <c r="F1125" s="96">
        <v>42925.0</v>
      </c>
      <c r="G1125" s="96">
        <v>42925.0</v>
      </c>
      <c r="H1125" s="97">
        <v>7.99</v>
      </c>
      <c r="I1125" s="97">
        <v>1.99</v>
      </c>
      <c r="J1125" s="97">
        <f t="shared" si="448"/>
        <v>6</v>
      </c>
      <c r="K1125" s="95">
        <v>1.0</v>
      </c>
      <c r="L1125" s="97">
        <f t="shared" si="449"/>
        <v>1.99</v>
      </c>
      <c r="M1125" s="94"/>
      <c r="N1125" s="94" t="s">
        <v>468</v>
      </c>
    </row>
    <row r="1126">
      <c r="A1126" s="90"/>
      <c r="B1126" s="169"/>
      <c r="C1126" s="169"/>
      <c r="D1126" s="170"/>
      <c r="E1126" s="170"/>
      <c r="F1126" s="170"/>
      <c r="G1126" s="170"/>
      <c r="H1126" s="171">
        <f t="shared" ref="H1126:K1126" si="450">SUM(H1124:H1125)</f>
        <v>37.98</v>
      </c>
      <c r="I1126" s="171">
        <f t="shared" si="450"/>
        <v>25.98</v>
      </c>
      <c r="J1126" s="171">
        <f t="shared" si="450"/>
        <v>12</v>
      </c>
      <c r="K1126" s="169">
        <f t="shared" si="450"/>
        <v>13</v>
      </c>
      <c r="L1126" s="171">
        <f>SUM(L1124:L1125)/K1126</f>
        <v>0.3068589744</v>
      </c>
      <c r="M1126" s="169"/>
      <c r="N1126" s="169"/>
    </row>
    <row r="1127">
      <c r="A1127" s="94">
        <v>637.0</v>
      </c>
      <c r="B1127" s="95" t="s">
        <v>1561</v>
      </c>
      <c r="C1127" s="95" t="s">
        <v>31</v>
      </c>
      <c r="D1127" s="96">
        <v>44118.0</v>
      </c>
      <c r="E1127" s="96">
        <v>44923.0</v>
      </c>
      <c r="F1127" s="96">
        <v>44945.0</v>
      </c>
      <c r="G1127" s="96">
        <v>44949.0</v>
      </c>
      <c r="H1127" s="97">
        <v>16.99</v>
      </c>
      <c r="I1127" s="97">
        <v>0.0</v>
      </c>
      <c r="J1127" s="97">
        <f t="shared" ref="J1127:J1137" si="451">H1127-I1127</f>
        <v>16.99</v>
      </c>
      <c r="K1127" s="95">
        <v>6.0</v>
      </c>
      <c r="L1127" s="97">
        <f t="shared" ref="L1127:L1137" si="452">I1127/K1127</f>
        <v>0</v>
      </c>
      <c r="M1127" s="94" t="s">
        <v>555</v>
      </c>
      <c r="N1127" s="94" t="s">
        <v>468</v>
      </c>
    </row>
    <row r="1128">
      <c r="A1128" s="94">
        <v>982.0</v>
      </c>
      <c r="B1128" s="95" t="s">
        <v>1562</v>
      </c>
      <c r="C1128" s="95" t="s">
        <v>632</v>
      </c>
      <c r="D1128" s="96">
        <v>43158.0</v>
      </c>
      <c r="E1128" s="96">
        <v>43468.0</v>
      </c>
      <c r="F1128" s="96">
        <v>43543.0</v>
      </c>
      <c r="G1128" s="96">
        <v>43543.0</v>
      </c>
      <c r="H1128" s="97">
        <v>29.99</v>
      </c>
      <c r="I1128" s="97">
        <v>17.99</v>
      </c>
      <c r="J1128" s="97">
        <f t="shared" si="451"/>
        <v>12</v>
      </c>
      <c r="K1128" s="95">
        <v>2.0</v>
      </c>
      <c r="L1128" s="97">
        <f t="shared" si="452"/>
        <v>8.995</v>
      </c>
      <c r="M1128" s="94" t="s">
        <v>556</v>
      </c>
      <c r="N1128" s="94" t="s">
        <v>468</v>
      </c>
    </row>
    <row r="1129">
      <c r="A1129" s="94">
        <v>775.0</v>
      </c>
      <c r="B1129" s="95" t="s">
        <v>1563</v>
      </c>
      <c r="C1129" s="95" t="s">
        <v>31</v>
      </c>
      <c r="D1129" s="96">
        <v>43756.0</v>
      </c>
      <c r="E1129" s="96">
        <v>43964.0</v>
      </c>
      <c r="F1129" s="96">
        <v>44195.0</v>
      </c>
      <c r="G1129" s="96">
        <v>44197.0</v>
      </c>
      <c r="H1129" s="97">
        <v>39.99</v>
      </c>
      <c r="I1129" s="97">
        <v>24.99</v>
      </c>
      <c r="J1129" s="97">
        <f t="shared" si="451"/>
        <v>15</v>
      </c>
      <c r="K1129" s="95">
        <v>65.0</v>
      </c>
      <c r="L1129" s="97">
        <f t="shared" si="452"/>
        <v>0.3844615385</v>
      </c>
      <c r="M1129" s="94" t="s">
        <v>557</v>
      </c>
      <c r="N1129" s="94" t="s">
        <v>468</v>
      </c>
    </row>
    <row r="1130">
      <c r="A1130" s="94">
        <v>799.0</v>
      </c>
      <c r="B1130" s="95" t="s">
        <v>1564</v>
      </c>
      <c r="C1130" s="95" t="s">
        <v>31</v>
      </c>
      <c r="D1130" s="96">
        <v>42192.0</v>
      </c>
      <c r="E1130" s="96">
        <v>42754.0</v>
      </c>
      <c r="F1130" s="96">
        <v>42760.0</v>
      </c>
      <c r="G1130" s="96">
        <v>43348.0</v>
      </c>
      <c r="H1130" s="97">
        <v>34.58</v>
      </c>
      <c r="I1130" s="97">
        <v>26.58</v>
      </c>
      <c r="J1130" s="97">
        <f t="shared" si="451"/>
        <v>8</v>
      </c>
      <c r="K1130" s="94">
        <v>241.0</v>
      </c>
      <c r="L1130" s="97">
        <f t="shared" si="452"/>
        <v>0.1102904564</v>
      </c>
      <c r="M1130" s="94" t="s">
        <v>558</v>
      </c>
      <c r="N1130" s="94" t="s">
        <v>468</v>
      </c>
    </row>
    <row r="1131">
      <c r="A1131" s="95">
        <v>1045.0</v>
      </c>
      <c r="B1131" s="95" t="s">
        <v>1565</v>
      </c>
      <c r="C1131" s="95" t="s">
        <v>625</v>
      </c>
      <c r="D1131" s="96">
        <v>45377.0</v>
      </c>
      <c r="E1131" s="96">
        <v>45602.0</v>
      </c>
      <c r="F1131" s="162">
        <v>45651.0</v>
      </c>
      <c r="G1131" s="162">
        <v>45653.0</v>
      </c>
      <c r="H1131" s="188">
        <v>29.99</v>
      </c>
      <c r="I1131" s="188">
        <v>19.49</v>
      </c>
      <c r="J1131" s="188">
        <f t="shared" si="451"/>
        <v>10.5</v>
      </c>
      <c r="K1131" s="94">
        <v>9.0</v>
      </c>
      <c r="L1131" s="97">
        <f t="shared" si="452"/>
        <v>2.165555556</v>
      </c>
      <c r="M1131" s="95" t="s">
        <v>559</v>
      </c>
      <c r="N1131" s="95" t="s">
        <v>468</v>
      </c>
    </row>
    <row r="1132">
      <c r="A1132" s="94">
        <v>341.0</v>
      </c>
      <c r="B1132" s="95" t="s">
        <v>1566</v>
      </c>
      <c r="C1132" s="94" t="s">
        <v>39</v>
      </c>
      <c r="D1132" s="96">
        <v>40835.0</v>
      </c>
      <c r="E1132" s="96">
        <v>42336.0</v>
      </c>
      <c r="F1132" s="96">
        <v>42336.0</v>
      </c>
      <c r="G1132" s="96">
        <v>44944.0</v>
      </c>
      <c r="H1132" s="97">
        <v>7.99</v>
      </c>
      <c r="I1132" s="97">
        <v>7.99</v>
      </c>
      <c r="J1132" s="97">
        <f t="shared" si="451"/>
        <v>0</v>
      </c>
      <c r="K1132" s="95">
        <v>10.0</v>
      </c>
      <c r="L1132" s="97">
        <f t="shared" si="452"/>
        <v>0.799</v>
      </c>
      <c r="M1132" s="94" t="s">
        <v>560</v>
      </c>
      <c r="N1132" s="94" t="s">
        <v>468</v>
      </c>
    </row>
    <row r="1133">
      <c r="A1133" s="94">
        <v>376.0</v>
      </c>
      <c r="B1133" s="95" t="s">
        <v>1567</v>
      </c>
      <c r="C1133" s="95" t="s">
        <v>39</v>
      </c>
      <c r="D1133" s="96">
        <v>41409.0</v>
      </c>
      <c r="E1133" s="96">
        <v>42330.0</v>
      </c>
      <c r="F1133" s="96">
        <v>42330.0</v>
      </c>
      <c r="G1133" s="96">
        <v>44943.0</v>
      </c>
      <c r="H1133" s="97">
        <v>33.98</v>
      </c>
      <c r="I1133" s="97">
        <v>15.49</v>
      </c>
      <c r="J1133" s="97">
        <f t="shared" si="451"/>
        <v>18.49</v>
      </c>
      <c r="K1133" s="95">
        <v>1.0</v>
      </c>
      <c r="L1133" s="97">
        <f t="shared" si="452"/>
        <v>15.49</v>
      </c>
      <c r="M1133" s="94" t="s">
        <v>561</v>
      </c>
      <c r="N1133" s="95" t="s">
        <v>468</v>
      </c>
    </row>
    <row r="1134">
      <c r="A1134" s="94">
        <v>152.0</v>
      </c>
      <c r="B1134" s="95" t="s">
        <v>1568</v>
      </c>
      <c r="C1134" s="95" t="s">
        <v>630</v>
      </c>
      <c r="D1134" s="96">
        <v>38820.0</v>
      </c>
      <c r="E1134" s="96">
        <v>43014.0</v>
      </c>
      <c r="F1134" s="96">
        <v>45476.0</v>
      </c>
      <c r="G1134" s="96">
        <v>45478.0</v>
      </c>
      <c r="H1134" s="97">
        <v>7.99</v>
      </c>
      <c r="I1134" s="97">
        <v>2.99</v>
      </c>
      <c r="J1134" s="97">
        <f t="shared" si="451"/>
        <v>5</v>
      </c>
      <c r="K1134" s="95">
        <v>10.0</v>
      </c>
      <c r="L1134" s="97">
        <f t="shared" si="452"/>
        <v>0.299</v>
      </c>
      <c r="M1134" s="94" t="s">
        <v>562</v>
      </c>
      <c r="N1134" s="94" t="s">
        <v>468</v>
      </c>
    </row>
    <row r="1135">
      <c r="A1135" s="94">
        <v>994.0</v>
      </c>
      <c r="B1135" s="95" t="s">
        <v>1569</v>
      </c>
      <c r="C1135" s="95" t="s">
        <v>632</v>
      </c>
      <c r="D1135" s="96">
        <v>42885.0</v>
      </c>
      <c r="E1135" s="96">
        <v>43472.0</v>
      </c>
      <c r="F1135" s="96">
        <v>43543.0</v>
      </c>
      <c r="G1135" s="96">
        <v>43543.0</v>
      </c>
      <c r="H1135" s="97">
        <v>24.99</v>
      </c>
      <c r="I1135" s="97">
        <v>19.99</v>
      </c>
      <c r="J1135" s="97">
        <f t="shared" si="451"/>
        <v>5</v>
      </c>
      <c r="K1135" s="95">
        <v>1.0</v>
      </c>
      <c r="L1135" s="97">
        <f t="shared" si="452"/>
        <v>19.99</v>
      </c>
      <c r="M1135" s="94" t="s">
        <v>563</v>
      </c>
      <c r="N1135" s="94" t="s">
        <v>468</v>
      </c>
    </row>
    <row r="1136">
      <c r="A1136" s="94">
        <v>501.0</v>
      </c>
      <c r="B1136" s="94" t="s">
        <v>1571</v>
      </c>
      <c r="C1136" s="95" t="s">
        <v>31</v>
      </c>
      <c r="D1136" s="96">
        <v>43500.0</v>
      </c>
      <c r="E1136" s="96">
        <v>44914.0</v>
      </c>
      <c r="F1136" s="96">
        <v>44914.0</v>
      </c>
      <c r="G1136" s="96">
        <v>44914.0</v>
      </c>
      <c r="H1136" s="97">
        <v>0.0</v>
      </c>
      <c r="I1136" s="97">
        <v>0.0</v>
      </c>
      <c r="J1136" s="97">
        <f t="shared" si="451"/>
        <v>0</v>
      </c>
      <c r="K1136" s="95">
        <v>1.0</v>
      </c>
      <c r="L1136" s="97">
        <f t="shared" si="452"/>
        <v>0</v>
      </c>
      <c r="M1136" s="94" t="s">
        <v>564</v>
      </c>
      <c r="N1136" s="94" t="s">
        <v>468</v>
      </c>
    </row>
    <row r="1137">
      <c r="A1137" s="301">
        <v>835.0</v>
      </c>
      <c r="B1137" s="95" t="s">
        <v>1570</v>
      </c>
      <c r="C1137" s="95" t="s">
        <v>31</v>
      </c>
      <c r="D1137" s="96">
        <v>43784.0</v>
      </c>
      <c r="E1137" s="96">
        <v>44594.0</v>
      </c>
      <c r="F1137" s="96">
        <v>45522.0</v>
      </c>
      <c r="G1137" s="96">
        <v>45522.0</v>
      </c>
      <c r="H1137" s="97">
        <v>49.99</v>
      </c>
      <c r="I1137" s="97">
        <v>17.49</v>
      </c>
      <c r="J1137" s="97">
        <f t="shared" si="451"/>
        <v>32.5</v>
      </c>
      <c r="K1137" s="95">
        <v>1.0</v>
      </c>
      <c r="L1137" s="97">
        <f t="shared" si="452"/>
        <v>17.49</v>
      </c>
      <c r="M1137" s="94"/>
      <c r="N1137" s="94" t="s">
        <v>468</v>
      </c>
    </row>
    <row r="1138">
      <c r="A1138" s="90"/>
      <c r="B1138" s="169"/>
      <c r="C1138" s="169"/>
      <c r="D1138" s="170"/>
      <c r="E1138" s="170"/>
      <c r="F1138" s="170"/>
      <c r="G1138" s="170"/>
      <c r="H1138" s="171">
        <f t="shared" ref="H1138:K1138" si="453">SUM(H1136:H1137)</f>
        <v>49.99</v>
      </c>
      <c r="I1138" s="171">
        <f t="shared" si="453"/>
        <v>17.49</v>
      </c>
      <c r="J1138" s="171">
        <f t="shared" si="453"/>
        <v>32.5</v>
      </c>
      <c r="K1138" s="169">
        <f t="shared" si="453"/>
        <v>2</v>
      </c>
      <c r="L1138" s="171">
        <f>SUM(L1136:L1137)/K1138</f>
        <v>8.745</v>
      </c>
      <c r="M1138" s="169"/>
      <c r="N1138" s="169"/>
    </row>
    <row r="1139">
      <c r="A1139" s="94">
        <v>401.0</v>
      </c>
      <c r="B1139" s="95" t="s">
        <v>1728</v>
      </c>
      <c r="C1139" s="95" t="s">
        <v>39</v>
      </c>
      <c r="D1139" s="96">
        <v>41149.0</v>
      </c>
      <c r="E1139" s="96">
        <v>41694.0</v>
      </c>
      <c r="F1139" s="96">
        <v>41694.0</v>
      </c>
      <c r="G1139" s="96">
        <v>44793.0</v>
      </c>
      <c r="H1139" s="97">
        <v>14.99</v>
      </c>
      <c r="I1139" s="97">
        <v>9.99</v>
      </c>
      <c r="J1139" s="97">
        <f t="shared" ref="J1139:J1142" si="454">H1139-I1139</f>
        <v>5</v>
      </c>
      <c r="K1139" s="95">
        <v>12.0</v>
      </c>
      <c r="L1139" s="97">
        <f t="shared" ref="L1139:L1142" si="455">I1139/K1139</f>
        <v>0.8325</v>
      </c>
      <c r="M1139" s="94" t="s">
        <v>565</v>
      </c>
      <c r="N1139" s="95" t="s">
        <v>468</v>
      </c>
    </row>
    <row r="1140">
      <c r="A1140" s="94">
        <v>129.0</v>
      </c>
      <c r="B1140" s="95" t="s">
        <v>1574</v>
      </c>
      <c r="C1140" s="94" t="s">
        <v>637</v>
      </c>
      <c r="D1140" s="96">
        <v>38149.0</v>
      </c>
      <c r="E1140" s="96">
        <v>42950.0</v>
      </c>
      <c r="F1140" s="96">
        <v>42950.0</v>
      </c>
      <c r="G1140" s="96">
        <v>42950.0</v>
      </c>
      <c r="H1140" s="97">
        <v>13.99</v>
      </c>
      <c r="I1140" s="97">
        <v>5.99</v>
      </c>
      <c r="J1140" s="97">
        <f t="shared" si="454"/>
        <v>8</v>
      </c>
      <c r="K1140" s="95">
        <v>1.0</v>
      </c>
      <c r="L1140" s="97">
        <f t="shared" si="455"/>
        <v>5.99</v>
      </c>
      <c r="M1140" s="94" t="s">
        <v>566</v>
      </c>
      <c r="N1140" s="187" t="s">
        <v>468</v>
      </c>
    </row>
    <row r="1141">
      <c r="A1141" s="94">
        <v>332.0</v>
      </c>
      <c r="B1141" s="95" t="s">
        <v>1573</v>
      </c>
      <c r="C1141" s="95" t="s">
        <v>39</v>
      </c>
      <c r="D1141" s="96">
        <v>40319.0</v>
      </c>
      <c r="E1141" s="96">
        <v>44091.0</v>
      </c>
      <c r="F1141" s="96">
        <v>44417.0</v>
      </c>
      <c r="G1141" s="96">
        <v>44423.0</v>
      </c>
      <c r="H1141" s="97">
        <v>44.98</v>
      </c>
      <c r="I1141" s="97">
        <v>18.0</v>
      </c>
      <c r="J1141" s="97">
        <f t="shared" si="454"/>
        <v>26.98</v>
      </c>
      <c r="K1141" s="95">
        <v>50.0</v>
      </c>
      <c r="L1141" s="97">
        <f t="shared" si="455"/>
        <v>0.36</v>
      </c>
      <c r="M1141" s="94"/>
      <c r="N1141" s="95" t="s">
        <v>468</v>
      </c>
    </row>
    <row r="1142">
      <c r="A1142" s="94">
        <v>787.0</v>
      </c>
      <c r="B1142" s="95" t="s">
        <v>1575</v>
      </c>
      <c r="C1142" s="95" t="s">
        <v>31</v>
      </c>
      <c r="D1142" s="96">
        <v>43399.0</v>
      </c>
      <c r="E1142" s="96">
        <v>43749.0</v>
      </c>
      <c r="F1142" s="96">
        <v>43822.0</v>
      </c>
      <c r="G1142" s="96">
        <v>43881.0</v>
      </c>
      <c r="H1142" s="97">
        <v>69.99</v>
      </c>
      <c r="I1142" s="97">
        <v>34.99</v>
      </c>
      <c r="J1142" s="97">
        <f t="shared" si="454"/>
        <v>35</v>
      </c>
      <c r="K1142" s="95">
        <v>62.0</v>
      </c>
      <c r="L1142" s="97">
        <f t="shared" si="455"/>
        <v>0.5643548387</v>
      </c>
      <c r="M1142" s="94"/>
      <c r="N1142" s="94" t="s">
        <v>468</v>
      </c>
    </row>
    <row r="1143">
      <c r="A1143" s="90"/>
      <c r="B1143" s="169"/>
      <c r="C1143" s="169"/>
      <c r="D1143" s="170"/>
      <c r="E1143" s="170"/>
      <c r="F1143" s="170"/>
      <c r="G1143" s="170"/>
      <c r="H1143" s="171">
        <f t="shared" ref="H1143:K1143" si="456">SUM(H1140:H1142)</f>
        <v>128.96</v>
      </c>
      <c r="I1143" s="171">
        <f t="shared" si="456"/>
        <v>58.98</v>
      </c>
      <c r="J1143" s="171">
        <f t="shared" si="456"/>
        <v>69.98</v>
      </c>
      <c r="K1143" s="169">
        <f t="shared" si="456"/>
        <v>113</v>
      </c>
      <c r="L1143" s="171">
        <f>SUM(L1140:L1142)/K1143</f>
        <v>0.06118898087</v>
      </c>
      <c r="M1143" s="169"/>
      <c r="N1143" s="169"/>
    </row>
    <row r="1144">
      <c r="A1144" s="94">
        <v>779.0</v>
      </c>
      <c r="B1144" s="95" t="s">
        <v>1576</v>
      </c>
      <c r="C1144" s="95" t="s">
        <v>31</v>
      </c>
      <c r="D1144" s="96">
        <v>44260.0</v>
      </c>
      <c r="E1144" s="96">
        <v>44708.0</v>
      </c>
      <c r="F1144" s="96">
        <v>44858.0</v>
      </c>
      <c r="G1144" s="96">
        <v>44860.0</v>
      </c>
      <c r="H1144" s="97">
        <v>9.99</v>
      </c>
      <c r="I1144" s="97">
        <v>3.49</v>
      </c>
      <c r="J1144" s="97">
        <f t="shared" ref="J1144:J1145" si="457">H1144-I1144</f>
        <v>6.5</v>
      </c>
      <c r="K1144" s="95">
        <v>8.0</v>
      </c>
      <c r="L1144" s="97">
        <f t="shared" ref="L1144:L1145" si="458">I1144/K1144</f>
        <v>0.43625</v>
      </c>
      <c r="M1144" s="94" t="s">
        <v>567</v>
      </c>
      <c r="N1144" s="94" t="s">
        <v>468</v>
      </c>
    </row>
    <row r="1145">
      <c r="A1145" s="94">
        <v>780.0</v>
      </c>
      <c r="B1145" s="95" t="s">
        <v>1577</v>
      </c>
      <c r="C1145" s="94" t="s">
        <v>31</v>
      </c>
      <c r="D1145" s="96">
        <v>45006.0</v>
      </c>
      <c r="E1145" s="96">
        <v>45014.0</v>
      </c>
      <c r="F1145" s="96">
        <v>45015.0</v>
      </c>
      <c r="G1145" s="96">
        <v>45015.0</v>
      </c>
      <c r="H1145" s="97">
        <v>44.99</v>
      </c>
      <c r="I1145" s="97">
        <v>0.0</v>
      </c>
      <c r="J1145" s="97">
        <f t="shared" si="457"/>
        <v>44.99</v>
      </c>
      <c r="K1145" s="94">
        <v>2.0</v>
      </c>
      <c r="L1145" s="97">
        <f t="shared" si="458"/>
        <v>0</v>
      </c>
      <c r="M1145" s="94"/>
      <c r="N1145" s="94" t="s">
        <v>468</v>
      </c>
    </row>
    <row r="1146">
      <c r="A1146" s="90"/>
      <c r="B1146" s="169"/>
      <c r="C1146" s="169"/>
      <c r="D1146" s="170"/>
      <c r="E1146" s="170"/>
      <c r="F1146" s="170"/>
      <c r="G1146" s="170"/>
      <c r="H1146" s="171">
        <f t="shared" ref="H1146:K1146" si="459">SUM(H1144:H1145)</f>
        <v>54.98</v>
      </c>
      <c r="I1146" s="171">
        <f t="shared" si="459"/>
        <v>3.49</v>
      </c>
      <c r="J1146" s="171">
        <f t="shared" si="459"/>
        <v>51.49</v>
      </c>
      <c r="K1146" s="169">
        <f t="shared" si="459"/>
        <v>10</v>
      </c>
      <c r="L1146" s="171">
        <f>SUM(L1144:L1145)/K1146</f>
        <v>0.043625</v>
      </c>
      <c r="M1146" s="169"/>
      <c r="N1146" s="169"/>
    </row>
    <row r="1147">
      <c r="A1147" s="94">
        <v>936.0</v>
      </c>
      <c r="B1147" s="95" t="s">
        <v>1578</v>
      </c>
      <c r="C1147" s="94" t="s">
        <v>31</v>
      </c>
      <c r="D1147" s="96">
        <v>44092.0</v>
      </c>
      <c r="E1147" s="96">
        <v>44383.0</v>
      </c>
      <c r="F1147" s="96">
        <v>44450.0</v>
      </c>
      <c r="G1147" s="96">
        <v>44451.0</v>
      </c>
      <c r="H1147" s="97">
        <v>39.99</v>
      </c>
      <c r="I1147" s="97">
        <v>0.0</v>
      </c>
      <c r="J1147" s="97">
        <f t="shared" ref="J1147:J1149" si="460">H1147-I1147</f>
        <v>39.99</v>
      </c>
      <c r="K1147" s="95">
        <v>3.0</v>
      </c>
      <c r="L1147" s="97">
        <f t="shared" ref="L1147:L1149" si="461">I1147/K1147</f>
        <v>0</v>
      </c>
      <c r="M1147" s="94" t="s">
        <v>568</v>
      </c>
      <c r="N1147" s="94" t="s">
        <v>468</v>
      </c>
    </row>
    <row r="1148">
      <c r="A1148" s="94">
        <v>442.0</v>
      </c>
      <c r="B1148" s="95" t="s">
        <v>1580</v>
      </c>
      <c r="C1148" s="95" t="s">
        <v>649</v>
      </c>
      <c r="D1148" s="96">
        <v>40961.0</v>
      </c>
      <c r="E1148" s="96">
        <v>42326.0</v>
      </c>
      <c r="F1148" s="96">
        <v>42328.0</v>
      </c>
      <c r="G1148" s="96">
        <v>44955.0</v>
      </c>
      <c r="H1148" s="97">
        <v>14.99</v>
      </c>
      <c r="I1148" s="97">
        <v>14.99</v>
      </c>
      <c r="J1148" s="97">
        <f t="shared" si="460"/>
        <v>0</v>
      </c>
      <c r="K1148" s="95">
        <v>25.0</v>
      </c>
      <c r="L1148" s="97">
        <f t="shared" si="461"/>
        <v>0.5996</v>
      </c>
      <c r="M1148" s="94" t="s">
        <v>569</v>
      </c>
      <c r="N1148" s="94" t="s">
        <v>468</v>
      </c>
    </row>
    <row r="1149">
      <c r="A1149" s="94">
        <v>735.0</v>
      </c>
      <c r="B1149" s="94" t="s">
        <v>1579</v>
      </c>
      <c r="C1149" s="94" t="s">
        <v>31</v>
      </c>
      <c r="D1149" s="96">
        <v>45370.0</v>
      </c>
      <c r="E1149" s="96">
        <v>45538.0</v>
      </c>
      <c r="F1149" s="96">
        <v>45538.0</v>
      </c>
      <c r="G1149" s="96">
        <v>45538.0</v>
      </c>
      <c r="H1149" s="188">
        <v>69.99</v>
      </c>
      <c r="I1149" s="188">
        <v>0.0</v>
      </c>
      <c r="J1149" s="97">
        <f t="shared" si="460"/>
        <v>69.99</v>
      </c>
      <c r="K1149" s="95">
        <v>1.0</v>
      </c>
      <c r="L1149" s="97">
        <f t="shared" si="461"/>
        <v>0</v>
      </c>
      <c r="M1149" s="94"/>
      <c r="N1149" s="94" t="s">
        <v>468</v>
      </c>
    </row>
    <row r="1150">
      <c r="A1150" s="90"/>
      <c r="B1150" s="169"/>
      <c r="C1150" s="169"/>
      <c r="D1150" s="170"/>
      <c r="E1150" s="170"/>
      <c r="F1150" s="170"/>
      <c r="G1150" s="170"/>
      <c r="H1150" s="171">
        <f t="shared" ref="H1150:K1150" si="462">SUM(H1148:H1149)</f>
        <v>84.98</v>
      </c>
      <c r="I1150" s="171">
        <f t="shared" si="462"/>
        <v>14.99</v>
      </c>
      <c r="J1150" s="171">
        <f t="shared" si="462"/>
        <v>69.99</v>
      </c>
      <c r="K1150" s="169">
        <f t="shared" si="462"/>
        <v>26</v>
      </c>
      <c r="L1150" s="171">
        <f>SUM(L1148:L1149)/K1150</f>
        <v>0.02306153846</v>
      </c>
      <c r="M1150" s="169"/>
      <c r="N1150" s="169"/>
    </row>
    <row r="1151">
      <c r="A1151" s="94">
        <v>96.0</v>
      </c>
      <c r="B1151" s="94" t="s">
        <v>1581</v>
      </c>
      <c r="C1151" s="95" t="s">
        <v>637</v>
      </c>
      <c r="D1151" s="96">
        <v>38541.0</v>
      </c>
      <c r="E1151" s="96">
        <v>43014.0</v>
      </c>
      <c r="F1151" s="96">
        <v>45127.0</v>
      </c>
      <c r="G1151" s="96">
        <v>45133.0</v>
      </c>
      <c r="H1151" s="97">
        <v>12.99</v>
      </c>
      <c r="I1151" s="97">
        <v>4.99</v>
      </c>
      <c r="J1151" s="97">
        <f t="shared" ref="J1151:J1155" si="463">H1151-I1151</f>
        <v>8</v>
      </c>
      <c r="K1151" s="95">
        <v>25.0</v>
      </c>
      <c r="L1151" s="97">
        <f t="shared" ref="L1151:L1155" si="464">I1151/K1151</f>
        <v>0.1996</v>
      </c>
      <c r="M1151" s="94" t="s">
        <v>570</v>
      </c>
      <c r="N1151" s="187" t="s">
        <v>468</v>
      </c>
    </row>
    <row r="1152">
      <c r="A1152" s="94">
        <v>97.0</v>
      </c>
      <c r="B1152" s="95" t="s">
        <v>1582</v>
      </c>
      <c r="C1152" s="95" t="s">
        <v>637</v>
      </c>
      <c r="D1152" s="96">
        <v>39199.0</v>
      </c>
      <c r="E1152" s="96">
        <v>43014.0</v>
      </c>
      <c r="F1152" s="96">
        <v>45134.0</v>
      </c>
      <c r="G1152" s="96">
        <v>45134.0</v>
      </c>
      <c r="H1152" s="97">
        <v>12.0</v>
      </c>
      <c r="I1152" s="97">
        <v>3.0</v>
      </c>
      <c r="J1152" s="97">
        <f t="shared" si="463"/>
        <v>9</v>
      </c>
      <c r="K1152" s="95">
        <v>5.0</v>
      </c>
      <c r="L1152" s="97">
        <f t="shared" si="464"/>
        <v>0.6</v>
      </c>
      <c r="M1152" s="94"/>
      <c r="N1152" s="187" t="s">
        <v>468</v>
      </c>
    </row>
    <row r="1153">
      <c r="A1153" s="94">
        <v>248.0</v>
      </c>
      <c r="B1153" s="95" t="s">
        <v>1583</v>
      </c>
      <c r="C1153" s="95" t="s">
        <v>39</v>
      </c>
      <c r="D1153" s="96">
        <v>40256.0</v>
      </c>
      <c r="E1153" s="96">
        <v>43014.0</v>
      </c>
      <c r="F1153" s="96">
        <v>43014.0</v>
      </c>
      <c r="G1153" s="96">
        <v>43014.0</v>
      </c>
      <c r="H1153" s="97">
        <v>19.99</v>
      </c>
      <c r="I1153" s="97">
        <v>9.99</v>
      </c>
      <c r="J1153" s="97">
        <f t="shared" si="463"/>
        <v>10</v>
      </c>
      <c r="K1153" s="95">
        <v>1.0</v>
      </c>
      <c r="L1153" s="97">
        <f t="shared" si="464"/>
        <v>9.99</v>
      </c>
      <c r="M1153" s="94"/>
      <c r="N1153" s="95" t="s">
        <v>468</v>
      </c>
    </row>
    <row r="1154">
      <c r="A1154" s="94">
        <v>634.0</v>
      </c>
      <c r="B1154" s="95" t="s">
        <v>1584</v>
      </c>
      <c r="C1154" s="95" t="s">
        <v>31</v>
      </c>
      <c r="D1154" s="96">
        <v>43210.0</v>
      </c>
      <c r="E1154" s="96">
        <v>44334.0</v>
      </c>
      <c r="F1154" s="96">
        <v>44395.0</v>
      </c>
      <c r="G1154" s="96">
        <v>44406.0</v>
      </c>
      <c r="H1154" s="97">
        <v>19.99</v>
      </c>
      <c r="I1154" s="97">
        <v>0.0</v>
      </c>
      <c r="J1154" s="97">
        <f t="shared" si="463"/>
        <v>19.99</v>
      </c>
      <c r="K1154" s="95">
        <v>44.0</v>
      </c>
      <c r="L1154" s="97">
        <f t="shared" si="464"/>
        <v>0</v>
      </c>
      <c r="M1154" s="94"/>
      <c r="N1154" s="94" t="s">
        <v>468</v>
      </c>
    </row>
    <row r="1155">
      <c r="A1155" s="95">
        <v>1048.0</v>
      </c>
      <c r="B1155" s="95" t="s">
        <v>1729</v>
      </c>
      <c r="C1155" s="95" t="s">
        <v>31</v>
      </c>
      <c r="D1155" s="96">
        <v>44874.0</v>
      </c>
      <c r="E1155" s="96">
        <v>45651.0</v>
      </c>
      <c r="F1155" s="96">
        <v>45651.0</v>
      </c>
      <c r="G1155" s="96">
        <v>45651.0</v>
      </c>
      <c r="H1155" s="188">
        <v>79.99</v>
      </c>
      <c r="I1155" s="188">
        <v>0.0</v>
      </c>
      <c r="J1155" s="188">
        <f t="shared" si="463"/>
        <v>79.99</v>
      </c>
      <c r="K1155" s="95">
        <v>1.0</v>
      </c>
      <c r="L1155" s="188">
        <f t="shared" si="464"/>
        <v>0</v>
      </c>
      <c r="M1155" s="95"/>
      <c r="N1155" s="95" t="s">
        <v>468</v>
      </c>
    </row>
    <row r="1156">
      <c r="A1156" s="90"/>
      <c r="B1156" s="169"/>
      <c r="C1156" s="169"/>
      <c r="D1156" s="170"/>
      <c r="E1156" s="170"/>
      <c r="F1156" s="170"/>
      <c r="G1156" s="170"/>
      <c r="H1156" s="171">
        <f t="shared" ref="H1156:K1156" si="465">SUM(H1151:H1155)</f>
        <v>144.96</v>
      </c>
      <c r="I1156" s="171">
        <f t="shared" si="465"/>
        <v>17.98</v>
      </c>
      <c r="J1156" s="171">
        <f t="shared" si="465"/>
        <v>126.98</v>
      </c>
      <c r="K1156" s="169">
        <f t="shared" si="465"/>
        <v>76</v>
      </c>
      <c r="L1156" s="171">
        <f>SUM(L1151:L1155)/K1156</f>
        <v>0.1419684211</v>
      </c>
      <c r="M1156" s="169"/>
      <c r="N1156" s="169"/>
    </row>
    <row r="1157">
      <c r="A1157" s="94">
        <v>190.0</v>
      </c>
      <c r="B1157" s="95" t="s">
        <v>1730</v>
      </c>
      <c r="C1157" s="95" t="s">
        <v>39</v>
      </c>
      <c r="D1157" s="96">
        <v>41361.0</v>
      </c>
      <c r="E1157" s="96">
        <v>44285.0</v>
      </c>
      <c r="F1157" s="96">
        <v>45022.0</v>
      </c>
      <c r="G1157" s="96">
        <v>45053.0</v>
      </c>
      <c r="H1157" s="97">
        <v>1.99</v>
      </c>
      <c r="I1157" s="97">
        <v>1.99</v>
      </c>
      <c r="J1157" s="97">
        <f t="shared" ref="J1157:J1158" si="466">H1157-I1157</f>
        <v>0</v>
      </c>
      <c r="K1157" s="95">
        <v>5.0</v>
      </c>
      <c r="L1157" s="97">
        <f t="shared" ref="L1157:L1158" si="467">I1157/K1157</f>
        <v>0.398</v>
      </c>
      <c r="M1157" s="94" t="s">
        <v>571</v>
      </c>
      <c r="N1157" s="95" t="s">
        <v>468</v>
      </c>
    </row>
    <row r="1158">
      <c r="A1158" s="94">
        <v>355.0</v>
      </c>
      <c r="B1158" s="95" t="s">
        <v>1587</v>
      </c>
      <c r="C1158" s="95" t="s">
        <v>39</v>
      </c>
      <c r="D1158" s="96">
        <v>41361.0</v>
      </c>
      <c r="E1158" s="96">
        <v>43014.0</v>
      </c>
      <c r="F1158" s="96">
        <v>45028.0</v>
      </c>
      <c r="G1158" s="96">
        <v>45041.0</v>
      </c>
      <c r="H1158" s="97">
        <v>14.99</v>
      </c>
      <c r="I1158" s="97">
        <v>4.99</v>
      </c>
      <c r="J1158" s="97">
        <f t="shared" si="466"/>
        <v>10</v>
      </c>
      <c r="K1158" s="95">
        <v>30.0</v>
      </c>
      <c r="L1158" s="97">
        <f t="shared" si="467"/>
        <v>0.1663333333</v>
      </c>
      <c r="M1158" s="94"/>
      <c r="N1158" s="95" t="s">
        <v>468</v>
      </c>
    </row>
    <row r="1159">
      <c r="A1159" s="90"/>
      <c r="B1159" s="169"/>
      <c r="C1159" s="169"/>
      <c r="D1159" s="170"/>
      <c r="E1159" s="170"/>
      <c r="F1159" s="170"/>
      <c r="G1159" s="170"/>
      <c r="H1159" s="171">
        <f t="shared" ref="H1159:K1159" si="468">SUM(H1157:H1158)</f>
        <v>16.98</v>
      </c>
      <c r="I1159" s="171">
        <f t="shared" si="468"/>
        <v>6.98</v>
      </c>
      <c r="J1159" s="171">
        <f t="shared" si="468"/>
        <v>10</v>
      </c>
      <c r="K1159" s="169">
        <f t="shared" si="468"/>
        <v>35</v>
      </c>
      <c r="L1159" s="171">
        <f>SUM(L1157:L1158)/K1159</f>
        <v>0.01612380952</v>
      </c>
      <c r="M1159" s="169"/>
      <c r="N1159" s="169"/>
    </row>
    <row r="1160">
      <c r="A1160" s="94">
        <v>972.0</v>
      </c>
      <c r="B1160" s="95" t="s">
        <v>1588</v>
      </c>
      <c r="C1160" s="95" t="s">
        <v>632</v>
      </c>
      <c r="D1160" s="96">
        <v>42717.0</v>
      </c>
      <c r="E1160" s="96">
        <v>43468.0</v>
      </c>
      <c r="F1160" s="96">
        <v>43542.0</v>
      </c>
      <c r="G1160" s="96">
        <v>43542.0</v>
      </c>
      <c r="H1160" s="97">
        <v>24.99</v>
      </c>
      <c r="I1160" s="97">
        <v>12.49</v>
      </c>
      <c r="J1160" s="97">
        <f t="shared" ref="J1160:J1161" si="469">H1160-I1160</f>
        <v>12.5</v>
      </c>
      <c r="K1160" s="95">
        <v>1.0</v>
      </c>
      <c r="L1160" s="97">
        <f t="shared" ref="L1160:L1161" si="470">I1160/K1160</f>
        <v>12.49</v>
      </c>
      <c r="M1160" s="94" t="s">
        <v>572</v>
      </c>
      <c r="N1160" s="94" t="s">
        <v>468</v>
      </c>
    </row>
    <row r="1161">
      <c r="A1161" s="94">
        <v>973.0</v>
      </c>
      <c r="B1161" s="94" t="s">
        <v>1589</v>
      </c>
      <c r="C1161" s="95" t="s">
        <v>632</v>
      </c>
      <c r="D1161" s="96">
        <v>44432.0</v>
      </c>
      <c r="E1161" s="96">
        <v>44555.0</v>
      </c>
      <c r="F1161" s="96">
        <v>44555.0</v>
      </c>
      <c r="G1161" s="96">
        <v>44555.0</v>
      </c>
      <c r="H1161" s="97">
        <v>24.99</v>
      </c>
      <c r="I1161" s="97">
        <v>0.0</v>
      </c>
      <c r="J1161" s="97">
        <f t="shared" si="469"/>
        <v>24.99</v>
      </c>
      <c r="K1161" s="95">
        <v>1.0</v>
      </c>
      <c r="L1161" s="97">
        <f t="shared" si="470"/>
        <v>0</v>
      </c>
      <c r="M1161" s="94"/>
      <c r="N1161" s="94" t="s">
        <v>468</v>
      </c>
    </row>
    <row r="1162">
      <c r="A1162" s="90"/>
      <c r="B1162" s="169"/>
      <c r="C1162" s="169"/>
      <c r="D1162" s="170"/>
      <c r="E1162" s="170"/>
      <c r="F1162" s="170"/>
      <c r="G1162" s="170"/>
      <c r="H1162" s="171">
        <f t="shared" ref="H1162:K1162" si="471">SUM(H1160:H1161)</f>
        <v>49.98</v>
      </c>
      <c r="I1162" s="171">
        <f t="shared" si="471"/>
        <v>12.49</v>
      </c>
      <c r="J1162" s="171">
        <f t="shared" si="471"/>
        <v>37.49</v>
      </c>
      <c r="K1162" s="169">
        <f t="shared" si="471"/>
        <v>2</v>
      </c>
      <c r="L1162" s="171">
        <f>SUM(L1160:L1161)/K1162</f>
        <v>6.245</v>
      </c>
      <c r="M1162" s="169"/>
      <c r="N1162" s="169"/>
    </row>
    <row r="1163">
      <c r="A1163" s="301">
        <v>1014.0</v>
      </c>
      <c r="B1163" s="95" t="s">
        <v>1590</v>
      </c>
      <c r="C1163" s="95" t="s">
        <v>625</v>
      </c>
      <c r="D1163" s="96">
        <v>45421.0</v>
      </c>
      <c r="E1163" s="96">
        <v>45542.0</v>
      </c>
      <c r="F1163" s="96">
        <v>45563.0</v>
      </c>
      <c r="G1163" s="96">
        <v>45563.0</v>
      </c>
      <c r="H1163" s="188">
        <v>24.99</v>
      </c>
      <c r="I1163" s="188">
        <v>0.0</v>
      </c>
      <c r="J1163" s="97">
        <f t="shared" ref="J1163:J1171" si="472">H1163-I1163</f>
        <v>24.99</v>
      </c>
      <c r="K1163" s="95">
        <v>1.0</v>
      </c>
      <c r="L1163" s="97">
        <f t="shared" ref="L1163:L1172" si="473">I1163/K1163</f>
        <v>0</v>
      </c>
      <c r="M1163" s="94" t="s">
        <v>573</v>
      </c>
      <c r="N1163" s="94" t="s">
        <v>468</v>
      </c>
    </row>
    <row r="1164">
      <c r="A1164" s="94">
        <v>72.0</v>
      </c>
      <c r="B1164" s="95" t="s">
        <v>1591</v>
      </c>
      <c r="C1164" s="95" t="s">
        <v>663</v>
      </c>
      <c r="D1164" s="96">
        <v>35080.0</v>
      </c>
      <c r="E1164" s="96">
        <v>43014.0</v>
      </c>
      <c r="F1164" s="96">
        <v>43014.0</v>
      </c>
      <c r="G1164" s="96">
        <v>43014.0</v>
      </c>
      <c r="H1164" s="97">
        <v>4.99</v>
      </c>
      <c r="I1164" s="97">
        <v>1.99</v>
      </c>
      <c r="J1164" s="97">
        <f t="shared" si="472"/>
        <v>3</v>
      </c>
      <c r="K1164" s="95">
        <v>1.0</v>
      </c>
      <c r="L1164" s="97">
        <f t="shared" si="473"/>
        <v>1.99</v>
      </c>
      <c r="M1164" s="94" t="s">
        <v>574</v>
      </c>
      <c r="N1164" s="187" t="s">
        <v>468</v>
      </c>
    </row>
    <row r="1165">
      <c r="A1165" s="94">
        <v>882.0</v>
      </c>
      <c r="B1165" s="95" t="s">
        <v>1592</v>
      </c>
      <c r="C1165" s="94" t="s">
        <v>31</v>
      </c>
      <c r="D1165" s="96">
        <v>44225.0</v>
      </c>
      <c r="E1165" s="96">
        <v>44349.0</v>
      </c>
      <c r="F1165" s="96">
        <v>44350.0</v>
      </c>
      <c r="G1165" s="96">
        <v>44704.0</v>
      </c>
      <c r="H1165" s="97">
        <v>15.99</v>
      </c>
      <c r="I1165" s="97">
        <v>10.39</v>
      </c>
      <c r="J1165" s="97">
        <f t="shared" si="472"/>
        <v>5.6</v>
      </c>
      <c r="K1165" s="95">
        <v>4.0</v>
      </c>
      <c r="L1165" s="97">
        <f t="shared" si="473"/>
        <v>2.5975</v>
      </c>
      <c r="M1165" s="94" t="s">
        <v>575</v>
      </c>
      <c r="N1165" s="94" t="s">
        <v>468</v>
      </c>
    </row>
    <row r="1166">
      <c r="A1166" s="94">
        <v>1000.0</v>
      </c>
      <c r="B1166" s="95" t="s">
        <v>1593</v>
      </c>
      <c r="C1166" s="95" t="s">
        <v>632</v>
      </c>
      <c r="D1166" s="96">
        <v>43956.0</v>
      </c>
      <c r="E1166" s="96">
        <v>44502.0</v>
      </c>
      <c r="F1166" s="96">
        <v>44502.0</v>
      </c>
      <c r="G1166" s="96">
        <v>44502.0</v>
      </c>
      <c r="H1166" s="97">
        <v>39.99</v>
      </c>
      <c r="I1166" s="97">
        <v>0.0</v>
      </c>
      <c r="J1166" s="97">
        <f t="shared" si="472"/>
        <v>39.99</v>
      </c>
      <c r="K1166" s="95">
        <v>1.0</v>
      </c>
      <c r="L1166" s="97">
        <f t="shared" si="473"/>
        <v>0</v>
      </c>
      <c r="M1166" s="94" t="s">
        <v>576</v>
      </c>
      <c r="N1166" s="94" t="s">
        <v>468</v>
      </c>
    </row>
    <row r="1167">
      <c r="A1167" s="94">
        <v>909.0</v>
      </c>
      <c r="B1167" s="95" t="s">
        <v>1594</v>
      </c>
      <c r="C1167" s="95" t="s">
        <v>31</v>
      </c>
      <c r="D1167" s="96">
        <v>44915.0</v>
      </c>
      <c r="E1167" s="96">
        <v>45058.0</v>
      </c>
      <c r="F1167" s="96">
        <v>45229.0</v>
      </c>
      <c r="G1167" s="96">
        <v>45230.0</v>
      </c>
      <c r="H1167" s="97">
        <v>14.99</v>
      </c>
      <c r="I1167" s="97">
        <v>11.24</v>
      </c>
      <c r="J1167" s="97">
        <f t="shared" si="472"/>
        <v>3.75</v>
      </c>
      <c r="K1167" s="95">
        <v>4.0</v>
      </c>
      <c r="L1167" s="97">
        <f t="shared" si="473"/>
        <v>2.81</v>
      </c>
      <c r="M1167" s="94" t="s">
        <v>577</v>
      </c>
      <c r="N1167" s="94" t="s">
        <v>468</v>
      </c>
    </row>
    <row r="1168">
      <c r="A1168" s="94">
        <v>867.0</v>
      </c>
      <c r="B1168" s="95" t="s">
        <v>1595</v>
      </c>
      <c r="C1168" s="95" t="s">
        <v>31</v>
      </c>
      <c r="D1168" s="96">
        <v>41990.0</v>
      </c>
      <c r="E1168" s="96">
        <v>42635.0</v>
      </c>
      <c r="F1168" s="96">
        <v>42635.0</v>
      </c>
      <c r="G1168" s="96">
        <v>42635.0</v>
      </c>
      <c r="H1168" s="97">
        <v>39.99</v>
      </c>
      <c r="I1168" s="97">
        <v>5.99</v>
      </c>
      <c r="J1168" s="97">
        <f t="shared" si="472"/>
        <v>34</v>
      </c>
      <c r="K1168" s="95">
        <v>1.0</v>
      </c>
      <c r="L1168" s="97">
        <f t="shared" si="473"/>
        <v>5.99</v>
      </c>
      <c r="M1168" s="94" t="s">
        <v>578</v>
      </c>
      <c r="N1168" s="94" t="s">
        <v>468</v>
      </c>
    </row>
    <row r="1169">
      <c r="A1169" s="94">
        <v>42.0</v>
      </c>
      <c r="B1169" s="95" t="s">
        <v>1596</v>
      </c>
      <c r="C1169" s="95" t="s">
        <v>663</v>
      </c>
      <c r="D1169" s="96">
        <v>35615.0</v>
      </c>
      <c r="E1169" s="96">
        <v>43014.0</v>
      </c>
      <c r="F1169" s="96">
        <v>43014.0</v>
      </c>
      <c r="G1169" s="96">
        <v>43014.0</v>
      </c>
      <c r="H1169" s="97">
        <v>4.99</v>
      </c>
      <c r="I1169" s="97">
        <v>1.99</v>
      </c>
      <c r="J1169" s="97">
        <f t="shared" si="472"/>
        <v>3</v>
      </c>
      <c r="K1169" s="95">
        <v>1.0</v>
      </c>
      <c r="L1169" s="97">
        <f t="shared" si="473"/>
        <v>1.99</v>
      </c>
      <c r="M1169" s="94" t="s">
        <v>579</v>
      </c>
      <c r="N1169" s="187" t="s">
        <v>468</v>
      </c>
    </row>
    <row r="1170">
      <c r="A1170" s="94">
        <v>907.0</v>
      </c>
      <c r="B1170" s="95" t="s">
        <v>1597</v>
      </c>
      <c r="C1170" s="95" t="s">
        <v>31</v>
      </c>
      <c r="D1170" s="96">
        <v>43616.0</v>
      </c>
      <c r="E1170" s="96">
        <v>44446.0</v>
      </c>
      <c r="F1170" s="96">
        <v>44449.0</v>
      </c>
      <c r="G1170" s="96">
        <v>44450.0</v>
      </c>
      <c r="H1170" s="97">
        <v>29.99</v>
      </c>
      <c r="I1170" s="97">
        <v>0.0</v>
      </c>
      <c r="J1170" s="97">
        <f t="shared" si="472"/>
        <v>29.99</v>
      </c>
      <c r="K1170" s="95">
        <v>13.0</v>
      </c>
      <c r="L1170" s="97">
        <f t="shared" si="473"/>
        <v>0</v>
      </c>
      <c r="M1170" s="94" t="s">
        <v>580</v>
      </c>
      <c r="N1170" s="94" t="s">
        <v>468</v>
      </c>
    </row>
    <row r="1171">
      <c r="A1171" s="94">
        <v>943.0</v>
      </c>
      <c r="B1171" s="94" t="s">
        <v>1598</v>
      </c>
      <c r="C1171" s="95" t="s">
        <v>632</v>
      </c>
      <c r="D1171" s="96">
        <v>43088.0</v>
      </c>
      <c r="E1171" s="96">
        <v>44433.0</v>
      </c>
      <c r="F1171" s="96">
        <v>44436.0</v>
      </c>
      <c r="G1171" s="96">
        <v>44437.0</v>
      </c>
      <c r="H1171" s="97">
        <v>11.99</v>
      </c>
      <c r="I1171" s="97">
        <v>4.79</v>
      </c>
      <c r="J1171" s="97">
        <f t="shared" si="472"/>
        <v>7.2</v>
      </c>
      <c r="K1171" s="95">
        <v>3.0</v>
      </c>
      <c r="L1171" s="97">
        <f t="shared" si="473"/>
        <v>1.596666667</v>
      </c>
      <c r="M1171" s="94"/>
      <c r="N1171" s="94" t="s">
        <v>468</v>
      </c>
    </row>
    <row r="1172">
      <c r="A1172" s="95">
        <v>1055.0</v>
      </c>
      <c r="B1172" s="95" t="s">
        <v>1599</v>
      </c>
      <c r="C1172" s="95" t="s">
        <v>31</v>
      </c>
      <c r="D1172" s="96">
        <v>45129.0</v>
      </c>
      <c r="E1172" s="96">
        <v>45692.0</v>
      </c>
      <c r="F1172" s="96">
        <v>45700.0</v>
      </c>
      <c r="G1172" s="96">
        <v>45704.0</v>
      </c>
      <c r="H1172" s="188">
        <v>39.99</v>
      </c>
      <c r="I1172" s="188">
        <v>0.0</v>
      </c>
      <c r="J1172" s="188">
        <v>39.99</v>
      </c>
      <c r="K1172" s="95">
        <v>23.0</v>
      </c>
      <c r="L1172" s="188">
        <f t="shared" si="473"/>
        <v>0</v>
      </c>
      <c r="M1172" s="95"/>
      <c r="N1172" s="95" t="s">
        <v>468</v>
      </c>
    </row>
    <row r="1173">
      <c r="A1173" s="90"/>
      <c r="B1173" s="169"/>
      <c r="C1173" s="169"/>
      <c r="D1173" s="170"/>
      <c r="E1173" s="170"/>
      <c r="F1173" s="170"/>
      <c r="G1173" s="170"/>
      <c r="H1173" s="171">
        <f t="shared" ref="H1173:K1173" si="474">SUM(H1170:H1172)</f>
        <v>81.97</v>
      </c>
      <c r="I1173" s="171">
        <f t="shared" si="474"/>
        <v>4.79</v>
      </c>
      <c r="J1173" s="171">
        <f t="shared" si="474"/>
        <v>77.18</v>
      </c>
      <c r="K1173" s="169">
        <f t="shared" si="474"/>
        <v>39</v>
      </c>
      <c r="L1173" s="171">
        <f>SUM(L1170:L1172)/K1173</f>
        <v>0.04094017094</v>
      </c>
      <c r="M1173" s="169"/>
      <c r="N1173" s="169"/>
    </row>
    <row r="1174">
      <c r="A1174" s="94">
        <v>871.0</v>
      </c>
      <c r="B1174" s="95" t="s">
        <v>1600</v>
      </c>
      <c r="C1174" s="94" t="s">
        <v>31</v>
      </c>
      <c r="D1174" s="96">
        <v>44897.0</v>
      </c>
      <c r="E1174" s="96">
        <v>45202.0</v>
      </c>
      <c r="F1174" s="96">
        <v>45202.0</v>
      </c>
      <c r="G1174" s="96">
        <v>45202.0</v>
      </c>
      <c r="H1174" s="97">
        <v>69.99</v>
      </c>
      <c r="I1174" s="97">
        <v>0.0</v>
      </c>
      <c r="J1174" s="97">
        <f t="shared" ref="J1174:J1184" si="475">H1174-I1174</f>
        <v>69.99</v>
      </c>
      <c r="K1174" s="95">
        <v>1.0</v>
      </c>
      <c r="L1174" s="97">
        <f t="shared" ref="L1174:L1184" si="476">I1174/K1174</f>
        <v>0</v>
      </c>
      <c r="M1174" s="94" t="s">
        <v>581</v>
      </c>
      <c r="N1174" s="94" t="s">
        <v>468</v>
      </c>
    </row>
    <row r="1175">
      <c r="A1175" s="94">
        <v>502.0</v>
      </c>
      <c r="B1175" s="94" t="s">
        <v>1601</v>
      </c>
      <c r="C1175" s="95" t="s">
        <v>31</v>
      </c>
      <c r="D1175" s="96">
        <v>42976.0</v>
      </c>
      <c r="E1175" s="96">
        <v>44621.0</v>
      </c>
      <c r="F1175" s="96">
        <v>44621.0</v>
      </c>
      <c r="G1175" s="96">
        <v>44621.0</v>
      </c>
      <c r="H1175" s="97">
        <v>29.99</v>
      </c>
      <c r="I1175" s="97">
        <v>0.0</v>
      </c>
      <c r="J1175" s="97">
        <f t="shared" si="475"/>
        <v>29.99</v>
      </c>
      <c r="K1175" s="95">
        <v>1.0</v>
      </c>
      <c r="L1175" s="97">
        <f t="shared" si="476"/>
        <v>0</v>
      </c>
      <c r="M1175" s="94" t="s">
        <v>582</v>
      </c>
      <c r="N1175" s="94" t="s">
        <v>468</v>
      </c>
    </row>
    <row r="1176">
      <c r="A1176" s="94">
        <v>135.0</v>
      </c>
      <c r="B1176" s="94" t="s">
        <v>1605</v>
      </c>
      <c r="C1176" s="95" t="s">
        <v>637</v>
      </c>
      <c r="D1176" s="96">
        <v>37638.0</v>
      </c>
      <c r="E1176" s="96">
        <v>42700.0</v>
      </c>
      <c r="F1176" s="96">
        <v>40832.0</v>
      </c>
      <c r="G1176" s="96">
        <v>44744.0</v>
      </c>
      <c r="H1176" s="97">
        <v>8.99</v>
      </c>
      <c r="I1176" s="97">
        <v>1.99</v>
      </c>
      <c r="J1176" s="97">
        <f t="shared" si="475"/>
        <v>7</v>
      </c>
      <c r="K1176" s="95">
        <v>50.0</v>
      </c>
      <c r="L1176" s="97">
        <f t="shared" si="476"/>
        <v>0.0398</v>
      </c>
      <c r="M1176" s="94" t="s">
        <v>583</v>
      </c>
      <c r="N1176" s="187" t="s">
        <v>468</v>
      </c>
    </row>
    <row r="1177">
      <c r="A1177" s="94">
        <v>136.0</v>
      </c>
      <c r="B1177" s="95" t="s">
        <v>1606</v>
      </c>
      <c r="C1177" s="95" t="s">
        <v>637</v>
      </c>
      <c r="D1177" s="96">
        <v>38289.0</v>
      </c>
      <c r="E1177" s="96">
        <v>42700.0</v>
      </c>
      <c r="F1177" s="96">
        <v>44744.0</v>
      </c>
      <c r="G1177" s="96">
        <v>44747.0</v>
      </c>
      <c r="H1177" s="97">
        <v>8.0</v>
      </c>
      <c r="I1177" s="97">
        <v>3.0</v>
      </c>
      <c r="J1177" s="97">
        <f t="shared" si="475"/>
        <v>5</v>
      </c>
      <c r="K1177" s="95">
        <v>70.0</v>
      </c>
      <c r="L1177" s="97">
        <f t="shared" si="476"/>
        <v>0.04285714286</v>
      </c>
      <c r="M1177" s="94"/>
      <c r="N1177" s="187" t="s">
        <v>468</v>
      </c>
    </row>
    <row r="1178">
      <c r="A1178" s="94">
        <v>137.0</v>
      </c>
      <c r="B1178" s="95" t="s">
        <v>1607</v>
      </c>
      <c r="C1178" s="95" t="s">
        <v>637</v>
      </c>
      <c r="D1178" s="96">
        <v>38674.0</v>
      </c>
      <c r="E1178" s="96">
        <v>42700.0</v>
      </c>
      <c r="F1178" s="96">
        <v>44747.0</v>
      </c>
      <c r="G1178" s="96">
        <v>44750.0</v>
      </c>
      <c r="H1178" s="97">
        <v>8.0</v>
      </c>
      <c r="I1178" s="97">
        <v>3.0</v>
      </c>
      <c r="J1178" s="97">
        <f t="shared" si="475"/>
        <v>5</v>
      </c>
      <c r="K1178" s="95">
        <v>65.0</v>
      </c>
      <c r="L1178" s="97">
        <f t="shared" si="476"/>
        <v>0.04615384615</v>
      </c>
      <c r="M1178" s="94"/>
      <c r="N1178" s="187" t="s">
        <v>468</v>
      </c>
    </row>
    <row r="1179">
      <c r="A1179" s="94">
        <v>258.0</v>
      </c>
      <c r="B1179" s="95" t="s">
        <v>1608</v>
      </c>
      <c r="C1179" s="95" t="s">
        <v>39</v>
      </c>
      <c r="D1179" s="96">
        <v>39962.0</v>
      </c>
      <c r="E1179" s="96">
        <v>40706.0</v>
      </c>
      <c r="F1179" s="96">
        <v>40706.0</v>
      </c>
      <c r="G1179" s="96">
        <v>44103.0</v>
      </c>
      <c r="H1179" s="97">
        <v>14.99</v>
      </c>
      <c r="I1179" s="97">
        <v>8.99</v>
      </c>
      <c r="J1179" s="97">
        <f t="shared" si="475"/>
        <v>6</v>
      </c>
      <c r="K1179" s="95">
        <v>60.0</v>
      </c>
      <c r="L1179" s="97">
        <f t="shared" si="476"/>
        <v>0.1498333333</v>
      </c>
      <c r="M1179" s="94"/>
      <c r="N1179" s="95" t="s">
        <v>468</v>
      </c>
    </row>
    <row r="1180">
      <c r="A1180" s="94">
        <v>259.0</v>
      </c>
      <c r="B1180" s="95" t="s">
        <v>1609</v>
      </c>
      <c r="C1180" s="95" t="s">
        <v>39</v>
      </c>
      <c r="D1180" s="96">
        <v>40702.0</v>
      </c>
      <c r="E1180" s="96">
        <v>41373.0</v>
      </c>
      <c r="F1180" s="96">
        <v>41373.0</v>
      </c>
      <c r="G1180" s="96">
        <v>44113.0</v>
      </c>
      <c r="H1180" s="97">
        <v>19.99</v>
      </c>
      <c r="I1180" s="97">
        <v>8.0</v>
      </c>
      <c r="J1180" s="97">
        <f t="shared" si="475"/>
        <v>11.99</v>
      </c>
      <c r="K1180" s="95">
        <v>70.0</v>
      </c>
      <c r="L1180" s="97">
        <f t="shared" si="476"/>
        <v>0.1142857143</v>
      </c>
      <c r="M1180" s="94"/>
      <c r="N1180" s="95" t="s">
        <v>468</v>
      </c>
    </row>
    <row r="1181">
      <c r="A1181" s="94">
        <v>260.0</v>
      </c>
      <c r="B1181" s="95" t="s">
        <v>1610</v>
      </c>
      <c r="C1181" s="95" t="s">
        <v>39</v>
      </c>
      <c r="D1181" s="96">
        <v>40842.0</v>
      </c>
      <c r="E1181" s="96">
        <v>41999.0</v>
      </c>
      <c r="F1181" s="96">
        <v>44113.0</v>
      </c>
      <c r="G1181" s="96">
        <v>44114.0</v>
      </c>
      <c r="H1181" s="97">
        <v>9.99</v>
      </c>
      <c r="I1181" s="97">
        <v>8.0</v>
      </c>
      <c r="J1181" s="97">
        <f t="shared" si="475"/>
        <v>1.99</v>
      </c>
      <c r="K1181" s="95">
        <v>10.0</v>
      </c>
      <c r="L1181" s="97">
        <f t="shared" si="476"/>
        <v>0.8</v>
      </c>
      <c r="M1181" s="94"/>
      <c r="N1181" s="95" t="s">
        <v>468</v>
      </c>
    </row>
    <row r="1182">
      <c r="A1182" s="94">
        <v>631.0</v>
      </c>
      <c r="B1182" s="95" t="s">
        <v>1602</v>
      </c>
      <c r="C1182" s="95" t="s">
        <v>31</v>
      </c>
      <c r="D1182" s="96">
        <v>44029.0</v>
      </c>
      <c r="E1182" s="96">
        <v>44157.0</v>
      </c>
      <c r="F1182" s="96">
        <v>44163.0</v>
      </c>
      <c r="G1182" s="96">
        <v>44175.0</v>
      </c>
      <c r="H1182" s="97">
        <v>69.99</v>
      </c>
      <c r="I1182" s="97">
        <v>49.69</v>
      </c>
      <c r="J1182" s="97">
        <f t="shared" si="475"/>
        <v>20.3</v>
      </c>
      <c r="K1182" s="95">
        <v>74.0</v>
      </c>
      <c r="L1182" s="97">
        <f t="shared" si="476"/>
        <v>0.6714864865</v>
      </c>
      <c r="M1182" s="94"/>
      <c r="N1182" s="94" t="s">
        <v>468</v>
      </c>
    </row>
    <row r="1183">
      <c r="A1183" s="94">
        <v>660.0</v>
      </c>
      <c r="B1183" s="95" t="s">
        <v>1603</v>
      </c>
      <c r="C1183" s="95" t="s">
        <v>31</v>
      </c>
      <c r="D1183" s="96">
        <v>41719.0</v>
      </c>
      <c r="E1183" s="96">
        <v>42700.0</v>
      </c>
      <c r="F1183" s="96">
        <v>42708.0</v>
      </c>
      <c r="G1183" s="96">
        <v>45159.0</v>
      </c>
      <c r="H1183" s="163">
        <v>25.0</v>
      </c>
      <c r="I1183" s="97">
        <v>6.99</v>
      </c>
      <c r="J1183" s="97">
        <f t="shared" si="475"/>
        <v>18.01</v>
      </c>
      <c r="K1183" s="95">
        <v>25.0</v>
      </c>
      <c r="L1183" s="97">
        <f t="shared" si="476"/>
        <v>0.2796</v>
      </c>
      <c r="M1183" s="94"/>
      <c r="N1183" s="94" t="s">
        <v>468</v>
      </c>
    </row>
    <row r="1184">
      <c r="A1184" s="94">
        <v>661.0</v>
      </c>
      <c r="B1184" s="95" t="s">
        <v>1604</v>
      </c>
      <c r="C1184" s="95" t="s">
        <v>31</v>
      </c>
      <c r="D1184" s="96">
        <v>41878.0</v>
      </c>
      <c r="E1184" s="96">
        <v>42700.0</v>
      </c>
      <c r="F1184" s="96">
        <v>45159.0</v>
      </c>
      <c r="G1184" s="96">
        <v>45160.0</v>
      </c>
      <c r="H1184" s="163">
        <v>24.99</v>
      </c>
      <c r="I1184" s="97">
        <v>7.99</v>
      </c>
      <c r="J1184" s="97">
        <f t="shared" si="475"/>
        <v>17</v>
      </c>
      <c r="K1184" s="95">
        <v>9.0</v>
      </c>
      <c r="L1184" s="97">
        <f t="shared" si="476"/>
        <v>0.8877777778</v>
      </c>
      <c r="M1184" s="94"/>
      <c r="N1184" s="94" t="s">
        <v>468</v>
      </c>
    </row>
    <row r="1185">
      <c r="A1185" s="90"/>
      <c r="B1185" s="169"/>
      <c r="C1185" s="169"/>
      <c r="D1185" s="170"/>
      <c r="E1185" s="170"/>
      <c r="F1185" s="170"/>
      <c r="G1185" s="170"/>
      <c r="H1185" s="171">
        <f t="shared" ref="H1185:K1185" si="477">SUM(H1176:H1184)</f>
        <v>189.94</v>
      </c>
      <c r="I1185" s="171">
        <f t="shared" si="477"/>
        <v>97.65</v>
      </c>
      <c r="J1185" s="171">
        <f t="shared" si="477"/>
        <v>92.29</v>
      </c>
      <c r="K1185" s="169">
        <f t="shared" si="477"/>
        <v>433</v>
      </c>
      <c r="L1185" s="171">
        <f>SUM(L1176:L1184)/K1185</f>
        <v>0.007001834413</v>
      </c>
      <c r="M1185" s="169"/>
      <c r="N1185" s="169"/>
    </row>
    <row r="1186">
      <c r="A1186" s="94">
        <v>317.0</v>
      </c>
      <c r="B1186" s="95" t="s">
        <v>1611</v>
      </c>
      <c r="C1186" s="95" t="s">
        <v>39</v>
      </c>
      <c r="D1186" s="96">
        <v>41234.0</v>
      </c>
      <c r="E1186" s="96">
        <v>41480.0</v>
      </c>
      <c r="F1186" s="96">
        <v>41480.0</v>
      </c>
      <c r="G1186" s="96">
        <v>44788.0</v>
      </c>
      <c r="H1186" s="163">
        <v>19.99</v>
      </c>
      <c r="I1186" s="97">
        <v>14.99</v>
      </c>
      <c r="J1186" s="97">
        <f t="shared" ref="J1186:J1188" si="478">H1186-I1186</f>
        <v>5</v>
      </c>
      <c r="K1186" s="95">
        <v>35.0</v>
      </c>
      <c r="L1186" s="97">
        <f t="shared" ref="L1186:L1188" si="479">I1186/K1186</f>
        <v>0.4282857143</v>
      </c>
      <c r="M1186" s="94" t="s">
        <v>584</v>
      </c>
      <c r="N1186" s="95" t="s">
        <v>468</v>
      </c>
    </row>
    <row r="1187">
      <c r="A1187" s="94">
        <v>956.0</v>
      </c>
      <c r="B1187" s="95" t="s">
        <v>1612</v>
      </c>
      <c r="C1187" s="95" t="s">
        <v>632</v>
      </c>
      <c r="D1187" s="96">
        <v>43368.0</v>
      </c>
      <c r="E1187" s="96">
        <v>43548.0</v>
      </c>
      <c r="F1187" s="96">
        <v>43709.0</v>
      </c>
      <c r="G1187" s="96">
        <v>43711.0</v>
      </c>
      <c r="H1187" s="97">
        <v>24.99</v>
      </c>
      <c r="I1187" s="97">
        <v>11.99</v>
      </c>
      <c r="J1187" s="97">
        <f t="shared" si="478"/>
        <v>13</v>
      </c>
      <c r="K1187" s="94">
        <v>3.0</v>
      </c>
      <c r="L1187" s="97">
        <f t="shared" si="479"/>
        <v>3.996666667</v>
      </c>
      <c r="M1187" s="94" t="s">
        <v>585</v>
      </c>
      <c r="N1187" s="94" t="s">
        <v>468</v>
      </c>
    </row>
    <row r="1188">
      <c r="A1188" s="94">
        <v>993.0</v>
      </c>
      <c r="B1188" s="95" t="s">
        <v>1613</v>
      </c>
      <c r="C1188" s="95" t="s">
        <v>632</v>
      </c>
      <c r="D1188" s="96">
        <v>43144.0</v>
      </c>
      <c r="E1188" s="96">
        <v>43468.0</v>
      </c>
      <c r="F1188" s="96">
        <v>43468.0</v>
      </c>
      <c r="G1188" s="96">
        <v>43468.0</v>
      </c>
      <c r="H1188" s="97">
        <v>24.99</v>
      </c>
      <c r="I1188" s="97">
        <v>7.99</v>
      </c>
      <c r="J1188" s="97">
        <f t="shared" si="478"/>
        <v>17</v>
      </c>
      <c r="K1188" s="95">
        <v>1.0</v>
      </c>
      <c r="L1188" s="97">
        <f t="shared" si="479"/>
        <v>7.99</v>
      </c>
      <c r="M1188" s="94"/>
      <c r="N1188" s="94" t="s">
        <v>468</v>
      </c>
    </row>
    <row r="1189">
      <c r="A1189" s="90"/>
      <c r="B1189" s="169"/>
      <c r="C1189" s="169"/>
      <c r="D1189" s="170"/>
      <c r="E1189" s="170"/>
      <c r="F1189" s="170"/>
      <c r="G1189" s="170"/>
      <c r="H1189" s="171">
        <f t="shared" ref="H1189:K1189" si="480">SUM(H1187:H1188)</f>
        <v>49.98</v>
      </c>
      <c r="I1189" s="171">
        <f t="shared" si="480"/>
        <v>19.98</v>
      </c>
      <c r="J1189" s="171">
        <f t="shared" si="480"/>
        <v>30</v>
      </c>
      <c r="K1189" s="169">
        <f t="shared" si="480"/>
        <v>4</v>
      </c>
      <c r="L1189" s="171">
        <f>SUM(L1187:L1188)/K1189</f>
        <v>2.996666667</v>
      </c>
      <c r="M1189" s="169"/>
      <c r="N1189" s="169"/>
    </row>
    <row r="1190">
      <c r="A1190" s="94">
        <v>465.0</v>
      </c>
      <c r="B1190" s="95" t="s">
        <v>1614</v>
      </c>
      <c r="C1190" s="94" t="s">
        <v>649</v>
      </c>
      <c r="D1190" s="96">
        <v>42283.0</v>
      </c>
      <c r="E1190" s="96">
        <v>42791.0</v>
      </c>
      <c r="F1190" s="96">
        <v>42792.0</v>
      </c>
      <c r="G1190" s="96">
        <v>45055.0</v>
      </c>
      <c r="H1190" s="97">
        <v>15.99</v>
      </c>
      <c r="I1190" s="97">
        <v>5.59</v>
      </c>
      <c r="J1190" s="97">
        <f>H1190-I1190</f>
        <v>10.4</v>
      </c>
      <c r="K1190" s="95">
        <v>5.0</v>
      </c>
      <c r="L1190" s="97">
        <f>I1190/K1190</f>
        <v>1.118</v>
      </c>
      <c r="M1190" s="94" t="s">
        <v>586</v>
      </c>
      <c r="N1190" s="94" t="s">
        <v>468</v>
      </c>
    </row>
    <row r="1191">
      <c r="A1191" s="95">
        <v>1057.0</v>
      </c>
      <c r="B1191" s="95" t="s">
        <v>1731</v>
      </c>
      <c r="C1191" s="95" t="s">
        <v>31</v>
      </c>
      <c r="D1191" s="96">
        <v>45099.0</v>
      </c>
      <c r="E1191" s="96">
        <v>45693.0</v>
      </c>
      <c r="F1191" s="96">
        <v>45693.0</v>
      </c>
      <c r="G1191" s="96">
        <v>45693.0</v>
      </c>
      <c r="H1191" s="188">
        <v>9.99</v>
      </c>
      <c r="I1191" s="188">
        <v>1.99</v>
      </c>
      <c r="J1191" s="188">
        <v>8.0</v>
      </c>
      <c r="K1191" s="95">
        <v>1.0</v>
      </c>
      <c r="L1191" s="188">
        <v>1.99</v>
      </c>
      <c r="M1191" s="95"/>
      <c r="N1191" s="95" t="s">
        <v>468</v>
      </c>
    </row>
    <row r="1192">
      <c r="A1192" s="90"/>
      <c r="B1192" s="169"/>
      <c r="C1192" s="169"/>
      <c r="D1192" s="170"/>
      <c r="E1192" s="170"/>
      <c r="F1192" s="170"/>
      <c r="G1192" s="170"/>
      <c r="H1192" s="171">
        <f t="shared" ref="H1192:K1192" si="481">SUM(H1190:H1191)</f>
        <v>25.98</v>
      </c>
      <c r="I1192" s="171">
        <f t="shared" si="481"/>
        <v>7.58</v>
      </c>
      <c r="J1192" s="171">
        <f t="shared" si="481"/>
        <v>18.4</v>
      </c>
      <c r="K1192" s="169">
        <f t="shared" si="481"/>
        <v>6</v>
      </c>
      <c r="L1192" s="171">
        <f>SUM(L1190:L1191)/K1192</f>
        <v>0.518</v>
      </c>
      <c r="M1192" s="169"/>
      <c r="N1192" s="169"/>
    </row>
    <row r="1193">
      <c r="A1193" s="187">
        <v>1042.0</v>
      </c>
      <c r="B1193" s="95" t="s">
        <v>1616</v>
      </c>
      <c r="C1193" s="188" t="s">
        <v>31</v>
      </c>
      <c r="D1193" s="96">
        <v>44377.0</v>
      </c>
      <c r="E1193" s="96">
        <v>45595.0</v>
      </c>
      <c r="F1193" s="162">
        <v>45644.0</v>
      </c>
      <c r="G1193" s="162">
        <v>45644.0</v>
      </c>
      <c r="H1193" s="188">
        <v>12.49</v>
      </c>
      <c r="I1193" s="188">
        <v>0.0</v>
      </c>
      <c r="J1193" s="188">
        <f t="shared" ref="J1193:J1207" si="482">H1193-I1193</f>
        <v>12.49</v>
      </c>
      <c r="K1193" s="94">
        <v>2.0</v>
      </c>
      <c r="L1193" s="97">
        <f t="shared" ref="L1193:L1207" si="483">I1193/K1193</f>
        <v>0</v>
      </c>
      <c r="M1193" s="95" t="s">
        <v>587</v>
      </c>
      <c r="N1193" s="95" t="s">
        <v>468</v>
      </c>
    </row>
    <row r="1194">
      <c r="A1194" s="94">
        <v>182.0</v>
      </c>
      <c r="B1194" s="94" t="s">
        <v>1623</v>
      </c>
      <c r="C1194" s="95" t="s">
        <v>39</v>
      </c>
      <c r="D1194" s="96">
        <v>40563.0</v>
      </c>
      <c r="E1194" s="96">
        <v>42887.0</v>
      </c>
      <c r="F1194" s="96">
        <v>41366.0</v>
      </c>
      <c r="G1194" s="96">
        <v>41368.0</v>
      </c>
      <c r="H1194" s="97">
        <v>12.98</v>
      </c>
      <c r="I1194" s="97">
        <v>12.98</v>
      </c>
      <c r="J1194" s="97">
        <f t="shared" si="482"/>
        <v>0</v>
      </c>
      <c r="K1194" s="95">
        <v>3.0</v>
      </c>
      <c r="L1194" s="97">
        <f t="shared" si="483"/>
        <v>4.326666667</v>
      </c>
      <c r="M1194" s="94" t="s">
        <v>588</v>
      </c>
      <c r="N1194" s="95" t="s">
        <v>468</v>
      </c>
    </row>
    <row r="1195">
      <c r="A1195" s="94">
        <v>347.0</v>
      </c>
      <c r="B1195" s="95" t="s">
        <v>1621</v>
      </c>
      <c r="C1195" s="95" t="s">
        <v>39</v>
      </c>
      <c r="D1195" s="96">
        <v>40834.0</v>
      </c>
      <c r="E1195" s="96">
        <v>44836.0</v>
      </c>
      <c r="F1195" s="96">
        <v>44836.0</v>
      </c>
      <c r="G1195" s="96">
        <v>44836.0</v>
      </c>
      <c r="H1195" s="97">
        <v>19.99</v>
      </c>
      <c r="I1195" s="97">
        <v>14.99</v>
      </c>
      <c r="J1195" s="97">
        <f t="shared" si="482"/>
        <v>5</v>
      </c>
      <c r="K1195" s="95">
        <v>1.0</v>
      </c>
      <c r="L1195" s="97">
        <f t="shared" si="483"/>
        <v>14.99</v>
      </c>
      <c r="M1195" s="94"/>
      <c r="N1195" s="95" t="s">
        <v>468</v>
      </c>
    </row>
    <row r="1196">
      <c r="A1196" s="94">
        <v>348.0</v>
      </c>
      <c r="B1196" s="95" t="s">
        <v>1732</v>
      </c>
      <c r="C1196" s="95" t="s">
        <v>39</v>
      </c>
      <c r="D1196" s="96">
        <v>40283.0</v>
      </c>
      <c r="E1196" s="96">
        <v>44832.0</v>
      </c>
      <c r="F1196" s="96">
        <v>44832.0</v>
      </c>
      <c r="G1196" s="96">
        <v>44832.0</v>
      </c>
      <c r="H1196" s="97">
        <v>24.99</v>
      </c>
      <c r="I1196" s="97">
        <v>24.99</v>
      </c>
      <c r="J1196" s="97">
        <f t="shared" si="482"/>
        <v>0</v>
      </c>
      <c r="K1196" s="95">
        <v>1.0</v>
      </c>
      <c r="L1196" s="97">
        <f t="shared" si="483"/>
        <v>24.99</v>
      </c>
      <c r="M1196" s="94"/>
      <c r="N1196" s="95" t="s">
        <v>468</v>
      </c>
    </row>
    <row r="1197">
      <c r="A1197" s="94">
        <v>371.0</v>
      </c>
      <c r="B1197" s="95" t="s">
        <v>1620</v>
      </c>
      <c r="C1197" s="95" t="s">
        <v>39</v>
      </c>
      <c r="D1197" s="96">
        <v>41976.0</v>
      </c>
      <c r="E1197" s="96">
        <v>42095.0</v>
      </c>
      <c r="F1197" s="96">
        <v>42095.0</v>
      </c>
      <c r="G1197" s="96">
        <v>42130.0</v>
      </c>
      <c r="H1197" s="97">
        <v>29.98</v>
      </c>
      <c r="I1197" s="97">
        <v>29.98</v>
      </c>
      <c r="J1197" s="97">
        <f t="shared" si="482"/>
        <v>0</v>
      </c>
      <c r="K1197" s="95">
        <v>40.0</v>
      </c>
      <c r="L1197" s="97">
        <f t="shared" si="483"/>
        <v>0.7495</v>
      </c>
      <c r="M1197" s="94"/>
      <c r="N1197" s="95" t="s">
        <v>468</v>
      </c>
    </row>
    <row r="1198">
      <c r="A1198" s="94">
        <v>391.0</v>
      </c>
      <c r="B1198" s="95" t="s">
        <v>1617</v>
      </c>
      <c r="C1198" s="95" t="s">
        <v>39</v>
      </c>
      <c r="D1198" s="96">
        <v>41024.0</v>
      </c>
      <c r="E1198" s="96">
        <v>42363.0</v>
      </c>
      <c r="F1198" s="96">
        <v>42364.0</v>
      </c>
      <c r="G1198" s="96">
        <v>42367.0</v>
      </c>
      <c r="H1198" s="97">
        <v>14.99</v>
      </c>
      <c r="I1198" s="97">
        <v>5.99</v>
      </c>
      <c r="J1198" s="97">
        <f t="shared" si="482"/>
        <v>9</v>
      </c>
      <c r="K1198" s="95">
        <v>30.0</v>
      </c>
      <c r="L1198" s="97">
        <f t="shared" si="483"/>
        <v>0.1996666667</v>
      </c>
      <c r="M1198" s="94"/>
      <c r="N1198" s="95" t="s">
        <v>468</v>
      </c>
    </row>
    <row r="1199">
      <c r="A1199" s="94">
        <v>392.0</v>
      </c>
      <c r="B1199" s="95" t="s">
        <v>1618</v>
      </c>
      <c r="C1199" s="95" t="s">
        <v>39</v>
      </c>
      <c r="D1199" s="96">
        <v>41626.0</v>
      </c>
      <c r="E1199" s="96">
        <v>42664.0</v>
      </c>
      <c r="F1199" s="96">
        <v>42665.0</v>
      </c>
      <c r="G1199" s="96">
        <v>42668.0</v>
      </c>
      <c r="H1199" s="97">
        <v>14.99</v>
      </c>
      <c r="I1199" s="97">
        <v>14.99</v>
      </c>
      <c r="J1199" s="97">
        <f t="shared" si="482"/>
        <v>0</v>
      </c>
      <c r="K1199" s="95">
        <v>8.0</v>
      </c>
      <c r="L1199" s="97">
        <f t="shared" si="483"/>
        <v>1.87375</v>
      </c>
      <c r="M1199" s="94"/>
      <c r="N1199" s="95" t="s">
        <v>468</v>
      </c>
    </row>
    <row r="1200">
      <c r="A1200" s="94">
        <v>393.0</v>
      </c>
      <c r="B1200" s="95" t="s">
        <v>1619</v>
      </c>
      <c r="C1200" s="95" t="s">
        <v>39</v>
      </c>
      <c r="D1200" s="96">
        <v>41563.0</v>
      </c>
      <c r="E1200" s="96">
        <v>42810.0</v>
      </c>
      <c r="F1200" s="96">
        <v>42810.0</v>
      </c>
      <c r="G1200" s="96">
        <v>44854.0</v>
      </c>
      <c r="H1200" s="97">
        <v>14.99</v>
      </c>
      <c r="I1200" s="97">
        <v>14.99</v>
      </c>
      <c r="J1200" s="97">
        <f t="shared" si="482"/>
        <v>0</v>
      </c>
      <c r="K1200" s="95">
        <v>18.0</v>
      </c>
      <c r="L1200" s="97">
        <f t="shared" si="483"/>
        <v>0.8327777778</v>
      </c>
      <c r="M1200" s="94"/>
      <c r="N1200" s="95" t="s">
        <v>468</v>
      </c>
    </row>
    <row r="1201">
      <c r="A1201" s="94">
        <v>512.0</v>
      </c>
      <c r="B1201" s="94" t="s">
        <v>1629</v>
      </c>
      <c r="C1201" s="95" t="s">
        <v>31</v>
      </c>
      <c r="D1201" s="96">
        <v>42584.0</v>
      </c>
      <c r="E1201" s="96">
        <v>42700.0</v>
      </c>
      <c r="F1201" s="96">
        <v>42715.0</v>
      </c>
      <c r="G1201" s="96">
        <v>42822.0</v>
      </c>
      <c r="H1201" s="97">
        <v>19.99</v>
      </c>
      <c r="I1201" s="97">
        <v>19.99</v>
      </c>
      <c r="J1201" s="97">
        <f t="shared" si="482"/>
        <v>0</v>
      </c>
      <c r="K1201" s="95">
        <v>21.0</v>
      </c>
      <c r="L1201" s="97">
        <f t="shared" si="483"/>
        <v>0.9519047619</v>
      </c>
      <c r="M1201" s="94"/>
      <c r="N1201" s="94" t="s">
        <v>468</v>
      </c>
    </row>
    <row r="1202">
      <c r="A1202" s="94">
        <v>513.0</v>
      </c>
      <c r="B1202" s="94" t="s">
        <v>1630</v>
      </c>
      <c r="C1202" s="95" t="s">
        <v>31</v>
      </c>
      <c r="D1202" s="96">
        <v>42955.0</v>
      </c>
      <c r="E1202" s="96">
        <v>43421.0</v>
      </c>
      <c r="F1202" s="96">
        <v>43460.0</v>
      </c>
      <c r="G1202" s="96">
        <v>44033.0</v>
      </c>
      <c r="H1202" s="97">
        <v>14.99</v>
      </c>
      <c r="I1202" s="97">
        <v>14.99</v>
      </c>
      <c r="J1202" s="97">
        <f t="shared" si="482"/>
        <v>0</v>
      </c>
      <c r="K1202" s="95">
        <v>10.0</v>
      </c>
      <c r="L1202" s="97">
        <f t="shared" si="483"/>
        <v>1.499</v>
      </c>
      <c r="M1202" s="94"/>
      <c r="N1202" s="94" t="s">
        <v>468</v>
      </c>
    </row>
    <row r="1203">
      <c r="A1203" s="94">
        <v>627.0</v>
      </c>
      <c r="B1203" s="94" t="s">
        <v>1628</v>
      </c>
      <c r="C1203" s="95" t="s">
        <v>31</v>
      </c>
      <c r="D1203" s="96">
        <v>41976.0</v>
      </c>
      <c r="E1203" s="96">
        <v>42834.0</v>
      </c>
      <c r="F1203" s="96">
        <v>42834.0</v>
      </c>
      <c r="G1203" s="96">
        <v>43021.0</v>
      </c>
      <c r="H1203" s="97">
        <v>14.99</v>
      </c>
      <c r="I1203" s="97">
        <v>14.99</v>
      </c>
      <c r="J1203" s="97">
        <f t="shared" si="482"/>
        <v>0</v>
      </c>
      <c r="K1203" s="95">
        <v>30.0</v>
      </c>
      <c r="L1203" s="97">
        <f t="shared" si="483"/>
        <v>0.4996666667</v>
      </c>
      <c r="M1203" s="94"/>
      <c r="N1203" s="94" t="s">
        <v>468</v>
      </c>
    </row>
    <row r="1204">
      <c r="A1204" s="94">
        <v>707.0</v>
      </c>
      <c r="B1204" s="94" t="s">
        <v>1733</v>
      </c>
      <c r="C1204" s="95" t="s">
        <v>31</v>
      </c>
      <c r="D1204" s="96">
        <v>42843.0</v>
      </c>
      <c r="E1204" s="96">
        <v>42969.0</v>
      </c>
      <c r="F1204" s="96">
        <v>42994.0</v>
      </c>
      <c r="G1204" s="96">
        <v>44395.0</v>
      </c>
      <c r="H1204" s="97">
        <v>14.99</v>
      </c>
      <c r="I1204" s="97">
        <v>14.99</v>
      </c>
      <c r="J1204" s="97">
        <f t="shared" si="482"/>
        <v>0</v>
      </c>
      <c r="K1204" s="95">
        <v>9.0</v>
      </c>
      <c r="L1204" s="97">
        <f t="shared" si="483"/>
        <v>1.665555556</v>
      </c>
      <c r="M1204" s="94"/>
      <c r="N1204" s="94" t="s">
        <v>468</v>
      </c>
    </row>
    <row r="1205">
      <c r="A1205" s="94">
        <v>808.0</v>
      </c>
      <c r="B1205" s="95" t="s">
        <v>1626</v>
      </c>
      <c r="C1205" s="95" t="s">
        <v>31</v>
      </c>
      <c r="D1205" s="96">
        <v>44833.0</v>
      </c>
      <c r="E1205" s="96">
        <v>44836.0</v>
      </c>
      <c r="F1205" s="96">
        <v>44836.0</v>
      </c>
      <c r="G1205" s="96">
        <v>44836.0</v>
      </c>
      <c r="H1205" s="97">
        <v>19.99</v>
      </c>
      <c r="I1205" s="97">
        <v>14.99</v>
      </c>
      <c r="J1205" s="97">
        <f t="shared" si="482"/>
        <v>5</v>
      </c>
      <c r="K1205" s="95">
        <v>1.0</v>
      </c>
      <c r="L1205" s="97">
        <f t="shared" si="483"/>
        <v>14.99</v>
      </c>
      <c r="M1205" s="94"/>
      <c r="N1205" s="94" t="s">
        <v>468</v>
      </c>
    </row>
    <row r="1206">
      <c r="A1206" s="94">
        <v>889.0</v>
      </c>
      <c r="B1206" s="95" t="s">
        <v>1624</v>
      </c>
      <c r="C1206" s="95" t="s">
        <v>31</v>
      </c>
      <c r="D1206" s="96">
        <v>42724.0</v>
      </c>
      <c r="E1206" s="96">
        <v>43377.0</v>
      </c>
      <c r="F1206" s="96">
        <v>44842.0</v>
      </c>
      <c r="G1206" s="96">
        <v>44845.0</v>
      </c>
      <c r="H1206" s="97">
        <v>29.99</v>
      </c>
      <c r="I1206" s="97">
        <v>29.99</v>
      </c>
      <c r="J1206" s="97">
        <f t="shared" si="482"/>
        <v>0</v>
      </c>
      <c r="K1206" s="95">
        <v>6.0</v>
      </c>
      <c r="L1206" s="97">
        <f t="shared" si="483"/>
        <v>4.998333333</v>
      </c>
      <c r="M1206" s="94"/>
      <c r="N1206" s="94" t="s">
        <v>468</v>
      </c>
    </row>
    <row r="1207">
      <c r="A1207" s="94">
        <v>890.0</v>
      </c>
      <c r="B1207" s="95" t="s">
        <v>1625</v>
      </c>
      <c r="C1207" s="95" t="s">
        <v>31</v>
      </c>
      <c r="D1207" s="96">
        <v>43326.0</v>
      </c>
      <c r="E1207" s="96">
        <v>43824.0</v>
      </c>
      <c r="F1207" s="96">
        <v>44847.0</v>
      </c>
      <c r="G1207" s="96">
        <v>44850.0</v>
      </c>
      <c r="H1207" s="97">
        <v>23.99</v>
      </c>
      <c r="I1207" s="97">
        <v>23.99</v>
      </c>
      <c r="J1207" s="97">
        <f t="shared" si="482"/>
        <v>0</v>
      </c>
      <c r="K1207" s="95">
        <v>20.0</v>
      </c>
      <c r="L1207" s="97">
        <f t="shared" si="483"/>
        <v>1.1995</v>
      </c>
      <c r="M1207" s="94"/>
      <c r="N1207" s="94" t="s">
        <v>468</v>
      </c>
    </row>
    <row r="1208">
      <c r="A1208" s="90"/>
      <c r="B1208" s="169"/>
      <c r="C1208" s="169"/>
      <c r="D1208" s="170"/>
      <c r="E1208" s="170"/>
      <c r="F1208" s="170"/>
      <c r="G1208" s="170"/>
      <c r="H1208" s="171">
        <f t="shared" ref="H1208:K1208" si="484">SUM(H1194:H1207)</f>
        <v>271.84</v>
      </c>
      <c r="I1208" s="171">
        <f t="shared" si="484"/>
        <v>252.84</v>
      </c>
      <c r="J1208" s="171">
        <f t="shared" si="484"/>
        <v>19</v>
      </c>
      <c r="K1208" s="169">
        <f t="shared" si="484"/>
        <v>198</v>
      </c>
      <c r="L1208" s="171">
        <f>SUM(L1194:L1207)/K1208</f>
        <v>0.3725571789</v>
      </c>
      <c r="M1208" s="169"/>
      <c r="N1208" s="169"/>
    </row>
    <row r="1209">
      <c r="A1209" s="94">
        <v>79.0</v>
      </c>
      <c r="B1209" s="94" t="s">
        <v>1631</v>
      </c>
      <c r="C1209" s="95" t="s">
        <v>637</v>
      </c>
      <c r="D1209" s="96">
        <v>37743.0</v>
      </c>
      <c r="E1209" s="96">
        <v>44640.0</v>
      </c>
      <c r="F1209" s="96">
        <v>44838.0</v>
      </c>
      <c r="G1209" s="96">
        <v>44851.0</v>
      </c>
      <c r="H1209" s="97">
        <v>19.99</v>
      </c>
      <c r="I1209" s="97">
        <v>13.99</v>
      </c>
      <c r="J1209" s="97">
        <f t="shared" ref="J1209:J1210" si="485">H1209-I1209</f>
        <v>6</v>
      </c>
      <c r="K1209" s="95">
        <v>9.0</v>
      </c>
      <c r="L1209" s="97">
        <f t="shared" ref="L1209:L1210" si="486">I1209/K1209</f>
        <v>1.554444444</v>
      </c>
      <c r="M1209" s="94" t="s">
        <v>589</v>
      </c>
      <c r="N1209" s="187" t="s">
        <v>468</v>
      </c>
    </row>
    <row r="1210">
      <c r="A1210" s="94">
        <v>80.0</v>
      </c>
      <c r="B1210" s="94" t="s">
        <v>1632</v>
      </c>
      <c r="C1210" s="95" t="s">
        <v>637</v>
      </c>
      <c r="D1210" s="96">
        <v>38765.0</v>
      </c>
      <c r="E1210" s="96">
        <v>44640.0</v>
      </c>
      <c r="F1210" s="96">
        <v>44851.0</v>
      </c>
      <c r="G1210" s="96">
        <v>44852.0</v>
      </c>
      <c r="H1210" s="97">
        <v>19.99</v>
      </c>
      <c r="I1210" s="97">
        <v>13.99</v>
      </c>
      <c r="J1210" s="97">
        <f t="shared" si="485"/>
        <v>6</v>
      </c>
      <c r="K1210" s="95">
        <v>2.0</v>
      </c>
      <c r="L1210" s="97">
        <f t="shared" si="486"/>
        <v>6.995</v>
      </c>
      <c r="M1210" s="94"/>
      <c r="N1210" s="187" t="s">
        <v>468</v>
      </c>
    </row>
    <row r="1211">
      <c r="A1211" s="90"/>
      <c r="B1211" s="169"/>
      <c r="C1211" s="169"/>
      <c r="D1211" s="170"/>
      <c r="E1211" s="170"/>
      <c r="F1211" s="170"/>
      <c r="G1211" s="170"/>
      <c r="H1211" s="171">
        <f t="shared" ref="H1211:K1211" si="487">SUM(H1209:H1210)</f>
        <v>39.98</v>
      </c>
      <c r="I1211" s="171">
        <f t="shared" si="487"/>
        <v>27.98</v>
      </c>
      <c r="J1211" s="171">
        <f t="shared" si="487"/>
        <v>12</v>
      </c>
      <c r="K1211" s="169">
        <f t="shared" si="487"/>
        <v>11</v>
      </c>
      <c r="L1211" s="171">
        <f>SUM(L1209:L1210)/K1211</f>
        <v>0.7772222222</v>
      </c>
      <c r="M1211" s="169"/>
      <c r="N1211" s="169"/>
    </row>
    <row r="1212">
      <c r="A1212" s="94">
        <v>756.0</v>
      </c>
      <c r="B1212" s="95" t="s">
        <v>1633</v>
      </c>
      <c r="C1212" s="94" t="s">
        <v>31</v>
      </c>
      <c r="D1212" s="96">
        <v>45181.0</v>
      </c>
      <c r="E1212" s="96">
        <v>45181.0</v>
      </c>
      <c r="F1212" s="96">
        <v>45181.0</v>
      </c>
      <c r="G1212" s="96">
        <v>45182.0</v>
      </c>
      <c r="H1212" s="97">
        <v>14.99</v>
      </c>
      <c r="I1212" s="97">
        <v>0.0</v>
      </c>
      <c r="J1212" s="97">
        <f t="shared" ref="J1212:J1215" si="488">H1212-I1212</f>
        <v>14.99</v>
      </c>
      <c r="K1212" s="95">
        <v>2.0</v>
      </c>
      <c r="L1212" s="97">
        <f t="shared" ref="L1212:L1215" si="489">I1212/K1212</f>
        <v>0</v>
      </c>
      <c r="M1212" s="94" t="s">
        <v>590</v>
      </c>
      <c r="N1212" s="94" t="s">
        <v>468</v>
      </c>
    </row>
    <row r="1213">
      <c r="A1213" s="94">
        <v>243.0</v>
      </c>
      <c r="B1213" s="95" t="s">
        <v>1635</v>
      </c>
      <c r="C1213" s="95" t="s">
        <v>39</v>
      </c>
      <c r="D1213" s="96">
        <v>39164.0</v>
      </c>
      <c r="E1213" s="96">
        <v>42925.0</v>
      </c>
      <c r="F1213" s="96">
        <v>43684.0</v>
      </c>
      <c r="G1213" s="96">
        <v>43684.0</v>
      </c>
      <c r="H1213" s="97">
        <v>4.99</v>
      </c>
      <c r="I1213" s="97">
        <v>1.99</v>
      </c>
      <c r="J1213" s="97">
        <f t="shared" si="488"/>
        <v>3</v>
      </c>
      <c r="K1213" s="95">
        <v>1.0</v>
      </c>
      <c r="L1213" s="97">
        <f t="shared" si="489"/>
        <v>1.99</v>
      </c>
      <c r="M1213" s="94" t="s">
        <v>591</v>
      </c>
      <c r="N1213" s="95" t="s">
        <v>468</v>
      </c>
    </row>
    <row r="1214">
      <c r="A1214" s="94">
        <v>244.0</v>
      </c>
      <c r="B1214" s="95" t="s">
        <v>1636</v>
      </c>
      <c r="C1214" s="95" t="s">
        <v>39</v>
      </c>
      <c r="D1214" s="96">
        <v>39856.0</v>
      </c>
      <c r="E1214" s="96">
        <v>42925.0</v>
      </c>
      <c r="F1214" s="96">
        <v>42925.0</v>
      </c>
      <c r="G1214" s="96">
        <v>42925.0</v>
      </c>
      <c r="H1214" s="97">
        <v>7.99</v>
      </c>
      <c r="I1214" s="97">
        <v>1.99</v>
      </c>
      <c r="J1214" s="97">
        <f t="shared" si="488"/>
        <v>6</v>
      </c>
      <c r="K1214" s="95">
        <v>1.0</v>
      </c>
      <c r="L1214" s="97">
        <f t="shared" si="489"/>
        <v>1.99</v>
      </c>
      <c r="M1214" s="94"/>
      <c r="N1214" s="95" t="s">
        <v>468</v>
      </c>
    </row>
    <row r="1215">
      <c r="A1215" s="94">
        <v>265.0</v>
      </c>
      <c r="B1215" s="95" t="s">
        <v>1634</v>
      </c>
      <c r="C1215" s="95" t="s">
        <v>39</v>
      </c>
      <c r="D1215" s="96">
        <v>40982.0</v>
      </c>
      <c r="E1215" s="96">
        <v>42925.0</v>
      </c>
      <c r="F1215" s="96">
        <v>42925.0</v>
      </c>
      <c r="G1215" s="96">
        <v>42925.0</v>
      </c>
      <c r="H1215" s="97">
        <v>14.99</v>
      </c>
      <c r="I1215" s="97">
        <v>14.99</v>
      </c>
      <c r="J1215" s="97">
        <f t="shared" si="488"/>
        <v>0</v>
      </c>
      <c r="K1215" s="95">
        <v>1.0</v>
      </c>
      <c r="L1215" s="97">
        <f t="shared" si="489"/>
        <v>14.99</v>
      </c>
      <c r="M1215" s="94"/>
      <c r="N1215" s="95" t="s">
        <v>468</v>
      </c>
    </row>
    <row r="1216">
      <c r="A1216" s="90"/>
      <c r="B1216" s="169"/>
      <c r="C1216" s="169"/>
      <c r="D1216" s="170"/>
      <c r="E1216" s="170"/>
      <c r="F1216" s="170"/>
      <c r="G1216" s="170"/>
      <c r="H1216" s="171">
        <f t="shared" ref="H1216:K1216" si="490">SUM(H1213:H1215)</f>
        <v>27.97</v>
      </c>
      <c r="I1216" s="171">
        <f t="shared" si="490"/>
        <v>18.97</v>
      </c>
      <c r="J1216" s="171">
        <f t="shared" si="490"/>
        <v>9</v>
      </c>
      <c r="K1216" s="169">
        <f t="shared" si="490"/>
        <v>3</v>
      </c>
      <c r="L1216" s="171">
        <f>SUM(L1213:L1215)/K1216</f>
        <v>6.323333333</v>
      </c>
      <c r="M1216" s="169"/>
      <c r="N1216" s="169"/>
    </row>
    <row r="1217">
      <c r="A1217" s="94">
        <v>204.0</v>
      </c>
      <c r="B1217" s="95" t="s">
        <v>1637</v>
      </c>
      <c r="C1217" s="94" t="s">
        <v>39</v>
      </c>
      <c r="D1217" s="96">
        <v>40485.0</v>
      </c>
      <c r="E1217" s="96">
        <v>43727.0</v>
      </c>
      <c r="F1217" s="96">
        <v>43729.0</v>
      </c>
      <c r="G1217" s="96">
        <v>43730.0</v>
      </c>
      <c r="H1217" s="97">
        <v>30.98</v>
      </c>
      <c r="I1217" s="97">
        <v>30.98</v>
      </c>
      <c r="J1217" s="97">
        <f t="shared" ref="J1217:J1227" si="491">H1217-I1217</f>
        <v>0</v>
      </c>
      <c r="K1217" s="95">
        <v>4.0</v>
      </c>
      <c r="L1217" s="97">
        <f t="shared" ref="L1217:L1227" si="492">I1217/K1217</f>
        <v>7.745</v>
      </c>
      <c r="M1217" s="94" t="s">
        <v>592</v>
      </c>
      <c r="N1217" s="95" t="s">
        <v>468</v>
      </c>
    </row>
    <row r="1218">
      <c r="A1218" s="94">
        <v>877.0</v>
      </c>
      <c r="B1218" s="94" t="s">
        <v>1638</v>
      </c>
      <c r="C1218" s="95" t="s">
        <v>31</v>
      </c>
      <c r="D1218" s="96">
        <v>42752.0</v>
      </c>
      <c r="E1218" s="96">
        <v>43964.0</v>
      </c>
      <c r="F1218" s="96">
        <v>44039.0</v>
      </c>
      <c r="G1218" s="96">
        <v>44041.0</v>
      </c>
      <c r="H1218" s="97">
        <v>14.99</v>
      </c>
      <c r="I1218" s="97">
        <v>4.49</v>
      </c>
      <c r="J1218" s="97">
        <f t="shared" si="491"/>
        <v>10.5</v>
      </c>
      <c r="K1218" s="95">
        <v>9.0</v>
      </c>
      <c r="L1218" s="97">
        <f t="shared" si="492"/>
        <v>0.4988888889</v>
      </c>
      <c r="M1218" s="94" t="s">
        <v>593</v>
      </c>
      <c r="N1218" s="94" t="s">
        <v>468</v>
      </c>
    </row>
    <row r="1219">
      <c r="A1219" s="94">
        <v>960.0</v>
      </c>
      <c r="B1219" s="95" t="s">
        <v>1639</v>
      </c>
      <c r="C1219" s="95" t="s">
        <v>632</v>
      </c>
      <c r="D1219" s="96">
        <v>43165.0</v>
      </c>
      <c r="E1219" s="96">
        <v>43564.0</v>
      </c>
      <c r="F1219" s="96">
        <v>43565.0</v>
      </c>
      <c r="G1219" s="96">
        <v>44041.0</v>
      </c>
      <c r="H1219" s="97">
        <v>17.99</v>
      </c>
      <c r="I1219" s="97">
        <v>7.99</v>
      </c>
      <c r="J1219" s="97">
        <f t="shared" si="491"/>
        <v>10</v>
      </c>
      <c r="K1219" s="95">
        <v>1.0</v>
      </c>
      <c r="L1219" s="97">
        <f t="shared" si="492"/>
        <v>7.99</v>
      </c>
      <c r="M1219" s="94" t="s">
        <v>594</v>
      </c>
      <c r="N1219" s="94" t="s">
        <v>468</v>
      </c>
    </row>
    <row r="1220">
      <c r="A1220" s="94">
        <v>892.0</v>
      </c>
      <c r="B1220" s="95" t="s">
        <v>1640</v>
      </c>
      <c r="C1220" s="95" t="s">
        <v>31</v>
      </c>
      <c r="D1220" s="96">
        <v>42395.0</v>
      </c>
      <c r="E1220" s="96">
        <v>42951.0</v>
      </c>
      <c r="F1220" s="96">
        <v>42951.0</v>
      </c>
      <c r="G1220" s="96">
        <v>42951.0</v>
      </c>
      <c r="H1220" s="97">
        <v>36.99</v>
      </c>
      <c r="I1220" s="97">
        <v>8.44</v>
      </c>
      <c r="J1220" s="97">
        <f t="shared" si="491"/>
        <v>28.55</v>
      </c>
      <c r="K1220" s="95">
        <v>1.0</v>
      </c>
      <c r="L1220" s="97">
        <f t="shared" si="492"/>
        <v>8.44</v>
      </c>
      <c r="M1220" s="94" t="s">
        <v>595</v>
      </c>
      <c r="N1220" s="94" t="s">
        <v>468</v>
      </c>
    </row>
    <row r="1221">
      <c r="A1221" s="94">
        <v>511.0</v>
      </c>
      <c r="B1221" s="95" t="s">
        <v>1641</v>
      </c>
      <c r="C1221" s="95" t="s">
        <v>31</v>
      </c>
      <c r="D1221" s="96">
        <v>44419.0</v>
      </c>
      <c r="E1221" s="96">
        <v>44929.0</v>
      </c>
      <c r="F1221" s="96">
        <v>44929.0</v>
      </c>
      <c r="G1221" s="96">
        <v>44929.0</v>
      </c>
      <c r="H1221" s="97">
        <v>17.99</v>
      </c>
      <c r="I1221" s="97">
        <v>0.0</v>
      </c>
      <c r="J1221" s="97">
        <f t="shared" si="491"/>
        <v>17.99</v>
      </c>
      <c r="K1221" s="95">
        <v>1.0</v>
      </c>
      <c r="L1221" s="97">
        <f t="shared" si="492"/>
        <v>0</v>
      </c>
      <c r="M1221" s="94" t="s">
        <v>596</v>
      </c>
      <c r="N1221" s="94" t="s">
        <v>468</v>
      </c>
    </row>
    <row r="1222">
      <c r="A1222" s="94">
        <v>233.0</v>
      </c>
      <c r="B1222" s="95" t="s">
        <v>1642</v>
      </c>
      <c r="C1222" s="95" t="s">
        <v>39</v>
      </c>
      <c r="D1222" s="96">
        <v>40024.0</v>
      </c>
      <c r="E1222" s="96">
        <v>41404.0</v>
      </c>
      <c r="F1222" s="96">
        <v>41404.0</v>
      </c>
      <c r="G1222" s="96">
        <v>41408.0</v>
      </c>
      <c r="H1222" s="97">
        <v>9.99</v>
      </c>
      <c r="I1222" s="97">
        <v>9.99</v>
      </c>
      <c r="J1222" s="97">
        <f t="shared" si="491"/>
        <v>0</v>
      </c>
      <c r="K1222" s="95">
        <v>10.0</v>
      </c>
      <c r="L1222" s="97">
        <f t="shared" si="492"/>
        <v>0.999</v>
      </c>
      <c r="M1222" s="94" t="s">
        <v>597</v>
      </c>
      <c r="N1222" s="95" t="s">
        <v>468</v>
      </c>
    </row>
    <row r="1223">
      <c r="A1223" s="94">
        <v>480.0</v>
      </c>
      <c r="B1223" s="95" t="s">
        <v>1643</v>
      </c>
      <c r="C1223" s="95" t="s">
        <v>649</v>
      </c>
      <c r="D1223" s="96">
        <v>42962.0</v>
      </c>
      <c r="E1223" s="96">
        <v>43091.0</v>
      </c>
      <c r="F1223" s="96">
        <v>43091.0</v>
      </c>
      <c r="G1223" s="96">
        <v>43091.0</v>
      </c>
      <c r="H1223" s="97">
        <v>14.99</v>
      </c>
      <c r="I1223" s="97">
        <v>8.99</v>
      </c>
      <c r="J1223" s="97">
        <f t="shared" si="491"/>
        <v>6</v>
      </c>
      <c r="K1223" s="95">
        <v>1.0</v>
      </c>
      <c r="L1223" s="97">
        <f t="shared" si="492"/>
        <v>8.99</v>
      </c>
      <c r="M1223" s="94" t="s">
        <v>598</v>
      </c>
      <c r="N1223" s="94" t="s">
        <v>468</v>
      </c>
    </row>
    <row r="1224">
      <c r="A1224" s="166">
        <v>552.0</v>
      </c>
      <c r="B1224" s="167" t="s">
        <v>1644</v>
      </c>
      <c r="C1224" s="167" t="s">
        <v>31</v>
      </c>
      <c r="D1224" s="168">
        <v>44106.0</v>
      </c>
      <c r="E1224" s="168">
        <v>44083.0</v>
      </c>
      <c r="F1224" s="168">
        <v>44106.0</v>
      </c>
      <c r="G1224" s="168">
        <v>44338.0</v>
      </c>
      <c r="H1224" s="97">
        <v>69.99</v>
      </c>
      <c r="I1224" s="97">
        <v>0.0</v>
      </c>
      <c r="J1224" s="97">
        <f t="shared" si="491"/>
        <v>69.99</v>
      </c>
      <c r="K1224" s="95">
        <v>46.0</v>
      </c>
      <c r="L1224" s="97">
        <f t="shared" si="492"/>
        <v>0</v>
      </c>
      <c r="M1224" s="94" t="s">
        <v>599</v>
      </c>
      <c r="N1224" s="94" t="s">
        <v>468</v>
      </c>
    </row>
    <row r="1225">
      <c r="A1225" s="166">
        <v>831.0</v>
      </c>
      <c r="B1225" s="167" t="s">
        <v>1645</v>
      </c>
      <c r="C1225" s="167" t="s">
        <v>31</v>
      </c>
      <c r="D1225" s="168">
        <v>43417.0</v>
      </c>
      <c r="E1225" s="168">
        <v>43341.0</v>
      </c>
      <c r="F1225" s="168">
        <v>43417.0</v>
      </c>
      <c r="G1225" s="168">
        <v>43418.0</v>
      </c>
      <c r="H1225" s="97">
        <v>13.33</v>
      </c>
      <c r="I1225" s="97">
        <v>13.33</v>
      </c>
      <c r="J1225" s="97">
        <f t="shared" si="491"/>
        <v>0</v>
      </c>
      <c r="K1225" s="95">
        <v>10.0</v>
      </c>
      <c r="L1225" s="97">
        <f t="shared" si="492"/>
        <v>1.333</v>
      </c>
      <c r="M1225" s="94"/>
      <c r="N1225" s="94" t="s">
        <v>468</v>
      </c>
    </row>
    <row r="1226">
      <c r="A1226" s="166">
        <v>832.0</v>
      </c>
      <c r="B1226" s="167" t="s">
        <v>1646</v>
      </c>
      <c r="C1226" s="167" t="s">
        <v>31</v>
      </c>
      <c r="D1226" s="168">
        <v>43417.0</v>
      </c>
      <c r="E1226" s="168">
        <v>43341.0</v>
      </c>
      <c r="F1226" s="168">
        <v>43418.0</v>
      </c>
      <c r="G1226" s="168">
        <v>43423.0</v>
      </c>
      <c r="H1226" s="97">
        <v>13.33</v>
      </c>
      <c r="I1226" s="97">
        <v>13.33</v>
      </c>
      <c r="J1226" s="97">
        <f t="shared" si="491"/>
        <v>0</v>
      </c>
      <c r="K1226" s="95">
        <v>10.0</v>
      </c>
      <c r="L1226" s="97">
        <f t="shared" si="492"/>
        <v>1.333</v>
      </c>
      <c r="M1226" s="94"/>
      <c r="N1226" s="94" t="s">
        <v>468</v>
      </c>
    </row>
    <row r="1227">
      <c r="A1227" s="166">
        <v>833.0</v>
      </c>
      <c r="B1227" s="167" t="s">
        <v>1647</v>
      </c>
      <c r="C1227" s="167" t="s">
        <v>31</v>
      </c>
      <c r="D1227" s="168">
        <v>43417.0</v>
      </c>
      <c r="E1227" s="168">
        <v>43341.0</v>
      </c>
      <c r="F1227" s="168">
        <v>43421.0</v>
      </c>
      <c r="G1227" s="168">
        <v>43423.0</v>
      </c>
      <c r="H1227" s="97">
        <v>13.33</v>
      </c>
      <c r="I1227" s="97">
        <v>13.33</v>
      </c>
      <c r="J1227" s="97">
        <f t="shared" si="491"/>
        <v>0</v>
      </c>
      <c r="K1227" s="95">
        <v>11.0</v>
      </c>
      <c r="L1227" s="97">
        <f t="shared" si="492"/>
        <v>1.211818182</v>
      </c>
      <c r="M1227" s="94"/>
      <c r="N1227" s="94" t="s">
        <v>468</v>
      </c>
    </row>
    <row r="1228">
      <c r="A1228" s="90"/>
      <c r="B1228" s="169"/>
      <c r="C1228" s="169"/>
      <c r="D1228" s="170"/>
      <c r="E1228" s="170"/>
      <c r="F1228" s="170"/>
      <c r="G1228" s="170"/>
      <c r="H1228" s="171">
        <f t="shared" ref="H1228:K1228" si="493">SUM(H1224:H1227)</f>
        <v>109.98</v>
      </c>
      <c r="I1228" s="171">
        <f t="shared" si="493"/>
        <v>39.99</v>
      </c>
      <c r="J1228" s="171">
        <f t="shared" si="493"/>
        <v>69.99</v>
      </c>
      <c r="K1228" s="169">
        <f t="shared" si="493"/>
        <v>77</v>
      </c>
      <c r="L1228" s="171">
        <f>SUM(L1224:L1227)/K1228</f>
        <v>0.05036127509</v>
      </c>
      <c r="M1228" s="169"/>
      <c r="N1228" s="169"/>
    </row>
    <row r="1229">
      <c r="A1229" s="94">
        <v>531.0</v>
      </c>
      <c r="B1229" s="95" t="s">
        <v>1648</v>
      </c>
      <c r="C1229" s="95" t="s">
        <v>31</v>
      </c>
      <c r="D1229" s="96">
        <v>44148.0</v>
      </c>
      <c r="E1229" s="96">
        <v>45111.0</v>
      </c>
      <c r="F1229" s="96">
        <v>45111.0</v>
      </c>
      <c r="G1229" s="96">
        <v>45111.0</v>
      </c>
      <c r="H1229" s="97">
        <v>74.99</v>
      </c>
      <c r="I1229" s="97">
        <v>0.0</v>
      </c>
      <c r="J1229" s="97">
        <f t="shared" ref="J1229:J1230" si="494">H1229-I1229</f>
        <v>74.99</v>
      </c>
      <c r="K1229" s="95">
        <v>1.0</v>
      </c>
      <c r="L1229" s="97">
        <f t="shared" ref="L1229:L1230" si="495">I1229/K1229</f>
        <v>0</v>
      </c>
      <c r="M1229" s="94" t="s">
        <v>600</v>
      </c>
      <c r="N1229" s="94" t="s">
        <v>468</v>
      </c>
    </row>
    <row r="1230">
      <c r="A1230" s="94">
        <v>532.0</v>
      </c>
      <c r="B1230" s="95" t="s">
        <v>1649</v>
      </c>
      <c r="C1230" s="95" t="s">
        <v>31</v>
      </c>
      <c r="D1230" s="96">
        <v>42314.0</v>
      </c>
      <c r="E1230" s="96">
        <v>44590.0</v>
      </c>
      <c r="F1230" s="96">
        <v>44590.0</v>
      </c>
      <c r="G1230" s="96">
        <v>44590.0</v>
      </c>
      <c r="H1230" s="97">
        <v>69.99</v>
      </c>
      <c r="I1230" s="97">
        <v>0.0</v>
      </c>
      <c r="J1230" s="97">
        <f t="shared" si="494"/>
        <v>69.99</v>
      </c>
      <c r="K1230" s="95">
        <v>1.0</v>
      </c>
      <c r="L1230" s="97">
        <f t="shared" si="495"/>
        <v>0</v>
      </c>
      <c r="M1230" s="94"/>
      <c r="N1230" s="94" t="s">
        <v>468</v>
      </c>
    </row>
    <row r="1231">
      <c r="A1231" s="90"/>
      <c r="B1231" s="169"/>
      <c r="C1231" s="169"/>
      <c r="D1231" s="170"/>
      <c r="E1231" s="170"/>
      <c r="F1231" s="170"/>
      <c r="G1231" s="170"/>
      <c r="H1231" s="171">
        <f t="shared" ref="H1231:K1231" si="496">SUM(H1229:H1230)</f>
        <v>144.98</v>
      </c>
      <c r="I1231" s="171">
        <f t="shared" si="496"/>
        <v>0</v>
      </c>
      <c r="J1231" s="171">
        <f t="shared" si="496"/>
        <v>144.98</v>
      </c>
      <c r="K1231" s="169">
        <f t="shared" si="496"/>
        <v>2</v>
      </c>
      <c r="L1231" s="171">
        <f>SUM(L1229:L1230)/K1231</f>
        <v>0</v>
      </c>
      <c r="M1231" s="169"/>
      <c r="N1231" s="169"/>
    </row>
    <row r="1232">
      <c r="A1232" s="94">
        <v>704.0</v>
      </c>
      <c r="B1232" s="95" t="s">
        <v>1650</v>
      </c>
      <c r="C1232" s="94" t="s">
        <v>31</v>
      </c>
      <c r="D1232" s="96">
        <v>43973.0</v>
      </c>
      <c r="E1232" s="96">
        <v>44343.0</v>
      </c>
      <c r="F1232" s="96">
        <v>44346.0</v>
      </c>
      <c r="G1232" s="96">
        <v>44347.0</v>
      </c>
      <c r="H1232" s="97">
        <v>39.99</v>
      </c>
      <c r="I1232" s="97">
        <v>19.99</v>
      </c>
      <c r="J1232" s="97">
        <f t="shared" ref="J1232:J1237" si="497">H1232-I1232</f>
        <v>20</v>
      </c>
      <c r="K1232" s="95">
        <v>14.0</v>
      </c>
      <c r="L1232" s="97">
        <f t="shared" ref="L1232:L1237" si="498">I1232/K1232</f>
        <v>1.427857143</v>
      </c>
      <c r="M1232" s="94" t="s">
        <v>601</v>
      </c>
      <c r="N1232" s="94" t="s">
        <v>468</v>
      </c>
    </row>
    <row r="1233">
      <c r="A1233" s="94">
        <v>964.0</v>
      </c>
      <c r="B1233" s="94" t="s">
        <v>1651</v>
      </c>
      <c r="C1233" s="95" t="s">
        <v>632</v>
      </c>
      <c r="D1233" s="96">
        <v>43242.0</v>
      </c>
      <c r="E1233" s="96">
        <v>44446.0</v>
      </c>
      <c r="F1233" s="96">
        <v>44677.0</v>
      </c>
      <c r="G1233" s="96">
        <v>44677.0</v>
      </c>
      <c r="H1233" s="97">
        <v>5.99</v>
      </c>
      <c r="I1233" s="97">
        <v>0.0</v>
      </c>
      <c r="J1233" s="97">
        <f t="shared" si="497"/>
        <v>5.99</v>
      </c>
      <c r="K1233" s="95">
        <v>1.0</v>
      </c>
      <c r="L1233" s="97">
        <f t="shared" si="498"/>
        <v>0</v>
      </c>
      <c r="M1233" s="94" t="s">
        <v>602</v>
      </c>
      <c r="N1233" s="94" t="s">
        <v>468</v>
      </c>
    </row>
    <row r="1234">
      <c r="A1234" s="94">
        <v>826.0</v>
      </c>
      <c r="B1234" s="95" t="s">
        <v>1652</v>
      </c>
      <c r="C1234" s="95" t="s">
        <v>31</v>
      </c>
      <c r="D1234" s="96">
        <v>43025.0</v>
      </c>
      <c r="E1234" s="96">
        <v>43081.0</v>
      </c>
      <c r="F1234" s="96">
        <v>43084.0</v>
      </c>
      <c r="G1234" s="96">
        <v>44118.0</v>
      </c>
      <c r="H1234" s="97">
        <v>96.94</v>
      </c>
      <c r="I1234" s="97">
        <v>57.94</v>
      </c>
      <c r="J1234" s="97">
        <f t="shared" si="497"/>
        <v>39</v>
      </c>
      <c r="K1234" s="95">
        <v>71.0</v>
      </c>
      <c r="L1234" s="97">
        <f t="shared" si="498"/>
        <v>0.816056338</v>
      </c>
      <c r="M1234" s="94" t="s">
        <v>603</v>
      </c>
      <c r="N1234" s="94" t="s">
        <v>468</v>
      </c>
    </row>
    <row r="1235">
      <c r="A1235" s="301">
        <v>642.0</v>
      </c>
      <c r="B1235" s="95" t="s">
        <v>1653</v>
      </c>
      <c r="C1235" s="95" t="s">
        <v>31</v>
      </c>
      <c r="D1235" s="96">
        <v>45538.0</v>
      </c>
      <c r="E1235" s="96">
        <v>45538.0</v>
      </c>
      <c r="F1235" s="96">
        <v>45538.0</v>
      </c>
      <c r="G1235" s="96">
        <v>45539.0</v>
      </c>
      <c r="H1235" s="188">
        <v>39.99</v>
      </c>
      <c r="I1235" s="188">
        <v>0.0</v>
      </c>
      <c r="J1235" s="97">
        <f t="shared" si="497"/>
        <v>39.99</v>
      </c>
      <c r="K1235" s="94">
        <v>2.0</v>
      </c>
      <c r="L1235" s="97">
        <f t="shared" si="498"/>
        <v>0</v>
      </c>
      <c r="M1235" s="94" t="s">
        <v>604</v>
      </c>
      <c r="N1235" s="94" t="s">
        <v>468</v>
      </c>
    </row>
    <row r="1236">
      <c r="A1236" s="94">
        <v>848.0</v>
      </c>
      <c r="B1236" s="95" t="s">
        <v>1654</v>
      </c>
      <c r="C1236" s="94" t="s">
        <v>31</v>
      </c>
      <c r="D1236" s="96">
        <v>43438.0</v>
      </c>
      <c r="E1236" s="96">
        <v>44334.0</v>
      </c>
      <c r="F1236" s="96">
        <v>44296.0</v>
      </c>
      <c r="G1236" s="96">
        <v>44298.0</v>
      </c>
      <c r="H1236" s="97">
        <v>29.99</v>
      </c>
      <c r="I1236" s="97">
        <v>0.0</v>
      </c>
      <c r="J1236" s="97">
        <f t="shared" si="497"/>
        <v>29.99</v>
      </c>
      <c r="K1236" s="95">
        <v>17.0</v>
      </c>
      <c r="L1236" s="97">
        <f t="shared" si="498"/>
        <v>0</v>
      </c>
      <c r="M1236" s="94" t="s">
        <v>605</v>
      </c>
      <c r="N1236" s="94" t="s">
        <v>468</v>
      </c>
    </row>
    <row r="1237">
      <c r="A1237" s="94">
        <v>849.0</v>
      </c>
      <c r="B1237" s="95" t="s">
        <v>1655</v>
      </c>
      <c r="C1237" s="94" t="s">
        <v>31</v>
      </c>
      <c r="D1237" s="96">
        <v>44330.0</v>
      </c>
      <c r="E1237" s="96">
        <v>44469.0</v>
      </c>
      <c r="F1237" s="96">
        <v>44521.0</v>
      </c>
      <c r="G1237" s="96">
        <v>44529.0</v>
      </c>
      <c r="H1237" s="97">
        <v>29.99</v>
      </c>
      <c r="I1237" s="97">
        <v>19.49</v>
      </c>
      <c r="J1237" s="97">
        <f t="shared" si="497"/>
        <v>10.5</v>
      </c>
      <c r="K1237" s="95">
        <v>18.0</v>
      </c>
      <c r="L1237" s="97">
        <f t="shared" si="498"/>
        <v>1.082777778</v>
      </c>
      <c r="M1237" s="94"/>
      <c r="N1237" s="94" t="s">
        <v>468</v>
      </c>
    </row>
    <row r="1238">
      <c r="A1238" s="90"/>
      <c r="B1238" s="169"/>
      <c r="C1238" s="169"/>
      <c r="D1238" s="170"/>
      <c r="E1238" s="170"/>
      <c r="F1238" s="170"/>
      <c r="G1238" s="170"/>
      <c r="H1238" s="171">
        <f t="shared" ref="H1238:K1238" si="499">SUM(H1236:H1237)</f>
        <v>59.98</v>
      </c>
      <c r="I1238" s="171">
        <f t="shared" si="499"/>
        <v>19.49</v>
      </c>
      <c r="J1238" s="171">
        <f t="shared" si="499"/>
        <v>40.49</v>
      </c>
      <c r="K1238" s="169">
        <f t="shared" si="499"/>
        <v>35</v>
      </c>
      <c r="L1238" s="171">
        <f>SUM(L1236:L1237)/K1238</f>
        <v>0.03093650794</v>
      </c>
      <c r="M1238" s="169"/>
      <c r="N1238" s="169"/>
    </row>
    <row r="1239">
      <c r="A1239" s="94">
        <v>796.0</v>
      </c>
      <c r="B1239" s="95" t="s">
        <v>1656</v>
      </c>
      <c r="C1239" s="95" t="s">
        <v>31</v>
      </c>
      <c r="D1239" s="96">
        <v>42577.0</v>
      </c>
      <c r="E1239" s="96">
        <v>42951.0</v>
      </c>
      <c r="F1239" s="96">
        <v>43450.0</v>
      </c>
      <c r="G1239" s="96">
        <v>45306.0</v>
      </c>
      <c r="H1239" s="97">
        <v>9.99</v>
      </c>
      <c r="I1239" s="97">
        <v>3.99</v>
      </c>
      <c r="J1239" s="97">
        <f t="shared" ref="J1239:J1245" si="500">H1239-I1239</f>
        <v>6</v>
      </c>
      <c r="K1239" s="95">
        <v>18.0</v>
      </c>
      <c r="L1239" s="97">
        <f t="shared" ref="L1239:L1245" si="501">I1239/K1239</f>
        <v>0.2216666667</v>
      </c>
      <c r="M1239" s="94" t="s">
        <v>606</v>
      </c>
      <c r="N1239" s="94" t="s">
        <v>468</v>
      </c>
    </row>
    <row r="1240">
      <c r="A1240" s="94">
        <v>680.0</v>
      </c>
      <c r="B1240" s="95" t="s">
        <v>1657</v>
      </c>
      <c r="C1240" s="94" t="s">
        <v>31</v>
      </c>
      <c r="D1240" s="96">
        <v>44337.0</v>
      </c>
      <c r="E1240" s="96">
        <v>44502.0</v>
      </c>
      <c r="F1240" s="96">
        <v>44502.0</v>
      </c>
      <c r="G1240" s="96">
        <v>44502.0</v>
      </c>
      <c r="H1240" s="97">
        <v>19.99</v>
      </c>
      <c r="I1240" s="97">
        <v>0.0</v>
      </c>
      <c r="J1240" s="97">
        <f t="shared" si="500"/>
        <v>19.99</v>
      </c>
      <c r="K1240" s="95">
        <v>1.0</v>
      </c>
      <c r="L1240" s="97">
        <f t="shared" si="501"/>
        <v>0</v>
      </c>
      <c r="M1240" s="94" t="s">
        <v>607</v>
      </c>
      <c r="N1240" s="94" t="s">
        <v>468</v>
      </c>
    </row>
    <row r="1241">
      <c r="A1241" s="166">
        <v>549.0</v>
      </c>
      <c r="B1241" s="167" t="s">
        <v>1658</v>
      </c>
      <c r="C1241" s="167" t="s">
        <v>31</v>
      </c>
      <c r="D1241" s="168">
        <v>42916.0</v>
      </c>
      <c r="E1241" s="168">
        <v>42799.0</v>
      </c>
      <c r="F1241" s="168">
        <v>42916.0</v>
      </c>
      <c r="G1241" s="168">
        <v>44127.0</v>
      </c>
      <c r="H1241" s="97">
        <v>13.33</v>
      </c>
      <c r="I1241" s="97">
        <v>13.33</v>
      </c>
      <c r="J1241" s="97">
        <f t="shared" si="500"/>
        <v>0</v>
      </c>
      <c r="K1241" s="95">
        <v>14.0</v>
      </c>
      <c r="L1241" s="97">
        <f t="shared" si="501"/>
        <v>0.9521428571</v>
      </c>
      <c r="M1241" s="94" t="s">
        <v>608</v>
      </c>
      <c r="N1241" s="94" t="s">
        <v>468</v>
      </c>
    </row>
    <row r="1242">
      <c r="A1242" s="166">
        <v>550.0</v>
      </c>
      <c r="B1242" s="167" t="s">
        <v>1659</v>
      </c>
      <c r="C1242" s="167" t="s">
        <v>31</v>
      </c>
      <c r="D1242" s="168">
        <v>42916.0</v>
      </c>
      <c r="E1242" s="168">
        <v>42799.0</v>
      </c>
      <c r="F1242" s="168">
        <v>42919.0</v>
      </c>
      <c r="G1242" s="168">
        <v>44123.0</v>
      </c>
      <c r="H1242" s="97">
        <v>13.33</v>
      </c>
      <c r="I1242" s="97">
        <v>13.33</v>
      </c>
      <c r="J1242" s="97">
        <f t="shared" si="500"/>
        <v>0</v>
      </c>
      <c r="K1242" s="95">
        <v>14.0</v>
      </c>
      <c r="L1242" s="97">
        <f t="shared" si="501"/>
        <v>0.9521428571</v>
      </c>
      <c r="M1242" s="94"/>
      <c r="N1242" s="94" t="s">
        <v>468</v>
      </c>
    </row>
    <row r="1243">
      <c r="A1243" s="166">
        <v>551.0</v>
      </c>
      <c r="B1243" s="167" t="s">
        <v>1660</v>
      </c>
      <c r="C1243" s="167" t="s">
        <v>31</v>
      </c>
      <c r="D1243" s="168">
        <v>42916.0</v>
      </c>
      <c r="E1243" s="168">
        <v>42799.0</v>
      </c>
      <c r="F1243" s="168">
        <v>42920.0</v>
      </c>
      <c r="G1243" s="168">
        <v>44116.0</v>
      </c>
      <c r="H1243" s="97">
        <v>13.33</v>
      </c>
      <c r="I1243" s="97">
        <v>13.33</v>
      </c>
      <c r="J1243" s="97">
        <f t="shared" si="500"/>
        <v>0</v>
      </c>
      <c r="K1243" s="95">
        <v>13.0</v>
      </c>
      <c r="L1243" s="97">
        <f t="shared" si="501"/>
        <v>1.025384615</v>
      </c>
      <c r="M1243" s="94"/>
      <c r="N1243" s="94" t="s">
        <v>468</v>
      </c>
    </row>
    <row r="1244">
      <c r="A1244" s="94">
        <v>897.0</v>
      </c>
      <c r="B1244" s="94" t="s">
        <v>1661</v>
      </c>
      <c r="C1244" s="95" t="s">
        <v>31</v>
      </c>
      <c r="D1244" s="96">
        <v>44078.0</v>
      </c>
      <c r="E1244" s="96">
        <v>44157.0</v>
      </c>
      <c r="F1244" s="96">
        <v>44158.0</v>
      </c>
      <c r="G1244" s="96">
        <v>44163.0</v>
      </c>
      <c r="H1244" s="97">
        <v>27.5</v>
      </c>
      <c r="I1244" s="97">
        <v>19.25</v>
      </c>
      <c r="J1244" s="97">
        <f t="shared" si="500"/>
        <v>8.25</v>
      </c>
      <c r="K1244" s="95">
        <v>9.0</v>
      </c>
      <c r="L1244" s="97">
        <f t="shared" si="501"/>
        <v>2.138888889</v>
      </c>
      <c r="M1244" s="94"/>
      <c r="N1244" s="94" t="s">
        <v>468</v>
      </c>
    </row>
    <row r="1245">
      <c r="A1245" s="94">
        <v>898.0</v>
      </c>
      <c r="B1245" s="94" t="s">
        <v>1662</v>
      </c>
      <c r="C1245" s="95" t="s">
        <v>31</v>
      </c>
      <c r="D1245" s="96">
        <v>44078.0</v>
      </c>
      <c r="E1245" s="96">
        <v>44157.0</v>
      </c>
      <c r="F1245" s="96">
        <v>44158.0</v>
      </c>
      <c r="G1245" s="96">
        <v>44163.0</v>
      </c>
      <c r="H1245" s="97">
        <v>27.49</v>
      </c>
      <c r="I1245" s="97">
        <v>19.24</v>
      </c>
      <c r="J1245" s="97">
        <f t="shared" si="500"/>
        <v>8.25</v>
      </c>
      <c r="K1245" s="95">
        <v>9.0</v>
      </c>
      <c r="L1245" s="97">
        <f t="shared" si="501"/>
        <v>2.137777778</v>
      </c>
      <c r="M1245" s="94"/>
      <c r="N1245" s="94" t="s">
        <v>468</v>
      </c>
    </row>
    <row r="1246">
      <c r="A1246" s="90"/>
      <c r="B1246" s="169"/>
      <c r="C1246" s="169"/>
      <c r="D1246" s="170"/>
      <c r="E1246" s="170"/>
      <c r="F1246" s="170"/>
      <c r="G1246" s="170"/>
      <c r="H1246" s="171">
        <f t="shared" ref="H1246:K1246" si="502">SUM(H1241:H1245)</f>
        <v>94.98</v>
      </c>
      <c r="I1246" s="171">
        <f t="shared" si="502"/>
        <v>78.48</v>
      </c>
      <c r="J1246" s="171">
        <f t="shared" si="502"/>
        <v>16.5</v>
      </c>
      <c r="K1246" s="169">
        <f t="shared" si="502"/>
        <v>59</v>
      </c>
      <c r="L1246" s="171">
        <f>SUM(L1241:L1245)/K1246</f>
        <v>0.122141305</v>
      </c>
      <c r="M1246" s="169"/>
      <c r="N1246" s="169"/>
    </row>
    <row r="1247">
      <c r="A1247" s="94">
        <v>141.0</v>
      </c>
      <c r="B1247" s="95" t="s">
        <v>1664</v>
      </c>
      <c r="C1247" s="94" t="s">
        <v>637</v>
      </c>
      <c r="D1247" s="96">
        <v>39388.0</v>
      </c>
      <c r="E1247" s="96">
        <v>44115.0</v>
      </c>
      <c r="F1247" s="96">
        <v>44115.0</v>
      </c>
      <c r="G1247" s="96">
        <v>44115.0</v>
      </c>
      <c r="H1247" s="97">
        <v>28.0</v>
      </c>
      <c r="I1247" s="97">
        <v>28.0</v>
      </c>
      <c r="J1247" s="97">
        <f t="shared" ref="J1247:J1248" si="503">H1247-I1247</f>
        <v>0</v>
      </c>
      <c r="K1247" s="95">
        <v>5.0</v>
      </c>
      <c r="L1247" s="97">
        <f t="shared" ref="L1247:L1248" si="504">I1247/K1247</f>
        <v>5.6</v>
      </c>
      <c r="M1247" s="94" t="s">
        <v>609</v>
      </c>
      <c r="N1247" s="95" t="s">
        <v>468</v>
      </c>
    </row>
    <row r="1248">
      <c r="A1248" s="94">
        <v>215.0</v>
      </c>
      <c r="B1248" s="95" t="s">
        <v>1663</v>
      </c>
      <c r="C1248" s="95" t="s">
        <v>39</v>
      </c>
      <c r="D1248" s="96">
        <v>39745.0</v>
      </c>
      <c r="E1248" s="96">
        <v>44091.0</v>
      </c>
      <c r="F1248" s="96">
        <v>44091.0</v>
      </c>
      <c r="G1248" s="96">
        <v>44091.0</v>
      </c>
      <c r="H1248" s="97">
        <v>19.99</v>
      </c>
      <c r="I1248" s="97">
        <v>4.0</v>
      </c>
      <c r="J1248" s="97">
        <f t="shared" si="503"/>
        <v>15.99</v>
      </c>
      <c r="K1248" s="94">
        <v>5.0</v>
      </c>
      <c r="L1248" s="97">
        <f t="shared" si="504"/>
        <v>0.8</v>
      </c>
      <c r="M1248" s="94"/>
      <c r="N1248" s="95" t="s">
        <v>468</v>
      </c>
    </row>
    <row r="1249">
      <c r="A1249" s="90"/>
      <c r="B1249" s="169"/>
      <c r="C1249" s="169"/>
      <c r="D1249" s="170"/>
      <c r="E1249" s="170"/>
      <c r="F1249" s="170"/>
      <c r="G1249" s="170"/>
      <c r="H1249" s="171">
        <f t="shared" ref="H1249:K1249" si="505">SUM(H1247:H1248)</f>
        <v>47.99</v>
      </c>
      <c r="I1249" s="171">
        <f t="shared" si="505"/>
        <v>32</v>
      </c>
      <c r="J1249" s="171">
        <f t="shared" si="505"/>
        <v>15.99</v>
      </c>
      <c r="K1249" s="169">
        <f t="shared" si="505"/>
        <v>10</v>
      </c>
      <c r="L1249" s="171">
        <f>SUM(L1247:L1248)/K1249</f>
        <v>0.64</v>
      </c>
      <c r="M1249" s="169"/>
      <c r="N1249" s="169"/>
    </row>
    <row r="1250">
      <c r="A1250" s="94">
        <v>682.0</v>
      </c>
      <c r="B1250" s="95" t="s">
        <v>1666</v>
      </c>
      <c r="C1250" s="94" t="s">
        <v>31</v>
      </c>
      <c r="D1250" s="96">
        <v>45065.0</v>
      </c>
      <c r="E1250" s="96">
        <v>45265.0</v>
      </c>
      <c r="F1250" s="96">
        <v>45265.0</v>
      </c>
      <c r="G1250" s="96">
        <v>45265.0</v>
      </c>
      <c r="H1250" s="97">
        <v>69.99</v>
      </c>
      <c r="I1250" s="97">
        <v>0.0</v>
      </c>
      <c r="J1250" s="97">
        <f t="shared" ref="J1250:J1252" si="506">H1250-I1250</f>
        <v>69.99</v>
      </c>
      <c r="K1250" s="95">
        <v>1.0</v>
      </c>
      <c r="L1250" s="97">
        <f t="shared" ref="L1250:L1252" si="507">I1250/K1250</f>
        <v>0</v>
      </c>
      <c r="M1250" s="94" t="s">
        <v>610</v>
      </c>
      <c r="N1250" s="94" t="s">
        <v>468</v>
      </c>
    </row>
    <row r="1251">
      <c r="A1251" s="94">
        <v>744.0</v>
      </c>
      <c r="B1251" s="95" t="s">
        <v>1667</v>
      </c>
      <c r="C1251" s="94" t="s">
        <v>31</v>
      </c>
      <c r="D1251" s="96">
        <v>44813.0</v>
      </c>
      <c r="E1251" s="96">
        <v>45083.0</v>
      </c>
      <c r="F1251" s="96">
        <v>45083.0</v>
      </c>
      <c r="G1251" s="96">
        <v>45083.0</v>
      </c>
      <c r="H1251" s="97">
        <v>39.99</v>
      </c>
      <c r="I1251" s="97">
        <v>0.0</v>
      </c>
      <c r="J1251" s="97">
        <f t="shared" si="506"/>
        <v>39.99</v>
      </c>
      <c r="K1251" s="95">
        <v>1.0</v>
      </c>
      <c r="L1251" s="97">
        <f t="shared" si="507"/>
        <v>0</v>
      </c>
      <c r="M1251" s="94"/>
      <c r="N1251" s="94" t="s">
        <v>468</v>
      </c>
    </row>
    <row r="1252">
      <c r="A1252" s="187">
        <v>1036.0</v>
      </c>
      <c r="B1252" s="95" t="s">
        <v>1665</v>
      </c>
      <c r="C1252" s="187" t="s">
        <v>31</v>
      </c>
      <c r="D1252" s="96">
        <v>45359.0</v>
      </c>
      <c r="E1252" s="96">
        <v>45567.0</v>
      </c>
      <c r="F1252" s="96">
        <v>45567.0</v>
      </c>
      <c r="G1252" s="96">
        <v>45567.0</v>
      </c>
      <c r="H1252" s="188">
        <v>74.99</v>
      </c>
      <c r="I1252" s="188">
        <v>0.0</v>
      </c>
      <c r="J1252" s="97">
        <f t="shared" si="506"/>
        <v>74.99</v>
      </c>
      <c r="K1252" s="95">
        <v>1.0</v>
      </c>
      <c r="L1252" s="97">
        <f t="shared" si="507"/>
        <v>0</v>
      </c>
      <c r="M1252" s="95"/>
      <c r="N1252" s="95" t="s">
        <v>468</v>
      </c>
    </row>
    <row r="1253">
      <c r="A1253" s="90"/>
      <c r="B1253" s="169"/>
      <c r="C1253" s="169"/>
      <c r="D1253" s="170"/>
      <c r="E1253" s="170"/>
      <c r="F1253" s="170"/>
      <c r="G1253" s="170"/>
      <c r="H1253" s="171">
        <f t="shared" ref="H1253:K1253" si="508">SUM(H1250:H1252)</f>
        <v>184.97</v>
      </c>
      <c r="I1253" s="171">
        <f t="shared" si="508"/>
        <v>0</v>
      </c>
      <c r="J1253" s="171">
        <f t="shared" si="508"/>
        <v>184.97</v>
      </c>
      <c r="K1253" s="169">
        <f t="shared" si="508"/>
        <v>3</v>
      </c>
      <c r="L1253" s="171">
        <f>SUM(L1250:L1252)/K1253</f>
        <v>0</v>
      </c>
      <c r="M1253" s="169"/>
      <c r="N1253" s="169"/>
    </row>
    <row r="1254">
      <c r="A1254" s="94">
        <v>421.0</v>
      </c>
      <c r="B1254" s="94" t="s">
        <v>1670</v>
      </c>
      <c r="C1254" s="95" t="s">
        <v>649</v>
      </c>
      <c r="D1254" s="96">
        <v>42388.0</v>
      </c>
      <c r="E1254" s="96">
        <v>42950.0</v>
      </c>
      <c r="F1254" s="96">
        <v>42950.0</v>
      </c>
      <c r="G1254" s="96">
        <v>42950.0</v>
      </c>
      <c r="H1254" s="97">
        <v>9.99</v>
      </c>
      <c r="I1254" s="97">
        <v>3.99</v>
      </c>
      <c r="J1254" s="97">
        <f t="shared" ref="J1254:J1256" si="509">H1254-I1254</f>
        <v>6</v>
      </c>
      <c r="K1254" s="95">
        <v>1.0</v>
      </c>
      <c r="L1254" s="97">
        <f t="shared" ref="L1254:L1256" si="510">I1254/K1254</f>
        <v>3.99</v>
      </c>
      <c r="M1254" s="94" t="s">
        <v>611</v>
      </c>
      <c r="N1254" s="94" t="s">
        <v>468</v>
      </c>
    </row>
    <row r="1255">
      <c r="A1255" s="94">
        <v>456.0</v>
      </c>
      <c r="B1255" s="95" t="s">
        <v>1669</v>
      </c>
      <c r="C1255" s="95" t="s">
        <v>649</v>
      </c>
      <c r="D1255" s="96">
        <v>41215.0</v>
      </c>
      <c r="E1255" s="96">
        <v>42665.0</v>
      </c>
      <c r="F1255" s="96">
        <v>45066.0</v>
      </c>
      <c r="G1255" s="96">
        <v>45066.0</v>
      </c>
      <c r="H1255" s="97">
        <v>14.99</v>
      </c>
      <c r="I1255" s="97">
        <v>6.99</v>
      </c>
      <c r="J1255" s="97">
        <f t="shared" si="509"/>
        <v>8</v>
      </c>
      <c r="K1255" s="95">
        <v>5.0</v>
      </c>
      <c r="L1255" s="97">
        <f t="shared" si="510"/>
        <v>1.398</v>
      </c>
      <c r="M1255" s="94"/>
      <c r="N1255" s="94" t="s">
        <v>468</v>
      </c>
    </row>
    <row r="1256">
      <c r="A1256" s="94">
        <v>813.0</v>
      </c>
      <c r="B1256" s="95" t="s">
        <v>1734</v>
      </c>
      <c r="C1256" s="95" t="s">
        <v>31</v>
      </c>
      <c r="D1256" s="96">
        <v>42480.0</v>
      </c>
      <c r="E1256" s="96">
        <v>43275.0</v>
      </c>
      <c r="F1256" s="96">
        <v>43280.0</v>
      </c>
      <c r="G1256" s="96">
        <v>43282.0</v>
      </c>
      <c r="H1256" s="97">
        <v>19.99</v>
      </c>
      <c r="I1256" s="97">
        <v>19.99</v>
      </c>
      <c r="J1256" s="97">
        <f t="shared" si="509"/>
        <v>0</v>
      </c>
      <c r="K1256" s="95">
        <v>15.0</v>
      </c>
      <c r="L1256" s="97">
        <f t="shared" si="510"/>
        <v>1.332666667</v>
      </c>
      <c r="M1256" s="94"/>
      <c r="N1256" s="94" t="s">
        <v>468</v>
      </c>
    </row>
    <row r="1257">
      <c r="A1257" s="90"/>
      <c r="B1257" s="169"/>
      <c r="C1257" s="169"/>
      <c r="D1257" s="170"/>
      <c r="E1257" s="170"/>
      <c r="F1257" s="170"/>
      <c r="G1257" s="170"/>
      <c r="H1257" s="171">
        <f t="shared" ref="H1257:K1257" si="511">SUM(H1254:H1256)</f>
        <v>44.97</v>
      </c>
      <c r="I1257" s="171">
        <f t="shared" si="511"/>
        <v>30.97</v>
      </c>
      <c r="J1257" s="171">
        <f t="shared" si="511"/>
        <v>14</v>
      </c>
      <c r="K1257" s="169">
        <f t="shared" si="511"/>
        <v>21</v>
      </c>
      <c r="L1257" s="171">
        <f>SUM(L1254:L1256)/K1257</f>
        <v>0.320031746</v>
      </c>
      <c r="M1257" s="169"/>
      <c r="N1257" s="169"/>
    </row>
    <row r="1258">
      <c r="A1258" s="94">
        <v>1007.0</v>
      </c>
      <c r="B1258" s="95" t="s">
        <v>1671</v>
      </c>
      <c r="C1258" s="95" t="s">
        <v>632</v>
      </c>
      <c r="D1258" s="96">
        <v>44103.0</v>
      </c>
      <c r="E1258" s="96">
        <v>44502.0</v>
      </c>
      <c r="F1258" s="96">
        <v>44502.0</v>
      </c>
      <c r="G1258" s="96">
        <v>44502.0</v>
      </c>
      <c r="H1258" s="97">
        <v>24.99</v>
      </c>
      <c r="I1258" s="97">
        <v>0.0</v>
      </c>
      <c r="J1258" s="97">
        <f t="shared" ref="J1258:J1262" si="512">H1258-I1258</f>
        <v>24.99</v>
      </c>
      <c r="K1258" s="95">
        <v>1.0</v>
      </c>
      <c r="L1258" s="97">
        <f t="shared" ref="L1258:L1262" si="513">I1258/K1258</f>
        <v>0</v>
      </c>
      <c r="M1258" s="94" t="s">
        <v>612</v>
      </c>
      <c r="N1258" s="94" t="s">
        <v>468</v>
      </c>
    </row>
    <row r="1259">
      <c r="A1259" s="94">
        <v>537.0</v>
      </c>
      <c r="B1259" s="95" t="s">
        <v>1672</v>
      </c>
      <c r="C1259" s="95" t="s">
        <v>31</v>
      </c>
      <c r="D1259" s="96">
        <v>44357.0</v>
      </c>
      <c r="E1259" s="96">
        <v>44745.0</v>
      </c>
      <c r="F1259" s="96">
        <v>44815.0</v>
      </c>
      <c r="G1259" s="96">
        <v>44817.0</v>
      </c>
      <c r="H1259" s="97">
        <v>19.99</v>
      </c>
      <c r="I1259" s="97">
        <v>13.99</v>
      </c>
      <c r="J1259" s="97">
        <f t="shared" si="512"/>
        <v>6</v>
      </c>
      <c r="K1259" s="95">
        <v>24.0</v>
      </c>
      <c r="L1259" s="97">
        <f t="shared" si="513"/>
        <v>0.5829166667</v>
      </c>
      <c r="M1259" s="94" t="s">
        <v>613</v>
      </c>
      <c r="N1259" s="94" t="s">
        <v>468</v>
      </c>
    </row>
    <row r="1260">
      <c r="A1260" s="94">
        <v>458.0</v>
      </c>
      <c r="B1260" s="95" t="s">
        <v>1673</v>
      </c>
      <c r="C1260" s="95" t="s">
        <v>649</v>
      </c>
      <c r="D1260" s="96">
        <v>42697.0</v>
      </c>
      <c r="E1260" s="96">
        <v>42887.0</v>
      </c>
      <c r="F1260" s="96">
        <v>42904.0</v>
      </c>
      <c r="G1260" s="96">
        <v>44485.0</v>
      </c>
      <c r="H1260" s="97">
        <v>14.99</v>
      </c>
      <c r="I1260" s="97">
        <v>4.99</v>
      </c>
      <c r="J1260" s="97">
        <f t="shared" si="512"/>
        <v>10</v>
      </c>
      <c r="K1260" s="95">
        <v>3.0</v>
      </c>
      <c r="L1260" s="97">
        <f t="shared" si="513"/>
        <v>1.663333333</v>
      </c>
      <c r="M1260" s="94" t="s">
        <v>614</v>
      </c>
      <c r="N1260" s="94" t="s">
        <v>468</v>
      </c>
    </row>
    <row r="1261">
      <c r="A1261" s="94">
        <v>350.0</v>
      </c>
      <c r="B1261" s="95" t="s">
        <v>1674</v>
      </c>
      <c r="C1261" s="95" t="s">
        <v>39</v>
      </c>
      <c r="D1261" s="96">
        <v>42115.0</v>
      </c>
      <c r="E1261" s="96">
        <v>43341.0</v>
      </c>
      <c r="F1261" s="96">
        <v>43341.0</v>
      </c>
      <c r="G1261" s="96">
        <v>43342.0</v>
      </c>
      <c r="H1261" s="97">
        <v>24.99</v>
      </c>
      <c r="I1261" s="97">
        <v>24.99</v>
      </c>
      <c r="J1261" s="97">
        <f t="shared" si="512"/>
        <v>0</v>
      </c>
      <c r="K1261" s="95">
        <v>3.0</v>
      </c>
      <c r="L1261" s="97">
        <f t="shared" si="513"/>
        <v>8.33</v>
      </c>
      <c r="M1261" s="94" t="s">
        <v>615</v>
      </c>
      <c r="N1261" s="95" t="s">
        <v>468</v>
      </c>
    </row>
    <row r="1262">
      <c r="A1262" s="94">
        <v>815.0</v>
      </c>
      <c r="B1262" s="95" t="s">
        <v>1675</v>
      </c>
      <c r="C1262" s="95" t="s">
        <v>31</v>
      </c>
      <c r="D1262" s="96">
        <v>44543.0</v>
      </c>
      <c r="E1262" s="96">
        <v>44915.0</v>
      </c>
      <c r="F1262" s="96">
        <v>44934.0</v>
      </c>
      <c r="G1262" s="96">
        <v>44937.0</v>
      </c>
      <c r="H1262" s="97">
        <v>19.99</v>
      </c>
      <c r="I1262" s="97">
        <v>14.99</v>
      </c>
      <c r="J1262" s="97">
        <f t="shared" si="512"/>
        <v>5</v>
      </c>
      <c r="K1262" s="95">
        <v>12.0</v>
      </c>
      <c r="L1262" s="97">
        <f t="shared" si="513"/>
        <v>1.249166667</v>
      </c>
      <c r="M1262" s="94"/>
      <c r="N1262" s="94" t="s">
        <v>468</v>
      </c>
    </row>
    <row r="1263">
      <c r="A1263" s="90"/>
      <c r="B1263" s="169"/>
      <c r="C1263" s="169"/>
      <c r="D1263" s="170"/>
      <c r="E1263" s="170"/>
      <c r="F1263" s="170"/>
      <c r="G1263" s="170"/>
      <c r="H1263" s="171">
        <f t="shared" ref="H1263:K1263" si="514">SUM(H1261:H1262)</f>
        <v>44.98</v>
      </c>
      <c r="I1263" s="171">
        <f t="shared" si="514"/>
        <v>39.98</v>
      </c>
      <c r="J1263" s="171">
        <f t="shared" si="514"/>
        <v>5</v>
      </c>
      <c r="K1263" s="169">
        <f t="shared" si="514"/>
        <v>15</v>
      </c>
      <c r="L1263" s="171">
        <f>SUM(L1261:L1262)/K1263</f>
        <v>0.6386111111</v>
      </c>
      <c r="M1263" s="169"/>
      <c r="N1263" s="169"/>
    </row>
    <row r="1264">
      <c r="A1264" s="94">
        <v>530.0</v>
      </c>
      <c r="B1264" s="95" t="s">
        <v>1676</v>
      </c>
      <c r="C1264" s="95" t="s">
        <v>31</v>
      </c>
      <c r="D1264" s="96">
        <v>44147.0</v>
      </c>
      <c r="E1264" s="96">
        <v>44343.0</v>
      </c>
      <c r="F1264" s="96">
        <v>44348.0</v>
      </c>
      <c r="G1264" s="96">
        <v>44680.0</v>
      </c>
      <c r="H1264" s="97">
        <v>21.99</v>
      </c>
      <c r="I1264" s="97">
        <v>16.49</v>
      </c>
      <c r="J1264" s="97">
        <f t="shared" ref="J1264:J1265" si="515">H1264-I1264</f>
        <v>5.5</v>
      </c>
      <c r="K1264" s="95">
        <v>24.0</v>
      </c>
      <c r="L1264" s="97">
        <f t="shared" ref="L1264:L1265" si="516">I1264/K1264</f>
        <v>0.6870833333</v>
      </c>
      <c r="M1264" s="94" t="s">
        <v>616</v>
      </c>
      <c r="N1264" s="94" t="s">
        <v>468</v>
      </c>
    </row>
    <row r="1265">
      <c r="A1265" s="94">
        <v>757.0</v>
      </c>
      <c r="B1265" s="95" t="s">
        <v>1677</v>
      </c>
      <c r="C1265" s="95" t="s">
        <v>31</v>
      </c>
      <c r="D1265" s="96">
        <v>41752.0</v>
      </c>
      <c r="E1265" s="96">
        <v>42253.0</v>
      </c>
      <c r="F1265" s="96">
        <v>42253.0</v>
      </c>
      <c r="G1265" s="96">
        <v>44186.0</v>
      </c>
      <c r="H1265" s="97">
        <v>13.99</v>
      </c>
      <c r="I1265" s="97">
        <v>7.0</v>
      </c>
      <c r="J1265" s="97">
        <f t="shared" si="515"/>
        <v>6.99</v>
      </c>
      <c r="K1265" s="95">
        <v>10.0</v>
      </c>
      <c r="L1265" s="97">
        <f t="shared" si="516"/>
        <v>0.7</v>
      </c>
      <c r="M1265" s="94"/>
      <c r="N1265" s="94" t="s">
        <v>468</v>
      </c>
    </row>
    <row r="1266">
      <c r="A1266" s="90"/>
      <c r="B1266" s="169"/>
      <c r="C1266" s="169"/>
      <c r="D1266" s="170"/>
      <c r="E1266" s="170"/>
      <c r="F1266" s="170"/>
      <c r="G1266" s="170"/>
      <c r="H1266" s="171">
        <f t="shared" ref="H1266:K1266" si="517">SUM(H1264:H1265)</f>
        <v>35.98</v>
      </c>
      <c r="I1266" s="171">
        <f t="shared" si="517"/>
        <v>23.49</v>
      </c>
      <c r="J1266" s="171">
        <f t="shared" si="517"/>
        <v>12.49</v>
      </c>
      <c r="K1266" s="169">
        <f t="shared" si="517"/>
        <v>34</v>
      </c>
      <c r="L1266" s="171">
        <f>SUM(L1264:L1265)/K1266</f>
        <v>0.04079656863</v>
      </c>
      <c r="M1266" s="169"/>
      <c r="N1266" s="169"/>
    </row>
    <row r="1267">
      <c r="A1267" s="98"/>
      <c r="B1267" s="99"/>
      <c r="C1267" s="99"/>
      <c r="D1267" s="100"/>
      <c r="E1267" s="100"/>
      <c r="F1267" s="100"/>
      <c r="G1267" s="100"/>
      <c r="H1267" s="132"/>
      <c r="I1267" s="132"/>
      <c r="J1267" s="132"/>
      <c r="K1267" s="99"/>
      <c r="L1267" s="132"/>
      <c r="M1267" s="98"/>
      <c r="N1267" s="98"/>
    </row>
    <row r="1268">
      <c r="A1268" s="90">
        <v>701.0</v>
      </c>
      <c r="B1268" s="90" t="s">
        <v>1678</v>
      </c>
      <c r="C1268" s="169" t="s">
        <v>31</v>
      </c>
      <c r="D1268" s="170">
        <v>42514.0</v>
      </c>
      <c r="E1268" s="170">
        <v>42754.0</v>
      </c>
      <c r="F1268" s="170">
        <v>42764.0</v>
      </c>
      <c r="G1268" s="170">
        <v>45058.0</v>
      </c>
      <c r="H1268" s="171">
        <v>17.99</v>
      </c>
      <c r="I1268" s="171">
        <v>9.99</v>
      </c>
      <c r="J1268" s="171">
        <f t="shared" ref="J1268:J1271" si="518">H1268-I1268</f>
        <v>8</v>
      </c>
      <c r="K1268" s="169">
        <v>3.0</v>
      </c>
      <c r="L1268" s="171">
        <f t="shared" ref="L1268:L1271" si="519">I1268/K1268</f>
        <v>3.33</v>
      </c>
      <c r="M1268" s="90" t="s">
        <v>617</v>
      </c>
      <c r="N1268" s="90" t="s">
        <v>618</v>
      </c>
    </row>
    <row r="1269">
      <c r="A1269" s="90">
        <v>622.0</v>
      </c>
      <c r="B1269" s="169" t="s">
        <v>1681</v>
      </c>
      <c r="C1269" s="169" t="s">
        <v>31</v>
      </c>
      <c r="D1269" s="170">
        <v>44152.0</v>
      </c>
      <c r="E1269" s="170">
        <v>44640.0</v>
      </c>
      <c r="F1269" s="170">
        <v>44640.0</v>
      </c>
      <c r="G1269" s="170">
        <v>44640.0</v>
      </c>
      <c r="H1269" s="171">
        <v>11.66</v>
      </c>
      <c r="I1269" s="171">
        <v>5.83</v>
      </c>
      <c r="J1269" s="171">
        <f t="shared" si="518"/>
        <v>5.83</v>
      </c>
      <c r="K1269" s="90">
        <v>1.0</v>
      </c>
      <c r="L1269" s="171">
        <f t="shared" si="519"/>
        <v>5.83</v>
      </c>
      <c r="M1269" s="90" t="s">
        <v>619</v>
      </c>
      <c r="N1269" s="90" t="s">
        <v>618</v>
      </c>
    </row>
    <row r="1270">
      <c r="A1270" s="90">
        <v>752.0</v>
      </c>
      <c r="B1270" s="169" t="s">
        <v>1679</v>
      </c>
      <c r="C1270" s="169" t="s">
        <v>31</v>
      </c>
      <c r="D1270" s="170">
        <v>44404.0</v>
      </c>
      <c r="E1270" s="170">
        <v>44640.0</v>
      </c>
      <c r="F1270" s="170">
        <v>44838.0</v>
      </c>
      <c r="G1270" s="170">
        <v>44839.0</v>
      </c>
      <c r="H1270" s="171">
        <v>11.67</v>
      </c>
      <c r="I1270" s="171">
        <v>5.83</v>
      </c>
      <c r="J1270" s="171">
        <f t="shared" si="518"/>
        <v>5.84</v>
      </c>
      <c r="K1270" s="169">
        <v>4.0</v>
      </c>
      <c r="L1270" s="171">
        <f t="shared" si="519"/>
        <v>1.4575</v>
      </c>
      <c r="M1270" s="90"/>
      <c r="N1270" s="90" t="s">
        <v>618</v>
      </c>
    </row>
    <row r="1271">
      <c r="A1271" s="90">
        <v>872.0</v>
      </c>
      <c r="B1271" s="169" t="s">
        <v>1680</v>
      </c>
      <c r="C1271" s="169" t="s">
        <v>31</v>
      </c>
      <c r="D1271" s="170">
        <v>43921.0</v>
      </c>
      <c r="E1271" s="170">
        <v>44640.0</v>
      </c>
      <c r="F1271" s="170">
        <v>44640.0</v>
      </c>
      <c r="G1271" s="170">
        <v>44640.0</v>
      </c>
      <c r="H1271" s="171">
        <v>11.66</v>
      </c>
      <c r="I1271" s="171">
        <v>5.83</v>
      </c>
      <c r="J1271" s="171">
        <f t="shared" si="518"/>
        <v>5.83</v>
      </c>
      <c r="K1271" s="90">
        <v>1.0</v>
      </c>
      <c r="L1271" s="171">
        <f t="shared" si="519"/>
        <v>5.83</v>
      </c>
      <c r="M1271" s="90"/>
      <c r="N1271" s="90" t="s">
        <v>618</v>
      </c>
    </row>
    <row r="1272">
      <c r="A1272" s="24"/>
      <c r="B1272" s="247"/>
      <c r="C1272" s="247"/>
      <c r="D1272" s="248"/>
      <c r="E1272" s="248"/>
      <c r="F1272" s="247"/>
      <c r="G1272" s="247"/>
      <c r="H1272" s="249">
        <f t="shared" ref="H1272:K1272" si="520">SUM(H1269:H1271)</f>
        <v>34.99</v>
      </c>
      <c r="I1272" s="249">
        <f t="shared" si="520"/>
        <v>17.49</v>
      </c>
      <c r="J1272" s="249">
        <f t="shared" si="520"/>
        <v>17.5</v>
      </c>
      <c r="K1272" s="247">
        <f t="shared" si="520"/>
        <v>6</v>
      </c>
      <c r="L1272" s="249">
        <f>SUM(L1269:L1271)/K1272</f>
        <v>2.18625</v>
      </c>
      <c r="M1272" s="24"/>
      <c r="N1272" s="24"/>
    </row>
  </sheetData>
  <autoFilter ref="$A$1:$N$1272">
    <sortState ref="A1:N1272">
      <sortCondition ref="M1:M1272"/>
    </sortState>
  </autoFilter>
  <hyperlinks>
    <hyperlink r:id="rId1" ref="M756"/>
    <hyperlink r:id="rId2" ref="M816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0.88"/>
    <col customWidth="1" min="2" max="2" width="20.63"/>
    <col customWidth="1" min="3" max="3" width="8.0"/>
    <col customWidth="1" min="4" max="4" width="12.13"/>
    <col customWidth="1" min="5" max="5" width="12.5"/>
    <col customWidth="1" min="6" max="6" width="9.88"/>
    <col customWidth="1" min="7" max="7" width="7.88"/>
    <col customWidth="1" min="8" max="8" width="8.63"/>
  </cols>
  <sheetData>
    <row r="1">
      <c r="A1" s="26" t="s">
        <v>1735</v>
      </c>
      <c r="B1" s="26" t="s">
        <v>13</v>
      </c>
      <c r="C1" s="26" t="s">
        <v>33</v>
      </c>
      <c r="D1" s="25" t="s">
        <v>25</v>
      </c>
      <c r="E1" s="25" t="s">
        <v>26</v>
      </c>
      <c r="F1" s="25" t="s">
        <v>27</v>
      </c>
      <c r="G1" s="25" t="s">
        <v>28</v>
      </c>
      <c r="H1" s="25" t="s">
        <v>29</v>
      </c>
    </row>
    <row r="2">
      <c r="A2" s="169" t="s">
        <v>315</v>
      </c>
      <c r="B2" s="90" t="s">
        <v>305</v>
      </c>
      <c r="C2" s="169">
        <f>COUNTA(A3:A64)</f>
        <v>62</v>
      </c>
      <c r="D2" s="171">
        <f t="shared" ref="D2:G2" si="1">SUM(D3:D64)</f>
        <v>784.71</v>
      </c>
      <c r="E2" s="171">
        <f t="shared" si="1"/>
        <v>385.12</v>
      </c>
      <c r="F2" s="171">
        <f t="shared" si="1"/>
        <v>399.59</v>
      </c>
      <c r="G2" s="169">
        <f t="shared" si="1"/>
        <v>269</v>
      </c>
      <c r="H2" s="171">
        <f t="shared" ref="H2:H64" si="2">E2/G2</f>
        <v>1.431672862</v>
      </c>
    </row>
    <row r="3">
      <c r="A3" s="94" t="s">
        <v>1701</v>
      </c>
      <c r="B3" s="1"/>
      <c r="C3" s="1"/>
      <c r="D3" s="97">
        <v>9.99</v>
      </c>
      <c r="E3" s="97">
        <v>3.99</v>
      </c>
      <c r="F3" s="97">
        <f t="shared" ref="F3:F64" si="3">D3-E3</f>
        <v>6</v>
      </c>
      <c r="G3" s="95">
        <v>1.0</v>
      </c>
      <c r="H3" s="97">
        <f t="shared" si="2"/>
        <v>3.99</v>
      </c>
    </row>
    <row r="4">
      <c r="A4" s="95" t="s">
        <v>1072</v>
      </c>
      <c r="B4" s="1"/>
      <c r="C4" s="1"/>
      <c r="D4" s="97">
        <v>9.99</v>
      </c>
      <c r="E4" s="97">
        <v>3.99</v>
      </c>
      <c r="F4" s="97">
        <f t="shared" si="3"/>
        <v>6</v>
      </c>
      <c r="G4" s="95">
        <v>1.0</v>
      </c>
      <c r="H4" s="97">
        <f t="shared" si="2"/>
        <v>3.99</v>
      </c>
    </row>
    <row r="5">
      <c r="A5" s="95" t="s">
        <v>1073</v>
      </c>
      <c r="B5" s="1"/>
      <c r="C5" s="1"/>
      <c r="D5" s="97">
        <v>9.99</v>
      </c>
      <c r="E5" s="97">
        <v>3.99</v>
      </c>
      <c r="F5" s="97">
        <f t="shared" si="3"/>
        <v>6</v>
      </c>
      <c r="G5" s="95">
        <v>1.0</v>
      </c>
      <c r="H5" s="97">
        <f t="shared" si="2"/>
        <v>3.99</v>
      </c>
    </row>
    <row r="6">
      <c r="A6" s="94" t="s">
        <v>1064</v>
      </c>
      <c r="B6" s="1"/>
      <c r="C6" s="1"/>
      <c r="D6" s="97">
        <v>3.33</v>
      </c>
      <c r="E6" s="97">
        <v>1.23</v>
      </c>
      <c r="F6" s="97">
        <f t="shared" si="3"/>
        <v>2.1</v>
      </c>
      <c r="G6" s="95">
        <v>1.0</v>
      </c>
      <c r="H6" s="97">
        <f t="shared" si="2"/>
        <v>1.23</v>
      </c>
    </row>
    <row r="7">
      <c r="A7" s="94" t="s">
        <v>1065</v>
      </c>
      <c r="B7" s="1"/>
      <c r="C7" s="1"/>
      <c r="D7" s="97">
        <v>3.33</v>
      </c>
      <c r="E7" s="97">
        <v>1.23</v>
      </c>
      <c r="F7" s="97">
        <f t="shared" si="3"/>
        <v>2.1</v>
      </c>
      <c r="G7" s="95">
        <v>1.0</v>
      </c>
      <c r="H7" s="97">
        <f t="shared" si="2"/>
        <v>1.23</v>
      </c>
    </row>
    <row r="8">
      <c r="A8" s="94" t="s">
        <v>1066</v>
      </c>
      <c r="B8" s="1"/>
      <c r="C8" s="1"/>
      <c r="D8" s="97">
        <v>3.33</v>
      </c>
      <c r="E8" s="97">
        <v>1.23</v>
      </c>
      <c r="F8" s="97">
        <f t="shared" si="3"/>
        <v>2.1</v>
      </c>
      <c r="G8" s="95">
        <v>1.0</v>
      </c>
      <c r="H8" s="97">
        <f t="shared" si="2"/>
        <v>1.23</v>
      </c>
    </row>
    <row r="9">
      <c r="A9" s="94" t="s">
        <v>1067</v>
      </c>
      <c r="B9" s="1"/>
      <c r="C9" s="1"/>
      <c r="D9" s="97">
        <v>3.33</v>
      </c>
      <c r="E9" s="97">
        <v>1.23</v>
      </c>
      <c r="F9" s="97">
        <f t="shared" si="3"/>
        <v>2.1</v>
      </c>
      <c r="G9" s="95">
        <v>1.0</v>
      </c>
      <c r="H9" s="97">
        <f t="shared" si="2"/>
        <v>1.23</v>
      </c>
    </row>
    <row r="10">
      <c r="A10" s="94" t="s">
        <v>1068</v>
      </c>
      <c r="B10" s="1"/>
      <c r="C10" s="1"/>
      <c r="D10" s="97">
        <v>7.33</v>
      </c>
      <c r="E10" s="97">
        <v>3.67</v>
      </c>
      <c r="F10" s="97">
        <f t="shared" si="3"/>
        <v>3.66</v>
      </c>
      <c r="G10" s="95">
        <v>13.0</v>
      </c>
      <c r="H10" s="97">
        <f t="shared" si="2"/>
        <v>0.2823076923</v>
      </c>
    </row>
    <row r="11">
      <c r="A11" s="94" t="s">
        <v>1069</v>
      </c>
      <c r="B11" s="1"/>
      <c r="C11" s="1"/>
      <c r="D11" s="97">
        <v>7.33</v>
      </c>
      <c r="E11" s="97">
        <v>3.66</v>
      </c>
      <c r="F11" s="97">
        <f t="shared" si="3"/>
        <v>3.67</v>
      </c>
      <c r="G11" s="95">
        <v>2.0</v>
      </c>
      <c r="H11" s="97">
        <f t="shared" si="2"/>
        <v>1.83</v>
      </c>
    </row>
    <row r="12">
      <c r="A12" s="94" t="s">
        <v>1702</v>
      </c>
      <c r="B12" s="1"/>
      <c r="C12" s="1"/>
      <c r="D12" s="97">
        <v>7.33</v>
      </c>
      <c r="E12" s="97">
        <v>3.66</v>
      </c>
      <c r="F12" s="97">
        <f t="shared" si="3"/>
        <v>3.67</v>
      </c>
      <c r="G12" s="95">
        <v>2.0</v>
      </c>
      <c r="H12" s="97">
        <f t="shared" si="2"/>
        <v>1.83</v>
      </c>
    </row>
    <row r="13">
      <c r="A13" s="95" t="s">
        <v>1074</v>
      </c>
      <c r="B13" s="1"/>
      <c r="C13" s="1"/>
      <c r="D13" s="97">
        <v>14.99</v>
      </c>
      <c r="E13" s="97">
        <v>0.99</v>
      </c>
      <c r="F13" s="97">
        <f t="shared" si="3"/>
        <v>14</v>
      </c>
      <c r="G13" s="94">
        <v>2.0</v>
      </c>
      <c r="H13" s="97">
        <f t="shared" si="2"/>
        <v>0.495</v>
      </c>
    </row>
    <row r="14">
      <c r="A14" s="95" t="s">
        <v>1075</v>
      </c>
      <c r="B14" s="1"/>
      <c r="C14" s="1"/>
      <c r="D14" s="97">
        <v>19.99</v>
      </c>
      <c r="E14" s="97">
        <v>7.99</v>
      </c>
      <c r="F14" s="97">
        <f t="shared" si="3"/>
        <v>12</v>
      </c>
      <c r="G14" s="95">
        <v>17.0</v>
      </c>
      <c r="H14" s="97">
        <f t="shared" si="2"/>
        <v>0.47</v>
      </c>
    </row>
    <row r="15">
      <c r="A15" s="95" t="s">
        <v>1076</v>
      </c>
      <c r="B15" s="1"/>
      <c r="C15" s="1"/>
      <c r="D15" s="97">
        <v>22.99</v>
      </c>
      <c r="E15" s="97">
        <v>10.99</v>
      </c>
      <c r="F15" s="97">
        <f t="shared" si="3"/>
        <v>12</v>
      </c>
      <c r="G15" s="95">
        <v>1.0</v>
      </c>
      <c r="H15" s="97">
        <f t="shared" si="2"/>
        <v>10.99</v>
      </c>
    </row>
    <row r="16">
      <c r="A16" s="94" t="s">
        <v>1057</v>
      </c>
      <c r="B16" s="1"/>
      <c r="C16" s="1"/>
      <c r="D16" s="97">
        <v>19.99</v>
      </c>
      <c r="E16" s="97">
        <v>4.99</v>
      </c>
      <c r="F16" s="97">
        <f t="shared" si="3"/>
        <v>15</v>
      </c>
      <c r="G16" s="95">
        <v>19.0</v>
      </c>
      <c r="H16" s="97">
        <f t="shared" si="2"/>
        <v>0.2626315789</v>
      </c>
    </row>
    <row r="17">
      <c r="A17" s="95" t="s">
        <v>1058</v>
      </c>
      <c r="B17" s="1"/>
      <c r="C17" s="1"/>
      <c r="D17" s="97">
        <v>19.99</v>
      </c>
      <c r="E17" s="97">
        <v>4.99</v>
      </c>
      <c r="F17" s="97">
        <f t="shared" si="3"/>
        <v>15</v>
      </c>
      <c r="G17" s="95">
        <v>18.0</v>
      </c>
      <c r="H17" s="97">
        <f t="shared" si="2"/>
        <v>0.2772222222</v>
      </c>
    </row>
    <row r="18">
      <c r="A18" s="95" t="s">
        <v>1059</v>
      </c>
      <c r="B18" s="1"/>
      <c r="C18" s="1"/>
      <c r="D18" s="97">
        <v>19.99</v>
      </c>
      <c r="E18" s="97">
        <v>7.99</v>
      </c>
      <c r="F18" s="97">
        <f t="shared" si="3"/>
        <v>12</v>
      </c>
      <c r="G18" s="95">
        <v>12.0</v>
      </c>
      <c r="H18" s="97">
        <f t="shared" si="2"/>
        <v>0.6658333333</v>
      </c>
    </row>
    <row r="19">
      <c r="A19" s="95" t="s">
        <v>1060</v>
      </c>
      <c r="B19" s="1"/>
      <c r="C19" s="1"/>
      <c r="D19" s="97">
        <v>19.99</v>
      </c>
      <c r="E19" s="97">
        <v>7.49</v>
      </c>
      <c r="F19" s="97">
        <f t="shared" si="3"/>
        <v>12.5</v>
      </c>
      <c r="G19" s="95">
        <v>11.0</v>
      </c>
      <c r="H19" s="97">
        <f t="shared" si="2"/>
        <v>0.6809090909</v>
      </c>
    </row>
    <row r="20">
      <c r="A20" s="95" t="s">
        <v>1061</v>
      </c>
      <c r="B20" s="1"/>
      <c r="C20" s="1"/>
      <c r="D20" s="97">
        <v>19.99</v>
      </c>
      <c r="E20" s="97">
        <v>7.99</v>
      </c>
      <c r="F20" s="97">
        <f t="shared" si="3"/>
        <v>12</v>
      </c>
      <c r="G20" s="95">
        <v>1.0</v>
      </c>
      <c r="H20" s="97">
        <f t="shared" si="2"/>
        <v>7.99</v>
      </c>
    </row>
    <row r="21">
      <c r="A21" s="95" t="s">
        <v>1062</v>
      </c>
      <c r="B21" s="1"/>
      <c r="C21" s="1"/>
      <c r="D21" s="97">
        <v>19.99</v>
      </c>
      <c r="E21" s="97">
        <v>7.49</v>
      </c>
      <c r="F21" s="97">
        <f t="shared" si="3"/>
        <v>12.5</v>
      </c>
      <c r="G21" s="95">
        <v>1.0</v>
      </c>
      <c r="H21" s="97">
        <f t="shared" si="2"/>
        <v>7.49</v>
      </c>
    </row>
    <row r="22">
      <c r="A22" s="95" t="s">
        <v>1063</v>
      </c>
      <c r="B22" s="1"/>
      <c r="C22" s="1"/>
      <c r="D22" s="97">
        <v>24.99</v>
      </c>
      <c r="E22" s="97">
        <v>4.99</v>
      </c>
      <c r="F22" s="97">
        <f t="shared" si="3"/>
        <v>20</v>
      </c>
      <c r="G22" s="95">
        <v>5.0</v>
      </c>
      <c r="H22" s="97">
        <f t="shared" si="2"/>
        <v>0.998</v>
      </c>
    </row>
    <row r="23">
      <c r="A23" s="95" t="s">
        <v>1055</v>
      </c>
      <c r="B23" s="1"/>
      <c r="C23" s="1"/>
      <c r="D23" s="97">
        <v>3.33</v>
      </c>
      <c r="E23" s="97">
        <v>1.0</v>
      </c>
      <c r="F23" s="97">
        <f t="shared" si="3"/>
        <v>2.33</v>
      </c>
      <c r="G23" s="95">
        <v>1.0</v>
      </c>
      <c r="H23" s="97">
        <f t="shared" si="2"/>
        <v>1</v>
      </c>
    </row>
    <row r="24">
      <c r="A24" s="95" t="s">
        <v>1056</v>
      </c>
      <c r="B24" s="1"/>
      <c r="C24" s="1"/>
      <c r="D24" s="97">
        <v>3.33</v>
      </c>
      <c r="E24" s="97">
        <v>0.5</v>
      </c>
      <c r="F24" s="97">
        <f t="shared" si="3"/>
        <v>2.83</v>
      </c>
      <c r="G24" s="95">
        <v>1.0</v>
      </c>
      <c r="H24" s="97">
        <f t="shared" si="2"/>
        <v>0.5</v>
      </c>
    </row>
    <row r="25">
      <c r="A25" s="95" t="s">
        <v>1052</v>
      </c>
      <c r="B25" s="1"/>
      <c r="C25" s="1"/>
      <c r="D25" s="97">
        <v>3.33</v>
      </c>
      <c r="E25" s="97">
        <v>0.99</v>
      </c>
      <c r="F25" s="97">
        <f t="shared" si="3"/>
        <v>2.34</v>
      </c>
      <c r="G25" s="95">
        <v>1.0</v>
      </c>
      <c r="H25" s="97">
        <f t="shared" si="2"/>
        <v>0.99</v>
      </c>
    </row>
    <row r="26">
      <c r="A26" s="95" t="s">
        <v>1053</v>
      </c>
      <c r="B26" s="1"/>
      <c r="C26" s="1"/>
      <c r="D26" s="97">
        <v>19.99</v>
      </c>
      <c r="E26" s="97">
        <v>4.99</v>
      </c>
      <c r="F26" s="97">
        <f t="shared" si="3"/>
        <v>15</v>
      </c>
      <c r="G26" s="95">
        <v>5.0</v>
      </c>
      <c r="H26" s="97">
        <f t="shared" si="2"/>
        <v>0.998</v>
      </c>
    </row>
    <row r="27">
      <c r="A27" s="95" t="s">
        <v>1054</v>
      </c>
      <c r="B27" s="1"/>
      <c r="C27" s="1"/>
      <c r="D27" s="97">
        <v>49.99</v>
      </c>
      <c r="E27" s="97">
        <v>44.99</v>
      </c>
      <c r="F27" s="97">
        <f t="shared" si="3"/>
        <v>5</v>
      </c>
      <c r="G27" s="95">
        <v>1.0</v>
      </c>
      <c r="H27" s="97">
        <f t="shared" si="2"/>
        <v>44.99</v>
      </c>
    </row>
    <row r="28">
      <c r="A28" s="95" t="s">
        <v>1050</v>
      </c>
      <c r="B28" s="1"/>
      <c r="C28" s="1"/>
      <c r="D28" s="97">
        <v>3.34</v>
      </c>
      <c r="E28" s="97">
        <v>1.0</v>
      </c>
      <c r="F28" s="97">
        <f t="shared" si="3"/>
        <v>2.34</v>
      </c>
      <c r="G28" s="95">
        <v>1.0</v>
      </c>
      <c r="H28" s="97">
        <f t="shared" si="2"/>
        <v>1</v>
      </c>
    </row>
    <row r="29">
      <c r="A29" s="95" t="s">
        <v>1051</v>
      </c>
      <c r="B29" s="1"/>
      <c r="C29" s="1"/>
      <c r="D29" s="97">
        <v>3.33</v>
      </c>
      <c r="E29" s="97">
        <v>0.5</v>
      </c>
      <c r="F29" s="97">
        <f t="shared" si="3"/>
        <v>2.83</v>
      </c>
      <c r="G29" s="95">
        <v>1.0</v>
      </c>
      <c r="H29" s="97">
        <f t="shared" si="2"/>
        <v>0.5</v>
      </c>
    </row>
    <row r="30">
      <c r="A30" s="94" t="s">
        <v>1093</v>
      </c>
      <c r="B30" s="1"/>
      <c r="C30" s="1"/>
      <c r="D30" s="97">
        <v>2.5</v>
      </c>
      <c r="E30" s="97">
        <v>1.33</v>
      </c>
      <c r="F30" s="97">
        <f t="shared" si="3"/>
        <v>1.17</v>
      </c>
      <c r="G30" s="95">
        <v>3.0</v>
      </c>
      <c r="H30" s="97">
        <f t="shared" si="2"/>
        <v>0.4433333333</v>
      </c>
    </row>
    <row r="31">
      <c r="A31" s="94" t="s">
        <v>1094</v>
      </c>
      <c r="B31" s="1"/>
      <c r="C31" s="1"/>
      <c r="D31" s="97">
        <v>2.5</v>
      </c>
      <c r="E31" s="97">
        <v>1.33</v>
      </c>
      <c r="F31" s="97">
        <f t="shared" si="3"/>
        <v>1.17</v>
      </c>
      <c r="G31" s="95">
        <v>2.0</v>
      </c>
      <c r="H31" s="97">
        <f t="shared" si="2"/>
        <v>0.665</v>
      </c>
    </row>
    <row r="32">
      <c r="A32" s="94" t="s">
        <v>1095</v>
      </c>
      <c r="B32" s="1"/>
      <c r="C32" s="1"/>
      <c r="D32" s="97">
        <v>2.5</v>
      </c>
      <c r="E32" s="97">
        <v>1.33</v>
      </c>
      <c r="F32" s="97">
        <f t="shared" si="3"/>
        <v>1.17</v>
      </c>
      <c r="G32" s="95">
        <v>1.0</v>
      </c>
      <c r="H32" s="97">
        <f t="shared" si="2"/>
        <v>1.33</v>
      </c>
    </row>
    <row r="33">
      <c r="A33" s="94" t="s">
        <v>1096</v>
      </c>
      <c r="B33" s="1"/>
      <c r="C33" s="1"/>
      <c r="D33" s="97">
        <v>2.5</v>
      </c>
      <c r="E33" s="97">
        <v>1.33</v>
      </c>
      <c r="F33" s="97">
        <f t="shared" si="3"/>
        <v>1.17</v>
      </c>
      <c r="G33" s="95">
        <v>1.0</v>
      </c>
      <c r="H33" s="97">
        <f t="shared" si="2"/>
        <v>1.33</v>
      </c>
    </row>
    <row r="34">
      <c r="A34" s="94" t="s">
        <v>1097</v>
      </c>
      <c r="B34" s="1"/>
      <c r="C34" s="1"/>
      <c r="D34" s="97">
        <v>2.5</v>
      </c>
      <c r="E34" s="97">
        <v>1.33</v>
      </c>
      <c r="F34" s="97">
        <f t="shared" si="3"/>
        <v>1.17</v>
      </c>
      <c r="G34" s="95">
        <v>1.0</v>
      </c>
      <c r="H34" s="97">
        <f t="shared" si="2"/>
        <v>1.33</v>
      </c>
    </row>
    <row r="35">
      <c r="A35" s="94" t="s">
        <v>1098</v>
      </c>
      <c r="B35" s="1"/>
      <c r="C35" s="1"/>
      <c r="D35" s="97">
        <v>2.49</v>
      </c>
      <c r="E35" s="97">
        <v>1.34</v>
      </c>
      <c r="F35" s="97">
        <f t="shared" si="3"/>
        <v>1.15</v>
      </c>
      <c r="G35" s="95">
        <v>1.0</v>
      </c>
      <c r="H35" s="97">
        <f t="shared" si="2"/>
        <v>1.34</v>
      </c>
    </row>
    <row r="36">
      <c r="A36" s="94" t="s">
        <v>1099</v>
      </c>
      <c r="B36" s="1"/>
      <c r="C36" s="1"/>
      <c r="D36" s="97">
        <v>3.75</v>
      </c>
      <c r="E36" s="97">
        <v>2.0</v>
      </c>
      <c r="F36" s="97">
        <f t="shared" si="3"/>
        <v>1.75</v>
      </c>
      <c r="G36" s="95">
        <v>3.0</v>
      </c>
      <c r="H36" s="97">
        <f t="shared" si="2"/>
        <v>0.6666666667</v>
      </c>
    </row>
    <row r="37">
      <c r="A37" s="94" t="s">
        <v>1100</v>
      </c>
      <c r="B37" s="1"/>
      <c r="C37" s="1"/>
      <c r="D37" s="97">
        <v>3.75</v>
      </c>
      <c r="E37" s="97">
        <v>2.0</v>
      </c>
      <c r="F37" s="97">
        <f t="shared" si="3"/>
        <v>1.75</v>
      </c>
      <c r="G37" s="95">
        <v>2.0</v>
      </c>
      <c r="H37" s="97">
        <f t="shared" si="2"/>
        <v>1</v>
      </c>
    </row>
    <row r="38">
      <c r="A38" s="94" t="s">
        <v>1101</v>
      </c>
      <c r="B38" s="1"/>
      <c r="C38" s="1"/>
      <c r="D38" s="97">
        <v>3.75</v>
      </c>
      <c r="E38" s="97">
        <v>2.0</v>
      </c>
      <c r="F38" s="97">
        <f t="shared" si="3"/>
        <v>1.75</v>
      </c>
      <c r="G38" s="95">
        <v>2.0</v>
      </c>
      <c r="H38" s="97">
        <f t="shared" si="2"/>
        <v>1</v>
      </c>
    </row>
    <row r="39">
      <c r="A39" s="94" t="s">
        <v>1102</v>
      </c>
      <c r="B39" s="1"/>
      <c r="C39" s="1"/>
      <c r="D39" s="97">
        <v>3.74</v>
      </c>
      <c r="E39" s="97">
        <v>1.99</v>
      </c>
      <c r="F39" s="97">
        <f t="shared" si="3"/>
        <v>1.75</v>
      </c>
      <c r="G39" s="95">
        <v>2.0</v>
      </c>
      <c r="H39" s="97">
        <f t="shared" si="2"/>
        <v>0.995</v>
      </c>
    </row>
    <row r="40">
      <c r="A40" s="94" t="s">
        <v>1103</v>
      </c>
      <c r="B40" s="1"/>
      <c r="C40" s="1"/>
      <c r="D40" s="97">
        <v>5.0</v>
      </c>
      <c r="E40" s="97">
        <v>3.0</v>
      </c>
      <c r="F40" s="97">
        <f t="shared" si="3"/>
        <v>2</v>
      </c>
      <c r="G40" s="95">
        <v>1.0</v>
      </c>
      <c r="H40" s="97">
        <f t="shared" si="2"/>
        <v>3</v>
      </c>
    </row>
    <row r="41">
      <c r="A41" s="94" t="s">
        <v>1104</v>
      </c>
      <c r="B41" s="1"/>
      <c r="C41" s="1"/>
      <c r="D41" s="97">
        <v>5.0</v>
      </c>
      <c r="E41" s="97">
        <v>3.0</v>
      </c>
      <c r="F41" s="97">
        <f t="shared" si="3"/>
        <v>2</v>
      </c>
      <c r="G41" s="95">
        <v>1.0</v>
      </c>
      <c r="H41" s="97">
        <f t="shared" si="2"/>
        <v>3</v>
      </c>
    </row>
    <row r="42">
      <c r="A42" s="94" t="s">
        <v>1105</v>
      </c>
      <c r="B42" s="1"/>
      <c r="C42" s="1"/>
      <c r="D42" s="97">
        <v>5.0</v>
      </c>
      <c r="E42" s="97">
        <v>3.0</v>
      </c>
      <c r="F42" s="97">
        <f t="shared" si="3"/>
        <v>2</v>
      </c>
      <c r="G42" s="95">
        <v>1.0</v>
      </c>
      <c r="H42" s="97">
        <f t="shared" si="2"/>
        <v>3</v>
      </c>
    </row>
    <row r="43">
      <c r="A43" s="94" t="s">
        <v>1106</v>
      </c>
      <c r="B43" s="1"/>
      <c r="C43" s="1"/>
      <c r="D43" s="97">
        <v>4.99</v>
      </c>
      <c r="E43" s="97">
        <v>2.99</v>
      </c>
      <c r="F43" s="97">
        <f t="shared" si="3"/>
        <v>2</v>
      </c>
      <c r="G43" s="95">
        <v>1.0</v>
      </c>
      <c r="H43" s="97">
        <f t="shared" si="2"/>
        <v>2.99</v>
      </c>
    </row>
    <row r="44">
      <c r="A44" s="94" t="s">
        <v>1107</v>
      </c>
      <c r="B44" s="1"/>
      <c r="C44" s="1"/>
      <c r="D44" s="97">
        <v>5.0</v>
      </c>
      <c r="E44" s="97">
        <v>3.0</v>
      </c>
      <c r="F44" s="97">
        <f t="shared" si="3"/>
        <v>2</v>
      </c>
      <c r="G44" s="95">
        <v>1.0</v>
      </c>
      <c r="H44" s="97">
        <f t="shared" si="2"/>
        <v>3</v>
      </c>
    </row>
    <row r="45">
      <c r="A45" s="94" t="s">
        <v>1108</v>
      </c>
      <c r="B45" s="1"/>
      <c r="C45" s="1"/>
      <c r="D45" s="97">
        <v>5.0</v>
      </c>
      <c r="E45" s="97">
        <v>3.0</v>
      </c>
      <c r="F45" s="97">
        <f t="shared" si="3"/>
        <v>2</v>
      </c>
      <c r="G45" s="95">
        <v>1.0</v>
      </c>
      <c r="H45" s="97">
        <f t="shared" si="2"/>
        <v>3</v>
      </c>
    </row>
    <row r="46">
      <c r="A46" s="94" t="s">
        <v>1109</v>
      </c>
      <c r="B46" s="1"/>
      <c r="C46" s="1"/>
      <c r="D46" s="97">
        <v>5.0</v>
      </c>
      <c r="E46" s="97">
        <v>3.0</v>
      </c>
      <c r="F46" s="97">
        <f t="shared" si="3"/>
        <v>2</v>
      </c>
      <c r="G46" s="95">
        <v>1.0</v>
      </c>
      <c r="H46" s="97">
        <f t="shared" si="2"/>
        <v>3</v>
      </c>
    </row>
    <row r="47">
      <c r="A47" s="94" t="s">
        <v>1110</v>
      </c>
      <c r="B47" s="1"/>
      <c r="C47" s="1"/>
      <c r="D47" s="97">
        <v>4.99</v>
      </c>
      <c r="E47" s="97">
        <v>2.99</v>
      </c>
      <c r="F47" s="97">
        <f t="shared" si="3"/>
        <v>2</v>
      </c>
      <c r="G47" s="95">
        <v>1.0</v>
      </c>
      <c r="H47" s="97">
        <f t="shared" si="2"/>
        <v>2.99</v>
      </c>
    </row>
    <row r="48">
      <c r="A48" s="94" t="s">
        <v>1111</v>
      </c>
      <c r="B48" s="1"/>
      <c r="C48" s="1"/>
      <c r="D48" s="97">
        <v>19.99</v>
      </c>
      <c r="E48" s="97">
        <v>0.0</v>
      </c>
      <c r="F48" s="97">
        <f t="shared" si="3"/>
        <v>19.99</v>
      </c>
      <c r="G48" s="95">
        <v>2.0</v>
      </c>
      <c r="H48" s="97">
        <f t="shared" si="2"/>
        <v>0</v>
      </c>
    </row>
    <row r="49">
      <c r="A49" s="94" t="s">
        <v>1086</v>
      </c>
      <c r="B49" s="1"/>
      <c r="C49" s="1"/>
      <c r="D49" s="97">
        <v>59.99</v>
      </c>
      <c r="E49" s="97">
        <v>59.99</v>
      </c>
      <c r="F49" s="97">
        <f t="shared" si="3"/>
        <v>0</v>
      </c>
      <c r="G49" s="95">
        <v>34.0</v>
      </c>
      <c r="H49" s="97">
        <f t="shared" si="2"/>
        <v>1.764411765</v>
      </c>
    </row>
    <row r="50">
      <c r="A50" s="94" t="s">
        <v>1087</v>
      </c>
      <c r="B50" s="1"/>
      <c r="C50" s="1"/>
      <c r="D50" s="97">
        <v>59.99</v>
      </c>
      <c r="E50" s="97">
        <v>19.79</v>
      </c>
      <c r="F50" s="97">
        <f t="shared" si="3"/>
        <v>40.2</v>
      </c>
      <c r="G50" s="95">
        <v>20.0</v>
      </c>
      <c r="H50" s="97">
        <f t="shared" si="2"/>
        <v>0.9895</v>
      </c>
    </row>
    <row r="51">
      <c r="A51" s="95" t="s">
        <v>1088</v>
      </c>
      <c r="B51" s="1"/>
      <c r="C51" s="1"/>
      <c r="D51" s="97">
        <v>69.99</v>
      </c>
      <c r="E51" s="97">
        <v>39.89</v>
      </c>
      <c r="F51" s="97">
        <f t="shared" si="3"/>
        <v>30.1</v>
      </c>
      <c r="G51" s="95">
        <v>23.0</v>
      </c>
      <c r="H51" s="97">
        <f t="shared" si="2"/>
        <v>1.734347826</v>
      </c>
    </row>
    <row r="52">
      <c r="A52" s="94" t="s">
        <v>1089</v>
      </c>
      <c r="B52" s="1"/>
      <c r="C52" s="1"/>
      <c r="D52" s="97">
        <v>49.98</v>
      </c>
      <c r="E52" s="97">
        <v>26.98</v>
      </c>
      <c r="F52" s="97">
        <f t="shared" si="3"/>
        <v>23</v>
      </c>
      <c r="G52" s="95">
        <v>16.0</v>
      </c>
      <c r="H52" s="97">
        <f t="shared" si="2"/>
        <v>1.68625</v>
      </c>
    </row>
    <row r="53">
      <c r="A53" s="95" t="s">
        <v>1090</v>
      </c>
      <c r="B53" s="1"/>
      <c r="C53" s="1"/>
      <c r="D53" s="97">
        <v>0.0</v>
      </c>
      <c r="E53" s="97">
        <v>0.0</v>
      </c>
      <c r="F53" s="97">
        <f t="shared" si="3"/>
        <v>0</v>
      </c>
      <c r="G53" s="95">
        <v>1.0</v>
      </c>
      <c r="H53" s="97">
        <f t="shared" si="2"/>
        <v>0</v>
      </c>
    </row>
    <row r="54">
      <c r="A54" s="95" t="s">
        <v>1091</v>
      </c>
      <c r="B54" s="1"/>
      <c r="C54" s="1"/>
      <c r="D54" s="97">
        <v>0.0</v>
      </c>
      <c r="E54" s="97">
        <v>0.0</v>
      </c>
      <c r="F54" s="97">
        <f t="shared" si="3"/>
        <v>0</v>
      </c>
      <c r="G54" s="95">
        <v>1.0</v>
      </c>
      <c r="H54" s="97">
        <f t="shared" si="2"/>
        <v>0</v>
      </c>
    </row>
    <row r="55">
      <c r="A55" s="95" t="s">
        <v>1092</v>
      </c>
      <c r="B55" s="1"/>
      <c r="C55" s="1"/>
      <c r="D55" s="97">
        <v>69.99</v>
      </c>
      <c r="E55" s="97">
        <v>39.89</v>
      </c>
      <c r="F55" s="97">
        <f t="shared" si="3"/>
        <v>30.1</v>
      </c>
      <c r="G55" s="95">
        <v>15.0</v>
      </c>
      <c r="H55" s="97">
        <f t="shared" si="2"/>
        <v>2.659333333</v>
      </c>
    </row>
    <row r="56">
      <c r="A56" s="95" t="s">
        <v>1081</v>
      </c>
      <c r="B56" s="1"/>
      <c r="C56" s="1"/>
      <c r="D56" s="97">
        <v>3.34</v>
      </c>
      <c r="E56" s="97">
        <v>1.24</v>
      </c>
      <c r="F56" s="97">
        <f t="shared" si="3"/>
        <v>2.1</v>
      </c>
      <c r="G56" s="95">
        <v>1.0</v>
      </c>
      <c r="H56" s="97">
        <f t="shared" si="2"/>
        <v>1.24</v>
      </c>
    </row>
    <row r="57">
      <c r="A57" s="95" t="s">
        <v>1082</v>
      </c>
      <c r="B57" s="1"/>
      <c r="C57" s="1"/>
      <c r="D57" s="97">
        <v>3.34</v>
      </c>
      <c r="E57" s="97">
        <v>1.24</v>
      </c>
      <c r="F57" s="97">
        <f t="shared" si="3"/>
        <v>2.1</v>
      </c>
      <c r="G57" s="95">
        <v>1.0</v>
      </c>
      <c r="H57" s="97">
        <f t="shared" si="2"/>
        <v>1.24</v>
      </c>
    </row>
    <row r="58">
      <c r="A58" s="95" t="s">
        <v>1078</v>
      </c>
      <c r="B58" s="1"/>
      <c r="C58" s="1"/>
      <c r="D58" s="97">
        <v>3.34</v>
      </c>
      <c r="E58" s="97">
        <v>1.24</v>
      </c>
      <c r="F58" s="97">
        <f t="shared" si="3"/>
        <v>2.1</v>
      </c>
      <c r="G58" s="95">
        <v>1.0</v>
      </c>
      <c r="H58" s="97">
        <f t="shared" si="2"/>
        <v>1.24</v>
      </c>
    </row>
    <row r="59">
      <c r="A59" s="95" t="s">
        <v>1079</v>
      </c>
      <c r="B59" s="1"/>
      <c r="C59" s="1"/>
      <c r="D59" s="97">
        <v>3.33</v>
      </c>
      <c r="E59" s="97">
        <v>1.23</v>
      </c>
      <c r="F59" s="97">
        <f t="shared" si="3"/>
        <v>2.1</v>
      </c>
      <c r="G59" s="95">
        <v>1.0</v>
      </c>
      <c r="H59" s="97">
        <f t="shared" si="2"/>
        <v>1.23</v>
      </c>
    </row>
    <row r="60">
      <c r="A60" s="95" t="s">
        <v>1080</v>
      </c>
      <c r="B60" s="1"/>
      <c r="C60" s="1"/>
      <c r="D60" s="97">
        <v>3.33</v>
      </c>
      <c r="E60" s="97">
        <v>1.23</v>
      </c>
      <c r="F60" s="97">
        <f t="shared" si="3"/>
        <v>2.1</v>
      </c>
      <c r="G60" s="95">
        <v>1.0</v>
      </c>
      <c r="H60" s="97">
        <f t="shared" si="2"/>
        <v>1.23</v>
      </c>
    </row>
    <row r="61">
      <c r="A61" s="95" t="s">
        <v>1083</v>
      </c>
      <c r="B61" s="1"/>
      <c r="C61" s="1"/>
      <c r="D61" s="97">
        <v>3.33</v>
      </c>
      <c r="E61" s="97">
        <v>1.23</v>
      </c>
      <c r="F61" s="97">
        <f t="shared" si="3"/>
        <v>2.1</v>
      </c>
      <c r="G61" s="95">
        <v>1.0</v>
      </c>
      <c r="H61" s="97">
        <f t="shared" si="2"/>
        <v>1.23</v>
      </c>
    </row>
    <row r="62">
      <c r="A62" s="95" t="s">
        <v>1084</v>
      </c>
      <c r="B62" s="1"/>
      <c r="C62" s="1"/>
      <c r="D62" s="97">
        <v>3.33</v>
      </c>
      <c r="E62" s="97">
        <v>1.23</v>
      </c>
      <c r="F62" s="97">
        <f t="shared" si="3"/>
        <v>2.1</v>
      </c>
      <c r="G62" s="95">
        <v>1.0</v>
      </c>
      <c r="H62" s="97">
        <f t="shared" si="2"/>
        <v>1.23</v>
      </c>
    </row>
    <row r="63">
      <c r="A63" s="95" t="s">
        <v>1085</v>
      </c>
      <c r="B63" s="1"/>
      <c r="C63" s="1"/>
      <c r="D63" s="97">
        <v>3.33</v>
      </c>
      <c r="E63" s="97">
        <v>1.23</v>
      </c>
      <c r="F63" s="97">
        <f t="shared" si="3"/>
        <v>2.1</v>
      </c>
      <c r="G63" s="95">
        <v>1.0</v>
      </c>
      <c r="H63" s="97">
        <f t="shared" si="2"/>
        <v>1.23</v>
      </c>
    </row>
    <row r="64">
      <c r="A64" s="95" t="s">
        <v>1077</v>
      </c>
      <c r="B64" s="1"/>
      <c r="C64" s="1"/>
      <c r="D64" s="97">
        <v>3.33</v>
      </c>
      <c r="E64" s="97">
        <v>1.0</v>
      </c>
      <c r="F64" s="97">
        <f t="shared" si="3"/>
        <v>2.33</v>
      </c>
      <c r="G64" s="95">
        <v>1.0</v>
      </c>
      <c r="H64" s="97">
        <f t="shared" si="2"/>
        <v>1</v>
      </c>
    </row>
    <row r="65">
      <c r="A65" s="95"/>
      <c r="B65" s="1"/>
      <c r="C65" s="1"/>
      <c r="D65" s="97"/>
      <c r="E65" s="97"/>
      <c r="F65" s="97"/>
      <c r="G65" s="95"/>
      <c r="H65" s="97"/>
    </row>
    <row r="66">
      <c r="A66" s="90" t="s">
        <v>346</v>
      </c>
      <c r="B66" s="90" t="s">
        <v>305</v>
      </c>
      <c r="C66" s="90">
        <f>COUNTA(A67:A89)</f>
        <v>23</v>
      </c>
      <c r="D66" s="171">
        <f t="shared" ref="D66:G66" si="4">SUM(D67:D89)</f>
        <v>449.83</v>
      </c>
      <c r="E66" s="171">
        <f t="shared" si="4"/>
        <v>148.28</v>
      </c>
      <c r="F66" s="171">
        <f t="shared" si="4"/>
        <v>301.55</v>
      </c>
      <c r="G66" s="169">
        <f t="shared" si="4"/>
        <v>324</v>
      </c>
      <c r="H66" s="171">
        <f t="shared" ref="H66:H89" si="5">E66/G66</f>
        <v>0.457654321</v>
      </c>
    </row>
    <row r="67">
      <c r="A67" s="95" t="s">
        <v>1216</v>
      </c>
      <c r="B67" s="1"/>
      <c r="C67" s="1"/>
      <c r="D67" s="97">
        <v>9.99</v>
      </c>
      <c r="E67" s="97">
        <v>4.99</v>
      </c>
      <c r="F67" s="97">
        <f t="shared" ref="F67:F89" si="6">D67-E67</f>
        <v>5</v>
      </c>
      <c r="G67" s="95">
        <v>1.0</v>
      </c>
      <c r="H67" s="97">
        <f t="shared" si="5"/>
        <v>4.99</v>
      </c>
    </row>
    <row r="68">
      <c r="A68" s="95" t="s">
        <v>1217</v>
      </c>
      <c r="B68" s="1"/>
      <c r="C68" s="1"/>
      <c r="D68" s="97">
        <v>9.99</v>
      </c>
      <c r="E68" s="97">
        <v>4.99</v>
      </c>
      <c r="F68" s="97">
        <f t="shared" si="6"/>
        <v>5</v>
      </c>
      <c r="G68" s="95">
        <v>1.0</v>
      </c>
      <c r="H68" s="97">
        <f t="shared" si="5"/>
        <v>4.99</v>
      </c>
    </row>
    <row r="69">
      <c r="A69" s="95" t="s">
        <v>1218</v>
      </c>
      <c r="B69" s="1"/>
      <c r="C69" s="1"/>
      <c r="D69" s="97">
        <v>9.99</v>
      </c>
      <c r="E69" s="97">
        <v>4.99</v>
      </c>
      <c r="F69" s="97">
        <f t="shared" si="6"/>
        <v>5</v>
      </c>
      <c r="G69" s="95">
        <v>40.0</v>
      </c>
      <c r="H69" s="97">
        <f t="shared" si="5"/>
        <v>0.12475</v>
      </c>
    </row>
    <row r="70">
      <c r="A70" s="95" t="s">
        <v>1219</v>
      </c>
      <c r="B70" s="1"/>
      <c r="C70" s="1"/>
      <c r="D70" s="97">
        <v>9.99</v>
      </c>
      <c r="E70" s="97">
        <v>4.99</v>
      </c>
      <c r="F70" s="97">
        <f t="shared" si="6"/>
        <v>5</v>
      </c>
      <c r="G70" s="95">
        <v>1.0</v>
      </c>
      <c r="H70" s="97">
        <f t="shared" si="5"/>
        <v>4.99</v>
      </c>
    </row>
    <row r="71">
      <c r="A71" s="95" t="s">
        <v>1220</v>
      </c>
      <c r="B71" s="1"/>
      <c r="C71" s="1"/>
      <c r="D71" s="97">
        <v>9.99</v>
      </c>
      <c r="E71" s="97">
        <v>4.99</v>
      </c>
      <c r="F71" s="97">
        <f t="shared" si="6"/>
        <v>5</v>
      </c>
      <c r="G71" s="95">
        <v>1.0</v>
      </c>
      <c r="H71" s="97">
        <f t="shared" si="5"/>
        <v>4.99</v>
      </c>
    </row>
    <row r="72">
      <c r="A72" s="94" t="s">
        <v>1214</v>
      </c>
      <c r="B72" s="1"/>
      <c r="C72" s="1"/>
      <c r="D72" s="97">
        <v>15.0</v>
      </c>
      <c r="E72" s="97">
        <v>7.5</v>
      </c>
      <c r="F72" s="97">
        <f t="shared" si="6"/>
        <v>7.5</v>
      </c>
      <c r="G72" s="95">
        <v>1.0</v>
      </c>
      <c r="H72" s="97">
        <f t="shared" si="5"/>
        <v>7.5</v>
      </c>
    </row>
    <row r="73">
      <c r="A73" s="94" t="s">
        <v>1215</v>
      </c>
      <c r="B73" s="1"/>
      <c r="C73" s="1"/>
      <c r="D73" s="97">
        <v>14.99</v>
      </c>
      <c r="E73" s="97">
        <v>7.49</v>
      </c>
      <c r="F73" s="97">
        <f t="shared" si="6"/>
        <v>7.5</v>
      </c>
      <c r="G73" s="95">
        <v>1.0</v>
      </c>
      <c r="H73" s="97">
        <f t="shared" si="5"/>
        <v>7.49</v>
      </c>
    </row>
    <row r="74">
      <c r="A74" s="94" t="s">
        <v>1206</v>
      </c>
      <c r="B74" s="1"/>
      <c r="C74" s="1"/>
      <c r="D74" s="97">
        <v>9.25</v>
      </c>
      <c r="E74" s="97">
        <v>3.03</v>
      </c>
      <c r="F74" s="97">
        <f t="shared" si="6"/>
        <v>6.22</v>
      </c>
      <c r="G74" s="95">
        <v>35.0</v>
      </c>
      <c r="H74" s="97">
        <f t="shared" si="5"/>
        <v>0.08657142857</v>
      </c>
    </row>
    <row r="75">
      <c r="A75" s="94" t="s">
        <v>1207</v>
      </c>
      <c r="B75" s="1"/>
      <c r="C75" s="1"/>
      <c r="D75" s="97">
        <v>9.25</v>
      </c>
      <c r="E75" s="97">
        <v>3.02</v>
      </c>
      <c r="F75" s="97">
        <f t="shared" si="6"/>
        <v>6.23</v>
      </c>
      <c r="G75" s="95">
        <v>30.0</v>
      </c>
      <c r="H75" s="97">
        <f t="shared" si="5"/>
        <v>0.1006666667</v>
      </c>
    </row>
    <row r="76">
      <c r="A76" s="94" t="s">
        <v>1208</v>
      </c>
      <c r="B76" s="1"/>
      <c r="C76" s="1"/>
      <c r="D76" s="97">
        <v>9.99</v>
      </c>
      <c r="E76" s="97">
        <v>4.99</v>
      </c>
      <c r="F76" s="97">
        <f t="shared" si="6"/>
        <v>5</v>
      </c>
      <c r="G76" s="95">
        <v>1.0</v>
      </c>
      <c r="H76" s="97">
        <f t="shared" si="5"/>
        <v>4.99</v>
      </c>
    </row>
    <row r="77">
      <c r="A77" s="94" t="s">
        <v>1209</v>
      </c>
      <c r="B77" s="1"/>
      <c r="C77" s="1"/>
      <c r="D77" s="97">
        <v>9.99</v>
      </c>
      <c r="E77" s="97">
        <v>4.99</v>
      </c>
      <c r="F77" s="97">
        <f t="shared" si="6"/>
        <v>5</v>
      </c>
      <c r="G77" s="95">
        <v>1.0</v>
      </c>
      <c r="H77" s="97">
        <f t="shared" si="5"/>
        <v>4.99</v>
      </c>
    </row>
    <row r="78">
      <c r="A78" s="94" t="s">
        <v>1210</v>
      </c>
      <c r="B78" s="1"/>
      <c r="C78" s="1"/>
      <c r="D78" s="97">
        <v>9.99</v>
      </c>
      <c r="E78" s="97">
        <v>4.99</v>
      </c>
      <c r="F78" s="97">
        <f t="shared" si="6"/>
        <v>5</v>
      </c>
      <c r="G78" s="95">
        <v>1.0</v>
      </c>
      <c r="H78" s="97">
        <f t="shared" si="5"/>
        <v>4.99</v>
      </c>
    </row>
    <row r="79">
      <c r="A79" s="94" t="s">
        <v>1710</v>
      </c>
      <c r="B79" s="1"/>
      <c r="C79" s="1"/>
      <c r="D79" s="97">
        <v>14.99</v>
      </c>
      <c r="E79" s="97">
        <v>7.49</v>
      </c>
      <c r="F79" s="97">
        <f t="shared" si="6"/>
        <v>7.5</v>
      </c>
      <c r="G79" s="95">
        <v>1.0</v>
      </c>
      <c r="H79" s="97">
        <f t="shared" si="5"/>
        <v>7.49</v>
      </c>
    </row>
    <row r="80">
      <c r="A80" s="95" t="s">
        <v>1212</v>
      </c>
      <c r="B80" s="1"/>
      <c r="C80" s="1"/>
      <c r="D80" s="97">
        <v>9.24</v>
      </c>
      <c r="E80" s="97">
        <v>3.02</v>
      </c>
      <c r="F80" s="97">
        <f t="shared" si="6"/>
        <v>6.22</v>
      </c>
      <c r="G80" s="95">
        <v>1.0</v>
      </c>
      <c r="H80" s="97">
        <f t="shared" si="5"/>
        <v>3.02</v>
      </c>
    </row>
    <row r="81">
      <c r="A81" s="95" t="s">
        <v>1213</v>
      </c>
      <c r="B81" s="1"/>
      <c r="C81" s="1"/>
      <c r="D81" s="97">
        <v>19.99</v>
      </c>
      <c r="E81" s="97">
        <v>4.0</v>
      </c>
      <c r="F81" s="97">
        <f t="shared" si="6"/>
        <v>15.99</v>
      </c>
      <c r="G81" s="95">
        <v>45.0</v>
      </c>
      <c r="H81" s="97">
        <f t="shared" si="5"/>
        <v>0.08888888889</v>
      </c>
    </row>
    <row r="82">
      <c r="A82" s="94" t="s">
        <v>1205</v>
      </c>
      <c r="B82" s="1"/>
      <c r="C82" s="1"/>
      <c r="D82" s="97">
        <v>9.25</v>
      </c>
      <c r="E82" s="97">
        <v>3.03</v>
      </c>
      <c r="F82" s="97">
        <f t="shared" si="6"/>
        <v>6.22</v>
      </c>
      <c r="G82" s="95">
        <v>1.0</v>
      </c>
      <c r="H82" s="97">
        <f t="shared" si="5"/>
        <v>3.03</v>
      </c>
    </row>
    <row r="83">
      <c r="A83" s="94" t="s">
        <v>1203</v>
      </c>
      <c r="B83" s="1"/>
      <c r="C83" s="1"/>
      <c r="D83" s="97">
        <v>79.99</v>
      </c>
      <c r="E83" s="97">
        <v>45.59</v>
      </c>
      <c r="F83" s="97">
        <f t="shared" si="6"/>
        <v>34.4</v>
      </c>
      <c r="G83" s="95">
        <v>38.0</v>
      </c>
      <c r="H83" s="97">
        <f t="shared" si="5"/>
        <v>1.199736842</v>
      </c>
    </row>
    <row r="84">
      <c r="A84" s="94" t="s">
        <v>1204</v>
      </c>
      <c r="B84" s="1"/>
      <c r="C84" s="1"/>
      <c r="D84" s="97">
        <v>34.99</v>
      </c>
      <c r="E84" s="97">
        <v>0.0</v>
      </c>
      <c r="F84" s="97">
        <f t="shared" si="6"/>
        <v>34.99</v>
      </c>
      <c r="G84" s="95">
        <v>1.0</v>
      </c>
      <c r="H84" s="97">
        <f t="shared" si="5"/>
        <v>0</v>
      </c>
    </row>
    <row r="85">
      <c r="A85" s="95" t="s">
        <v>1223</v>
      </c>
      <c r="B85" s="1"/>
      <c r="C85" s="1"/>
      <c r="D85" s="97">
        <v>18.5</v>
      </c>
      <c r="E85" s="97">
        <v>6.05</v>
      </c>
      <c r="F85" s="97">
        <f t="shared" si="6"/>
        <v>12.45</v>
      </c>
      <c r="G85" s="95">
        <v>1.0</v>
      </c>
      <c r="H85" s="97">
        <f t="shared" si="5"/>
        <v>6.05</v>
      </c>
    </row>
    <row r="86">
      <c r="A86" s="94" t="s">
        <v>1224</v>
      </c>
      <c r="B86" s="1"/>
      <c r="C86" s="1"/>
      <c r="D86" s="97">
        <v>18.49</v>
      </c>
      <c r="E86" s="97">
        <v>6.05</v>
      </c>
      <c r="F86" s="97">
        <f t="shared" si="6"/>
        <v>12.44</v>
      </c>
      <c r="G86" s="95">
        <v>1.0</v>
      </c>
      <c r="H86" s="97">
        <f t="shared" si="5"/>
        <v>6.05</v>
      </c>
    </row>
    <row r="87">
      <c r="A87" s="94" t="s">
        <v>1225</v>
      </c>
      <c r="B87" s="1"/>
      <c r="C87" s="1"/>
      <c r="D87" s="97">
        <v>35.99</v>
      </c>
      <c r="E87" s="97">
        <v>12.09</v>
      </c>
      <c r="F87" s="97">
        <f t="shared" si="6"/>
        <v>23.9</v>
      </c>
      <c r="G87" s="95">
        <v>31.0</v>
      </c>
      <c r="H87" s="97">
        <f t="shared" si="5"/>
        <v>0.39</v>
      </c>
    </row>
    <row r="88">
      <c r="A88" s="95" t="s">
        <v>1222</v>
      </c>
      <c r="B88" s="1"/>
      <c r="C88" s="1"/>
      <c r="D88" s="97">
        <v>0.0</v>
      </c>
      <c r="E88" s="97">
        <v>0.0</v>
      </c>
      <c r="F88" s="97">
        <f t="shared" si="6"/>
        <v>0</v>
      </c>
      <c r="G88" s="95">
        <v>1.0</v>
      </c>
      <c r="H88" s="97">
        <f t="shared" si="5"/>
        <v>0</v>
      </c>
    </row>
    <row r="89">
      <c r="A89" s="94" t="s">
        <v>1221</v>
      </c>
      <c r="B89" s="1"/>
      <c r="C89" s="1"/>
      <c r="D89" s="188">
        <v>79.99</v>
      </c>
      <c r="E89" s="188">
        <v>0.0</v>
      </c>
      <c r="F89" s="188">
        <f t="shared" si="6"/>
        <v>79.99</v>
      </c>
      <c r="G89" s="94">
        <v>89.0</v>
      </c>
      <c r="H89" s="97">
        <f t="shared" si="5"/>
        <v>0</v>
      </c>
    </row>
    <row r="90">
      <c r="A90" s="94"/>
      <c r="B90" s="1"/>
      <c r="C90" s="1"/>
      <c r="D90" s="188"/>
      <c r="E90" s="188"/>
      <c r="F90" s="188"/>
      <c r="G90" s="95"/>
      <c r="H90" s="97"/>
    </row>
    <row r="91">
      <c r="A91" s="90" t="s">
        <v>527</v>
      </c>
      <c r="B91" s="90" t="s">
        <v>468</v>
      </c>
      <c r="C91" s="90">
        <f>COUNTA(A92:A109)</f>
        <v>18</v>
      </c>
      <c r="D91" s="171">
        <f t="shared" ref="D91:G91" si="7">SUM(D92:D109)</f>
        <v>489.86</v>
      </c>
      <c r="E91" s="171">
        <f t="shared" si="7"/>
        <v>133.42</v>
      </c>
      <c r="F91" s="171">
        <f t="shared" si="7"/>
        <v>356.44</v>
      </c>
      <c r="G91" s="169">
        <f t="shared" si="7"/>
        <v>853</v>
      </c>
      <c r="H91" s="171">
        <f t="shared" ref="H91:H109" si="8">E91/G91</f>
        <v>0.1564126612</v>
      </c>
    </row>
    <row r="92">
      <c r="A92" s="95" t="s">
        <v>1487</v>
      </c>
      <c r="B92" s="1"/>
      <c r="C92" s="1"/>
      <c r="D92" s="97">
        <v>3.99</v>
      </c>
      <c r="E92" s="97">
        <v>3.99</v>
      </c>
      <c r="F92" s="97">
        <f t="shared" ref="F92:F109" si="9">D92-E92</f>
        <v>0</v>
      </c>
      <c r="G92" s="95">
        <v>40.0</v>
      </c>
      <c r="H92" s="97">
        <f t="shared" si="8"/>
        <v>0.09975</v>
      </c>
    </row>
    <row r="93">
      <c r="A93" s="95" t="s">
        <v>1488</v>
      </c>
      <c r="B93" s="1"/>
      <c r="C93" s="1"/>
      <c r="D93" s="97">
        <v>3.0</v>
      </c>
      <c r="E93" s="97">
        <v>3.0</v>
      </c>
      <c r="F93" s="97">
        <f t="shared" si="9"/>
        <v>0</v>
      </c>
      <c r="G93" s="95">
        <v>55.0</v>
      </c>
      <c r="H93" s="97">
        <f t="shared" si="8"/>
        <v>0.05454545455</v>
      </c>
    </row>
    <row r="94">
      <c r="A94" s="95" t="s">
        <v>1489</v>
      </c>
      <c r="B94" s="1"/>
      <c r="C94" s="1"/>
      <c r="D94" s="97">
        <v>3.0</v>
      </c>
      <c r="E94" s="97">
        <v>3.0</v>
      </c>
      <c r="F94" s="97">
        <f t="shared" si="9"/>
        <v>0</v>
      </c>
      <c r="G94" s="95">
        <v>65.0</v>
      </c>
      <c r="H94" s="97">
        <f t="shared" si="8"/>
        <v>0.04615384615</v>
      </c>
    </row>
    <row r="95">
      <c r="A95" s="94" t="s">
        <v>1483</v>
      </c>
      <c r="B95" s="1"/>
      <c r="C95" s="1"/>
      <c r="D95" s="97">
        <v>8.99</v>
      </c>
      <c r="E95" s="97">
        <v>3.99</v>
      </c>
      <c r="F95" s="97">
        <f t="shared" si="9"/>
        <v>5</v>
      </c>
      <c r="G95" s="95">
        <v>100.0</v>
      </c>
      <c r="H95" s="97">
        <f t="shared" si="8"/>
        <v>0.0399</v>
      </c>
    </row>
    <row r="96">
      <c r="A96" s="95" t="s">
        <v>1484</v>
      </c>
      <c r="B96" s="1"/>
      <c r="C96" s="1"/>
      <c r="D96" s="97">
        <v>8.0</v>
      </c>
      <c r="E96" s="97">
        <v>3.0</v>
      </c>
      <c r="F96" s="97">
        <f t="shared" si="9"/>
        <v>5</v>
      </c>
      <c r="G96" s="95">
        <v>90.0</v>
      </c>
      <c r="H96" s="97">
        <f t="shared" si="8"/>
        <v>0.03333333333</v>
      </c>
    </row>
    <row r="97">
      <c r="A97" s="95" t="s">
        <v>1485</v>
      </c>
      <c r="B97" s="1"/>
      <c r="C97" s="1"/>
      <c r="D97" s="97">
        <v>8.0</v>
      </c>
      <c r="E97" s="97">
        <v>3.0</v>
      </c>
      <c r="F97" s="97">
        <f t="shared" si="9"/>
        <v>5</v>
      </c>
      <c r="G97" s="95">
        <v>110.0</v>
      </c>
      <c r="H97" s="97">
        <f t="shared" si="8"/>
        <v>0.02727272727</v>
      </c>
    </row>
    <row r="98">
      <c r="A98" s="95" t="s">
        <v>1486</v>
      </c>
      <c r="B98" s="1"/>
      <c r="C98" s="1"/>
      <c r="D98" s="97">
        <v>14.99</v>
      </c>
      <c r="E98" s="97">
        <v>14.99</v>
      </c>
      <c r="F98" s="97">
        <f t="shared" si="9"/>
        <v>0</v>
      </c>
      <c r="G98" s="95">
        <v>55.0</v>
      </c>
      <c r="H98" s="97">
        <f t="shared" si="8"/>
        <v>0.2725454545</v>
      </c>
    </row>
    <row r="99">
      <c r="A99" s="94" t="s">
        <v>1490</v>
      </c>
      <c r="B99" s="1"/>
      <c r="C99" s="1"/>
      <c r="D99" s="97">
        <v>14.99</v>
      </c>
      <c r="E99" s="97">
        <v>10.0</v>
      </c>
      <c r="F99" s="97">
        <f t="shared" si="9"/>
        <v>4.99</v>
      </c>
      <c r="G99" s="95">
        <v>45.0</v>
      </c>
      <c r="H99" s="97">
        <f t="shared" si="8"/>
        <v>0.2222222222</v>
      </c>
    </row>
    <row r="100">
      <c r="A100" s="94" t="s">
        <v>1491</v>
      </c>
      <c r="B100" s="1"/>
      <c r="C100" s="1"/>
      <c r="D100" s="97">
        <v>9.99</v>
      </c>
      <c r="E100" s="97">
        <v>9.99</v>
      </c>
      <c r="F100" s="97">
        <f t="shared" si="9"/>
        <v>0</v>
      </c>
      <c r="G100" s="95">
        <v>5.0</v>
      </c>
      <c r="H100" s="97">
        <f t="shared" si="8"/>
        <v>1.998</v>
      </c>
    </row>
    <row r="101">
      <c r="A101" s="94" t="s">
        <v>1492</v>
      </c>
      <c r="B101" s="1"/>
      <c r="C101" s="1"/>
      <c r="D101" s="97">
        <v>14.99</v>
      </c>
      <c r="E101" s="97">
        <v>10.0</v>
      </c>
      <c r="F101" s="97">
        <f t="shared" si="9"/>
        <v>4.99</v>
      </c>
      <c r="G101" s="95">
        <v>50.0</v>
      </c>
      <c r="H101" s="97">
        <f t="shared" si="8"/>
        <v>0.2</v>
      </c>
    </row>
    <row r="102">
      <c r="A102" s="94" t="s">
        <v>1493</v>
      </c>
      <c r="B102" s="1"/>
      <c r="C102" s="1"/>
      <c r="D102" s="97">
        <v>14.99</v>
      </c>
      <c r="E102" s="97">
        <v>4.99</v>
      </c>
      <c r="F102" s="97">
        <f t="shared" si="9"/>
        <v>10</v>
      </c>
      <c r="G102" s="95">
        <v>20.0</v>
      </c>
      <c r="H102" s="97">
        <f t="shared" si="8"/>
        <v>0.2495</v>
      </c>
    </row>
    <row r="103">
      <c r="A103" s="94" t="s">
        <v>1494</v>
      </c>
      <c r="B103" s="1"/>
      <c r="C103" s="1"/>
      <c r="D103" s="97">
        <v>19.99</v>
      </c>
      <c r="E103" s="97">
        <v>14.99</v>
      </c>
      <c r="F103" s="97">
        <f t="shared" si="9"/>
        <v>5</v>
      </c>
      <c r="G103" s="95">
        <v>15.0</v>
      </c>
      <c r="H103" s="97">
        <f t="shared" si="8"/>
        <v>0.9993333333</v>
      </c>
    </row>
    <row r="104">
      <c r="A104" s="95" t="s">
        <v>1495</v>
      </c>
      <c r="B104" s="1"/>
      <c r="C104" s="1"/>
      <c r="D104" s="97">
        <v>14.99</v>
      </c>
      <c r="E104" s="97">
        <v>2.0</v>
      </c>
      <c r="F104" s="97">
        <f t="shared" si="9"/>
        <v>12.99</v>
      </c>
      <c r="G104" s="95">
        <v>1.0</v>
      </c>
      <c r="H104" s="97">
        <f t="shared" si="8"/>
        <v>2</v>
      </c>
    </row>
    <row r="105">
      <c r="A105" s="95" t="s">
        <v>1481</v>
      </c>
      <c r="B105" s="1"/>
      <c r="C105" s="1"/>
      <c r="D105" s="97">
        <v>79.99</v>
      </c>
      <c r="E105" s="97">
        <v>0.0</v>
      </c>
      <c r="F105" s="97">
        <f t="shared" si="9"/>
        <v>79.99</v>
      </c>
      <c r="G105" s="95">
        <v>82.0</v>
      </c>
      <c r="H105" s="97">
        <f t="shared" si="8"/>
        <v>0</v>
      </c>
    </row>
    <row r="106">
      <c r="A106" s="95" t="s">
        <v>1720</v>
      </c>
      <c r="B106" s="1"/>
      <c r="C106" s="1"/>
      <c r="D106" s="97">
        <v>59.99</v>
      </c>
      <c r="E106" s="97">
        <v>29.99</v>
      </c>
      <c r="F106" s="97">
        <f t="shared" si="9"/>
        <v>30</v>
      </c>
      <c r="G106" s="95">
        <v>29.0</v>
      </c>
      <c r="H106" s="97">
        <f t="shared" si="8"/>
        <v>1.034137931</v>
      </c>
    </row>
    <row r="107">
      <c r="A107" s="95" t="s">
        <v>1480</v>
      </c>
      <c r="B107" s="1"/>
      <c r="C107" s="1"/>
      <c r="D107" s="97">
        <v>39.99</v>
      </c>
      <c r="E107" s="97">
        <v>16.49</v>
      </c>
      <c r="F107" s="97">
        <f t="shared" si="9"/>
        <v>23.5</v>
      </c>
      <c r="G107" s="95">
        <v>28.0</v>
      </c>
      <c r="H107" s="97">
        <f t="shared" si="8"/>
        <v>0.5889285714</v>
      </c>
    </row>
    <row r="108">
      <c r="A108" s="95" t="s">
        <v>1478</v>
      </c>
      <c r="B108" s="1"/>
      <c r="C108" s="1"/>
      <c r="D108" s="188">
        <v>89.99</v>
      </c>
      <c r="E108" s="188">
        <v>0.0</v>
      </c>
      <c r="F108" s="97">
        <f t="shared" si="9"/>
        <v>89.99</v>
      </c>
      <c r="G108" s="95">
        <v>44.0</v>
      </c>
      <c r="H108" s="97">
        <f t="shared" si="8"/>
        <v>0</v>
      </c>
    </row>
    <row r="109">
      <c r="A109" s="95" t="s">
        <v>1479</v>
      </c>
      <c r="B109" s="1"/>
      <c r="C109" s="1"/>
      <c r="D109" s="188">
        <v>79.99</v>
      </c>
      <c r="E109" s="188">
        <v>0.0</v>
      </c>
      <c r="F109" s="97">
        <f t="shared" si="9"/>
        <v>79.99</v>
      </c>
      <c r="G109" s="95">
        <v>19.0</v>
      </c>
      <c r="H109" s="97">
        <f t="shared" si="8"/>
        <v>0</v>
      </c>
    </row>
    <row r="110">
      <c r="A110" s="94"/>
      <c r="B110" s="1"/>
      <c r="C110" s="1"/>
      <c r="D110" s="188"/>
      <c r="E110" s="188"/>
      <c r="F110" s="188"/>
      <c r="G110" s="95"/>
      <c r="H110" s="97"/>
    </row>
    <row r="111">
      <c r="A111" s="90" t="s">
        <v>225</v>
      </c>
      <c r="B111" s="90" t="s">
        <v>152</v>
      </c>
      <c r="C111" s="90">
        <f>COUNTA(A112:A129)</f>
        <v>18</v>
      </c>
      <c r="D111" s="171">
        <f t="shared" ref="D111:G111" si="10">SUM(D112:D129)</f>
        <v>381.83</v>
      </c>
      <c r="E111" s="171">
        <f t="shared" si="10"/>
        <v>83.7</v>
      </c>
      <c r="F111" s="171">
        <f t="shared" si="10"/>
        <v>298.13</v>
      </c>
      <c r="G111" s="169">
        <f t="shared" si="10"/>
        <v>160</v>
      </c>
      <c r="H111" s="171">
        <f t="shared" ref="H111:H129" si="11">E111/G111</f>
        <v>0.523125</v>
      </c>
    </row>
    <row r="112">
      <c r="A112" s="95" t="s">
        <v>1692</v>
      </c>
      <c r="B112" s="1"/>
      <c r="C112" s="1"/>
      <c r="D112" s="97">
        <v>1.49</v>
      </c>
      <c r="E112" s="97">
        <v>1.49</v>
      </c>
      <c r="F112" s="97">
        <f t="shared" ref="F112:F129" si="12">D112-E112</f>
        <v>0</v>
      </c>
      <c r="G112" s="95">
        <v>15.0</v>
      </c>
      <c r="H112" s="97">
        <f t="shared" si="11"/>
        <v>0.09933333333</v>
      </c>
    </row>
    <row r="113">
      <c r="A113" s="95" t="s">
        <v>919</v>
      </c>
      <c r="B113" s="1"/>
      <c r="C113" s="1"/>
      <c r="D113" s="97">
        <v>1.99</v>
      </c>
      <c r="E113" s="97">
        <v>1.99</v>
      </c>
      <c r="F113" s="97">
        <f t="shared" si="12"/>
        <v>0</v>
      </c>
      <c r="G113" s="95">
        <v>10.0</v>
      </c>
      <c r="H113" s="97">
        <f t="shared" si="11"/>
        <v>0.199</v>
      </c>
    </row>
    <row r="114">
      <c r="A114" s="94" t="s">
        <v>916</v>
      </c>
      <c r="B114" s="1"/>
      <c r="C114" s="1"/>
      <c r="D114" s="97">
        <v>1.99</v>
      </c>
      <c r="E114" s="97">
        <v>1.99</v>
      </c>
      <c r="F114" s="97">
        <f t="shared" si="12"/>
        <v>0</v>
      </c>
      <c r="G114" s="95">
        <v>15.0</v>
      </c>
      <c r="H114" s="97">
        <f t="shared" si="11"/>
        <v>0.1326666667</v>
      </c>
    </row>
    <row r="115">
      <c r="A115" s="95" t="s">
        <v>917</v>
      </c>
      <c r="B115" s="1"/>
      <c r="C115" s="1"/>
      <c r="D115" s="97">
        <v>1.99</v>
      </c>
      <c r="E115" s="97">
        <v>1.99</v>
      </c>
      <c r="F115" s="97">
        <f t="shared" si="12"/>
        <v>0</v>
      </c>
      <c r="G115" s="95">
        <v>20.0</v>
      </c>
      <c r="H115" s="97">
        <f t="shared" si="11"/>
        <v>0.0995</v>
      </c>
    </row>
    <row r="116">
      <c r="A116" s="94" t="s">
        <v>914</v>
      </c>
      <c r="B116" s="1"/>
      <c r="C116" s="1"/>
      <c r="D116" s="97">
        <v>9.99</v>
      </c>
      <c r="E116" s="97">
        <v>0.0</v>
      </c>
      <c r="F116" s="97">
        <f t="shared" si="12"/>
        <v>9.99</v>
      </c>
      <c r="G116" s="95">
        <v>1.0</v>
      </c>
      <c r="H116" s="97">
        <f t="shared" si="11"/>
        <v>0</v>
      </c>
    </row>
    <row r="117">
      <c r="A117" s="94" t="s">
        <v>915</v>
      </c>
      <c r="B117" s="1"/>
      <c r="C117" s="1"/>
      <c r="D117" s="97">
        <v>9.99</v>
      </c>
      <c r="E117" s="97">
        <v>0.0</v>
      </c>
      <c r="F117" s="97">
        <f t="shared" si="12"/>
        <v>9.99</v>
      </c>
      <c r="G117" s="95">
        <v>1.0</v>
      </c>
      <c r="H117" s="97">
        <f t="shared" si="11"/>
        <v>0</v>
      </c>
    </row>
    <row r="118">
      <c r="A118" s="95" t="s">
        <v>913</v>
      </c>
      <c r="B118" s="1"/>
      <c r="C118" s="1"/>
      <c r="D118" s="97">
        <v>4.49</v>
      </c>
      <c r="E118" s="97">
        <v>4.49</v>
      </c>
      <c r="F118" s="97">
        <f t="shared" si="12"/>
        <v>0</v>
      </c>
      <c r="G118" s="94">
        <v>1.0</v>
      </c>
      <c r="H118" s="97">
        <f t="shared" si="11"/>
        <v>4.49</v>
      </c>
    </row>
    <row r="119">
      <c r="A119" s="95" t="s">
        <v>911</v>
      </c>
      <c r="B119" s="1"/>
      <c r="C119" s="1"/>
      <c r="D119" s="97">
        <v>4.99</v>
      </c>
      <c r="E119" s="97">
        <v>0.0</v>
      </c>
      <c r="F119" s="97">
        <f t="shared" si="12"/>
        <v>4.99</v>
      </c>
      <c r="G119" s="95">
        <v>1.0</v>
      </c>
      <c r="H119" s="97">
        <f t="shared" si="11"/>
        <v>0</v>
      </c>
    </row>
    <row r="120">
      <c r="A120" s="95" t="s">
        <v>912</v>
      </c>
      <c r="B120" s="1"/>
      <c r="C120" s="1"/>
      <c r="D120" s="97">
        <v>4.99</v>
      </c>
      <c r="E120" s="97">
        <v>0.0</v>
      </c>
      <c r="F120" s="97">
        <f t="shared" si="12"/>
        <v>4.99</v>
      </c>
      <c r="G120" s="95">
        <v>1.0</v>
      </c>
      <c r="H120" s="97">
        <f t="shared" si="11"/>
        <v>0</v>
      </c>
    </row>
    <row r="121">
      <c r="A121" s="95" t="s">
        <v>920</v>
      </c>
      <c r="B121" s="1"/>
      <c r="C121" s="1"/>
      <c r="D121" s="97">
        <v>19.99</v>
      </c>
      <c r="E121" s="97">
        <v>0.0</v>
      </c>
      <c r="F121" s="97">
        <f t="shared" si="12"/>
        <v>19.99</v>
      </c>
      <c r="G121" s="95">
        <v>30.0</v>
      </c>
      <c r="H121" s="97">
        <f t="shared" si="11"/>
        <v>0</v>
      </c>
    </row>
    <row r="122">
      <c r="A122" s="95" t="s">
        <v>921</v>
      </c>
      <c r="B122" s="1"/>
      <c r="C122" s="1"/>
      <c r="D122" s="97">
        <v>20.0</v>
      </c>
      <c r="E122" s="97">
        <v>10.0</v>
      </c>
      <c r="F122" s="97">
        <f t="shared" si="12"/>
        <v>10</v>
      </c>
      <c r="G122" s="95">
        <v>10.0</v>
      </c>
      <c r="H122" s="97">
        <f t="shared" si="11"/>
        <v>1</v>
      </c>
    </row>
    <row r="123">
      <c r="A123" s="95" t="s">
        <v>922</v>
      </c>
      <c r="B123" s="1"/>
      <c r="C123" s="1"/>
      <c r="D123" s="97">
        <v>19.99</v>
      </c>
      <c r="E123" s="97">
        <v>9.99</v>
      </c>
      <c r="F123" s="97">
        <f t="shared" si="12"/>
        <v>10</v>
      </c>
      <c r="G123" s="95">
        <v>10.0</v>
      </c>
      <c r="H123" s="97">
        <f t="shared" si="11"/>
        <v>0.999</v>
      </c>
    </row>
    <row r="124">
      <c r="A124" s="95" t="s">
        <v>923</v>
      </c>
      <c r="B124" s="1"/>
      <c r="C124" s="1"/>
      <c r="D124" s="97">
        <v>39.99</v>
      </c>
      <c r="E124" s="97">
        <v>9.99</v>
      </c>
      <c r="F124" s="97">
        <f t="shared" si="12"/>
        <v>30</v>
      </c>
      <c r="G124" s="95">
        <v>7.0</v>
      </c>
      <c r="H124" s="97">
        <f t="shared" si="11"/>
        <v>1.427142857</v>
      </c>
    </row>
    <row r="125">
      <c r="A125" s="95" t="s">
        <v>924</v>
      </c>
      <c r="B125" s="1"/>
      <c r="C125" s="1"/>
      <c r="D125" s="97">
        <v>39.99</v>
      </c>
      <c r="E125" s="97">
        <v>4.79</v>
      </c>
      <c r="F125" s="97">
        <f t="shared" si="12"/>
        <v>35.2</v>
      </c>
      <c r="G125" s="95">
        <v>1.0</v>
      </c>
      <c r="H125" s="97">
        <f t="shared" si="11"/>
        <v>4.79</v>
      </c>
    </row>
    <row r="126">
      <c r="A126" s="94" t="s">
        <v>907</v>
      </c>
      <c r="B126" s="1"/>
      <c r="C126" s="1"/>
      <c r="D126" s="97">
        <v>19.99</v>
      </c>
      <c r="E126" s="97">
        <v>19.99</v>
      </c>
      <c r="F126" s="97">
        <f t="shared" si="12"/>
        <v>0</v>
      </c>
      <c r="G126" s="95">
        <v>25.0</v>
      </c>
      <c r="H126" s="97">
        <f t="shared" si="11"/>
        <v>0.7996</v>
      </c>
    </row>
    <row r="127">
      <c r="A127" s="95" t="s">
        <v>908</v>
      </c>
      <c r="B127" s="1"/>
      <c r="C127" s="1"/>
      <c r="D127" s="97">
        <v>59.99</v>
      </c>
      <c r="E127" s="97">
        <v>16.99</v>
      </c>
      <c r="F127" s="97">
        <f t="shared" si="12"/>
        <v>43</v>
      </c>
      <c r="G127" s="95">
        <v>10.0</v>
      </c>
      <c r="H127" s="97">
        <f t="shared" si="11"/>
        <v>1.699</v>
      </c>
    </row>
    <row r="128">
      <c r="A128" s="95" t="s">
        <v>909</v>
      </c>
      <c r="B128" s="1"/>
      <c r="C128" s="1"/>
      <c r="D128" s="97">
        <v>59.99</v>
      </c>
      <c r="E128" s="97">
        <v>0.0</v>
      </c>
      <c r="F128" s="97">
        <f t="shared" si="12"/>
        <v>59.99</v>
      </c>
      <c r="G128" s="95">
        <v>1.0</v>
      </c>
      <c r="H128" s="97">
        <f t="shared" si="11"/>
        <v>0</v>
      </c>
    </row>
    <row r="129">
      <c r="A129" s="95" t="s">
        <v>910</v>
      </c>
      <c r="B129" s="1"/>
      <c r="C129" s="1"/>
      <c r="D129" s="97">
        <v>59.99</v>
      </c>
      <c r="E129" s="97">
        <v>0.0</v>
      </c>
      <c r="F129" s="97">
        <f t="shared" si="12"/>
        <v>59.99</v>
      </c>
      <c r="G129" s="95">
        <v>1.0</v>
      </c>
      <c r="H129" s="97">
        <f t="shared" si="11"/>
        <v>0</v>
      </c>
    </row>
    <row r="130">
      <c r="A130" s="95"/>
      <c r="B130" s="1"/>
      <c r="C130" s="1"/>
      <c r="D130" s="188"/>
      <c r="E130" s="188"/>
      <c r="F130" s="97"/>
      <c r="G130" s="95"/>
      <c r="H130" s="97"/>
    </row>
    <row r="131">
      <c r="A131" s="90" t="s">
        <v>342</v>
      </c>
      <c r="B131" s="90" t="s">
        <v>305</v>
      </c>
      <c r="C131" s="90">
        <f>COUNTA(A132:A148)</f>
        <v>17</v>
      </c>
      <c r="D131" s="171">
        <f t="shared" ref="D131:G131" si="13">SUM(D132:D148)</f>
        <v>231.55</v>
      </c>
      <c r="E131" s="171">
        <f t="shared" si="13"/>
        <v>90.93</v>
      </c>
      <c r="F131" s="171">
        <f t="shared" si="13"/>
        <v>140.62</v>
      </c>
      <c r="G131" s="169">
        <f t="shared" si="13"/>
        <v>246</v>
      </c>
      <c r="H131" s="171">
        <f t="shared" ref="H131:H148" si="14">E131/G131</f>
        <v>0.3696341463</v>
      </c>
    </row>
    <row r="132">
      <c r="A132" s="94" t="s">
        <v>1194</v>
      </c>
      <c r="B132" s="1"/>
      <c r="C132" s="1"/>
      <c r="D132" s="97">
        <v>2.25</v>
      </c>
      <c r="E132" s="97">
        <v>2.25</v>
      </c>
      <c r="F132" s="97">
        <f t="shared" ref="F132:F148" si="15">D132-E132</f>
        <v>0</v>
      </c>
      <c r="G132" s="95">
        <v>1.0</v>
      </c>
      <c r="H132" s="97">
        <f t="shared" si="14"/>
        <v>2.25</v>
      </c>
    </row>
    <row r="133">
      <c r="A133" s="95" t="s">
        <v>1197</v>
      </c>
      <c r="B133" s="1"/>
      <c r="C133" s="1"/>
      <c r="D133" s="97">
        <v>9.99</v>
      </c>
      <c r="E133" s="97">
        <v>9.99</v>
      </c>
      <c r="F133" s="97">
        <f t="shared" si="15"/>
        <v>0</v>
      </c>
      <c r="G133" s="95">
        <v>30.0</v>
      </c>
      <c r="H133" s="97">
        <f t="shared" si="14"/>
        <v>0.333</v>
      </c>
    </row>
    <row r="134">
      <c r="A134" s="94" t="s">
        <v>1196</v>
      </c>
      <c r="B134" s="1"/>
      <c r="C134" s="1"/>
      <c r="D134" s="97">
        <v>2.24</v>
      </c>
      <c r="E134" s="97">
        <v>2.24</v>
      </c>
      <c r="F134" s="97">
        <f t="shared" si="15"/>
        <v>0</v>
      </c>
      <c r="G134" s="95">
        <v>1.0</v>
      </c>
      <c r="H134" s="97">
        <f t="shared" si="14"/>
        <v>2.24</v>
      </c>
    </row>
    <row r="135">
      <c r="A135" s="95" t="s">
        <v>1195</v>
      </c>
      <c r="B135" s="1"/>
      <c r="C135" s="1"/>
      <c r="D135" s="97">
        <v>7.99</v>
      </c>
      <c r="E135" s="97">
        <v>7.99</v>
      </c>
      <c r="F135" s="97">
        <f t="shared" si="15"/>
        <v>0</v>
      </c>
      <c r="G135" s="95">
        <v>2.0</v>
      </c>
      <c r="H135" s="97">
        <f t="shared" si="14"/>
        <v>3.995</v>
      </c>
    </row>
    <row r="136">
      <c r="A136" s="95" t="s">
        <v>1188</v>
      </c>
      <c r="B136" s="1"/>
      <c r="C136" s="1"/>
      <c r="D136" s="97">
        <v>7.99</v>
      </c>
      <c r="E136" s="97">
        <v>7.99</v>
      </c>
      <c r="F136" s="97">
        <f t="shared" si="15"/>
        <v>0</v>
      </c>
      <c r="G136" s="95">
        <v>5.0</v>
      </c>
      <c r="H136" s="97">
        <f t="shared" si="14"/>
        <v>1.598</v>
      </c>
    </row>
    <row r="137">
      <c r="A137" s="95" t="s">
        <v>1186</v>
      </c>
      <c r="B137" s="1"/>
      <c r="C137" s="1"/>
      <c r="D137" s="330">
        <v>13.33</v>
      </c>
      <c r="E137" s="330">
        <v>8.0</v>
      </c>
      <c r="F137" s="330">
        <f t="shared" si="15"/>
        <v>5.33</v>
      </c>
      <c r="G137" s="331">
        <v>45.0</v>
      </c>
      <c r="H137" s="330">
        <f t="shared" si="14"/>
        <v>0.1777777778</v>
      </c>
    </row>
    <row r="138">
      <c r="A138" s="95" t="s">
        <v>1187</v>
      </c>
      <c r="B138" s="1"/>
      <c r="C138" s="1"/>
      <c r="D138" s="97">
        <v>13.33</v>
      </c>
      <c r="E138" s="97">
        <v>8.0</v>
      </c>
      <c r="F138" s="97">
        <f t="shared" si="15"/>
        <v>5.33</v>
      </c>
      <c r="G138" s="95">
        <v>38.0</v>
      </c>
      <c r="H138" s="97">
        <f t="shared" si="14"/>
        <v>0.2105263158</v>
      </c>
    </row>
    <row r="139">
      <c r="A139" s="94" t="s">
        <v>1708</v>
      </c>
      <c r="B139" s="1"/>
      <c r="C139" s="1"/>
      <c r="D139" s="97">
        <v>11.25</v>
      </c>
      <c r="E139" s="97">
        <v>0.0</v>
      </c>
      <c r="F139" s="97">
        <f t="shared" si="15"/>
        <v>11.25</v>
      </c>
      <c r="G139" s="95">
        <v>3.0</v>
      </c>
      <c r="H139" s="97">
        <f t="shared" si="14"/>
        <v>0</v>
      </c>
    </row>
    <row r="140">
      <c r="A140" s="95" t="s">
        <v>1193</v>
      </c>
      <c r="B140" s="1"/>
      <c r="C140" s="1"/>
      <c r="D140" s="97">
        <v>14.99</v>
      </c>
      <c r="E140" s="97">
        <v>14.99</v>
      </c>
      <c r="F140" s="97">
        <f t="shared" si="15"/>
        <v>0</v>
      </c>
      <c r="G140" s="95">
        <v>25.0</v>
      </c>
      <c r="H140" s="97">
        <f t="shared" si="14"/>
        <v>0.5996</v>
      </c>
    </row>
    <row r="141">
      <c r="A141" s="95" t="s">
        <v>1191</v>
      </c>
      <c r="B141" s="1"/>
      <c r="C141" s="1"/>
      <c r="D141" s="97">
        <v>4.49</v>
      </c>
      <c r="E141" s="97">
        <v>4.49</v>
      </c>
      <c r="F141" s="97">
        <f t="shared" si="15"/>
        <v>0</v>
      </c>
      <c r="G141" s="95">
        <v>5.0</v>
      </c>
      <c r="H141" s="97">
        <f t="shared" si="14"/>
        <v>0.898</v>
      </c>
    </row>
    <row r="142">
      <c r="A142" s="94" t="s">
        <v>1185</v>
      </c>
      <c r="B142" s="1"/>
      <c r="C142" s="1"/>
      <c r="D142" s="97">
        <v>19.99</v>
      </c>
      <c r="E142" s="97">
        <v>5.0</v>
      </c>
      <c r="F142" s="97">
        <f t="shared" si="15"/>
        <v>14.99</v>
      </c>
      <c r="G142" s="95">
        <v>25.0</v>
      </c>
      <c r="H142" s="97">
        <f t="shared" si="14"/>
        <v>0.2</v>
      </c>
    </row>
    <row r="143">
      <c r="A143" s="95" t="s">
        <v>1189</v>
      </c>
      <c r="B143" s="1"/>
      <c r="C143" s="1"/>
      <c r="D143" s="97">
        <v>29.99</v>
      </c>
      <c r="E143" s="97">
        <v>0.0</v>
      </c>
      <c r="F143" s="97">
        <f t="shared" si="15"/>
        <v>29.99</v>
      </c>
      <c r="G143" s="95">
        <v>1.0</v>
      </c>
      <c r="H143" s="97">
        <f t="shared" si="14"/>
        <v>0</v>
      </c>
    </row>
    <row r="144">
      <c r="A144" s="95" t="s">
        <v>1190</v>
      </c>
      <c r="B144" s="1"/>
      <c r="C144" s="1"/>
      <c r="D144" s="97">
        <v>19.99</v>
      </c>
      <c r="E144" s="97">
        <v>0.0</v>
      </c>
      <c r="F144" s="97">
        <f t="shared" si="15"/>
        <v>19.99</v>
      </c>
      <c r="G144" s="95">
        <v>50.0</v>
      </c>
      <c r="H144" s="97">
        <f t="shared" si="14"/>
        <v>0</v>
      </c>
    </row>
    <row r="145">
      <c r="A145" s="94" t="s">
        <v>1181</v>
      </c>
      <c r="B145" s="1"/>
      <c r="C145" s="1"/>
      <c r="D145" s="97">
        <v>11.25</v>
      </c>
      <c r="E145" s="97">
        <v>0.0</v>
      </c>
      <c r="F145" s="97">
        <f t="shared" si="15"/>
        <v>11.25</v>
      </c>
      <c r="G145" s="95">
        <v>3.0</v>
      </c>
      <c r="H145" s="97">
        <f t="shared" si="14"/>
        <v>0</v>
      </c>
    </row>
    <row r="146">
      <c r="A146" s="94" t="s">
        <v>1182</v>
      </c>
      <c r="B146" s="1"/>
      <c r="C146" s="1"/>
      <c r="D146" s="97">
        <v>11.25</v>
      </c>
      <c r="E146" s="97">
        <v>0.0</v>
      </c>
      <c r="F146" s="97">
        <f t="shared" si="15"/>
        <v>11.25</v>
      </c>
      <c r="G146" s="95">
        <v>3.0</v>
      </c>
      <c r="H146" s="97">
        <f t="shared" si="14"/>
        <v>0</v>
      </c>
    </row>
    <row r="147">
      <c r="A147" s="94" t="s">
        <v>1183</v>
      </c>
      <c r="B147" s="1"/>
      <c r="C147" s="1"/>
      <c r="D147" s="97">
        <v>11.24</v>
      </c>
      <c r="E147" s="97">
        <v>0.0</v>
      </c>
      <c r="F147" s="97">
        <f t="shared" si="15"/>
        <v>11.24</v>
      </c>
      <c r="G147" s="95">
        <v>3.0</v>
      </c>
      <c r="H147" s="97">
        <f t="shared" si="14"/>
        <v>0</v>
      </c>
    </row>
    <row r="148">
      <c r="A148" s="95" t="s">
        <v>1184</v>
      </c>
      <c r="B148" s="1"/>
      <c r="C148" s="1"/>
      <c r="D148" s="97">
        <v>39.99</v>
      </c>
      <c r="E148" s="97">
        <v>19.99</v>
      </c>
      <c r="F148" s="97">
        <f t="shared" si="15"/>
        <v>20</v>
      </c>
      <c r="G148" s="95">
        <v>6.0</v>
      </c>
      <c r="H148" s="97">
        <f t="shared" si="14"/>
        <v>3.331666667</v>
      </c>
    </row>
    <row r="149">
      <c r="A149" s="95"/>
      <c r="B149" s="1"/>
      <c r="C149" s="1"/>
      <c r="D149" s="97"/>
      <c r="E149" s="97"/>
      <c r="F149" s="97"/>
      <c r="G149" s="95"/>
      <c r="H149" s="97"/>
    </row>
    <row r="150">
      <c r="A150" s="90" t="s">
        <v>326</v>
      </c>
      <c r="B150" s="90" t="s">
        <v>305</v>
      </c>
      <c r="C150" s="90">
        <f>COUNTA(A151:A166)</f>
        <v>16</v>
      </c>
      <c r="D150" s="171">
        <f t="shared" ref="D150:G150" si="16">SUM(D151:D166)</f>
        <v>213.87</v>
      </c>
      <c r="E150" s="171">
        <f t="shared" si="16"/>
        <v>141.89</v>
      </c>
      <c r="F150" s="171">
        <f t="shared" si="16"/>
        <v>71.98</v>
      </c>
      <c r="G150" s="169">
        <f t="shared" si="16"/>
        <v>185</v>
      </c>
      <c r="H150" s="171">
        <f t="shared" ref="H150:H166" si="17">E150/G150</f>
        <v>0.766972973</v>
      </c>
    </row>
    <row r="151">
      <c r="A151" s="95" t="s">
        <v>1142</v>
      </c>
      <c r="B151" s="1"/>
      <c r="C151" s="1"/>
      <c r="D151" s="97">
        <v>4.99</v>
      </c>
      <c r="E151" s="97">
        <v>4.99</v>
      </c>
      <c r="F151" s="97">
        <f t="shared" ref="F151:F166" si="18">D151-E151</f>
        <v>0</v>
      </c>
      <c r="G151" s="95">
        <v>1.0</v>
      </c>
      <c r="H151" s="97">
        <f t="shared" si="17"/>
        <v>4.99</v>
      </c>
    </row>
    <row r="152">
      <c r="A152" s="95" t="s">
        <v>1143</v>
      </c>
      <c r="B152" s="1"/>
      <c r="C152" s="1"/>
      <c r="D152" s="97">
        <v>14.99</v>
      </c>
      <c r="E152" s="97">
        <v>4.5</v>
      </c>
      <c r="F152" s="97">
        <f t="shared" si="18"/>
        <v>10.49</v>
      </c>
      <c r="G152" s="95">
        <v>1.0</v>
      </c>
      <c r="H152" s="97">
        <f t="shared" si="17"/>
        <v>4.5</v>
      </c>
    </row>
    <row r="153">
      <c r="A153" s="95" t="s">
        <v>1140</v>
      </c>
      <c r="B153" s="1"/>
      <c r="C153" s="1"/>
      <c r="D153" s="97">
        <v>9.99</v>
      </c>
      <c r="E153" s="97">
        <v>4.99</v>
      </c>
      <c r="F153" s="97">
        <f t="shared" si="18"/>
        <v>5</v>
      </c>
      <c r="G153" s="95">
        <v>30.0</v>
      </c>
      <c r="H153" s="97">
        <f t="shared" si="17"/>
        <v>0.1663333333</v>
      </c>
    </row>
    <row r="154">
      <c r="A154" s="95" t="s">
        <v>1141</v>
      </c>
      <c r="B154" s="1"/>
      <c r="C154" s="1"/>
      <c r="D154" s="97">
        <v>6.99</v>
      </c>
      <c r="E154" s="97">
        <v>2.99</v>
      </c>
      <c r="F154" s="97">
        <f t="shared" si="18"/>
        <v>4</v>
      </c>
      <c r="G154" s="95">
        <v>1.0</v>
      </c>
      <c r="H154" s="97">
        <f t="shared" si="17"/>
        <v>2.99</v>
      </c>
    </row>
    <row r="155">
      <c r="A155" s="95" t="s">
        <v>1144</v>
      </c>
      <c r="B155" s="1"/>
      <c r="C155" s="1"/>
      <c r="D155" s="97">
        <v>4.99</v>
      </c>
      <c r="E155" s="97">
        <v>4.99</v>
      </c>
      <c r="F155" s="97">
        <f t="shared" si="18"/>
        <v>0</v>
      </c>
      <c r="G155" s="95">
        <v>1.0</v>
      </c>
      <c r="H155" s="97">
        <f t="shared" si="17"/>
        <v>4.99</v>
      </c>
    </row>
    <row r="156">
      <c r="A156" s="95" t="s">
        <v>1145</v>
      </c>
      <c r="B156" s="1"/>
      <c r="C156" s="1"/>
      <c r="D156" s="97">
        <v>4.99</v>
      </c>
      <c r="E156" s="97">
        <v>4.99</v>
      </c>
      <c r="F156" s="97">
        <f t="shared" si="18"/>
        <v>0</v>
      </c>
      <c r="G156" s="95">
        <v>1.0</v>
      </c>
      <c r="H156" s="97">
        <f t="shared" si="17"/>
        <v>4.99</v>
      </c>
    </row>
    <row r="157">
      <c r="A157" s="95" t="s">
        <v>1138</v>
      </c>
      <c r="B157" s="1"/>
      <c r="C157" s="1"/>
      <c r="D157" s="97">
        <v>23.99</v>
      </c>
      <c r="E157" s="97">
        <v>23.99</v>
      </c>
      <c r="F157" s="97">
        <f t="shared" si="18"/>
        <v>0</v>
      </c>
      <c r="G157" s="95">
        <v>2.0</v>
      </c>
      <c r="H157" s="97">
        <f t="shared" si="17"/>
        <v>11.995</v>
      </c>
    </row>
    <row r="158">
      <c r="A158" s="95" t="s">
        <v>1139</v>
      </c>
      <c r="B158" s="1"/>
      <c r="C158" s="1"/>
      <c r="D158" s="97">
        <v>22.99</v>
      </c>
      <c r="E158" s="97">
        <v>22.99</v>
      </c>
      <c r="F158" s="97">
        <f t="shared" si="18"/>
        <v>0</v>
      </c>
      <c r="G158" s="95">
        <v>2.0</v>
      </c>
      <c r="H158" s="97">
        <f t="shared" si="17"/>
        <v>11.495</v>
      </c>
    </row>
    <row r="159">
      <c r="A159" s="94" t="s">
        <v>1136</v>
      </c>
      <c r="B159" s="1"/>
      <c r="C159" s="1"/>
      <c r="D159" s="97">
        <v>11.0</v>
      </c>
      <c r="E159" s="97">
        <v>11.0</v>
      </c>
      <c r="F159" s="97">
        <f t="shared" si="18"/>
        <v>0</v>
      </c>
      <c r="G159" s="95">
        <v>1.0</v>
      </c>
      <c r="H159" s="97">
        <f t="shared" si="17"/>
        <v>11</v>
      </c>
    </row>
    <row r="160">
      <c r="A160" s="94" t="s">
        <v>1137</v>
      </c>
      <c r="B160" s="1"/>
      <c r="C160" s="1"/>
      <c r="D160" s="97">
        <v>11.0</v>
      </c>
      <c r="E160" s="97">
        <v>11.0</v>
      </c>
      <c r="F160" s="97">
        <f t="shared" si="18"/>
        <v>0</v>
      </c>
      <c r="G160" s="95">
        <v>1.0</v>
      </c>
      <c r="H160" s="97">
        <f t="shared" si="17"/>
        <v>11</v>
      </c>
    </row>
    <row r="161">
      <c r="A161" s="95" t="s">
        <v>1134</v>
      </c>
      <c r="B161" s="1"/>
      <c r="C161" s="1"/>
      <c r="D161" s="97">
        <v>14.99</v>
      </c>
      <c r="E161" s="97">
        <v>4.49</v>
      </c>
      <c r="F161" s="97">
        <f t="shared" si="18"/>
        <v>10.5</v>
      </c>
      <c r="G161" s="95">
        <v>1.0</v>
      </c>
      <c r="H161" s="97">
        <f t="shared" si="17"/>
        <v>4.49</v>
      </c>
    </row>
    <row r="162">
      <c r="A162" s="95" t="s">
        <v>1135</v>
      </c>
      <c r="B162" s="1"/>
      <c r="C162" s="1"/>
      <c r="D162" s="97">
        <v>8.0</v>
      </c>
      <c r="E162" s="97">
        <v>8.0</v>
      </c>
      <c r="F162" s="97">
        <f t="shared" si="18"/>
        <v>0</v>
      </c>
      <c r="G162" s="95">
        <v>1.0</v>
      </c>
      <c r="H162" s="97">
        <f t="shared" si="17"/>
        <v>8</v>
      </c>
    </row>
    <row r="163">
      <c r="A163" s="95" t="s">
        <v>1131</v>
      </c>
      <c r="B163" s="1"/>
      <c r="C163" s="1"/>
      <c r="D163" s="97">
        <v>14.99</v>
      </c>
      <c r="E163" s="97">
        <v>14.99</v>
      </c>
      <c r="F163" s="97">
        <f t="shared" si="18"/>
        <v>0</v>
      </c>
      <c r="G163" s="95">
        <v>1.0</v>
      </c>
      <c r="H163" s="97">
        <f t="shared" si="17"/>
        <v>14.99</v>
      </c>
    </row>
    <row r="164">
      <c r="A164" s="95" t="s">
        <v>1132</v>
      </c>
      <c r="B164" s="1"/>
      <c r="C164" s="1"/>
      <c r="D164" s="97">
        <v>29.99</v>
      </c>
      <c r="E164" s="97">
        <v>7.49</v>
      </c>
      <c r="F164" s="97">
        <f t="shared" si="18"/>
        <v>22.5</v>
      </c>
      <c r="G164" s="95">
        <v>101.0</v>
      </c>
      <c r="H164" s="97">
        <f t="shared" si="17"/>
        <v>0.07415841584</v>
      </c>
    </row>
    <row r="165">
      <c r="A165" s="95" t="s">
        <v>1130</v>
      </c>
      <c r="B165" s="1"/>
      <c r="C165" s="1"/>
      <c r="D165" s="97">
        <v>19.99</v>
      </c>
      <c r="E165" s="97">
        <v>0.5</v>
      </c>
      <c r="F165" s="97">
        <f t="shared" si="18"/>
        <v>19.49</v>
      </c>
      <c r="G165" s="95">
        <v>30.0</v>
      </c>
      <c r="H165" s="97">
        <f t="shared" si="17"/>
        <v>0.01666666667</v>
      </c>
    </row>
    <row r="166">
      <c r="A166" s="95" t="s">
        <v>1133</v>
      </c>
      <c r="B166" s="1"/>
      <c r="C166" s="1"/>
      <c r="D166" s="97">
        <v>9.99</v>
      </c>
      <c r="E166" s="97">
        <v>9.99</v>
      </c>
      <c r="F166" s="97">
        <f t="shared" si="18"/>
        <v>0</v>
      </c>
      <c r="G166" s="95">
        <v>10.0</v>
      </c>
      <c r="H166" s="97">
        <f t="shared" si="17"/>
        <v>0.999</v>
      </c>
    </row>
    <row r="167">
      <c r="A167" s="95"/>
      <c r="B167" s="1"/>
      <c r="C167" s="1"/>
      <c r="D167" s="97"/>
      <c r="E167" s="97"/>
      <c r="F167" s="97"/>
      <c r="G167" s="95"/>
      <c r="H167" s="97"/>
    </row>
    <row r="168">
      <c r="A168" s="90" t="s">
        <v>351</v>
      </c>
      <c r="B168" s="90" t="s">
        <v>305</v>
      </c>
      <c r="C168" s="90">
        <f>COUNTA(A169:A184)</f>
        <v>16</v>
      </c>
      <c r="D168" s="171">
        <f t="shared" ref="D168:G168" si="19">SUM(D169:D184)</f>
        <v>313.88</v>
      </c>
      <c r="E168" s="171">
        <f t="shared" si="19"/>
        <v>114.7</v>
      </c>
      <c r="F168" s="171">
        <f t="shared" si="19"/>
        <v>199.18</v>
      </c>
      <c r="G168" s="169">
        <f t="shared" si="19"/>
        <v>146</v>
      </c>
      <c r="H168" s="171">
        <f t="shared" ref="H168:H184" si="20">E168/G168</f>
        <v>0.7856164384</v>
      </c>
    </row>
    <row r="169">
      <c r="A169" s="95" t="s">
        <v>1235</v>
      </c>
      <c r="B169" s="1"/>
      <c r="C169" s="1"/>
      <c r="D169" s="97">
        <v>9.99</v>
      </c>
      <c r="E169" s="97">
        <v>3.99</v>
      </c>
      <c r="F169" s="97">
        <f t="shared" ref="F169:F184" si="21">D169-E169</f>
        <v>6</v>
      </c>
      <c r="G169" s="95">
        <v>2.0</v>
      </c>
      <c r="H169" s="97">
        <f t="shared" si="20"/>
        <v>1.995</v>
      </c>
    </row>
    <row r="170">
      <c r="A170" s="95" t="s">
        <v>1237</v>
      </c>
      <c r="B170" s="1"/>
      <c r="C170" s="1"/>
      <c r="D170" s="97">
        <v>10.0</v>
      </c>
      <c r="E170" s="97">
        <v>10.0</v>
      </c>
      <c r="F170" s="97">
        <f t="shared" si="21"/>
        <v>0</v>
      </c>
      <c r="G170" s="95">
        <v>1.0</v>
      </c>
      <c r="H170" s="97">
        <f t="shared" si="20"/>
        <v>10</v>
      </c>
    </row>
    <row r="171">
      <c r="A171" s="95" t="s">
        <v>1711</v>
      </c>
      <c r="B171" s="1"/>
      <c r="C171" s="1"/>
      <c r="D171" s="97">
        <v>9.99</v>
      </c>
      <c r="E171" s="97">
        <v>9.99</v>
      </c>
      <c r="F171" s="97">
        <f t="shared" si="21"/>
        <v>0</v>
      </c>
      <c r="G171" s="95">
        <v>1.0</v>
      </c>
      <c r="H171" s="97">
        <f t="shared" si="20"/>
        <v>9.99</v>
      </c>
    </row>
    <row r="172">
      <c r="A172" s="94" t="s">
        <v>1238</v>
      </c>
      <c r="B172" s="1"/>
      <c r="C172" s="1"/>
      <c r="D172" s="97">
        <v>7.99</v>
      </c>
      <c r="E172" s="97">
        <v>7.99</v>
      </c>
      <c r="F172" s="97">
        <f t="shared" si="21"/>
        <v>0</v>
      </c>
      <c r="G172" s="95">
        <v>1.0</v>
      </c>
      <c r="H172" s="97">
        <f t="shared" si="20"/>
        <v>7.99</v>
      </c>
    </row>
    <row r="173">
      <c r="A173" s="95" t="s">
        <v>1236</v>
      </c>
      <c r="B173" s="1"/>
      <c r="C173" s="1"/>
      <c r="D173" s="97">
        <v>14.99</v>
      </c>
      <c r="E173" s="97">
        <v>14.99</v>
      </c>
      <c r="F173" s="97">
        <f t="shared" si="21"/>
        <v>0</v>
      </c>
      <c r="G173" s="95">
        <v>7.0</v>
      </c>
      <c r="H173" s="97">
        <f t="shared" si="20"/>
        <v>2.141428571</v>
      </c>
    </row>
    <row r="174">
      <c r="A174" s="94" t="s">
        <v>1234</v>
      </c>
      <c r="B174" s="1"/>
      <c r="C174" s="1"/>
      <c r="D174" s="97">
        <v>12.99</v>
      </c>
      <c r="E174" s="97">
        <v>12.99</v>
      </c>
      <c r="F174" s="97">
        <f t="shared" si="21"/>
        <v>0</v>
      </c>
      <c r="G174" s="95">
        <v>1.0</v>
      </c>
      <c r="H174" s="97">
        <f t="shared" si="20"/>
        <v>12.99</v>
      </c>
    </row>
    <row r="175">
      <c r="A175" s="95" t="s">
        <v>1233</v>
      </c>
      <c r="B175" s="1"/>
      <c r="C175" s="1"/>
      <c r="D175" s="97">
        <v>12.99</v>
      </c>
      <c r="E175" s="97">
        <v>12.99</v>
      </c>
      <c r="F175" s="97">
        <f t="shared" si="21"/>
        <v>0</v>
      </c>
      <c r="G175" s="95">
        <v>25.0</v>
      </c>
      <c r="H175" s="97">
        <f t="shared" si="20"/>
        <v>0.5196</v>
      </c>
    </row>
    <row r="176">
      <c r="A176" s="95" t="s">
        <v>1247</v>
      </c>
      <c r="B176" s="1"/>
      <c r="C176" s="1"/>
      <c r="D176" s="97">
        <v>19.99</v>
      </c>
      <c r="E176" s="97">
        <v>7.99</v>
      </c>
      <c r="F176" s="97">
        <f t="shared" si="21"/>
        <v>12</v>
      </c>
      <c r="G176" s="95">
        <v>45.0</v>
      </c>
      <c r="H176" s="97">
        <f t="shared" si="20"/>
        <v>0.1775555556</v>
      </c>
    </row>
    <row r="177">
      <c r="A177" s="95" t="s">
        <v>1248</v>
      </c>
      <c r="B177" s="1"/>
      <c r="C177" s="1"/>
      <c r="D177" s="97">
        <v>39.99</v>
      </c>
      <c r="E177" s="97">
        <v>13.99</v>
      </c>
      <c r="F177" s="97">
        <f t="shared" si="21"/>
        <v>26</v>
      </c>
      <c r="G177" s="95">
        <v>20.0</v>
      </c>
      <c r="H177" s="97">
        <f t="shared" si="20"/>
        <v>0.6995</v>
      </c>
    </row>
    <row r="178">
      <c r="A178" s="95" t="s">
        <v>1245</v>
      </c>
      <c r="B178" s="1"/>
      <c r="C178" s="1"/>
      <c r="D178" s="97">
        <v>34.99</v>
      </c>
      <c r="E178" s="97">
        <v>0.0</v>
      </c>
      <c r="F178" s="97">
        <f t="shared" si="21"/>
        <v>34.99</v>
      </c>
      <c r="G178" s="95">
        <v>1.0</v>
      </c>
      <c r="H178" s="97">
        <f t="shared" si="20"/>
        <v>0</v>
      </c>
    </row>
    <row r="179">
      <c r="A179" s="95" t="s">
        <v>1246</v>
      </c>
      <c r="B179" s="1"/>
      <c r="C179" s="1"/>
      <c r="D179" s="97">
        <v>0.0</v>
      </c>
      <c r="E179" s="97">
        <v>0.0</v>
      </c>
      <c r="F179" s="97">
        <f t="shared" si="21"/>
        <v>0</v>
      </c>
      <c r="G179" s="95">
        <v>1.0</v>
      </c>
      <c r="H179" s="97">
        <f t="shared" si="20"/>
        <v>0</v>
      </c>
    </row>
    <row r="180">
      <c r="A180" s="94" t="s">
        <v>1241</v>
      </c>
      <c r="B180" s="1"/>
      <c r="C180" s="1"/>
      <c r="D180" s="97">
        <v>39.99</v>
      </c>
      <c r="E180" s="97">
        <v>4.79</v>
      </c>
      <c r="F180" s="97">
        <f t="shared" si="21"/>
        <v>35.2</v>
      </c>
      <c r="G180" s="95">
        <v>15.0</v>
      </c>
      <c r="H180" s="97">
        <f t="shared" si="20"/>
        <v>0.3193333333</v>
      </c>
    </row>
    <row r="181">
      <c r="A181" s="95" t="s">
        <v>1242</v>
      </c>
      <c r="B181" s="1"/>
      <c r="C181" s="1"/>
      <c r="D181" s="97">
        <v>0.0</v>
      </c>
      <c r="E181" s="97">
        <v>0.0</v>
      </c>
      <c r="F181" s="97">
        <f t="shared" si="21"/>
        <v>0</v>
      </c>
      <c r="G181" s="95">
        <v>1.0</v>
      </c>
      <c r="H181" s="97">
        <f t="shared" si="20"/>
        <v>0</v>
      </c>
    </row>
    <row r="182">
      <c r="A182" s="95" t="s">
        <v>1243</v>
      </c>
      <c r="B182" s="1"/>
      <c r="C182" s="1"/>
      <c r="D182" s="188">
        <v>69.99</v>
      </c>
      <c r="E182" s="188">
        <v>0.0</v>
      </c>
      <c r="F182" s="188">
        <f t="shared" si="21"/>
        <v>69.99</v>
      </c>
      <c r="G182" s="94">
        <v>17.0</v>
      </c>
      <c r="H182" s="97">
        <f t="shared" si="20"/>
        <v>0</v>
      </c>
    </row>
    <row r="183">
      <c r="A183" s="95" t="s">
        <v>1712</v>
      </c>
      <c r="B183" s="1"/>
      <c r="C183" s="1"/>
      <c r="D183" s="188">
        <v>0.0</v>
      </c>
      <c r="E183" s="188">
        <v>0.0</v>
      </c>
      <c r="F183" s="188">
        <f t="shared" si="21"/>
        <v>0</v>
      </c>
      <c r="G183" s="95">
        <v>7.0</v>
      </c>
      <c r="H183" s="97">
        <f t="shared" si="20"/>
        <v>0</v>
      </c>
    </row>
    <row r="184">
      <c r="A184" s="94" t="s">
        <v>1240</v>
      </c>
      <c r="B184" s="1"/>
      <c r="C184" s="1"/>
      <c r="D184" s="188">
        <v>29.99</v>
      </c>
      <c r="E184" s="188">
        <v>14.99</v>
      </c>
      <c r="F184" s="188">
        <f t="shared" si="21"/>
        <v>15</v>
      </c>
      <c r="G184" s="95">
        <v>1.0</v>
      </c>
      <c r="H184" s="97">
        <f t="shared" si="20"/>
        <v>14.99</v>
      </c>
    </row>
    <row r="185">
      <c r="A185" s="95"/>
      <c r="B185" s="1"/>
      <c r="C185" s="1"/>
      <c r="D185" s="97"/>
      <c r="E185" s="97"/>
      <c r="F185" s="97"/>
      <c r="G185" s="95"/>
      <c r="H185" s="97"/>
    </row>
    <row r="186">
      <c r="A186" s="90" t="s">
        <v>540</v>
      </c>
      <c r="B186" s="90" t="s">
        <v>468</v>
      </c>
      <c r="C186" s="90">
        <f>COUNTA(A187:A201)</f>
        <v>15</v>
      </c>
      <c r="D186" s="171">
        <f t="shared" ref="D186:G186" si="22">SUM(D187:D201)</f>
        <v>385.3</v>
      </c>
      <c r="E186" s="171">
        <f t="shared" si="22"/>
        <v>240.31</v>
      </c>
      <c r="F186" s="171">
        <f t="shared" si="22"/>
        <v>144.99</v>
      </c>
      <c r="G186" s="169">
        <f t="shared" si="22"/>
        <v>890</v>
      </c>
      <c r="H186" s="171">
        <f t="shared" ref="H186:H201" si="23">E186/G186</f>
        <v>0.270011236</v>
      </c>
    </row>
    <row r="187">
      <c r="A187" s="95" t="s">
        <v>1527</v>
      </c>
      <c r="B187" s="1"/>
      <c r="C187" s="1"/>
      <c r="D187" s="97">
        <v>4.99</v>
      </c>
      <c r="E187" s="97">
        <v>4.99</v>
      </c>
      <c r="F187" s="97">
        <f t="shared" ref="F187:F201" si="24">D187-E187</f>
        <v>0</v>
      </c>
      <c r="G187" s="95">
        <v>30.0</v>
      </c>
      <c r="H187" s="97">
        <f t="shared" si="23"/>
        <v>0.1663333333</v>
      </c>
    </row>
    <row r="188">
      <c r="A188" s="95" t="s">
        <v>1528</v>
      </c>
      <c r="B188" s="1"/>
      <c r="C188" s="1"/>
      <c r="D188" s="97">
        <v>4.99</v>
      </c>
      <c r="E188" s="97">
        <v>4.99</v>
      </c>
      <c r="F188" s="97">
        <f t="shared" si="24"/>
        <v>0</v>
      </c>
      <c r="G188" s="95">
        <v>40.0</v>
      </c>
      <c r="H188" s="97">
        <f t="shared" si="23"/>
        <v>0.12475</v>
      </c>
    </row>
    <row r="189">
      <c r="A189" s="95" t="s">
        <v>1529</v>
      </c>
      <c r="B189" s="1"/>
      <c r="C189" s="1"/>
      <c r="D189" s="97">
        <v>4.99</v>
      </c>
      <c r="E189" s="97">
        <v>4.99</v>
      </c>
      <c r="F189" s="97">
        <f t="shared" si="24"/>
        <v>0</v>
      </c>
      <c r="G189" s="95">
        <v>50.0</v>
      </c>
      <c r="H189" s="97">
        <f t="shared" si="23"/>
        <v>0.0998</v>
      </c>
    </row>
    <row r="190">
      <c r="A190" s="95" t="s">
        <v>1530</v>
      </c>
      <c r="B190" s="1"/>
      <c r="C190" s="1"/>
      <c r="D190" s="97">
        <v>4.99</v>
      </c>
      <c r="E190" s="97">
        <v>4.99</v>
      </c>
      <c r="F190" s="97">
        <f t="shared" si="24"/>
        <v>0</v>
      </c>
      <c r="G190" s="95">
        <v>80.0</v>
      </c>
      <c r="H190" s="97">
        <f t="shared" si="23"/>
        <v>0.062375</v>
      </c>
    </row>
    <row r="191">
      <c r="A191" s="95" t="s">
        <v>1531</v>
      </c>
      <c r="B191" s="1"/>
      <c r="C191" s="1"/>
      <c r="D191" s="97">
        <v>26.98</v>
      </c>
      <c r="E191" s="97">
        <v>26.98</v>
      </c>
      <c r="F191" s="97">
        <f t="shared" si="24"/>
        <v>0</v>
      </c>
      <c r="G191" s="95">
        <v>55.0</v>
      </c>
      <c r="H191" s="97">
        <f t="shared" si="23"/>
        <v>0.4905454545</v>
      </c>
    </row>
    <row r="192">
      <c r="A192" s="95" t="s">
        <v>1532</v>
      </c>
      <c r="B192" s="1"/>
      <c r="C192" s="1"/>
      <c r="D192" s="97">
        <v>24.97</v>
      </c>
      <c r="E192" s="97">
        <v>24.97</v>
      </c>
      <c r="F192" s="97">
        <f t="shared" si="24"/>
        <v>0</v>
      </c>
      <c r="G192" s="95">
        <v>35.0</v>
      </c>
      <c r="H192" s="97">
        <f t="shared" si="23"/>
        <v>0.7134285714</v>
      </c>
    </row>
    <row r="193">
      <c r="A193" s="95" t="s">
        <v>1533</v>
      </c>
      <c r="B193" s="1"/>
      <c r="C193" s="1"/>
      <c r="D193" s="97">
        <v>26.98</v>
      </c>
      <c r="E193" s="97">
        <v>26.98</v>
      </c>
      <c r="F193" s="97">
        <f t="shared" si="24"/>
        <v>0</v>
      </c>
      <c r="G193" s="95">
        <v>30.0</v>
      </c>
      <c r="H193" s="97">
        <f t="shared" si="23"/>
        <v>0.8993333333</v>
      </c>
    </row>
    <row r="194">
      <c r="A194" s="94" t="s">
        <v>1534</v>
      </c>
      <c r="B194" s="1"/>
      <c r="C194" s="1"/>
      <c r="D194" s="97">
        <v>9.99</v>
      </c>
      <c r="E194" s="97">
        <v>9.99</v>
      </c>
      <c r="F194" s="97">
        <f t="shared" si="24"/>
        <v>0</v>
      </c>
      <c r="G194" s="95">
        <v>30.0</v>
      </c>
      <c r="H194" s="97">
        <f t="shared" si="23"/>
        <v>0.333</v>
      </c>
    </row>
    <row r="195">
      <c r="A195" s="95" t="s">
        <v>1523</v>
      </c>
      <c r="B195" s="1"/>
      <c r="C195" s="1"/>
      <c r="D195" s="97">
        <v>49.99</v>
      </c>
      <c r="E195" s="97">
        <v>44.99</v>
      </c>
      <c r="F195" s="97">
        <f t="shared" si="24"/>
        <v>5</v>
      </c>
      <c r="G195" s="95">
        <v>120.0</v>
      </c>
      <c r="H195" s="97">
        <f t="shared" si="23"/>
        <v>0.3749166667</v>
      </c>
    </row>
    <row r="196">
      <c r="A196" s="95" t="s">
        <v>1721</v>
      </c>
      <c r="B196" s="1"/>
      <c r="C196" s="1"/>
      <c r="D196" s="97">
        <v>22.15</v>
      </c>
      <c r="E196" s="97">
        <v>15.15</v>
      </c>
      <c r="F196" s="97">
        <f t="shared" si="24"/>
        <v>7</v>
      </c>
      <c r="G196" s="95">
        <v>60.0</v>
      </c>
      <c r="H196" s="97">
        <f t="shared" si="23"/>
        <v>0.2525</v>
      </c>
    </row>
    <row r="197">
      <c r="A197" s="95" t="s">
        <v>1525</v>
      </c>
      <c r="B197" s="1"/>
      <c r="C197" s="1"/>
      <c r="D197" s="97">
        <v>22.15</v>
      </c>
      <c r="E197" s="97">
        <v>15.15</v>
      </c>
      <c r="F197" s="97">
        <f t="shared" si="24"/>
        <v>7</v>
      </c>
      <c r="G197" s="95">
        <v>100.0</v>
      </c>
      <c r="H197" s="97">
        <f t="shared" si="23"/>
        <v>0.1515</v>
      </c>
    </row>
    <row r="198">
      <c r="A198" s="95" t="s">
        <v>1722</v>
      </c>
      <c r="B198" s="1"/>
      <c r="C198" s="1"/>
      <c r="D198" s="97">
        <v>22.16</v>
      </c>
      <c r="E198" s="97">
        <v>15.16</v>
      </c>
      <c r="F198" s="97">
        <f t="shared" si="24"/>
        <v>7</v>
      </c>
      <c r="G198" s="95">
        <v>70.0</v>
      </c>
      <c r="H198" s="97">
        <f t="shared" si="23"/>
        <v>0.2165714286</v>
      </c>
    </row>
    <row r="199">
      <c r="A199" s="95" t="s">
        <v>1520</v>
      </c>
      <c r="B199" s="1"/>
      <c r="C199" s="1"/>
      <c r="D199" s="97">
        <v>69.99</v>
      </c>
      <c r="E199" s="97">
        <v>0.0</v>
      </c>
      <c r="F199" s="97">
        <f t="shared" si="24"/>
        <v>69.99</v>
      </c>
      <c r="G199" s="95">
        <v>75.0</v>
      </c>
      <c r="H199" s="97">
        <f t="shared" si="23"/>
        <v>0</v>
      </c>
    </row>
    <row r="200">
      <c r="A200" s="95" t="s">
        <v>1723</v>
      </c>
      <c r="B200" s="1"/>
      <c r="C200" s="1"/>
      <c r="D200" s="97">
        <v>69.99</v>
      </c>
      <c r="E200" s="97">
        <v>22.99</v>
      </c>
      <c r="F200" s="97">
        <f t="shared" si="24"/>
        <v>47</v>
      </c>
      <c r="G200" s="95">
        <v>75.0</v>
      </c>
      <c r="H200" s="97">
        <f t="shared" si="23"/>
        <v>0.3065333333</v>
      </c>
    </row>
    <row r="201">
      <c r="A201" s="95" t="s">
        <v>1522</v>
      </c>
      <c r="B201" s="1"/>
      <c r="C201" s="1"/>
      <c r="D201" s="97">
        <v>19.99</v>
      </c>
      <c r="E201" s="97">
        <v>17.99</v>
      </c>
      <c r="F201" s="97">
        <f t="shared" si="24"/>
        <v>2</v>
      </c>
      <c r="G201" s="94">
        <v>40.0</v>
      </c>
      <c r="H201" s="97">
        <f t="shared" si="23"/>
        <v>0.44975</v>
      </c>
    </row>
    <row r="202">
      <c r="A202" s="95"/>
      <c r="B202" s="1"/>
      <c r="C202" s="1"/>
      <c r="D202" s="97"/>
      <c r="E202" s="97"/>
      <c r="F202" s="97"/>
      <c r="G202" s="95"/>
      <c r="H202" s="97"/>
    </row>
    <row r="203">
      <c r="A203" s="90" t="s">
        <v>125</v>
      </c>
      <c r="B203" s="90" t="s">
        <v>83</v>
      </c>
      <c r="C203" s="90">
        <f>COUNTA(A204:A218)</f>
        <v>15</v>
      </c>
      <c r="D203" s="171">
        <f t="shared" ref="D203:G203" si="25">SUM(D204:D218)</f>
        <v>544.86</v>
      </c>
      <c r="E203" s="171">
        <f t="shared" si="25"/>
        <v>238.37</v>
      </c>
      <c r="F203" s="171">
        <f t="shared" si="25"/>
        <v>306.49</v>
      </c>
      <c r="G203" s="169">
        <f t="shared" si="25"/>
        <v>478</v>
      </c>
      <c r="H203" s="171">
        <f t="shared" ref="H203:H218" si="26">E203/G203</f>
        <v>0.4986820084</v>
      </c>
    </row>
    <row r="204">
      <c r="A204" s="301" t="s">
        <v>730</v>
      </c>
      <c r="B204" s="332"/>
      <c r="C204" s="332"/>
      <c r="D204" s="333">
        <v>5.0</v>
      </c>
      <c r="E204" s="333">
        <v>5.0</v>
      </c>
      <c r="F204" s="333">
        <f t="shared" ref="F204:F218" si="27">D204-E204</f>
        <v>0</v>
      </c>
      <c r="G204" s="301">
        <v>5.0</v>
      </c>
      <c r="H204" s="333">
        <f t="shared" si="26"/>
        <v>1</v>
      </c>
    </row>
    <row r="205">
      <c r="A205" s="301" t="s">
        <v>731</v>
      </c>
      <c r="B205" s="332"/>
      <c r="C205" s="332"/>
      <c r="D205" s="333">
        <v>5.0</v>
      </c>
      <c r="E205" s="333">
        <v>5.0</v>
      </c>
      <c r="F205" s="333">
        <f t="shared" si="27"/>
        <v>0</v>
      </c>
      <c r="G205" s="301">
        <v>1.0</v>
      </c>
      <c r="H205" s="333">
        <f t="shared" si="26"/>
        <v>5</v>
      </c>
    </row>
    <row r="206">
      <c r="A206" s="301" t="s">
        <v>732</v>
      </c>
      <c r="B206" s="332"/>
      <c r="C206" s="332"/>
      <c r="D206" s="333">
        <v>4.99</v>
      </c>
      <c r="E206" s="333">
        <v>4.99</v>
      </c>
      <c r="F206" s="333">
        <f t="shared" si="27"/>
        <v>0</v>
      </c>
      <c r="G206" s="301">
        <v>1.0</v>
      </c>
      <c r="H206" s="333">
        <f t="shared" si="26"/>
        <v>4.99</v>
      </c>
    </row>
    <row r="207">
      <c r="A207" s="301" t="s">
        <v>729</v>
      </c>
      <c r="B207" s="332"/>
      <c r="C207" s="332"/>
      <c r="D207" s="333">
        <v>14.99</v>
      </c>
      <c r="E207" s="333">
        <v>4.99</v>
      </c>
      <c r="F207" s="333">
        <f t="shared" si="27"/>
        <v>10</v>
      </c>
      <c r="G207" s="301">
        <v>7.0</v>
      </c>
      <c r="H207" s="333">
        <f t="shared" si="26"/>
        <v>0.7128571429</v>
      </c>
    </row>
    <row r="208">
      <c r="A208" s="301" t="s">
        <v>733</v>
      </c>
      <c r="B208" s="332"/>
      <c r="C208" s="332"/>
      <c r="D208" s="333">
        <v>14.99</v>
      </c>
      <c r="E208" s="333">
        <v>2.0</v>
      </c>
      <c r="F208" s="333">
        <f t="shared" si="27"/>
        <v>12.99</v>
      </c>
      <c r="G208" s="301">
        <v>50.0</v>
      </c>
      <c r="H208" s="333">
        <f t="shared" si="26"/>
        <v>0.04</v>
      </c>
    </row>
    <row r="209">
      <c r="A209" s="301" t="s">
        <v>734</v>
      </c>
      <c r="B209" s="332"/>
      <c r="C209" s="332"/>
      <c r="D209" s="333">
        <v>29.99</v>
      </c>
      <c r="E209" s="333">
        <v>17.99</v>
      </c>
      <c r="F209" s="333">
        <f t="shared" si="27"/>
        <v>12</v>
      </c>
      <c r="G209" s="301">
        <v>36.0</v>
      </c>
      <c r="H209" s="333">
        <f t="shared" si="26"/>
        <v>0.4997222222</v>
      </c>
    </row>
    <row r="210">
      <c r="A210" s="301" t="s">
        <v>735</v>
      </c>
      <c r="B210" s="332"/>
      <c r="C210" s="332"/>
      <c r="D210" s="333">
        <v>24.99</v>
      </c>
      <c r="E210" s="333">
        <v>7.99</v>
      </c>
      <c r="F210" s="333">
        <f t="shared" si="27"/>
        <v>17</v>
      </c>
      <c r="G210" s="301">
        <v>42.0</v>
      </c>
      <c r="H210" s="333">
        <f t="shared" si="26"/>
        <v>0.1902380952</v>
      </c>
    </row>
    <row r="211">
      <c r="A211" s="301" t="s">
        <v>736</v>
      </c>
      <c r="B211" s="332"/>
      <c r="C211" s="332"/>
      <c r="D211" s="333">
        <v>14.99</v>
      </c>
      <c r="E211" s="333">
        <v>8.99</v>
      </c>
      <c r="F211" s="333">
        <f t="shared" si="27"/>
        <v>6</v>
      </c>
      <c r="G211" s="301">
        <v>2.0</v>
      </c>
      <c r="H211" s="333">
        <f t="shared" si="26"/>
        <v>4.495</v>
      </c>
    </row>
    <row r="212">
      <c r="A212" s="164" t="s">
        <v>724</v>
      </c>
      <c r="B212" s="332"/>
      <c r="C212" s="332"/>
      <c r="D212" s="334">
        <v>19.99</v>
      </c>
      <c r="E212" s="334">
        <v>7.99</v>
      </c>
      <c r="F212" s="334">
        <f t="shared" si="27"/>
        <v>12</v>
      </c>
      <c r="G212" s="335">
        <v>71.0</v>
      </c>
      <c r="H212" s="334">
        <f t="shared" si="26"/>
        <v>0.1125352113</v>
      </c>
    </row>
    <row r="213">
      <c r="A213" s="301" t="s">
        <v>1686</v>
      </c>
      <c r="B213" s="332"/>
      <c r="C213" s="332"/>
      <c r="D213" s="333">
        <v>119.99</v>
      </c>
      <c r="E213" s="333">
        <v>59.99</v>
      </c>
      <c r="F213" s="333">
        <f t="shared" si="27"/>
        <v>60</v>
      </c>
      <c r="G213" s="301">
        <v>22.0</v>
      </c>
      <c r="H213" s="333">
        <f t="shared" si="26"/>
        <v>2.726818182</v>
      </c>
    </row>
    <row r="214">
      <c r="A214" s="301" t="s">
        <v>726</v>
      </c>
      <c r="B214" s="332"/>
      <c r="C214" s="332"/>
      <c r="D214" s="333">
        <v>24.99</v>
      </c>
      <c r="E214" s="333">
        <v>7.99</v>
      </c>
      <c r="F214" s="333">
        <f t="shared" si="27"/>
        <v>17</v>
      </c>
      <c r="G214" s="301">
        <v>30.0</v>
      </c>
      <c r="H214" s="333">
        <f t="shared" si="26"/>
        <v>0.2663333333</v>
      </c>
    </row>
    <row r="215">
      <c r="A215" s="301" t="s">
        <v>727</v>
      </c>
      <c r="B215" s="332"/>
      <c r="C215" s="332"/>
      <c r="D215" s="333">
        <v>99.98</v>
      </c>
      <c r="E215" s="333">
        <v>49.98</v>
      </c>
      <c r="F215" s="333">
        <f t="shared" si="27"/>
        <v>50</v>
      </c>
      <c r="G215" s="301">
        <v>103.0</v>
      </c>
      <c r="H215" s="333">
        <f t="shared" si="26"/>
        <v>0.4852427184</v>
      </c>
    </row>
    <row r="216">
      <c r="A216" s="301" t="s">
        <v>728</v>
      </c>
      <c r="B216" s="332"/>
      <c r="C216" s="332"/>
      <c r="D216" s="333">
        <v>54.99</v>
      </c>
      <c r="E216" s="333">
        <v>27.49</v>
      </c>
      <c r="F216" s="333">
        <f t="shared" si="27"/>
        <v>27.5</v>
      </c>
      <c r="G216" s="301">
        <v>51.0</v>
      </c>
      <c r="H216" s="333">
        <f t="shared" si="26"/>
        <v>0.5390196078</v>
      </c>
    </row>
    <row r="217">
      <c r="A217" s="301" t="s">
        <v>738</v>
      </c>
      <c r="B217" s="332"/>
      <c r="C217" s="332"/>
      <c r="D217" s="333">
        <v>69.99</v>
      </c>
      <c r="E217" s="333">
        <v>14.99</v>
      </c>
      <c r="F217" s="333">
        <f t="shared" si="27"/>
        <v>55</v>
      </c>
      <c r="G217" s="164">
        <v>56.0</v>
      </c>
      <c r="H217" s="333">
        <f t="shared" si="26"/>
        <v>0.2676785714</v>
      </c>
    </row>
    <row r="218">
      <c r="A218" s="301" t="s">
        <v>737</v>
      </c>
      <c r="B218" s="332"/>
      <c r="C218" s="332"/>
      <c r="D218" s="333">
        <v>39.99</v>
      </c>
      <c r="E218" s="333">
        <v>12.99</v>
      </c>
      <c r="F218" s="333">
        <f t="shared" si="27"/>
        <v>27</v>
      </c>
      <c r="G218" s="301">
        <v>1.0</v>
      </c>
      <c r="H218" s="333">
        <f t="shared" si="26"/>
        <v>12.99</v>
      </c>
    </row>
    <row r="219">
      <c r="A219" s="94"/>
      <c r="B219" s="94"/>
      <c r="C219" s="94"/>
      <c r="D219" s="97"/>
      <c r="E219" s="97"/>
      <c r="F219" s="97"/>
      <c r="G219" s="95"/>
      <c r="H219" s="97"/>
    </row>
    <row r="220">
      <c r="A220" s="90" t="s">
        <v>588</v>
      </c>
      <c r="B220" s="90" t="s">
        <v>468</v>
      </c>
      <c r="C220" s="90">
        <f>COUNTA(A221:A234)</f>
        <v>14</v>
      </c>
      <c r="D220" s="171">
        <f t="shared" ref="D220:G220" si="28">SUM(D221:D234)</f>
        <v>271.84</v>
      </c>
      <c r="E220" s="171">
        <f t="shared" si="28"/>
        <v>252.84</v>
      </c>
      <c r="F220" s="171">
        <f t="shared" si="28"/>
        <v>19</v>
      </c>
      <c r="G220" s="169">
        <f t="shared" si="28"/>
        <v>198</v>
      </c>
      <c r="H220" s="171">
        <f t="shared" ref="H220:H234" si="29">E220/G220</f>
        <v>1.276969697</v>
      </c>
    </row>
    <row r="221">
      <c r="A221" s="164" t="s">
        <v>1623</v>
      </c>
      <c r="B221" s="332"/>
      <c r="C221" s="332"/>
      <c r="D221" s="333">
        <v>12.98</v>
      </c>
      <c r="E221" s="333">
        <v>12.98</v>
      </c>
      <c r="F221" s="333">
        <f t="shared" ref="F221:F234" si="30">D221-E221</f>
        <v>0</v>
      </c>
      <c r="G221" s="301">
        <v>3.0</v>
      </c>
      <c r="H221" s="333">
        <f t="shared" si="29"/>
        <v>4.326666667</v>
      </c>
    </row>
    <row r="222">
      <c r="A222" s="301" t="s">
        <v>1621</v>
      </c>
      <c r="B222" s="332"/>
      <c r="C222" s="332"/>
      <c r="D222" s="333">
        <v>19.99</v>
      </c>
      <c r="E222" s="333">
        <v>14.99</v>
      </c>
      <c r="F222" s="333">
        <f t="shared" si="30"/>
        <v>5</v>
      </c>
      <c r="G222" s="301">
        <v>1.0</v>
      </c>
      <c r="H222" s="333">
        <f t="shared" si="29"/>
        <v>14.99</v>
      </c>
    </row>
    <row r="223">
      <c r="A223" s="301" t="s">
        <v>1732</v>
      </c>
      <c r="B223" s="332"/>
      <c r="C223" s="332"/>
      <c r="D223" s="333">
        <v>24.99</v>
      </c>
      <c r="E223" s="333">
        <v>24.99</v>
      </c>
      <c r="F223" s="333">
        <f t="shared" si="30"/>
        <v>0</v>
      </c>
      <c r="G223" s="301">
        <v>1.0</v>
      </c>
      <c r="H223" s="333">
        <f t="shared" si="29"/>
        <v>24.99</v>
      </c>
    </row>
    <row r="224">
      <c r="A224" s="301" t="s">
        <v>1620</v>
      </c>
      <c r="B224" s="332"/>
      <c r="C224" s="332"/>
      <c r="D224" s="333">
        <v>29.98</v>
      </c>
      <c r="E224" s="333">
        <v>29.98</v>
      </c>
      <c r="F224" s="333">
        <f t="shared" si="30"/>
        <v>0</v>
      </c>
      <c r="G224" s="301">
        <v>40.0</v>
      </c>
      <c r="H224" s="333">
        <f t="shared" si="29"/>
        <v>0.7495</v>
      </c>
    </row>
    <row r="225">
      <c r="A225" s="301" t="s">
        <v>1617</v>
      </c>
      <c r="B225" s="332"/>
      <c r="C225" s="332"/>
      <c r="D225" s="333">
        <v>14.99</v>
      </c>
      <c r="E225" s="333">
        <v>5.99</v>
      </c>
      <c r="F225" s="333">
        <f t="shared" si="30"/>
        <v>9</v>
      </c>
      <c r="G225" s="301">
        <v>30.0</v>
      </c>
      <c r="H225" s="333">
        <f t="shared" si="29"/>
        <v>0.1996666667</v>
      </c>
    </row>
    <row r="226">
      <c r="A226" s="301" t="s">
        <v>1618</v>
      </c>
      <c r="B226" s="332"/>
      <c r="C226" s="332"/>
      <c r="D226" s="333">
        <v>14.99</v>
      </c>
      <c r="E226" s="333">
        <v>14.99</v>
      </c>
      <c r="F226" s="333">
        <f t="shared" si="30"/>
        <v>0</v>
      </c>
      <c r="G226" s="301">
        <v>8.0</v>
      </c>
      <c r="H226" s="333">
        <f t="shared" si="29"/>
        <v>1.87375</v>
      </c>
    </row>
    <row r="227">
      <c r="A227" s="301" t="s">
        <v>1619</v>
      </c>
      <c r="B227" s="332"/>
      <c r="C227" s="332"/>
      <c r="D227" s="333">
        <v>14.99</v>
      </c>
      <c r="E227" s="333">
        <v>14.99</v>
      </c>
      <c r="F227" s="333">
        <f t="shared" si="30"/>
        <v>0</v>
      </c>
      <c r="G227" s="301">
        <v>18.0</v>
      </c>
      <c r="H227" s="333">
        <f t="shared" si="29"/>
        <v>0.8327777778</v>
      </c>
    </row>
    <row r="228">
      <c r="A228" s="164" t="s">
        <v>1629</v>
      </c>
      <c r="B228" s="332"/>
      <c r="C228" s="332"/>
      <c r="D228" s="333">
        <v>19.99</v>
      </c>
      <c r="E228" s="333">
        <v>19.99</v>
      </c>
      <c r="F228" s="333">
        <f t="shared" si="30"/>
        <v>0</v>
      </c>
      <c r="G228" s="301">
        <v>21.0</v>
      </c>
      <c r="H228" s="333">
        <f t="shared" si="29"/>
        <v>0.9519047619</v>
      </c>
    </row>
    <row r="229">
      <c r="A229" s="164" t="s">
        <v>1630</v>
      </c>
      <c r="B229" s="332"/>
      <c r="C229" s="332"/>
      <c r="D229" s="333">
        <v>14.99</v>
      </c>
      <c r="E229" s="333">
        <v>14.99</v>
      </c>
      <c r="F229" s="333">
        <f t="shared" si="30"/>
        <v>0</v>
      </c>
      <c r="G229" s="301">
        <v>10.0</v>
      </c>
      <c r="H229" s="333">
        <f t="shared" si="29"/>
        <v>1.499</v>
      </c>
    </row>
    <row r="230">
      <c r="A230" s="164" t="s">
        <v>1628</v>
      </c>
      <c r="B230" s="332"/>
      <c r="C230" s="332"/>
      <c r="D230" s="333">
        <v>14.99</v>
      </c>
      <c r="E230" s="333">
        <v>14.99</v>
      </c>
      <c r="F230" s="333">
        <f t="shared" si="30"/>
        <v>0</v>
      </c>
      <c r="G230" s="301">
        <v>30.0</v>
      </c>
      <c r="H230" s="333">
        <f t="shared" si="29"/>
        <v>0.4996666667</v>
      </c>
    </row>
    <row r="231">
      <c r="A231" s="164" t="s">
        <v>1733</v>
      </c>
      <c r="B231" s="332"/>
      <c r="C231" s="332"/>
      <c r="D231" s="333">
        <v>14.99</v>
      </c>
      <c r="E231" s="333">
        <v>14.99</v>
      </c>
      <c r="F231" s="333">
        <f t="shared" si="30"/>
        <v>0</v>
      </c>
      <c r="G231" s="301">
        <v>9.0</v>
      </c>
      <c r="H231" s="333">
        <f t="shared" si="29"/>
        <v>1.665555556</v>
      </c>
    </row>
    <row r="232">
      <c r="A232" s="301" t="s">
        <v>1626</v>
      </c>
      <c r="B232" s="332"/>
      <c r="C232" s="332"/>
      <c r="D232" s="333">
        <v>19.99</v>
      </c>
      <c r="E232" s="333">
        <v>14.99</v>
      </c>
      <c r="F232" s="333">
        <f t="shared" si="30"/>
        <v>5</v>
      </c>
      <c r="G232" s="301">
        <v>1.0</v>
      </c>
      <c r="H232" s="333">
        <f t="shared" si="29"/>
        <v>14.99</v>
      </c>
    </row>
    <row r="233">
      <c r="A233" s="301" t="s">
        <v>1624</v>
      </c>
      <c r="B233" s="332"/>
      <c r="C233" s="332"/>
      <c r="D233" s="333">
        <v>29.99</v>
      </c>
      <c r="E233" s="333">
        <v>29.99</v>
      </c>
      <c r="F233" s="333">
        <f t="shared" si="30"/>
        <v>0</v>
      </c>
      <c r="G233" s="301">
        <v>6.0</v>
      </c>
      <c r="H233" s="333">
        <f t="shared" si="29"/>
        <v>4.998333333</v>
      </c>
    </row>
    <row r="234">
      <c r="A234" s="301" t="s">
        <v>1625</v>
      </c>
      <c r="B234" s="332"/>
      <c r="C234" s="332"/>
      <c r="D234" s="333">
        <v>23.99</v>
      </c>
      <c r="E234" s="333">
        <v>23.99</v>
      </c>
      <c r="F234" s="333">
        <f t="shared" si="30"/>
        <v>0</v>
      </c>
      <c r="G234" s="301">
        <v>20.0</v>
      </c>
      <c r="H234" s="333">
        <f t="shared" si="29"/>
        <v>1.1995</v>
      </c>
    </row>
    <row r="235">
      <c r="A235" s="94"/>
      <c r="B235" s="94"/>
      <c r="C235" s="94"/>
      <c r="D235" s="97"/>
      <c r="E235" s="97"/>
      <c r="F235" s="97"/>
      <c r="G235" s="95"/>
      <c r="H235" s="97"/>
    </row>
    <row r="236">
      <c r="A236" s="90" t="s">
        <v>312</v>
      </c>
      <c r="B236" s="90" t="s">
        <v>305</v>
      </c>
      <c r="C236" s="90">
        <f>COUNTA(A237:A250)</f>
        <v>14</v>
      </c>
      <c r="D236" s="171">
        <f t="shared" ref="D236:G236" si="31">SUM(D237:D250)</f>
        <v>464.87</v>
      </c>
      <c r="E236" s="171">
        <f t="shared" si="31"/>
        <v>288.39</v>
      </c>
      <c r="F236" s="171">
        <f t="shared" si="31"/>
        <v>176.48</v>
      </c>
      <c r="G236" s="169">
        <f t="shared" si="31"/>
        <v>59</v>
      </c>
      <c r="H236" s="171">
        <f t="shared" ref="H236:H250" si="32">E236/G236</f>
        <v>4.887966102</v>
      </c>
    </row>
    <row r="237">
      <c r="A237" s="164" t="s">
        <v>1040</v>
      </c>
      <c r="B237" s="332"/>
      <c r="C237" s="332"/>
      <c r="D237" s="333">
        <v>4.99</v>
      </c>
      <c r="E237" s="333">
        <v>2.5</v>
      </c>
      <c r="F237" s="333">
        <f t="shared" ref="F237:F250" si="33">D237-E237</f>
        <v>2.49</v>
      </c>
      <c r="G237" s="164">
        <v>4.0</v>
      </c>
      <c r="H237" s="333">
        <f t="shared" si="32"/>
        <v>0.625</v>
      </c>
    </row>
    <row r="238">
      <c r="A238" s="301" t="s">
        <v>1041</v>
      </c>
      <c r="B238" s="332"/>
      <c r="C238" s="332"/>
      <c r="D238" s="333">
        <v>4.99</v>
      </c>
      <c r="E238" s="333">
        <v>4.99</v>
      </c>
      <c r="F238" s="333">
        <f t="shared" si="33"/>
        <v>0</v>
      </c>
      <c r="G238" s="301">
        <v>5.0</v>
      </c>
      <c r="H238" s="333">
        <f t="shared" si="32"/>
        <v>0.998</v>
      </c>
    </row>
    <row r="239">
      <c r="A239" s="301" t="s">
        <v>1042</v>
      </c>
      <c r="B239" s="332"/>
      <c r="C239" s="332"/>
      <c r="D239" s="333">
        <v>4.99</v>
      </c>
      <c r="E239" s="333">
        <v>4.99</v>
      </c>
      <c r="F239" s="333">
        <f t="shared" si="33"/>
        <v>0</v>
      </c>
      <c r="G239" s="301">
        <v>15.0</v>
      </c>
      <c r="H239" s="333">
        <f t="shared" si="32"/>
        <v>0.3326666667</v>
      </c>
    </row>
    <row r="240">
      <c r="A240" s="164" t="s">
        <v>1700</v>
      </c>
      <c r="B240" s="332"/>
      <c r="C240" s="332"/>
      <c r="D240" s="333">
        <v>24.99</v>
      </c>
      <c r="E240" s="333">
        <v>14.99</v>
      </c>
      <c r="F240" s="333">
        <f t="shared" si="33"/>
        <v>10</v>
      </c>
      <c r="G240" s="301">
        <v>6.0</v>
      </c>
      <c r="H240" s="333">
        <f t="shared" si="32"/>
        <v>2.498333333</v>
      </c>
    </row>
    <row r="241">
      <c r="A241" s="301" t="s">
        <v>1038</v>
      </c>
      <c r="B241" s="332"/>
      <c r="C241" s="332"/>
      <c r="D241" s="333">
        <v>19.99</v>
      </c>
      <c r="E241" s="333">
        <v>19.99</v>
      </c>
      <c r="F241" s="333">
        <f t="shared" si="33"/>
        <v>0</v>
      </c>
      <c r="G241" s="164">
        <v>4.0</v>
      </c>
      <c r="H241" s="333">
        <f t="shared" si="32"/>
        <v>4.9975</v>
      </c>
    </row>
    <row r="242">
      <c r="A242" s="301" t="s">
        <v>1035</v>
      </c>
      <c r="B242" s="332"/>
      <c r="C242" s="332"/>
      <c r="D242" s="333">
        <v>15.0</v>
      </c>
      <c r="E242" s="333">
        <v>15.0</v>
      </c>
      <c r="F242" s="333">
        <f t="shared" si="33"/>
        <v>0</v>
      </c>
      <c r="G242" s="301">
        <v>2.0</v>
      </c>
      <c r="H242" s="333">
        <f t="shared" si="32"/>
        <v>7.5</v>
      </c>
    </row>
    <row r="243">
      <c r="A243" s="301" t="s">
        <v>1036</v>
      </c>
      <c r="B243" s="332"/>
      <c r="C243" s="332"/>
      <c r="D243" s="333">
        <v>14.99</v>
      </c>
      <c r="E243" s="333">
        <v>14.99</v>
      </c>
      <c r="F243" s="333">
        <f t="shared" si="33"/>
        <v>0</v>
      </c>
      <c r="G243" s="301">
        <v>1.0</v>
      </c>
      <c r="H243" s="333">
        <f t="shared" si="32"/>
        <v>14.99</v>
      </c>
    </row>
    <row r="244">
      <c r="A244" s="301" t="s">
        <v>1037</v>
      </c>
      <c r="B244" s="332"/>
      <c r="C244" s="332"/>
      <c r="D244" s="333">
        <v>0.0</v>
      </c>
      <c r="E244" s="333">
        <v>0.0</v>
      </c>
      <c r="F244" s="333">
        <f t="shared" si="33"/>
        <v>0</v>
      </c>
      <c r="G244" s="301">
        <v>5.0</v>
      </c>
      <c r="H244" s="333">
        <f t="shared" si="32"/>
        <v>0</v>
      </c>
    </row>
    <row r="245">
      <c r="A245" s="301" t="s">
        <v>1033</v>
      </c>
      <c r="B245" s="332"/>
      <c r="C245" s="332"/>
      <c r="D245" s="333">
        <v>19.99</v>
      </c>
      <c r="E245" s="333">
        <v>19.99</v>
      </c>
      <c r="F245" s="333">
        <f t="shared" si="33"/>
        <v>0</v>
      </c>
      <c r="G245" s="301">
        <v>5.0</v>
      </c>
      <c r="H245" s="333">
        <f t="shared" si="32"/>
        <v>3.998</v>
      </c>
    </row>
    <row r="246">
      <c r="A246" s="301" t="s">
        <v>1034</v>
      </c>
      <c r="B246" s="332"/>
      <c r="C246" s="332"/>
      <c r="D246" s="333">
        <v>69.99</v>
      </c>
      <c r="E246" s="333">
        <v>0.0</v>
      </c>
      <c r="F246" s="333">
        <f t="shared" si="33"/>
        <v>69.99</v>
      </c>
      <c r="G246" s="301">
        <v>1.0</v>
      </c>
      <c r="H246" s="333">
        <f t="shared" si="32"/>
        <v>0</v>
      </c>
    </row>
    <row r="247">
      <c r="A247" s="164" t="s">
        <v>1043</v>
      </c>
      <c r="B247" s="332"/>
      <c r="C247" s="332"/>
      <c r="D247" s="333">
        <v>29.99</v>
      </c>
      <c r="E247" s="333">
        <v>20.99</v>
      </c>
      <c r="F247" s="333">
        <f t="shared" si="33"/>
        <v>9</v>
      </c>
      <c r="G247" s="301">
        <v>7.0</v>
      </c>
      <c r="H247" s="333">
        <f t="shared" si="32"/>
        <v>2.998571429</v>
      </c>
    </row>
    <row r="248">
      <c r="A248" s="301" t="s">
        <v>1044</v>
      </c>
      <c r="B248" s="332"/>
      <c r="C248" s="332"/>
      <c r="D248" s="333">
        <v>99.99</v>
      </c>
      <c r="E248" s="333">
        <v>99.99</v>
      </c>
      <c r="F248" s="333">
        <f t="shared" si="33"/>
        <v>0</v>
      </c>
      <c r="G248" s="301">
        <v>1.0</v>
      </c>
      <c r="H248" s="333">
        <f t="shared" si="32"/>
        <v>99.99</v>
      </c>
    </row>
    <row r="249">
      <c r="A249" s="301" t="s">
        <v>1045</v>
      </c>
      <c r="B249" s="332"/>
      <c r="C249" s="332"/>
      <c r="D249" s="333">
        <v>74.98</v>
      </c>
      <c r="E249" s="333">
        <v>29.98</v>
      </c>
      <c r="F249" s="333">
        <f t="shared" si="33"/>
        <v>45</v>
      </c>
      <c r="G249" s="164">
        <v>2.0</v>
      </c>
      <c r="H249" s="333">
        <f t="shared" si="32"/>
        <v>14.99</v>
      </c>
    </row>
    <row r="250">
      <c r="A250" s="301" t="s">
        <v>1046</v>
      </c>
      <c r="B250" s="332"/>
      <c r="C250" s="332"/>
      <c r="D250" s="336">
        <v>79.99</v>
      </c>
      <c r="E250" s="336">
        <v>39.99</v>
      </c>
      <c r="F250" s="336">
        <f t="shared" si="33"/>
        <v>40</v>
      </c>
      <c r="G250" s="301">
        <v>1.0</v>
      </c>
      <c r="H250" s="333">
        <f t="shared" si="32"/>
        <v>39.99</v>
      </c>
    </row>
    <row r="251">
      <c r="A251" s="94"/>
      <c r="B251" s="94"/>
      <c r="C251" s="94"/>
      <c r="D251" s="97"/>
      <c r="E251" s="97"/>
      <c r="F251" s="97"/>
      <c r="G251" s="95"/>
      <c r="H251" s="97"/>
    </row>
    <row r="252">
      <c r="A252" s="90" t="s">
        <v>99</v>
      </c>
      <c r="B252" s="90" t="s">
        <v>83</v>
      </c>
      <c r="C252" s="90">
        <f>COUNTA(A253:A265)</f>
        <v>13</v>
      </c>
      <c r="D252" s="171">
        <f t="shared" ref="D252:G252" si="34">SUM(D253:D265)</f>
        <v>889.87</v>
      </c>
      <c r="E252" s="171">
        <f t="shared" si="34"/>
        <v>369.12</v>
      </c>
      <c r="F252" s="171">
        <f t="shared" si="34"/>
        <v>520.75</v>
      </c>
      <c r="G252" s="169">
        <f t="shared" si="34"/>
        <v>149</v>
      </c>
      <c r="H252" s="171">
        <f t="shared" ref="H252:H265" si="35">E252/G252</f>
        <v>2.477315436</v>
      </c>
    </row>
    <row r="253">
      <c r="A253" s="301" t="s">
        <v>682</v>
      </c>
      <c r="B253" s="332"/>
      <c r="C253" s="332"/>
      <c r="D253" s="333">
        <v>69.99</v>
      </c>
      <c r="E253" s="333">
        <v>69.99</v>
      </c>
      <c r="F253" s="333">
        <f t="shared" ref="F253:F265" si="36">D253-E253</f>
        <v>0</v>
      </c>
      <c r="G253" s="301">
        <v>11.0</v>
      </c>
      <c r="H253" s="333">
        <f t="shared" si="35"/>
        <v>6.362727273</v>
      </c>
    </row>
    <row r="254">
      <c r="A254" s="164" t="s">
        <v>683</v>
      </c>
      <c r="B254" s="332"/>
      <c r="C254" s="332"/>
      <c r="D254" s="333">
        <v>69.99</v>
      </c>
      <c r="E254" s="333">
        <v>69.99</v>
      </c>
      <c r="F254" s="333">
        <f t="shared" si="36"/>
        <v>0</v>
      </c>
      <c r="G254" s="301">
        <v>18.0</v>
      </c>
      <c r="H254" s="333">
        <f t="shared" si="35"/>
        <v>3.888333333</v>
      </c>
    </row>
    <row r="255">
      <c r="A255" s="301" t="s">
        <v>684</v>
      </c>
      <c r="B255" s="332"/>
      <c r="C255" s="332"/>
      <c r="D255" s="333">
        <v>69.99</v>
      </c>
      <c r="E255" s="333">
        <v>69.99</v>
      </c>
      <c r="F255" s="333">
        <f t="shared" si="36"/>
        <v>0</v>
      </c>
      <c r="G255" s="301">
        <v>14.0</v>
      </c>
      <c r="H255" s="333">
        <f t="shared" si="35"/>
        <v>4.999285714</v>
      </c>
    </row>
    <row r="256">
      <c r="A256" s="301" t="s">
        <v>685</v>
      </c>
      <c r="B256" s="332"/>
      <c r="C256" s="332"/>
      <c r="D256" s="333">
        <v>69.99</v>
      </c>
      <c r="E256" s="333">
        <v>39.89</v>
      </c>
      <c r="F256" s="333">
        <f t="shared" si="36"/>
        <v>30.1</v>
      </c>
      <c r="G256" s="301">
        <v>21.0</v>
      </c>
      <c r="H256" s="333">
        <f t="shared" si="35"/>
        <v>1.89952381</v>
      </c>
    </row>
    <row r="257">
      <c r="A257" s="164" t="s">
        <v>686</v>
      </c>
      <c r="B257" s="332"/>
      <c r="C257" s="332"/>
      <c r="D257" s="333">
        <v>29.99</v>
      </c>
      <c r="E257" s="333">
        <v>4.0</v>
      </c>
      <c r="F257" s="333">
        <f t="shared" si="36"/>
        <v>25.99</v>
      </c>
      <c r="G257" s="301">
        <v>1.0</v>
      </c>
      <c r="H257" s="333">
        <f t="shared" si="35"/>
        <v>4</v>
      </c>
    </row>
    <row r="258">
      <c r="A258" s="301" t="s">
        <v>687</v>
      </c>
      <c r="B258" s="332"/>
      <c r="C258" s="332"/>
      <c r="D258" s="333">
        <v>29.99</v>
      </c>
      <c r="E258" s="333">
        <v>15.0</v>
      </c>
      <c r="F258" s="333">
        <f t="shared" si="36"/>
        <v>14.99</v>
      </c>
      <c r="G258" s="301">
        <v>15.0</v>
      </c>
      <c r="H258" s="333">
        <f t="shared" si="35"/>
        <v>1</v>
      </c>
    </row>
    <row r="259">
      <c r="A259" s="301" t="s">
        <v>688</v>
      </c>
      <c r="B259" s="332"/>
      <c r="C259" s="332"/>
      <c r="D259" s="333">
        <v>79.99</v>
      </c>
      <c r="E259" s="333">
        <v>15.99</v>
      </c>
      <c r="F259" s="333">
        <f t="shared" si="36"/>
        <v>64</v>
      </c>
      <c r="G259" s="301">
        <v>8.0</v>
      </c>
      <c r="H259" s="333">
        <f t="shared" si="35"/>
        <v>1.99875</v>
      </c>
    </row>
    <row r="260">
      <c r="A260" s="164" t="s">
        <v>689</v>
      </c>
      <c r="B260" s="332"/>
      <c r="C260" s="332"/>
      <c r="D260" s="333">
        <v>69.99</v>
      </c>
      <c r="E260" s="333">
        <v>0.0</v>
      </c>
      <c r="F260" s="333">
        <f t="shared" si="36"/>
        <v>69.99</v>
      </c>
      <c r="G260" s="301">
        <v>1.0</v>
      </c>
      <c r="H260" s="333">
        <f t="shared" si="35"/>
        <v>0</v>
      </c>
    </row>
    <row r="261">
      <c r="A261" s="301" t="s">
        <v>691</v>
      </c>
      <c r="B261" s="332"/>
      <c r="C261" s="332"/>
      <c r="D261" s="333">
        <v>69.99</v>
      </c>
      <c r="E261" s="333">
        <v>27.99</v>
      </c>
      <c r="F261" s="333">
        <f t="shared" si="36"/>
        <v>42</v>
      </c>
      <c r="G261" s="301">
        <v>28.0</v>
      </c>
      <c r="H261" s="333">
        <f t="shared" si="35"/>
        <v>0.9996428571</v>
      </c>
    </row>
    <row r="262">
      <c r="A262" s="301" t="s">
        <v>692</v>
      </c>
      <c r="B262" s="332"/>
      <c r="C262" s="332"/>
      <c r="D262" s="333">
        <v>89.99</v>
      </c>
      <c r="E262" s="333">
        <v>24.29</v>
      </c>
      <c r="F262" s="333">
        <f t="shared" si="36"/>
        <v>65.7</v>
      </c>
      <c r="G262" s="301">
        <v>4.0</v>
      </c>
      <c r="H262" s="333">
        <f t="shared" si="35"/>
        <v>6.0725</v>
      </c>
    </row>
    <row r="263">
      <c r="A263" s="301" t="s">
        <v>693</v>
      </c>
      <c r="B263" s="332"/>
      <c r="C263" s="332"/>
      <c r="D263" s="333">
        <v>79.99</v>
      </c>
      <c r="E263" s="333">
        <v>0.0</v>
      </c>
      <c r="F263" s="333">
        <f t="shared" si="36"/>
        <v>79.99</v>
      </c>
      <c r="G263" s="301">
        <v>25.0</v>
      </c>
      <c r="H263" s="333">
        <f t="shared" si="35"/>
        <v>0</v>
      </c>
    </row>
    <row r="264">
      <c r="A264" s="301" t="s">
        <v>694</v>
      </c>
      <c r="B264" s="332"/>
      <c r="C264" s="332"/>
      <c r="D264" s="333">
        <v>79.99</v>
      </c>
      <c r="E264" s="333">
        <v>31.99</v>
      </c>
      <c r="F264" s="333">
        <f t="shared" si="36"/>
        <v>48</v>
      </c>
      <c r="G264" s="301">
        <v>2.0</v>
      </c>
      <c r="H264" s="333">
        <f t="shared" si="35"/>
        <v>15.995</v>
      </c>
    </row>
    <row r="265">
      <c r="A265" s="164" t="s">
        <v>690</v>
      </c>
      <c r="B265" s="332"/>
      <c r="C265" s="332"/>
      <c r="D265" s="333">
        <v>79.99</v>
      </c>
      <c r="E265" s="333">
        <v>0.0</v>
      </c>
      <c r="F265" s="333">
        <f t="shared" si="36"/>
        <v>79.99</v>
      </c>
      <c r="G265" s="301">
        <v>1.0</v>
      </c>
      <c r="H265" s="333">
        <f t="shared" si="35"/>
        <v>0</v>
      </c>
    </row>
    <row r="266">
      <c r="A266" s="94"/>
      <c r="B266" s="94"/>
      <c r="C266" s="94"/>
      <c r="D266" s="97"/>
      <c r="E266" s="97"/>
      <c r="F266" s="97"/>
      <c r="G266" s="95"/>
      <c r="H266" s="97"/>
    </row>
    <row r="267">
      <c r="A267" s="90" t="s">
        <v>341</v>
      </c>
      <c r="B267" s="90" t="s">
        <v>305</v>
      </c>
      <c r="C267" s="90">
        <f>COUNTA(A268:A279)</f>
        <v>12</v>
      </c>
      <c r="D267" s="171">
        <f t="shared" ref="D267:G267" si="37">SUM(D268:D279)</f>
        <v>568.21</v>
      </c>
      <c r="E267" s="171">
        <f t="shared" si="37"/>
        <v>182.62</v>
      </c>
      <c r="F267" s="171">
        <f t="shared" si="37"/>
        <v>385.59</v>
      </c>
      <c r="G267" s="169">
        <f t="shared" si="37"/>
        <v>1157</v>
      </c>
      <c r="H267" s="171">
        <f t="shared" ref="H267:H279" si="38">E267/G267</f>
        <v>0.1578392394</v>
      </c>
    </row>
    <row r="268">
      <c r="A268" s="301" t="s">
        <v>1169</v>
      </c>
      <c r="B268" s="332"/>
      <c r="C268" s="332"/>
      <c r="D268" s="333">
        <v>13.33</v>
      </c>
      <c r="E268" s="333">
        <v>7.99</v>
      </c>
      <c r="F268" s="333">
        <f t="shared" ref="F268:F279" si="39">D268-E268</f>
        <v>5.34</v>
      </c>
      <c r="G268" s="301">
        <v>68.0</v>
      </c>
      <c r="H268" s="333">
        <f t="shared" si="38"/>
        <v>0.1175</v>
      </c>
    </row>
    <row r="269">
      <c r="A269" s="301" t="s">
        <v>1170</v>
      </c>
      <c r="B269" s="332"/>
      <c r="C269" s="332"/>
      <c r="D269" s="333">
        <v>39.99</v>
      </c>
      <c r="E269" s="333">
        <v>15.97</v>
      </c>
      <c r="F269" s="333">
        <f t="shared" si="39"/>
        <v>24.02</v>
      </c>
      <c r="G269" s="301">
        <v>63.0</v>
      </c>
      <c r="H269" s="333">
        <f t="shared" si="38"/>
        <v>0.2534920635</v>
      </c>
    </row>
    <row r="270">
      <c r="A270" s="301" t="s">
        <v>1172</v>
      </c>
      <c r="B270" s="332"/>
      <c r="C270" s="332"/>
      <c r="D270" s="333">
        <v>19.99</v>
      </c>
      <c r="E270" s="333">
        <v>8.99</v>
      </c>
      <c r="F270" s="333">
        <f t="shared" si="39"/>
        <v>11</v>
      </c>
      <c r="G270" s="95">
        <v>198.0</v>
      </c>
      <c r="H270" s="97">
        <f t="shared" si="38"/>
        <v>0.0454040404</v>
      </c>
    </row>
    <row r="271">
      <c r="A271" s="301" t="s">
        <v>1173</v>
      </c>
      <c r="B271" s="332"/>
      <c r="C271" s="332"/>
      <c r="D271" s="333">
        <v>19.99</v>
      </c>
      <c r="E271" s="333">
        <v>7.99</v>
      </c>
      <c r="F271" s="333">
        <f t="shared" si="39"/>
        <v>12</v>
      </c>
      <c r="G271" s="95">
        <v>119.0</v>
      </c>
      <c r="H271" s="97">
        <f t="shared" si="38"/>
        <v>0.06714285714</v>
      </c>
    </row>
    <row r="272">
      <c r="A272" s="301" t="s">
        <v>1707</v>
      </c>
      <c r="B272" s="332"/>
      <c r="C272" s="332"/>
      <c r="D272" s="333">
        <v>59.99</v>
      </c>
      <c r="E272" s="333">
        <v>0.0</v>
      </c>
      <c r="F272" s="333">
        <f t="shared" si="39"/>
        <v>59.99</v>
      </c>
      <c r="G272" s="301">
        <v>72.0</v>
      </c>
      <c r="H272" s="333">
        <f t="shared" si="38"/>
        <v>0</v>
      </c>
    </row>
    <row r="273">
      <c r="A273" s="164" t="s">
        <v>1175</v>
      </c>
      <c r="B273" s="332"/>
      <c r="C273" s="332"/>
      <c r="D273" s="333">
        <v>19.99</v>
      </c>
      <c r="E273" s="333">
        <v>6.99</v>
      </c>
      <c r="F273" s="333">
        <f t="shared" si="39"/>
        <v>13</v>
      </c>
      <c r="G273" s="95">
        <v>174.0</v>
      </c>
      <c r="H273" s="97">
        <f t="shared" si="38"/>
        <v>0.04017241379</v>
      </c>
    </row>
    <row r="274">
      <c r="A274" s="164" t="s">
        <v>1176</v>
      </c>
      <c r="B274" s="332"/>
      <c r="C274" s="332"/>
      <c r="D274" s="333">
        <v>19.99</v>
      </c>
      <c r="E274" s="333">
        <v>8.99</v>
      </c>
      <c r="F274" s="333">
        <f t="shared" si="39"/>
        <v>11</v>
      </c>
      <c r="G274" s="301">
        <v>42.0</v>
      </c>
      <c r="H274" s="333">
        <f t="shared" si="38"/>
        <v>0.214047619</v>
      </c>
    </row>
    <row r="275">
      <c r="A275" s="164" t="s">
        <v>1177</v>
      </c>
      <c r="B275" s="332"/>
      <c r="C275" s="332"/>
      <c r="D275" s="333">
        <v>99.98</v>
      </c>
      <c r="E275" s="333">
        <v>56.98</v>
      </c>
      <c r="F275" s="333">
        <f t="shared" si="39"/>
        <v>43</v>
      </c>
      <c r="G275" s="301">
        <v>130.0</v>
      </c>
      <c r="H275" s="333">
        <f t="shared" si="38"/>
        <v>0.4383076923</v>
      </c>
    </row>
    <row r="276">
      <c r="A276" s="164" t="s">
        <v>1178</v>
      </c>
      <c r="B276" s="332"/>
      <c r="C276" s="332"/>
      <c r="D276" s="333">
        <v>54.99</v>
      </c>
      <c r="E276" s="333">
        <v>0.0</v>
      </c>
      <c r="F276" s="333">
        <f t="shared" si="39"/>
        <v>54.99</v>
      </c>
      <c r="G276" s="301">
        <v>47.0</v>
      </c>
      <c r="H276" s="333">
        <f t="shared" si="38"/>
        <v>0</v>
      </c>
    </row>
    <row r="277">
      <c r="A277" s="301" t="s">
        <v>1179</v>
      </c>
      <c r="B277" s="332"/>
      <c r="C277" s="332"/>
      <c r="D277" s="333">
        <v>69.99</v>
      </c>
      <c r="E277" s="333">
        <v>46.23</v>
      </c>
      <c r="F277" s="333">
        <f t="shared" si="39"/>
        <v>23.76</v>
      </c>
      <c r="G277" s="301">
        <v>154.0</v>
      </c>
      <c r="H277" s="333">
        <f t="shared" si="38"/>
        <v>0.3001948052</v>
      </c>
    </row>
    <row r="278">
      <c r="A278" s="301" t="s">
        <v>1180</v>
      </c>
      <c r="B278" s="332"/>
      <c r="C278" s="332"/>
      <c r="D278" s="333">
        <v>89.99</v>
      </c>
      <c r="E278" s="333">
        <v>22.49</v>
      </c>
      <c r="F278" s="333">
        <f t="shared" si="39"/>
        <v>67.5</v>
      </c>
      <c r="G278" s="301">
        <v>52.0</v>
      </c>
      <c r="H278" s="333">
        <f t="shared" si="38"/>
        <v>0.4325</v>
      </c>
    </row>
    <row r="279">
      <c r="A279" s="331" t="s">
        <v>1171</v>
      </c>
      <c r="B279" s="332"/>
      <c r="C279" s="332"/>
      <c r="D279" s="188">
        <v>59.99</v>
      </c>
      <c r="E279" s="188">
        <v>0.0</v>
      </c>
      <c r="F279" s="188">
        <f t="shared" si="39"/>
        <v>59.99</v>
      </c>
      <c r="G279" s="95">
        <v>38.0</v>
      </c>
      <c r="H279" s="188">
        <f t="shared" si="38"/>
        <v>0</v>
      </c>
    </row>
    <row r="280">
      <c r="A280" s="94"/>
      <c r="B280" s="94"/>
      <c r="C280" s="94"/>
      <c r="D280" s="97"/>
      <c r="E280" s="97"/>
      <c r="F280" s="97"/>
      <c r="G280" s="95"/>
      <c r="H280" s="97"/>
    </row>
    <row r="281">
      <c r="A281" s="90" t="s">
        <v>583</v>
      </c>
      <c r="B281" s="90" t="s">
        <v>468</v>
      </c>
      <c r="C281" s="90">
        <f>COUNTA(A282:A290)</f>
        <v>9</v>
      </c>
      <c r="D281" s="171">
        <f t="shared" ref="D281:G281" si="40">SUM(D282:D290)</f>
        <v>189.94</v>
      </c>
      <c r="E281" s="171">
        <f t="shared" si="40"/>
        <v>97.65</v>
      </c>
      <c r="F281" s="171">
        <f t="shared" si="40"/>
        <v>92.29</v>
      </c>
      <c r="G281" s="169">
        <f t="shared" si="40"/>
        <v>433</v>
      </c>
      <c r="H281" s="171">
        <f t="shared" ref="H281:H290" si="41">E281/G281</f>
        <v>0.2255196305</v>
      </c>
    </row>
    <row r="282">
      <c r="A282" s="164" t="s">
        <v>1605</v>
      </c>
      <c r="B282" s="332"/>
      <c r="C282" s="332"/>
      <c r="D282" s="333">
        <v>8.99</v>
      </c>
      <c r="E282" s="333">
        <v>1.99</v>
      </c>
      <c r="F282" s="333">
        <f t="shared" ref="F282:F290" si="42">D282-E282</f>
        <v>7</v>
      </c>
      <c r="G282" s="301">
        <v>50.0</v>
      </c>
      <c r="H282" s="333">
        <f t="shared" si="41"/>
        <v>0.0398</v>
      </c>
    </row>
    <row r="283">
      <c r="A283" s="301" t="s">
        <v>1606</v>
      </c>
      <c r="B283" s="332"/>
      <c r="C283" s="332"/>
      <c r="D283" s="333">
        <v>8.0</v>
      </c>
      <c r="E283" s="333">
        <v>3.0</v>
      </c>
      <c r="F283" s="333">
        <f t="shared" si="42"/>
        <v>5</v>
      </c>
      <c r="G283" s="301">
        <v>70.0</v>
      </c>
      <c r="H283" s="333">
        <f t="shared" si="41"/>
        <v>0.04285714286</v>
      </c>
    </row>
    <row r="284">
      <c r="A284" s="301" t="s">
        <v>1607</v>
      </c>
      <c r="B284" s="332"/>
      <c r="C284" s="332"/>
      <c r="D284" s="333">
        <v>8.0</v>
      </c>
      <c r="E284" s="333">
        <v>3.0</v>
      </c>
      <c r="F284" s="333">
        <f t="shared" si="42"/>
        <v>5</v>
      </c>
      <c r="G284" s="301">
        <v>65.0</v>
      </c>
      <c r="H284" s="333">
        <f t="shared" si="41"/>
        <v>0.04615384615</v>
      </c>
    </row>
    <row r="285">
      <c r="A285" s="301" t="s">
        <v>1608</v>
      </c>
      <c r="B285" s="332"/>
      <c r="C285" s="332"/>
      <c r="D285" s="333">
        <v>14.99</v>
      </c>
      <c r="E285" s="333">
        <v>8.99</v>
      </c>
      <c r="F285" s="333">
        <f t="shared" si="42"/>
        <v>6</v>
      </c>
      <c r="G285" s="301">
        <v>60.0</v>
      </c>
      <c r="H285" s="333">
        <f t="shared" si="41"/>
        <v>0.1498333333</v>
      </c>
    </row>
    <row r="286">
      <c r="A286" s="301" t="s">
        <v>1609</v>
      </c>
      <c r="B286" s="332"/>
      <c r="C286" s="332"/>
      <c r="D286" s="333">
        <v>19.99</v>
      </c>
      <c r="E286" s="333">
        <v>8.0</v>
      </c>
      <c r="F286" s="333">
        <f t="shared" si="42"/>
        <v>11.99</v>
      </c>
      <c r="G286" s="301">
        <v>70.0</v>
      </c>
      <c r="H286" s="333">
        <f t="shared" si="41"/>
        <v>0.1142857143</v>
      </c>
    </row>
    <row r="287">
      <c r="A287" s="301" t="s">
        <v>1610</v>
      </c>
      <c r="B287" s="332"/>
      <c r="C287" s="332"/>
      <c r="D287" s="333">
        <v>9.99</v>
      </c>
      <c r="E287" s="333">
        <v>8.0</v>
      </c>
      <c r="F287" s="333">
        <f t="shared" si="42"/>
        <v>1.99</v>
      </c>
      <c r="G287" s="301">
        <v>10.0</v>
      </c>
      <c r="H287" s="333">
        <f t="shared" si="41"/>
        <v>0.8</v>
      </c>
    </row>
    <row r="288">
      <c r="A288" s="301" t="s">
        <v>1602</v>
      </c>
      <c r="B288" s="332"/>
      <c r="C288" s="332"/>
      <c r="D288" s="333">
        <v>69.99</v>
      </c>
      <c r="E288" s="333">
        <v>49.69</v>
      </c>
      <c r="F288" s="333">
        <f t="shared" si="42"/>
        <v>20.3</v>
      </c>
      <c r="G288" s="301">
        <v>74.0</v>
      </c>
      <c r="H288" s="333">
        <f t="shared" si="41"/>
        <v>0.6714864865</v>
      </c>
    </row>
    <row r="289">
      <c r="A289" s="301" t="s">
        <v>1603</v>
      </c>
      <c r="B289" s="332"/>
      <c r="C289" s="332"/>
      <c r="D289" s="337">
        <v>25.0</v>
      </c>
      <c r="E289" s="333">
        <v>6.99</v>
      </c>
      <c r="F289" s="333">
        <f t="shared" si="42"/>
        <v>18.01</v>
      </c>
      <c r="G289" s="301">
        <v>25.0</v>
      </c>
      <c r="H289" s="333">
        <f t="shared" si="41"/>
        <v>0.2796</v>
      </c>
    </row>
    <row r="290">
      <c r="A290" s="301" t="s">
        <v>1604</v>
      </c>
      <c r="B290" s="332"/>
      <c r="C290" s="332"/>
      <c r="D290" s="337">
        <v>24.99</v>
      </c>
      <c r="E290" s="333">
        <v>7.99</v>
      </c>
      <c r="F290" s="333">
        <f t="shared" si="42"/>
        <v>17</v>
      </c>
      <c r="G290" s="301">
        <v>9.0</v>
      </c>
      <c r="H290" s="333">
        <f t="shared" si="41"/>
        <v>0.8877777778</v>
      </c>
    </row>
    <row r="291">
      <c r="A291" s="94"/>
      <c r="B291" s="94"/>
      <c r="C291" s="94"/>
      <c r="D291" s="97"/>
      <c r="E291" s="97"/>
      <c r="F291" s="97"/>
      <c r="G291" s="95"/>
      <c r="H291" s="97"/>
    </row>
    <row r="292">
      <c r="A292" s="90" t="s">
        <v>487</v>
      </c>
      <c r="B292" s="90" t="s">
        <v>468</v>
      </c>
      <c r="C292" s="90">
        <f>COUNTA(A293:A299)</f>
        <v>7</v>
      </c>
      <c r="D292" s="171">
        <f t="shared" ref="D292:G292" si="43">SUM(D293:D299)</f>
        <v>91.93</v>
      </c>
      <c r="E292" s="171">
        <f t="shared" si="43"/>
        <v>36.47</v>
      </c>
      <c r="F292" s="171">
        <f t="shared" si="43"/>
        <v>55.46</v>
      </c>
      <c r="G292" s="169">
        <f t="shared" si="43"/>
        <v>102</v>
      </c>
      <c r="H292" s="171">
        <f t="shared" ref="H292:H299" si="44">E292/G292</f>
        <v>0.3575490196</v>
      </c>
    </row>
    <row r="293">
      <c r="A293" s="301" t="s">
        <v>1409</v>
      </c>
      <c r="B293" s="332"/>
      <c r="C293" s="332"/>
      <c r="D293" s="333">
        <v>4.99</v>
      </c>
      <c r="E293" s="333">
        <v>2.5</v>
      </c>
      <c r="F293" s="333">
        <f t="shared" ref="F293:F299" si="45">D293-E293</f>
        <v>2.49</v>
      </c>
      <c r="G293" s="301">
        <v>1.0</v>
      </c>
      <c r="H293" s="333">
        <f t="shared" si="44"/>
        <v>2.5</v>
      </c>
    </row>
    <row r="294">
      <c r="A294" s="164" t="s">
        <v>1410</v>
      </c>
      <c r="B294" s="332"/>
      <c r="C294" s="332"/>
      <c r="D294" s="333">
        <v>5.99</v>
      </c>
      <c r="E294" s="333">
        <v>3.0</v>
      </c>
      <c r="F294" s="333">
        <f t="shared" si="45"/>
        <v>2.99</v>
      </c>
      <c r="G294" s="301">
        <v>1.0</v>
      </c>
      <c r="H294" s="333">
        <f t="shared" si="44"/>
        <v>3</v>
      </c>
    </row>
    <row r="295">
      <c r="A295" s="164" t="s">
        <v>1411</v>
      </c>
      <c r="B295" s="332"/>
      <c r="C295" s="332"/>
      <c r="D295" s="333">
        <v>5.99</v>
      </c>
      <c r="E295" s="333">
        <v>3.0</v>
      </c>
      <c r="F295" s="333">
        <f t="shared" si="45"/>
        <v>2.99</v>
      </c>
      <c r="G295" s="301">
        <v>1.0</v>
      </c>
      <c r="H295" s="333">
        <f t="shared" si="44"/>
        <v>3</v>
      </c>
    </row>
    <row r="296">
      <c r="A296" s="301" t="s">
        <v>1412</v>
      </c>
      <c r="B296" s="332"/>
      <c r="C296" s="332"/>
      <c r="D296" s="333">
        <v>9.99</v>
      </c>
      <c r="E296" s="333">
        <v>3.99</v>
      </c>
      <c r="F296" s="333">
        <f t="shared" si="45"/>
        <v>6</v>
      </c>
      <c r="G296" s="301">
        <v>1.0</v>
      </c>
      <c r="H296" s="333">
        <f t="shared" si="44"/>
        <v>3.99</v>
      </c>
    </row>
    <row r="297">
      <c r="A297" s="301" t="s">
        <v>1413</v>
      </c>
      <c r="B297" s="332"/>
      <c r="C297" s="332"/>
      <c r="D297" s="333">
        <v>9.99</v>
      </c>
      <c r="E297" s="333">
        <v>3.99</v>
      </c>
      <c r="F297" s="333">
        <f t="shared" si="45"/>
        <v>6</v>
      </c>
      <c r="G297" s="301">
        <v>1.0</v>
      </c>
      <c r="H297" s="333">
        <f t="shared" si="44"/>
        <v>3.99</v>
      </c>
    </row>
    <row r="298">
      <c r="A298" s="301" t="s">
        <v>1408</v>
      </c>
      <c r="B298" s="332"/>
      <c r="C298" s="332"/>
      <c r="D298" s="333">
        <v>24.99</v>
      </c>
      <c r="E298" s="333">
        <v>5.0</v>
      </c>
      <c r="F298" s="333">
        <f t="shared" si="45"/>
        <v>19.99</v>
      </c>
      <c r="G298" s="301">
        <v>45.0</v>
      </c>
      <c r="H298" s="333">
        <f t="shared" si="44"/>
        <v>0.1111111111</v>
      </c>
    </row>
    <row r="299">
      <c r="A299" s="301" t="s">
        <v>1414</v>
      </c>
      <c r="B299" s="332"/>
      <c r="C299" s="332"/>
      <c r="D299" s="333">
        <v>29.99</v>
      </c>
      <c r="E299" s="333">
        <v>14.99</v>
      </c>
      <c r="F299" s="333">
        <f t="shared" si="45"/>
        <v>15</v>
      </c>
      <c r="G299" s="301">
        <v>52.0</v>
      </c>
      <c r="H299" s="333">
        <f t="shared" si="44"/>
        <v>0.2882692308</v>
      </c>
    </row>
    <row r="300">
      <c r="A300" s="94"/>
      <c r="B300" s="94"/>
      <c r="C300" s="94"/>
      <c r="D300" s="97"/>
      <c r="E300" s="97"/>
      <c r="F300" s="97"/>
      <c r="G300" s="95"/>
      <c r="H300" s="97"/>
    </row>
    <row r="301">
      <c r="A301" s="90" t="s">
        <v>221</v>
      </c>
      <c r="B301" s="90" t="s">
        <v>152</v>
      </c>
      <c r="C301" s="90">
        <f>COUNTA(A302:A308)</f>
        <v>7</v>
      </c>
      <c r="D301" s="171">
        <f t="shared" ref="D301:G301" si="46">SUM(D302:D308)</f>
        <v>112.92</v>
      </c>
      <c r="E301" s="171">
        <f t="shared" si="46"/>
        <v>55.68</v>
      </c>
      <c r="F301" s="171">
        <f t="shared" si="46"/>
        <v>57.24</v>
      </c>
      <c r="G301" s="169">
        <f t="shared" si="46"/>
        <v>40</v>
      </c>
      <c r="H301" s="171">
        <f t="shared" ref="H301:H308" si="47">E301/G301</f>
        <v>1.392</v>
      </c>
    </row>
    <row r="302">
      <c r="A302" s="301" t="s">
        <v>895</v>
      </c>
      <c r="B302" s="332"/>
      <c r="C302" s="332"/>
      <c r="D302" s="333">
        <v>12.98</v>
      </c>
      <c r="E302" s="333">
        <v>12.98</v>
      </c>
      <c r="F302" s="333">
        <f t="shared" ref="F302:F308" si="48">D302-E302</f>
        <v>0</v>
      </c>
      <c r="G302" s="301">
        <v>1.0</v>
      </c>
      <c r="H302" s="333">
        <f t="shared" si="47"/>
        <v>12.98</v>
      </c>
    </row>
    <row r="303">
      <c r="A303" s="301" t="s">
        <v>894</v>
      </c>
      <c r="B303" s="332"/>
      <c r="C303" s="332"/>
      <c r="D303" s="333">
        <v>9.99</v>
      </c>
      <c r="E303" s="333">
        <v>9.99</v>
      </c>
      <c r="F303" s="333">
        <f t="shared" si="48"/>
        <v>0</v>
      </c>
      <c r="G303" s="301">
        <v>30.0</v>
      </c>
      <c r="H303" s="333">
        <f t="shared" si="47"/>
        <v>0.333</v>
      </c>
    </row>
    <row r="304">
      <c r="A304" s="301" t="s">
        <v>897</v>
      </c>
      <c r="B304" s="332"/>
      <c r="C304" s="332"/>
      <c r="D304" s="333">
        <v>14.99</v>
      </c>
      <c r="E304" s="333">
        <v>0.0</v>
      </c>
      <c r="F304" s="333">
        <f t="shared" si="48"/>
        <v>14.99</v>
      </c>
      <c r="G304" s="301">
        <v>5.0</v>
      </c>
      <c r="H304" s="333">
        <f t="shared" si="47"/>
        <v>0</v>
      </c>
    </row>
    <row r="305">
      <c r="A305" s="301" t="s">
        <v>896</v>
      </c>
      <c r="B305" s="332"/>
      <c r="C305" s="332"/>
      <c r="D305" s="333">
        <v>24.99</v>
      </c>
      <c r="E305" s="333">
        <v>4.99</v>
      </c>
      <c r="F305" s="333">
        <f t="shared" si="48"/>
        <v>20</v>
      </c>
      <c r="G305" s="301">
        <v>1.0</v>
      </c>
      <c r="H305" s="333">
        <f t="shared" si="47"/>
        <v>4.99</v>
      </c>
    </row>
    <row r="306">
      <c r="A306" s="301" t="s">
        <v>898</v>
      </c>
      <c r="B306" s="332"/>
      <c r="C306" s="332"/>
      <c r="D306" s="333">
        <v>17.49</v>
      </c>
      <c r="E306" s="333">
        <v>8.99</v>
      </c>
      <c r="F306" s="333">
        <f t="shared" si="48"/>
        <v>8.5</v>
      </c>
      <c r="G306" s="301">
        <v>1.0</v>
      </c>
      <c r="H306" s="333">
        <f t="shared" si="47"/>
        <v>8.99</v>
      </c>
    </row>
    <row r="307">
      <c r="A307" s="301" t="s">
        <v>899</v>
      </c>
      <c r="B307" s="332"/>
      <c r="C307" s="332"/>
      <c r="D307" s="333">
        <v>14.99</v>
      </c>
      <c r="E307" s="333">
        <v>9.74</v>
      </c>
      <c r="F307" s="333">
        <f t="shared" si="48"/>
        <v>5.25</v>
      </c>
      <c r="G307" s="301">
        <v>1.0</v>
      </c>
      <c r="H307" s="333">
        <f t="shared" si="47"/>
        <v>9.74</v>
      </c>
    </row>
    <row r="308">
      <c r="A308" s="301" t="s">
        <v>900</v>
      </c>
      <c r="B308" s="332"/>
      <c r="C308" s="332"/>
      <c r="D308" s="333">
        <v>17.49</v>
      </c>
      <c r="E308" s="333">
        <v>8.99</v>
      </c>
      <c r="F308" s="333">
        <f t="shared" si="48"/>
        <v>8.5</v>
      </c>
      <c r="G308" s="301">
        <v>1.0</v>
      </c>
      <c r="H308" s="333">
        <f t="shared" si="47"/>
        <v>8.99</v>
      </c>
    </row>
    <row r="309">
      <c r="A309" s="94"/>
      <c r="B309" s="94"/>
      <c r="C309" s="94"/>
      <c r="D309" s="97"/>
      <c r="E309" s="97"/>
      <c r="F309" s="97"/>
      <c r="G309" s="95"/>
      <c r="H309" s="97"/>
    </row>
    <row r="310">
      <c r="A310" s="223" t="s">
        <v>412</v>
      </c>
      <c r="B310" s="223" t="s">
        <v>410</v>
      </c>
      <c r="C310" s="322">
        <f>COUNTA(E311:E316)</f>
        <v>6</v>
      </c>
      <c r="D310" s="324">
        <f t="shared" ref="D310:G310" si="49">SUM(D311:D316)</f>
        <v>218.95</v>
      </c>
      <c r="E310" s="324">
        <f t="shared" si="49"/>
        <v>120.95</v>
      </c>
      <c r="F310" s="324">
        <f t="shared" si="49"/>
        <v>98</v>
      </c>
      <c r="G310" s="322">
        <f t="shared" si="49"/>
        <v>480</v>
      </c>
      <c r="H310" s="324">
        <f t="shared" ref="H310:H316" si="50">E310/G310</f>
        <v>0.2519791667</v>
      </c>
    </row>
    <row r="311">
      <c r="A311" s="338" t="s">
        <v>1308</v>
      </c>
      <c r="B311" s="339"/>
      <c r="C311" s="339"/>
      <c r="D311" s="340">
        <v>10.99</v>
      </c>
      <c r="E311" s="340">
        <v>5.99</v>
      </c>
      <c r="F311" s="340">
        <f t="shared" ref="F311:F316" si="51">D311-E311</f>
        <v>5</v>
      </c>
      <c r="G311" s="341">
        <v>55.0</v>
      </c>
      <c r="H311" s="340">
        <f t="shared" si="50"/>
        <v>0.1089090909</v>
      </c>
    </row>
    <row r="312">
      <c r="A312" s="338" t="s">
        <v>1309</v>
      </c>
      <c r="B312" s="339"/>
      <c r="C312" s="339"/>
      <c r="D312" s="340">
        <v>12.0</v>
      </c>
      <c r="E312" s="340">
        <v>7.0</v>
      </c>
      <c r="F312" s="340">
        <f t="shared" si="51"/>
        <v>5</v>
      </c>
      <c r="G312" s="338">
        <v>60.0</v>
      </c>
      <c r="H312" s="340">
        <f t="shared" si="50"/>
        <v>0.1166666667</v>
      </c>
    </row>
    <row r="313">
      <c r="A313" s="341" t="s">
        <v>1310</v>
      </c>
      <c r="B313" s="339"/>
      <c r="C313" s="339"/>
      <c r="D313" s="340">
        <v>12.0</v>
      </c>
      <c r="E313" s="340">
        <v>7.0</v>
      </c>
      <c r="F313" s="340">
        <f t="shared" si="51"/>
        <v>5</v>
      </c>
      <c r="G313" s="341">
        <v>110.0</v>
      </c>
      <c r="H313" s="340">
        <f t="shared" si="50"/>
        <v>0.06363636364</v>
      </c>
    </row>
    <row r="314">
      <c r="A314" s="341" t="s">
        <v>1311</v>
      </c>
      <c r="B314" s="339"/>
      <c r="C314" s="339"/>
      <c r="D314" s="340">
        <v>13.99</v>
      </c>
      <c r="E314" s="340">
        <v>5.99</v>
      </c>
      <c r="F314" s="340">
        <f t="shared" si="51"/>
        <v>8</v>
      </c>
      <c r="G314" s="341">
        <v>25.0</v>
      </c>
      <c r="H314" s="340">
        <f t="shared" si="50"/>
        <v>0.2396</v>
      </c>
    </row>
    <row r="315">
      <c r="A315" s="341" t="s">
        <v>1312</v>
      </c>
      <c r="B315" s="339"/>
      <c r="C315" s="339"/>
      <c r="D315" s="340">
        <v>59.99</v>
      </c>
      <c r="E315" s="340">
        <v>59.99</v>
      </c>
      <c r="F315" s="340">
        <f t="shared" si="51"/>
        <v>0</v>
      </c>
      <c r="G315" s="341">
        <v>60.0</v>
      </c>
      <c r="H315" s="340">
        <f t="shared" si="50"/>
        <v>0.9998333333</v>
      </c>
    </row>
    <row r="316">
      <c r="A316" s="341" t="s">
        <v>1313</v>
      </c>
      <c r="B316" s="339"/>
      <c r="C316" s="339"/>
      <c r="D316" s="340">
        <v>109.98</v>
      </c>
      <c r="E316" s="340">
        <v>34.98</v>
      </c>
      <c r="F316" s="340">
        <f t="shared" si="51"/>
        <v>75</v>
      </c>
      <c r="G316" s="341">
        <v>170.0</v>
      </c>
      <c r="H316" s="340">
        <f t="shared" si="50"/>
        <v>0.2057647059</v>
      </c>
    </row>
    <row r="317">
      <c r="A317" s="94"/>
      <c r="B317" s="94"/>
      <c r="C317" s="94"/>
      <c r="D317" s="97"/>
      <c r="E317" s="97"/>
      <c r="F317" s="97"/>
      <c r="G317" s="95"/>
      <c r="H317" s="97"/>
    </row>
    <row r="318">
      <c r="A318" s="90" t="s">
        <v>509</v>
      </c>
      <c r="B318" s="90" t="s">
        <v>468</v>
      </c>
      <c r="C318" s="90">
        <f>COUNTA(A319:A324)</f>
        <v>6</v>
      </c>
      <c r="D318" s="171">
        <f t="shared" ref="D318:G318" si="52">SUM(D319:D324)</f>
        <v>329.93</v>
      </c>
      <c r="E318" s="171">
        <f t="shared" si="52"/>
        <v>244.94</v>
      </c>
      <c r="F318" s="171">
        <f t="shared" si="52"/>
        <v>84.99</v>
      </c>
      <c r="G318" s="169">
        <f t="shared" si="52"/>
        <v>363</v>
      </c>
      <c r="H318" s="171">
        <f t="shared" ref="H318:H324" si="53">E318/G318</f>
        <v>0.6747658402</v>
      </c>
    </row>
    <row r="319">
      <c r="A319" s="301" t="s">
        <v>1448</v>
      </c>
      <c r="B319" s="332"/>
      <c r="C319" s="332"/>
      <c r="D319" s="333">
        <v>29.99</v>
      </c>
      <c r="E319" s="333">
        <v>29.99</v>
      </c>
      <c r="F319" s="333">
        <f t="shared" ref="F319:F324" si="54">D319-E319</f>
        <v>0</v>
      </c>
      <c r="G319" s="301">
        <v>71.0</v>
      </c>
      <c r="H319" s="333">
        <f t="shared" si="53"/>
        <v>0.4223943662</v>
      </c>
    </row>
    <row r="320">
      <c r="A320" s="301" t="s">
        <v>1449</v>
      </c>
      <c r="B320" s="332"/>
      <c r="C320" s="332"/>
      <c r="D320" s="333">
        <v>54.99</v>
      </c>
      <c r="E320" s="333">
        <v>31.49</v>
      </c>
      <c r="F320" s="333">
        <f t="shared" si="54"/>
        <v>23.5</v>
      </c>
      <c r="G320" s="301">
        <v>69.0</v>
      </c>
      <c r="H320" s="333">
        <f t="shared" si="53"/>
        <v>0.4563768116</v>
      </c>
    </row>
    <row r="321">
      <c r="A321" s="301" t="s">
        <v>1450</v>
      </c>
      <c r="B321" s="332"/>
      <c r="C321" s="332"/>
      <c r="D321" s="333">
        <v>19.99</v>
      </c>
      <c r="E321" s="333">
        <v>3.5</v>
      </c>
      <c r="F321" s="333">
        <f t="shared" si="54"/>
        <v>16.49</v>
      </c>
      <c r="G321" s="301">
        <v>15.0</v>
      </c>
      <c r="H321" s="333">
        <f t="shared" si="53"/>
        <v>0.2333333333</v>
      </c>
    </row>
    <row r="322">
      <c r="A322" s="301" t="s">
        <v>1451</v>
      </c>
      <c r="B322" s="332"/>
      <c r="C322" s="332"/>
      <c r="D322" s="333">
        <v>114.98</v>
      </c>
      <c r="E322" s="333">
        <v>114.98</v>
      </c>
      <c r="F322" s="333">
        <f t="shared" si="54"/>
        <v>0</v>
      </c>
      <c r="G322" s="301">
        <v>158.0</v>
      </c>
      <c r="H322" s="333">
        <f t="shared" si="53"/>
        <v>0.727721519</v>
      </c>
    </row>
    <row r="323">
      <c r="A323" s="301" t="s">
        <v>1453</v>
      </c>
      <c r="B323" s="332"/>
      <c r="C323" s="332"/>
      <c r="D323" s="97">
        <v>89.99</v>
      </c>
      <c r="E323" s="97">
        <v>44.99</v>
      </c>
      <c r="F323" s="97">
        <f t="shared" si="54"/>
        <v>45</v>
      </c>
      <c r="G323" s="95">
        <v>48.0</v>
      </c>
      <c r="H323" s="97">
        <f t="shared" si="53"/>
        <v>0.9372916667</v>
      </c>
    </row>
    <row r="324">
      <c r="A324" s="301" t="s">
        <v>1718</v>
      </c>
      <c r="B324" s="332"/>
      <c r="C324" s="332"/>
      <c r="D324" s="333">
        <v>19.99</v>
      </c>
      <c r="E324" s="333">
        <v>19.99</v>
      </c>
      <c r="F324" s="333">
        <f t="shared" si="54"/>
        <v>0</v>
      </c>
      <c r="G324" s="164">
        <v>2.0</v>
      </c>
      <c r="H324" s="333">
        <f t="shared" si="53"/>
        <v>9.995</v>
      </c>
    </row>
    <row r="325">
      <c r="A325" s="94"/>
      <c r="B325" s="94"/>
      <c r="C325" s="94"/>
      <c r="D325" s="97"/>
      <c r="E325" s="97"/>
      <c r="F325" s="97"/>
      <c r="G325" s="95"/>
      <c r="H325" s="97"/>
    </row>
    <row r="326">
      <c r="A326" s="90" t="s">
        <v>162</v>
      </c>
      <c r="B326" s="90" t="s">
        <v>152</v>
      </c>
      <c r="C326" s="90">
        <f>COUNTA(A327:A332)</f>
        <v>6</v>
      </c>
      <c r="D326" s="171">
        <f t="shared" ref="D326:G326" si="55">SUM(D327:D332)</f>
        <v>339.94</v>
      </c>
      <c r="E326" s="171">
        <f t="shared" si="55"/>
        <v>36.98</v>
      </c>
      <c r="F326" s="171">
        <f t="shared" si="55"/>
        <v>302.96</v>
      </c>
      <c r="G326" s="169">
        <f t="shared" si="55"/>
        <v>317</v>
      </c>
      <c r="H326" s="171">
        <f t="shared" ref="H326:H332" si="56">E326/G326</f>
        <v>0.1166561514</v>
      </c>
    </row>
    <row r="327">
      <c r="A327" s="301" t="s">
        <v>782</v>
      </c>
      <c r="B327" s="332"/>
      <c r="C327" s="332"/>
      <c r="D327" s="333">
        <v>9.99</v>
      </c>
      <c r="E327" s="333">
        <v>9.99</v>
      </c>
      <c r="F327" s="333">
        <f t="shared" ref="F327:F332" si="57">D327-E327</f>
        <v>0</v>
      </c>
      <c r="G327" s="301">
        <v>70.0</v>
      </c>
      <c r="H327" s="333">
        <f t="shared" si="56"/>
        <v>0.1427142857</v>
      </c>
    </row>
    <row r="328">
      <c r="A328" s="301" t="s">
        <v>779</v>
      </c>
      <c r="B328" s="332"/>
      <c r="C328" s="332"/>
      <c r="D328" s="333">
        <v>69.99</v>
      </c>
      <c r="E328" s="333">
        <v>0.0</v>
      </c>
      <c r="F328" s="333">
        <f t="shared" si="57"/>
        <v>69.99</v>
      </c>
      <c r="G328" s="301">
        <v>1.0</v>
      </c>
      <c r="H328" s="333">
        <f t="shared" si="56"/>
        <v>0</v>
      </c>
    </row>
    <row r="329">
      <c r="A329" s="301" t="s">
        <v>777</v>
      </c>
      <c r="B329" s="332"/>
      <c r="C329" s="332"/>
      <c r="D329" s="333">
        <v>69.99</v>
      </c>
      <c r="E329" s="333">
        <v>0.0</v>
      </c>
      <c r="F329" s="333">
        <f t="shared" si="57"/>
        <v>69.99</v>
      </c>
      <c r="G329" s="301">
        <v>103.0</v>
      </c>
      <c r="H329" s="333">
        <f t="shared" si="56"/>
        <v>0</v>
      </c>
    </row>
    <row r="330">
      <c r="A330" s="301" t="s">
        <v>778</v>
      </c>
      <c r="B330" s="332"/>
      <c r="C330" s="332"/>
      <c r="D330" s="333">
        <v>79.99</v>
      </c>
      <c r="E330" s="333">
        <v>0.0</v>
      </c>
      <c r="F330" s="333">
        <f t="shared" si="57"/>
        <v>79.99</v>
      </c>
      <c r="G330" s="301">
        <v>82.0</v>
      </c>
      <c r="H330" s="333">
        <f t="shared" si="56"/>
        <v>0</v>
      </c>
    </row>
    <row r="331">
      <c r="A331" s="301" t="s">
        <v>780</v>
      </c>
      <c r="B331" s="332"/>
      <c r="C331" s="332"/>
      <c r="D331" s="333">
        <v>69.99</v>
      </c>
      <c r="E331" s="333">
        <v>0.0</v>
      </c>
      <c r="F331" s="333">
        <f t="shared" si="57"/>
        <v>69.99</v>
      </c>
      <c r="G331" s="301">
        <v>60.0</v>
      </c>
      <c r="H331" s="333">
        <f t="shared" si="56"/>
        <v>0</v>
      </c>
    </row>
    <row r="332">
      <c r="A332" s="301" t="s">
        <v>781</v>
      </c>
      <c r="B332" s="332"/>
      <c r="C332" s="332"/>
      <c r="D332" s="333">
        <v>39.99</v>
      </c>
      <c r="E332" s="333">
        <v>26.99</v>
      </c>
      <c r="F332" s="333">
        <f t="shared" si="57"/>
        <v>13</v>
      </c>
      <c r="G332" s="301">
        <v>1.0</v>
      </c>
      <c r="H332" s="333">
        <f t="shared" si="56"/>
        <v>26.99</v>
      </c>
    </row>
    <row r="333">
      <c r="A333" s="94"/>
      <c r="B333" s="94"/>
      <c r="C333" s="94"/>
      <c r="D333" s="97"/>
      <c r="E333" s="97"/>
      <c r="F333" s="97"/>
      <c r="G333" s="95"/>
      <c r="H333" s="97"/>
    </row>
    <row r="334">
      <c r="A334" s="90" t="s">
        <v>320</v>
      </c>
      <c r="B334" s="90" t="s">
        <v>305</v>
      </c>
      <c r="C334" s="90">
        <f>COUNTA(A335:A340)</f>
        <v>6</v>
      </c>
      <c r="D334" s="171">
        <f t="shared" ref="D334:G334" si="58">SUM(D335:D340)</f>
        <v>274.94</v>
      </c>
      <c r="E334" s="171">
        <f t="shared" si="58"/>
        <v>142.49</v>
      </c>
      <c r="F334" s="171">
        <f t="shared" si="58"/>
        <v>132.45</v>
      </c>
      <c r="G334" s="169">
        <f t="shared" si="58"/>
        <v>69</v>
      </c>
      <c r="H334" s="171">
        <f t="shared" ref="H334:H340" si="59">E334/G334</f>
        <v>2.065072464</v>
      </c>
    </row>
    <row r="335">
      <c r="A335" s="301" t="s">
        <v>1118</v>
      </c>
      <c r="B335" s="332"/>
      <c r="C335" s="332"/>
      <c r="D335" s="333">
        <v>39.99</v>
      </c>
      <c r="E335" s="333">
        <v>14.79</v>
      </c>
      <c r="F335" s="333">
        <f t="shared" ref="F335:F340" si="60">D335-E335</f>
        <v>25.2</v>
      </c>
      <c r="G335" s="301">
        <v>22.0</v>
      </c>
      <c r="H335" s="333">
        <f t="shared" si="59"/>
        <v>0.6722727273</v>
      </c>
    </row>
    <row r="336">
      <c r="A336" s="301" t="s">
        <v>1119</v>
      </c>
      <c r="B336" s="332"/>
      <c r="C336" s="332"/>
      <c r="D336" s="333">
        <v>19.99</v>
      </c>
      <c r="E336" s="333">
        <v>9.99</v>
      </c>
      <c r="F336" s="333">
        <f t="shared" si="60"/>
        <v>10</v>
      </c>
      <c r="G336" s="164">
        <v>2.0</v>
      </c>
      <c r="H336" s="333">
        <f t="shared" si="59"/>
        <v>4.995</v>
      </c>
    </row>
    <row r="337">
      <c r="A337" s="301" t="s">
        <v>1122</v>
      </c>
      <c r="B337" s="332"/>
      <c r="C337" s="332"/>
      <c r="D337" s="333">
        <v>34.99</v>
      </c>
      <c r="E337" s="333">
        <v>18.24</v>
      </c>
      <c r="F337" s="333">
        <f t="shared" si="60"/>
        <v>16.75</v>
      </c>
      <c r="G337" s="301">
        <v>38.0</v>
      </c>
      <c r="H337" s="333">
        <f t="shared" si="59"/>
        <v>0.48</v>
      </c>
    </row>
    <row r="338">
      <c r="A338" s="301" t="s">
        <v>1120</v>
      </c>
      <c r="B338" s="332"/>
      <c r="C338" s="332"/>
      <c r="D338" s="333">
        <v>49.99</v>
      </c>
      <c r="E338" s="333">
        <v>11.99</v>
      </c>
      <c r="F338" s="333">
        <f t="shared" si="60"/>
        <v>38</v>
      </c>
      <c r="G338" s="301">
        <v>1.0</v>
      </c>
      <c r="H338" s="333">
        <f t="shared" si="59"/>
        <v>11.99</v>
      </c>
    </row>
    <row r="339">
      <c r="A339" s="164" t="s">
        <v>1121</v>
      </c>
      <c r="B339" s="332"/>
      <c r="C339" s="332"/>
      <c r="D339" s="333">
        <v>59.99</v>
      </c>
      <c r="E339" s="333">
        <v>41.99</v>
      </c>
      <c r="F339" s="333">
        <f t="shared" si="60"/>
        <v>18</v>
      </c>
      <c r="G339" s="301">
        <v>1.0</v>
      </c>
      <c r="H339" s="333">
        <f t="shared" si="59"/>
        <v>41.99</v>
      </c>
    </row>
    <row r="340">
      <c r="A340" s="301" t="s">
        <v>1123</v>
      </c>
      <c r="B340" s="332"/>
      <c r="C340" s="332"/>
      <c r="D340" s="333">
        <v>69.99</v>
      </c>
      <c r="E340" s="333">
        <v>45.49</v>
      </c>
      <c r="F340" s="333">
        <f t="shared" si="60"/>
        <v>24.5</v>
      </c>
      <c r="G340" s="301">
        <v>5.0</v>
      </c>
      <c r="H340" s="333">
        <f t="shared" si="59"/>
        <v>9.098</v>
      </c>
    </row>
    <row r="341">
      <c r="A341" s="94"/>
      <c r="B341" s="94"/>
      <c r="C341" s="94"/>
      <c r="D341" s="97"/>
      <c r="E341" s="97"/>
      <c r="F341" s="97"/>
      <c r="G341" s="95"/>
      <c r="H341" s="97"/>
    </row>
    <row r="342">
      <c r="A342" s="90" t="s">
        <v>202</v>
      </c>
      <c r="B342" s="90" t="s">
        <v>152</v>
      </c>
      <c r="C342" s="90">
        <f>COUNTA(A343:A348)</f>
        <v>6</v>
      </c>
      <c r="D342" s="171">
        <f t="shared" ref="D342:G342" si="61">SUM(D343:D348)</f>
        <v>64.94</v>
      </c>
      <c r="E342" s="171">
        <f t="shared" si="61"/>
        <v>13.44</v>
      </c>
      <c r="F342" s="171">
        <f t="shared" si="61"/>
        <v>51.5</v>
      </c>
      <c r="G342" s="169">
        <f t="shared" si="61"/>
        <v>6</v>
      </c>
      <c r="H342" s="171">
        <f t="shared" ref="H342:H348" si="62">E342/G342</f>
        <v>2.24</v>
      </c>
    </row>
    <row r="343">
      <c r="A343" s="301" t="s">
        <v>855</v>
      </c>
      <c r="B343" s="332"/>
      <c r="C343" s="332"/>
      <c r="D343" s="333">
        <v>5.99</v>
      </c>
      <c r="E343" s="333">
        <v>1.99</v>
      </c>
      <c r="F343" s="333">
        <f t="shared" ref="F343:F348" si="63">D343-E343</f>
        <v>4</v>
      </c>
      <c r="G343" s="301">
        <v>1.0</v>
      </c>
      <c r="H343" s="333">
        <f t="shared" si="62"/>
        <v>1.99</v>
      </c>
    </row>
    <row r="344">
      <c r="A344" s="301" t="s">
        <v>856</v>
      </c>
      <c r="B344" s="332"/>
      <c r="C344" s="332"/>
      <c r="D344" s="333">
        <v>5.99</v>
      </c>
      <c r="E344" s="333">
        <v>1.99</v>
      </c>
      <c r="F344" s="333">
        <f t="shared" si="63"/>
        <v>4</v>
      </c>
      <c r="G344" s="164">
        <v>1.0</v>
      </c>
      <c r="H344" s="333">
        <f t="shared" si="62"/>
        <v>1.99</v>
      </c>
    </row>
    <row r="345">
      <c r="A345" s="301" t="s">
        <v>857</v>
      </c>
      <c r="B345" s="332"/>
      <c r="C345" s="332"/>
      <c r="D345" s="333">
        <v>5.99</v>
      </c>
      <c r="E345" s="333">
        <v>1.99</v>
      </c>
      <c r="F345" s="333">
        <f t="shared" si="63"/>
        <v>4</v>
      </c>
      <c r="G345" s="164">
        <v>1.0</v>
      </c>
      <c r="H345" s="333">
        <f t="shared" si="62"/>
        <v>1.99</v>
      </c>
    </row>
    <row r="346">
      <c r="A346" s="164" t="s">
        <v>858</v>
      </c>
      <c r="B346" s="332"/>
      <c r="C346" s="332"/>
      <c r="D346" s="333">
        <v>5.99</v>
      </c>
      <c r="E346" s="333">
        <v>1.99</v>
      </c>
      <c r="F346" s="333">
        <f t="shared" si="63"/>
        <v>4</v>
      </c>
      <c r="G346" s="164">
        <v>1.0</v>
      </c>
      <c r="H346" s="333">
        <f t="shared" si="62"/>
        <v>1.99</v>
      </c>
    </row>
    <row r="347">
      <c r="A347" s="164" t="s">
        <v>859</v>
      </c>
      <c r="B347" s="332"/>
      <c r="C347" s="332"/>
      <c r="D347" s="333">
        <v>5.99</v>
      </c>
      <c r="E347" s="333">
        <v>1.99</v>
      </c>
      <c r="F347" s="333">
        <f t="shared" si="63"/>
        <v>4</v>
      </c>
      <c r="G347" s="164">
        <v>1.0</v>
      </c>
      <c r="H347" s="333">
        <f t="shared" si="62"/>
        <v>1.99</v>
      </c>
    </row>
    <row r="348">
      <c r="A348" s="164" t="s">
        <v>854</v>
      </c>
      <c r="B348" s="332"/>
      <c r="C348" s="332"/>
      <c r="D348" s="333">
        <v>34.99</v>
      </c>
      <c r="E348" s="333">
        <v>3.49</v>
      </c>
      <c r="F348" s="333">
        <f t="shared" si="63"/>
        <v>31.5</v>
      </c>
      <c r="G348" s="301">
        <v>1.0</v>
      </c>
      <c r="H348" s="333">
        <f t="shared" si="62"/>
        <v>3.49</v>
      </c>
    </row>
    <row r="349">
      <c r="A349" s="226"/>
      <c r="B349" s="226"/>
      <c r="C349" s="227"/>
      <c r="D349" s="229"/>
      <c r="E349" s="229"/>
      <c r="F349" s="229"/>
      <c r="G349" s="227"/>
      <c r="H349" s="229"/>
    </row>
    <row r="350">
      <c r="A350" s="90" t="s">
        <v>490</v>
      </c>
      <c r="B350" s="90" t="s">
        <v>468</v>
      </c>
      <c r="C350" s="169">
        <f>COUNTA(A351:A355)</f>
        <v>5</v>
      </c>
      <c r="D350" s="171">
        <f t="shared" ref="D350:G350" si="64">SUM(D351:D355)</f>
        <v>179.93</v>
      </c>
      <c r="E350" s="171">
        <f t="shared" si="64"/>
        <v>55.46</v>
      </c>
      <c r="F350" s="171">
        <f t="shared" si="64"/>
        <v>124.47</v>
      </c>
      <c r="G350" s="169">
        <f t="shared" si="64"/>
        <v>340</v>
      </c>
      <c r="H350" s="171">
        <f t="shared" ref="H350:H355" si="65">E350/G350</f>
        <v>0.1631176471</v>
      </c>
    </row>
    <row r="351">
      <c r="A351" s="95" t="s">
        <v>1418</v>
      </c>
      <c r="B351" s="1"/>
      <c r="C351" s="1"/>
      <c r="D351" s="97">
        <v>4.99</v>
      </c>
      <c r="E351" s="97">
        <v>0.0</v>
      </c>
      <c r="F351" s="97">
        <f t="shared" ref="F351:F355" si="66">D351-E351</f>
        <v>4.99</v>
      </c>
      <c r="G351" s="95">
        <v>3.0</v>
      </c>
      <c r="H351" s="97">
        <f t="shared" si="65"/>
        <v>0</v>
      </c>
    </row>
    <row r="352">
      <c r="A352" s="94" t="s">
        <v>1419</v>
      </c>
      <c r="B352" s="1"/>
      <c r="C352" s="1"/>
      <c r="D352" s="97">
        <v>49.98</v>
      </c>
      <c r="E352" s="97">
        <v>39.98</v>
      </c>
      <c r="F352" s="97">
        <f t="shared" si="66"/>
        <v>10</v>
      </c>
      <c r="G352" s="94">
        <v>155.0</v>
      </c>
      <c r="H352" s="97">
        <f t="shared" si="65"/>
        <v>0.2579354839</v>
      </c>
    </row>
    <row r="353">
      <c r="A353" s="95" t="s">
        <v>1420</v>
      </c>
      <c r="B353" s="1"/>
      <c r="C353" s="1"/>
      <c r="D353" s="97">
        <v>34.98</v>
      </c>
      <c r="E353" s="97">
        <v>7.49</v>
      </c>
      <c r="F353" s="97">
        <f t="shared" si="66"/>
        <v>27.49</v>
      </c>
      <c r="G353" s="95">
        <v>100.0</v>
      </c>
      <c r="H353" s="97">
        <f t="shared" si="65"/>
        <v>0.0749</v>
      </c>
    </row>
    <row r="354">
      <c r="A354" s="95" t="s">
        <v>1421</v>
      </c>
      <c r="B354" s="1"/>
      <c r="C354" s="1"/>
      <c r="D354" s="97">
        <v>19.99</v>
      </c>
      <c r="E354" s="97">
        <v>7.99</v>
      </c>
      <c r="F354" s="97">
        <f t="shared" si="66"/>
        <v>12</v>
      </c>
      <c r="G354" s="94">
        <v>20.0</v>
      </c>
      <c r="H354" s="97">
        <f t="shared" si="65"/>
        <v>0.3995</v>
      </c>
    </row>
    <row r="355">
      <c r="A355" s="95" t="s">
        <v>1417</v>
      </c>
      <c r="B355" s="1"/>
      <c r="C355" s="1"/>
      <c r="D355" s="97">
        <v>69.99</v>
      </c>
      <c r="E355" s="97">
        <v>0.0</v>
      </c>
      <c r="F355" s="97">
        <f t="shared" si="66"/>
        <v>69.99</v>
      </c>
      <c r="G355" s="95">
        <v>62.0</v>
      </c>
      <c r="H355" s="97">
        <f t="shared" si="65"/>
        <v>0</v>
      </c>
    </row>
    <row r="356">
      <c r="A356" s="226"/>
      <c r="B356" s="226"/>
      <c r="C356" s="227"/>
      <c r="D356" s="229"/>
      <c r="E356" s="229"/>
      <c r="F356" s="229"/>
      <c r="G356" s="227"/>
      <c r="H356" s="229"/>
    </row>
    <row r="357">
      <c r="A357" s="23" t="s">
        <v>269</v>
      </c>
      <c r="B357" s="23" t="s">
        <v>246</v>
      </c>
      <c r="C357" s="52">
        <f>COUNTA(H358:H362)</f>
        <v>5</v>
      </c>
      <c r="D357" s="54">
        <f t="shared" ref="D357:G357" si="67">SUM(D358:D362)</f>
        <v>94.93</v>
      </c>
      <c r="E357" s="54">
        <f t="shared" si="67"/>
        <v>78.95</v>
      </c>
      <c r="F357" s="54">
        <f t="shared" si="67"/>
        <v>15.98</v>
      </c>
      <c r="G357" s="52">
        <f t="shared" si="67"/>
        <v>183</v>
      </c>
      <c r="H357" s="54">
        <f t="shared" ref="H357:H362" si="68">E357/G357</f>
        <v>0.431420765</v>
      </c>
    </row>
    <row r="358">
      <c r="A358" s="51" t="s">
        <v>989</v>
      </c>
      <c r="B358" s="1"/>
      <c r="C358" s="1"/>
      <c r="D358" s="50">
        <v>4.99</v>
      </c>
      <c r="E358" s="50">
        <v>4.99</v>
      </c>
      <c r="F358" s="50">
        <f t="shared" ref="F358:F362" si="69">D358-E358</f>
        <v>0</v>
      </c>
      <c r="G358" s="51">
        <v>50.0</v>
      </c>
      <c r="H358" s="50">
        <f t="shared" si="68"/>
        <v>0.0998</v>
      </c>
    </row>
    <row r="359">
      <c r="A359" s="154" t="s">
        <v>988</v>
      </c>
      <c r="B359" s="1"/>
      <c r="C359" s="1"/>
      <c r="D359" s="50">
        <v>9.99</v>
      </c>
      <c r="E359" s="50">
        <v>9.99</v>
      </c>
      <c r="F359" s="50">
        <f t="shared" si="69"/>
        <v>0</v>
      </c>
      <c r="G359" s="51">
        <v>10.0</v>
      </c>
      <c r="H359" s="50">
        <f t="shared" si="68"/>
        <v>0.999</v>
      </c>
    </row>
    <row r="360">
      <c r="A360" s="154" t="s">
        <v>987</v>
      </c>
      <c r="B360" s="1"/>
      <c r="C360" s="1"/>
      <c r="D360" s="50">
        <v>9.99</v>
      </c>
      <c r="E360" s="50">
        <v>9.99</v>
      </c>
      <c r="F360" s="50">
        <f t="shared" si="69"/>
        <v>0</v>
      </c>
      <c r="G360" s="51">
        <v>3.0</v>
      </c>
      <c r="H360" s="50">
        <f t="shared" si="68"/>
        <v>3.33</v>
      </c>
    </row>
    <row r="361">
      <c r="A361" s="51" t="s">
        <v>990</v>
      </c>
      <c r="B361" s="1"/>
      <c r="C361" s="1"/>
      <c r="D361" s="50">
        <v>29.98</v>
      </c>
      <c r="E361" s="50">
        <v>26.99</v>
      </c>
      <c r="F361" s="50">
        <f t="shared" si="69"/>
        <v>2.99</v>
      </c>
      <c r="G361" s="51">
        <v>40.0</v>
      </c>
      <c r="H361" s="50">
        <f t="shared" si="68"/>
        <v>0.67475</v>
      </c>
    </row>
    <row r="362">
      <c r="A362" s="51" t="s">
        <v>991</v>
      </c>
      <c r="B362" s="1"/>
      <c r="C362" s="1"/>
      <c r="D362" s="50">
        <v>39.98</v>
      </c>
      <c r="E362" s="50">
        <v>26.99</v>
      </c>
      <c r="F362" s="50">
        <f t="shared" si="69"/>
        <v>12.99</v>
      </c>
      <c r="G362" s="51">
        <v>80.0</v>
      </c>
      <c r="H362" s="50">
        <f t="shared" si="68"/>
        <v>0.337375</v>
      </c>
    </row>
    <row r="363">
      <c r="A363" s="226"/>
      <c r="B363" s="226"/>
      <c r="C363" s="227"/>
      <c r="D363" s="229"/>
      <c r="E363" s="229"/>
      <c r="F363" s="229"/>
      <c r="G363" s="227"/>
      <c r="H363" s="229"/>
    </row>
    <row r="364">
      <c r="A364" s="90" t="s">
        <v>534</v>
      </c>
      <c r="B364" s="90" t="s">
        <v>468</v>
      </c>
      <c r="C364" s="169">
        <f>COUNTA(A365:A369)</f>
        <v>5</v>
      </c>
      <c r="D364" s="171">
        <f t="shared" ref="D364:G364" si="70">SUM(D365:D369)</f>
        <v>939.57</v>
      </c>
      <c r="E364" s="171">
        <f t="shared" si="70"/>
        <v>748.39</v>
      </c>
      <c r="F364" s="171">
        <f t="shared" si="70"/>
        <v>191.18</v>
      </c>
      <c r="G364" s="169">
        <f t="shared" si="70"/>
        <v>158</v>
      </c>
      <c r="H364" s="171">
        <f t="shared" ref="H364:H369" si="71">E364/G364</f>
        <v>4.73664557</v>
      </c>
    </row>
    <row r="365">
      <c r="A365" s="95" t="s">
        <v>1510</v>
      </c>
      <c r="B365" s="1"/>
      <c r="C365" s="1"/>
      <c r="D365" s="97">
        <v>14.99</v>
      </c>
      <c r="E365" s="97">
        <v>14.99</v>
      </c>
      <c r="F365" s="97">
        <f t="shared" ref="F365:F369" si="72">D365-E365</f>
        <v>0</v>
      </c>
      <c r="G365" s="95">
        <v>50.0</v>
      </c>
      <c r="H365" s="97">
        <f t="shared" si="71"/>
        <v>0.2998</v>
      </c>
    </row>
    <row r="366">
      <c r="A366" s="95" t="s">
        <v>1511</v>
      </c>
      <c r="B366" s="1"/>
      <c r="C366" s="1"/>
      <c r="D366" s="97">
        <v>14.99</v>
      </c>
      <c r="E366" s="97">
        <v>14.99</v>
      </c>
      <c r="F366" s="97">
        <f t="shared" si="72"/>
        <v>0</v>
      </c>
      <c r="G366" s="95">
        <v>80.0</v>
      </c>
      <c r="H366" s="97">
        <f t="shared" si="71"/>
        <v>0.187375</v>
      </c>
    </row>
    <row r="367">
      <c r="A367" s="95" t="s">
        <v>1508</v>
      </c>
      <c r="B367" s="1"/>
      <c r="C367" s="1"/>
      <c r="D367" s="97">
        <v>19.99</v>
      </c>
      <c r="E367" s="97">
        <v>18.0</v>
      </c>
      <c r="F367" s="97">
        <f t="shared" si="72"/>
        <v>1.99</v>
      </c>
      <c r="G367" s="95">
        <v>5.0</v>
      </c>
      <c r="H367" s="97">
        <f t="shared" si="71"/>
        <v>3.6</v>
      </c>
    </row>
    <row r="368">
      <c r="A368" s="95" t="s">
        <v>1509</v>
      </c>
      <c r="B368" s="1"/>
      <c r="C368" s="1"/>
      <c r="D368" s="97">
        <v>19.99</v>
      </c>
      <c r="E368" s="97">
        <v>18.0</v>
      </c>
      <c r="F368" s="97">
        <f t="shared" si="72"/>
        <v>1.99</v>
      </c>
      <c r="G368" s="95">
        <v>5.0</v>
      </c>
      <c r="H368" s="97">
        <f t="shared" si="71"/>
        <v>3.6</v>
      </c>
    </row>
    <row r="369">
      <c r="A369" s="95" t="s">
        <v>1507</v>
      </c>
      <c r="B369" s="1"/>
      <c r="C369" s="1"/>
      <c r="D369" s="97">
        <v>869.61</v>
      </c>
      <c r="E369" s="97">
        <v>682.41</v>
      </c>
      <c r="F369" s="97">
        <f t="shared" si="72"/>
        <v>187.2</v>
      </c>
      <c r="G369" s="95">
        <v>18.0</v>
      </c>
      <c r="H369" s="97">
        <f t="shared" si="71"/>
        <v>37.91166667</v>
      </c>
    </row>
    <row r="370">
      <c r="A370" s="226"/>
      <c r="B370" s="226"/>
      <c r="C370" s="227"/>
      <c r="D370" s="229"/>
      <c r="E370" s="229"/>
      <c r="F370" s="229"/>
      <c r="G370" s="227"/>
      <c r="H370" s="229"/>
    </row>
    <row r="371">
      <c r="A371" s="90" t="s">
        <v>547</v>
      </c>
      <c r="B371" s="90" t="s">
        <v>468</v>
      </c>
      <c r="C371" s="169">
        <f>COUNTA(E372:E376)</f>
        <v>5</v>
      </c>
      <c r="D371" s="171">
        <f t="shared" ref="D371:G371" si="73">SUM(D372:D376)</f>
        <v>81.95</v>
      </c>
      <c r="E371" s="171">
        <f t="shared" si="73"/>
        <v>81.95</v>
      </c>
      <c r="F371" s="171">
        <f t="shared" si="73"/>
        <v>0</v>
      </c>
      <c r="G371" s="169">
        <f t="shared" si="73"/>
        <v>138</v>
      </c>
      <c r="H371" s="171">
        <f t="shared" ref="H371:H376" si="74">E371/G371</f>
        <v>0.5938405797</v>
      </c>
    </row>
    <row r="372">
      <c r="A372" s="94" t="s">
        <v>1724</v>
      </c>
      <c r="B372" s="1"/>
      <c r="C372" s="1"/>
      <c r="D372" s="97">
        <v>4.99</v>
      </c>
      <c r="E372" s="97">
        <v>4.99</v>
      </c>
      <c r="F372" s="97">
        <f t="shared" ref="F372:F376" si="75">D372-E372</f>
        <v>0</v>
      </c>
      <c r="G372" s="95">
        <v>25.0</v>
      </c>
      <c r="H372" s="97">
        <f t="shared" si="74"/>
        <v>0.1996</v>
      </c>
    </row>
    <row r="373">
      <c r="A373" s="94" t="s">
        <v>1725</v>
      </c>
      <c r="B373" s="1"/>
      <c r="C373" s="1"/>
      <c r="D373" s="97">
        <v>4.99</v>
      </c>
      <c r="E373" s="97">
        <v>4.99</v>
      </c>
      <c r="F373" s="97">
        <f t="shared" si="75"/>
        <v>0</v>
      </c>
      <c r="G373" s="95">
        <v>30.0</v>
      </c>
      <c r="H373" s="97">
        <f t="shared" si="74"/>
        <v>0.1663333333</v>
      </c>
    </row>
    <row r="374">
      <c r="A374" s="95" t="s">
        <v>1726</v>
      </c>
      <c r="B374" s="1"/>
      <c r="C374" s="1"/>
      <c r="D374" s="97">
        <v>8.99</v>
      </c>
      <c r="E374" s="97">
        <v>8.99</v>
      </c>
      <c r="F374" s="97">
        <f t="shared" si="75"/>
        <v>0</v>
      </c>
      <c r="G374" s="95">
        <v>30.0</v>
      </c>
      <c r="H374" s="97">
        <f t="shared" si="74"/>
        <v>0.2996666667</v>
      </c>
    </row>
    <row r="375">
      <c r="A375" s="94" t="s">
        <v>1727</v>
      </c>
      <c r="B375" s="1"/>
      <c r="C375" s="1"/>
      <c r="D375" s="97">
        <v>12.99</v>
      </c>
      <c r="E375" s="97">
        <v>12.99</v>
      </c>
      <c r="F375" s="97">
        <f t="shared" si="75"/>
        <v>0</v>
      </c>
      <c r="G375" s="95">
        <v>45.0</v>
      </c>
      <c r="H375" s="97">
        <f t="shared" si="74"/>
        <v>0.2886666667</v>
      </c>
    </row>
    <row r="376">
      <c r="A376" s="94" t="s">
        <v>1546</v>
      </c>
      <c r="B376" s="1"/>
      <c r="C376" s="1"/>
      <c r="D376" s="97">
        <v>49.99</v>
      </c>
      <c r="E376" s="97">
        <v>49.99</v>
      </c>
      <c r="F376" s="97">
        <f t="shared" si="75"/>
        <v>0</v>
      </c>
      <c r="G376" s="95">
        <v>8.0</v>
      </c>
      <c r="H376" s="97">
        <f t="shared" si="74"/>
        <v>6.24875</v>
      </c>
    </row>
    <row r="377">
      <c r="A377" s="94"/>
      <c r="B377" s="1"/>
      <c r="C377" s="1"/>
      <c r="D377" s="97"/>
      <c r="E377" s="97"/>
      <c r="F377" s="97"/>
      <c r="G377" s="95"/>
      <c r="H377" s="97"/>
    </row>
    <row r="378">
      <c r="A378" s="90" t="s">
        <v>475</v>
      </c>
      <c r="B378" s="90" t="s">
        <v>468</v>
      </c>
      <c r="C378" s="169">
        <f>COUNTA(A379:A383)</f>
        <v>5</v>
      </c>
      <c r="D378" s="171">
        <f t="shared" ref="D378:G378" si="76">SUM(D379:D383)</f>
        <v>112.95</v>
      </c>
      <c r="E378" s="171">
        <f t="shared" si="76"/>
        <v>17.46</v>
      </c>
      <c r="F378" s="171">
        <f t="shared" si="76"/>
        <v>95.49</v>
      </c>
      <c r="G378" s="169">
        <f t="shared" si="76"/>
        <v>124</v>
      </c>
      <c r="H378" s="171">
        <f t="shared" ref="H378:H383" si="77">E378/G378</f>
        <v>0.1408064516</v>
      </c>
    </row>
    <row r="379">
      <c r="A379" s="95" t="s">
        <v>1394</v>
      </c>
      <c r="B379" s="1"/>
      <c r="C379" s="1"/>
      <c r="D379" s="97">
        <v>4.99</v>
      </c>
      <c r="E379" s="97">
        <v>2.49</v>
      </c>
      <c r="F379" s="97">
        <f t="shared" ref="F379:F383" si="78">D379-E379</f>
        <v>2.5</v>
      </c>
      <c r="G379" s="95">
        <v>1.0</v>
      </c>
      <c r="H379" s="97">
        <f t="shared" si="77"/>
        <v>2.49</v>
      </c>
    </row>
    <row r="380">
      <c r="A380" s="95" t="s">
        <v>1393</v>
      </c>
      <c r="B380" s="1"/>
      <c r="C380" s="1"/>
      <c r="D380" s="97">
        <v>7.99</v>
      </c>
      <c r="E380" s="97">
        <v>2.99</v>
      </c>
      <c r="F380" s="97">
        <f t="shared" si="78"/>
        <v>5</v>
      </c>
      <c r="G380" s="95">
        <v>1.0</v>
      </c>
      <c r="H380" s="97">
        <f t="shared" si="77"/>
        <v>2.99</v>
      </c>
    </row>
    <row r="381">
      <c r="A381" s="95" t="s">
        <v>1391</v>
      </c>
      <c r="B381" s="1"/>
      <c r="C381" s="1"/>
      <c r="D381" s="97">
        <v>24.99</v>
      </c>
      <c r="E381" s="97">
        <v>6.99</v>
      </c>
      <c r="F381" s="97">
        <f t="shared" si="78"/>
        <v>18</v>
      </c>
      <c r="G381" s="95">
        <v>50.0</v>
      </c>
      <c r="H381" s="97">
        <f t="shared" si="77"/>
        <v>0.1398</v>
      </c>
    </row>
    <row r="382">
      <c r="A382" s="95" t="s">
        <v>1392</v>
      </c>
      <c r="B382" s="1"/>
      <c r="C382" s="1"/>
      <c r="D382" s="97">
        <v>4.99</v>
      </c>
      <c r="E382" s="97">
        <v>4.99</v>
      </c>
      <c r="F382" s="97">
        <f t="shared" si="78"/>
        <v>0</v>
      </c>
      <c r="G382" s="95">
        <v>15.0</v>
      </c>
      <c r="H382" s="97">
        <f t="shared" si="77"/>
        <v>0.3326666667</v>
      </c>
    </row>
    <row r="383">
      <c r="A383" s="95" t="s">
        <v>1390</v>
      </c>
      <c r="B383" s="1"/>
      <c r="C383" s="1"/>
      <c r="D383" s="97">
        <v>69.99</v>
      </c>
      <c r="E383" s="97">
        <v>0.0</v>
      </c>
      <c r="F383" s="97">
        <f t="shared" si="78"/>
        <v>69.99</v>
      </c>
      <c r="G383" s="95">
        <v>57.0</v>
      </c>
      <c r="H383" s="97">
        <f t="shared" si="77"/>
        <v>0</v>
      </c>
    </row>
    <row r="384">
      <c r="A384" s="3"/>
      <c r="B384" s="3"/>
      <c r="C384" s="3"/>
      <c r="D384" s="3"/>
      <c r="E384" s="3"/>
      <c r="F384" s="3"/>
      <c r="G384" s="3"/>
      <c r="H384" s="3"/>
    </row>
    <row r="385">
      <c r="A385" s="90" t="s">
        <v>177</v>
      </c>
      <c r="B385" s="90" t="s">
        <v>152</v>
      </c>
      <c r="C385" s="169">
        <f>COUNTA(A386:A390)</f>
        <v>5</v>
      </c>
      <c r="D385" s="171">
        <f t="shared" ref="D385:G385" si="79">SUM(D386:D390)</f>
        <v>77.94</v>
      </c>
      <c r="E385" s="171">
        <f t="shared" si="79"/>
        <v>38.36</v>
      </c>
      <c r="F385" s="171">
        <f t="shared" si="79"/>
        <v>39.58</v>
      </c>
      <c r="G385" s="169">
        <f t="shared" si="79"/>
        <v>92</v>
      </c>
      <c r="H385" s="171">
        <f t="shared" ref="H385:H390" si="80">E385/G385</f>
        <v>0.4169565217</v>
      </c>
    </row>
    <row r="386">
      <c r="A386" s="95" t="s">
        <v>811</v>
      </c>
      <c r="B386" s="1"/>
      <c r="C386" s="1"/>
      <c r="D386" s="97">
        <v>4.99</v>
      </c>
      <c r="E386" s="97">
        <v>4.99</v>
      </c>
      <c r="F386" s="97">
        <f t="shared" ref="F386:F390" si="81">D386-E386</f>
        <v>0</v>
      </c>
      <c r="G386" s="95">
        <v>5.0</v>
      </c>
      <c r="H386" s="97">
        <f t="shared" si="80"/>
        <v>0.998</v>
      </c>
    </row>
    <row r="387">
      <c r="A387" s="95" t="s">
        <v>812</v>
      </c>
      <c r="B387" s="1"/>
      <c r="C387" s="1"/>
      <c r="D387" s="97">
        <v>7.99</v>
      </c>
      <c r="E387" s="97">
        <v>7.99</v>
      </c>
      <c r="F387" s="97">
        <f t="shared" si="81"/>
        <v>0</v>
      </c>
      <c r="G387" s="95">
        <v>5.0</v>
      </c>
      <c r="H387" s="97">
        <f t="shared" si="80"/>
        <v>1.598</v>
      </c>
    </row>
    <row r="388">
      <c r="A388" s="95" t="s">
        <v>813</v>
      </c>
      <c r="B388" s="1"/>
      <c r="C388" s="1"/>
      <c r="D388" s="97">
        <v>15.99</v>
      </c>
      <c r="E388" s="97">
        <v>6.4</v>
      </c>
      <c r="F388" s="97">
        <f t="shared" si="81"/>
        <v>9.59</v>
      </c>
      <c r="G388" s="95">
        <v>5.0</v>
      </c>
      <c r="H388" s="97">
        <f t="shared" si="80"/>
        <v>1.28</v>
      </c>
    </row>
    <row r="389">
      <c r="A389" s="95" t="s">
        <v>810</v>
      </c>
      <c r="B389" s="1"/>
      <c r="C389" s="1"/>
      <c r="D389" s="97">
        <v>32.98</v>
      </c>
      <c r="E389" s="97">
        <v>2.99</v>
      </c>
      <c r="F389" s="97">
        <f t="shared" si="81"/>
        <v>29.99</v>
      </c>
      <c r="G389" s="95">
        <v>76.0</v>
      </c>
      <c r="H389" s="97">
        <f t="shared" si="80"/>
        <v>0.03934210526</v>
      </c>
    </row>
    <row r="390">
      <c r="A390" s="95" t="s">
        <v>814</v>
      </c>
      <c r="B390" s="1"/>
      <c r="C390" s="1"/>
      <c r="D390" s="97">
        <v>15.99</v>
      </c>
      <c r="E390" s="97">
        <v>15.99</v>
      </c>
      <c r="F390" s="97">
        <f t="shared" si="81"/>
        <v>0</v>
      </c>
      <c r="G390" s="95">
        <v>1.0</v>
      </c>
      <c r="H390" s="97">
        <f t="shared" si="80"/>
        <v>15.99</v>
      </c>
    </row>
    <row r="391">
      <c r="A391" s="3"/>
      <c r="B391" s="3"/>
      <c r="C391" s="3"/>
      <c r="D391" s="3"/>
      <c r="E391" s="3"/>
      <c r="F391" s="3"/>
      <c r="G391" s="3"/>
      <c r="H391" s="3"/>
    </row>
    <row r="392">
      <c r="A392" s="90" t="s">
        <v>570</v>
      </c>
      <c r="B392" s="90" t="s">
        <v>468</v>
      </c>
      <c r="C392" s="169">
        <f>COUNTA(A393:A397)</f>
        <v>5</v>
      </c>
      <c r="D392" s="171">
        <f t="shared" ref="D392:G392" si="82">SUM(D393:D397)</f>
        <v>144.96</v>
      </c>
      <c r="E392" s="171">
        <f t="shared" si="82"/>
        <v>17.98</v>
      </c>
      <c r="F392" s="171">
        <f t="shared" si="82"/>
        <v>126.98</v>
      </c>
      <c r="G392" s="169">
        <f t="shared" si="82"/>
        <v>76</v>
      </c>
      <c r="H392" s="171">
        <f t="shared" ref="H392:H397" si="83">E392/G392</f>
        <v>0.2365789474</v>
      </c>
    </row>
    <row r="393">
      <c r="A393" s="94" t="s">
        <v>1581</v>
      </c>
      <c r="B393" s="1"/>
      <c r="C393" s="1"/>
      <c r="D393" s="97">
        <v>12.99</v>
      </c>
      <c r="E393" s="97">
        <v>4.99</v>
      </c>
      <c r="F393" s="97">
        <f t="shared" ref="F393:F397" si="84">D393-E393</f>
        <v>8</v>
      </c>
      <c r="G393" s="95">
        <v>25.0</v>
      </c>
      <c r="H393" s="97">
        <f t="shared" si="83"/>
        <v>0.1996</v>
      </c>
    </row>
    <row r="394">
      <c r="A394" s="95" t="s">
        <v>1582</v>
      </c>
      <c r="B394" s="1"/>
      <c r="C394" s="1"/>
      <c r="D394" s="97">
        <v>12.0</v>
      </c>
      <c r="E394" s="97">
        <v>3.0</v>
      </c>
      <c r="F394" s="97">
        <f t="shared" si="84"/>
        <v>9</v>
      </c>
      <c r="G394" s="95">
        <v>5.0</v>
      </c>
      <c r="H394" s="97">
        <f t="shared" si="83"/>
        <v>0.6</v>
      </c>
    </row>
    <row r="395">
      <c r="A395" s="95" t="s">
        <v>1583</v>
      </c>
      <c r="B395" s="1"/>
      <c r="C395" s="1"/>
      <c r="D395" s="97">
        <v>19.99</v>
      </c>
      <c r="E395" s="97">
        <v>9.99</v>
      </c>
      <c r="F395" s="97">
        <f t="shared" si="84"/>
        <v>10</v>
      </c>
      <c r="G395" s="95">
        <v>1.0</v>
      </c>
      <c r="H395" s="97">
        <f t="shared" si="83"/>
        <v>9.99</v>
      </c>
    </row>
    <row r="396">
      <c r="A396" s="95" t="s">
        <v>1584</v>
      </c>
      <c r="B396" s="1"/>
      <c r="C396" s="1"/>
      <c r="D396" s="97">
        <v>19.99</v>
      </c>
      <c r="E396" s="97">
        <v>0.0</v>
      </c>
      <c r="F396" s="97">
        <f t="shared" si="84"/>
        <v>19.99</v>
      </c>
      <c r="G396" s="95">
        <v>44.0</v>
      </c>
      <c r="H396" s="97">
        <f t="shared" si="83"/>
        <v>0</v>
      </c>
    </row>
    <row r="397">
      <c r="A397" s="335" t="s">
        <v>1729</v>
      </c>
      <c r="B397" s="1"/>
      <c r="C397" s="1"/>
      <c r="D397" s="342">
        <v>79.99</v>
      </c>
      <c r="E397" s="342">
        <v>0.0</v>
      </c>
      <c r="F397" s="342">
        <f t="shared" si="84"/>
        <v>79.99</v>
      </c>
      <c r="G397" s="335">
        <v>1.0</v>
      </c>
      <c r="H397" s="342">
        <f t="shared" si="83"/>
        <v>0</v>
      </c>
    </row>
    <row r="398">
      <c r="A398" s="51"/>
      <c r="B398" s="1"/>
      <c r="C398" s="1"/>
      <c r="D398" s="50"/>
      <c r="E398" s="50"/>
      <c r="F398" s="50"/>
      <c r="G398" s="51"/>
      <c r="H398" s="50"/>
    </row>
    <row r="399">
      <c r="A399" s="90" t="s">
        <v>608</v>
      </c>
      <c r="B399" s="90" t="s">
        <v>468</v>
      </c>
      <c r="C399" s="169">
        <f>COUNTA(H400:H404)</f>
        <v>5</v>
      </c>
      <c r="D399" s="171">
        <f t="shared" ref="D399:G399" si="85">SUM(D400:D404)</f>
        <v>94.98</v>
      </c>
      <c r="E399" s="171">
        <f t="shared" si="85"/>
        <v>78.48</v>
      </c>
      <c r="F399" s="171">
        <f t="shared" si="85"/>
        <v>16.5</v>
      </c>
      <c r="G399" s="169">
        <f t="shared" si="85"/>
        <v>59</v>
      </c>
      <c r="H399" s="171">
        <f t="shared" ref="H399:H404" si="86">E399/G399</f>
        <v>1.330169492</v>
      </c>
    </row>
    <row r="400">
      <c r="A400" s="94" t="s">
        <v>1658</v>
      </c>
      <c r="B400" s="1"/>
      <c r="C400" s="1"/>
      <c r="D400" s="97">
        <v>13.33</v>
      </c>
      <c r="E400" s="97">
        <v>13.33</v>
      </c>
      <c r="F400" s="97">
        <f t="shared" ref="F400:F404" si="87">D400-E400</f>
        <v>0</v>
      </c>
      <c r="G400" s="95">
        <v>14.0</v>
      </c>
      <c r="H400" s="97">
        <f t="shared" si="86"/>
        <v>0.9521428571</v>
      </c>
    </row>
    <row r="401">
      <c r="A401" s="94" t="s">
        <v>1659</v>
      </c>
      <c r="B401" s="1"/>
      <c r="C401" s="1"/>
      <c r="D401" s="97">
        <v>13.33</v>
      </c>
      <c r="E401" s="97">
        <v>13.33</v>
      </c>
      <c r="F401" s="97">
        <f t="shared" si="87"/>
        <v>0</v>
      </c>
      <c r="G401" s="95">
        <v>14.0</v>
      </c>
      <c r="H401" s="97">
        <f t="shared" si="86"/>
        <v>0.9521428571</v>
      </c>
    </row>
    <row r="402">
      <c r="A402" s="94" t="s">
        <v>1660</v>
      </c>
      <c r="B402" s="1"/>
      <c r="C402" s="1"/>
      <c r="D402" s="97">
        <v>13.33</v>
      </c>
      <c r="E402" s="97">
        <v>13.33</v>
      </c>
      <c r="F402" s="97">
        <f t="shared" si="87"/>
        <v>0</v>
      </c>
      <c r="G402" s="95">
        <v>13.0</v>
      </c>
      <c r="H402" s="97">
        <f t="shared" si="86"/>
        <v>1.025384615</v>
      </c>
    </row>
    <row r="403">
      <c r="A403" s="94" t="s">
        <v>1661</v>
      </c>
      <c r="B403" s="1"/>
      <c r="C403" s="1"/>
      <c r="D403" s="97">
        <v>27.5</v>
      </c>
      <c r="E403" s="97">
        <v>19.25</v>
      </c>
      <c r="F403" s="97">
        <f t="shared" si="87"/>
        <v>8.25</v>
      </c>
      <c r="G403" s="95">
        <v>9.0</v>
      </c>
      <c r="H403" s="97">
        <f t="shared" si="86"/>
        <v>2.138888889</v>
      </c>
    </row>
    <row r="404">
      <c r="A404" s="94" t="s">
        <v>1662</v>
      </c>
      <c r="B404" s="1"/>
      <c r="C404" s="1"/>
      <c r="D404" s="97">
        <v>27.49</v>
      </c>
      <c r="E404" s="97">
        <v>19.24</v>
      </c>
      <c r="F404" s="97">
        <f t="shared" si="87"/>
        <v>8.25</v>
      </c>
      <c r="G404" s="95">
        <v>9.0</v>
      </c>
      <c r="H404" s="97">
        <f t="shared" si="86"/>
        <v>2.137777778</v>
      </c>
    </row>
    <row r="405">
      <c r="A405" s="94"/>
      <c r="B405" s="1"/>
      <c r="C405" s="1"/>
      <c r="D405" s="97"/>
      <c r="E405" s="97"/>
      <c r="F405" s="97"/>
      <c r="G405" s="95"/>
      <c r="H405" s="97"/>
    </row>
    <row r="406">
      <c r="A406" s="90" t="s">
        <v>494</v>
      </c>
      <c r="B406" s="90" t="s">
        <v>468</v>
      </c>
      <c r="C406" s="169">
        <f>COUNTA(A407:A411)</f>
        <v>5</v>
      </c>
      <c r="D406" s="171">
        <f t="shared" ref="D406:G406" si="88">SUM(D407:D411)</f>
        <v>117.95</v>
      </c>
      <c r="E406" s="171">
        <f t="shared" si="88"/>
        <v>63.46</v>
      </c>
      <c r="F406" s="171">
        <f t="shared" si="88"/>
        <v>54.49</v>
      </c>
      <c r="G406" s="169">
        <f t="shared" si="88"/>
        <v>51</v>
      </c>
      <c r="H406" s="171">
        <f t="shared" ref="H406:H411" si="89">E406/G406</f>
        <v>1.244313725</v>
      </c>
    </row>
    <row r="407">
      <c r="A407" s="95" t="s">
        <v>1431</v>
      </c>
      <c r="B407" s="1"/>
      <c r="C407" s="1"/>
      <c r="D407" s="97">
        <v>10.99</v>
      </c>
      <c r="E407" s="97">
        <v>7.99</v>
      </c>
      <c r="F407" s="97">
        <f t="shared" ref="F407:F411" si="90">D407-E407</f>
        <v>3</v>
      </c>
      <c r="G407" s="95">
        <v>20.0</v>
      </c>
      <c r="H407" s="97">
        <f t="shared" si="89"/>
        <v>0.3995</v>
      </c>
    </row>
    <row r="408">
      <c r="A408" s="95" t="s">
        <v>1430</v>
      </c>
      <c r="B408" s="1"/>
      <c r="C408" s="1"/>
      <c r="D408" s="97">
        <v>12.99</v>
      </c>
      <c r="E408" s="97">
        <v>0.0</v>
      </c>
      <c r="F408" s="97">
        <f t="shared" si="90"/>
        <v>12.99</v>
      </c>
      <c r="G408" s="95">
        <v>5.0</v>
      </c>
      <c r="H408" s="97">
        <f t="shared" si="89"/>
        <v>0</v>
      </c>
    </row>
    <row r="409">
      <c r="A409" s="94" t="s">
        <v>1429</v>
      </c>
      <c r="B409" s="1"/>
      <c r="C409" s="1"/>
      <c r="D409" s="97">
        <v>14.99</v>
      </c>
      <c r="E409" s="97">
        <v>6.99</v>
      </c>
      <c r="F409" s="97">
        <f t="shared" si="90"/>
        <v>8</v>
      </c>
      <c r="G409" s="95">
        <v>1.0</v>
      </c>
      <c r="H409" s="97">
        <f t="shared" si="89"/>
        <v>6.99</v>
      </c>
    </row>
    <row r="410">
      <c r="A410" s="95" t="s">
        <v>1427</v>
      </c>
      <c r="B410" s="1"/>
      <c r="C410" s="1"/>
      <c r="D410" s="97">
        <v>59.99</v>
      </c>
      <c r="E410" s="97">
        <v>41.99</v>
      </c>
      <c r="F410" s="97">
        <f t="shared" si="90"/>
        <v>18</v>
      </c>
      <c r="G410" s="95">
        <v>22.0</v>
      </c>
      <c r="H410" s="97">
        <f t="shared" si="89"/>
        <v>1.908636364</v>
      </c>
    </row>
    <row r="411">
      <c r="A411" s="94" t="s">
        <v>1428</v>
      </c>
      <c r="B411" s="1"/>
      <c r="C411" s="1"/>
      <c r="D411" s="97">
        <v>18.99</v>
      </c>
      <c r="E411" s="97">
        <v>6.49</v>
      </c>
      <c r="F411" s="97">
        <f t="shared" si="90"/>
        <v>12.5</v>
      </c>
      <c r="G411" s="95">
        <v>3.0</v>
      </c>
      <c r="H411" s="97">
        <f t="shared" si="89"/>
        <v>2.163333333</v>
      </c>
    </row>
    <row r="412">
      <c r="A412" s="94"/>
      <c r="B412" s="1"/>
      <c r="C412" s="1"/>
      <c r="D412" s="97"/>
      <c r="E412" s="97"/>
      <c r="F412" s="97"/>
      <c r="G412" s="95"/>
      <c r="H412" s="97"/>
    </row>
    <row r="413">
      <c r="A413" s="23" t="s">
        <v>247</v>
      </c>
      <c r="B413" s="23" t="s">
        <v>246</v>
      </c>
      <c r="C413" s="52">
        <f>COUNTA(A414:A418)</f>
        <v>5</v>
      </c>
      <c r="D413" s="54">
        <f t="shared" ref="D413:G413" si="91">SUM(D414:D418)</f>
        <v>141.94</v>
      </c>
      <c r="E413" s="54">
        <f t="shared" si="91"/>
        <v>66.94</v>
      </c>
      <c r="F413" s="54">
        <f t="shared" si="91"/>
        <v>75</v>
      </c>
      <c r="G413" s="52">
        <f t="shared" si="91"/>
        <v>43</v>
      </c>
      <c r="H413" s="54">
        <f t="shared" ref="H413:H418" si="92">E413/G413</f>
        <v>1.556744186</v>
      </c>
    </row>
    <row r="414">
      <c r="A414" s="154" t="s">
        <v>956</v>
      </c>
      <c r="B414" s="1"/>
      <c r="C414" s="1"/>
      <c r="D414" s="50">
        <v>4.99</v>
      </c>
      <c r="E414" s="50">
        <v>4.99</v>
      </c>
      <c r="F414" s="50">
        <f t="shared" ref="F414:F418" si="93">D414-E414</f>
        <v>0</v>
      </c>
      <c r="G414" s="51">
        <v>1.0</v>
      </c>
      <c r="H414" s="50">
        <f t="shared" si="92"/>
        <v>4.99</v>
      </c>
    </row>
    <row r="415">
      <c r="A415" s="154" t="s">
        <v>957</v>
      </c>
      <c r="B415" s="1"/>
      <c r="C415" s="1"/>
      <c r="D415" s="50">
        <v>14.99</v>
      </c>
      <c r="E415" s="50">
        <v>9.99</v>
      </c>
      <c r="F415" s="50">
        <f t="shared" si="93"/>
        <v>5</v>
      </c>
      <c r="G415" s="51">
        <v>1.0</v>
      </c>
      <c r="H415" s="50">
        <f t="shared" si="92"/>
        <v>9.99</v>
      </c>
    </row>
    <row r="416">
      <c r="A416" s="51" t="s">
        <v>958</v>
      </c>
      <c r="B416" s="1"/>
      <c r="C416" s="1"/>
      <c r="D416" s="50">
        <v>51.98</v>
      </c>
      <c r="E416" s="50">
        <v>16.98</v>
      </c>
      <c r="F416" s="50">
        <f t="shared" si="93"/>
        <v>35</v>
      </c>
      <c r="G416" s="51">
        <v>34.0</v>
      </c>
      <c r="H416" s="50">
        <f t="shared" si="92"/>
        <v>0.4994117647</v>
      </c>
    </row>
    <row r="417">
      <c r="A417" s="154" t="s">
        <v>959</v>
      </c>
      <c r="B417" s="1"/>
      <c r="C417" s="1"/>
      <c r="D417" s="50">
        <v>9.99</v>
      </c>
      <c r="E417" s="50">
        <v>4.99</v>
      </c>
      <c r="F417" s="50">
        <f t="shared" si="93"/>
        <v>5</v>
      </c>
      <c r="G417" s="51">
        <v>1.0</v>
      </c>
      <c r="H417" s="50">
        <f t="shared" si="92"/>
        <v>4.99</v>
      </c>
    </row>
    <row r="418">
      <c r="A418" s="51" t="s">
        <v>960</v>
      </c>
      <c r="B418" s="1"/>
      <c r="C418" s="1"/>
      <c r="D418" s="303">
        <v>59.99</v>
      </c>
      <c r="E418" s="303">
        <v>29.99</v>
      </c>
      <c r="F418" s="303">
        <f t="shared" si="93"/>
        <v>30</v>
      </c>
      <c r="G418" s="51">
        <v>6.0</v>
      </c>
      <c r="H418" s="50">
        <f t="shared" si="92"/>
        <v>4.998333333</v>
      </c>
    </row>
    <row r="419">
      <c r="A419" s="95"/>
      <c r="B419" s="1"/>
      <c r="C419" s="1"/>
      <c r="D419" s="97"/>
      <c r="E419" s="97"/>
      <c r="F419" s="97"/>
      <c r="G419" s="95"/>
      <c r="H419" s="97"/>
    </row>
    <row r="420">
      <c r="A420" s="90" t="s">
        <v>327</v>
      </c>
      <c r="B420" s="90" t="s">
        <v>305</v>
      </c>
      <c r="C420" s="169">
        <f>COUNTA(A421:A424)</f>
        <v>4</v>
      </c>
      <c r="D420" s="171">
        <f t="shared" ref="D420:G420" si="94">SUM(D421:D424)</f>
        <v>149.96</v>
      </c>
      <c r="E420" s="171">
        <f t="shared" si="94"/>
        <v>23.98</v>
      </c>
      <c r="F420" s="171">
        <f t="shared" si="94"/>
        <v>125.98</v>
      </c>
      <c r="G420" s="169">
        <f t="shared" si="94"/>
        <v>88</v>
      </c>
      <c r="H420" s="171">
        <f t="shared" ref="H420:H424" si="95">E420/G420</f>
        <v>0.2725</v>
      </c>
    </row>
    <row r="421">
      <c r="A421" s="95" t="s">
        <v>1146</v>
      </c>
      <c r="B421" s="1"/>
      <c r="C421" s="1"/>
      <c r="D421" s="97">
        <v>14.99</v>
      </c>
      <c r="E421" s="97">
        <v>8.99</v>
      </c>
      <c r="F421" s="97">
        <f t="shared" ref="F421:F424" si="96">D421-E421</f>
        <v>6</v>
      </c>
      <c r="G421" s="95">
        <v>66.0</v>
      </c>
      <c r="H421" s="97">
        <f t="shared" si="95"/>
        <v>0.1362121212</v>
      </c>
    </row>
    <row r="422">
      <c r="A422" s="94" t="s">
        <v>1147</v>
      </c>
      <c r="B422" s="1"/>
      <c r="C422" s="1"/>
      <c r="D422" s="97">
        <v>14.99</v>
      </c>
      <c r="E422" s="97">
        <v>14.99</v>
      </c>
      <c r="F422" s="97">
        <f t="shared" si="96"/>
        <v>0</v>
      </c>
      <c r="G422" s="95">
        <v>3.0</v>
      </c>
      <c r="H422" s="97">
        <f t="shared" si="95"/>
        <v>4.996666667</v>
      </c>
    </row>
    <row r="423">
      <c r="A423" s="95" t="s">
        <v>1148</v>
      </c>
      <c r="B423" s="1"/>
      <c r="C423" s="1"/>
      <c r="D423" s="97">
        <v>49.99</v>
      </c>
      <c r="E423" s="97">
        <v>0.0</v>
      </c>
      <c r="F423" s="97">
        <f t="shared" si="96"/>
        <v>49.99</v>
      </c>
      <c r="G423" s="95">
        <v>18.0</v>
      </c>
      <c r="H423" s="97">
        <f t="shared" si="95"/>
        <v>0</v>
      </c>
    </row>
    <row r="424">
      <c r="A424" s="95" t="s">
        <v>1149</v>
      </c>
      <c r="B424" s="1"/>
      <c r="C424" s="1"/>
      <c r="D424" s="97">
        <v>69.99</v>
      </c>
      <c r="E424" s="97">
        <v>0.0</v>
      </c>
      <c r="F424" s="97">
        <f t="shared" si="96"/>
        <v>69.99</v>
      </c>
      <c r="G424" s="95">
        <v>1.0</v>
      </c>
      <c r="H424" s="97">
        <f t="shared" si="95"/>
        <v>0</v>
      </c>
    </row>
    <row r="425">
      <c r="A425" s="95"/>
      <c r="B425" s="1"/>
      <c r="C425" s="1"/>
      <c r="D425" s="97"/>
      <c r="E425" s="97"/>
      <c r="F425" s="97"/>
      <c r="G425" s="95"/>
      <c r="H425" s="97"/>
    </row>
    <row r="426">
      <c r="A426" s="90" t="s">
        <v>1736</v>
      </c>
      <c r="B426" s="90" t="s">
        <v>468</v>
      </c>
      <c r="C426" s="169">
        <f>COUNTA(A427:A430)</f>
        <v>4</v>
      </c>
      <c r="D426" s="171">
        <f t="shared" ref="D426:G426" si="97">SUM(D427:D430)</f>
        <v>109.98</v>
      </c>
      <c r="E426" s="171">
        <f t="shared" si="97"/>
        <v>39.99</v>
      </c>
      <c r="F426" s="171">
        <f t="shared" si="97"/>
        <v>69.99</v>
      </c>
      <c r="G426" s="169">
        <f t="shared" si="97"/>
        <v>77</v>
      </c>
      <c r="H426" s="171">
        <f t="shared" ref="H426:H430" si="98">E426/G426</f>
        <v>0.5193506494</v>
      </c>
    </row>
    <row r="427">
      <c r="A427" s="94" t="s">
        <v>1644</v>
      </c>
      <c r="B427" s="1"/>
      <c r="C427" s="1"/>
      <c r="D427" s="97">
        <v>69.99</v>
      </c>
      <c r="E427" s="97">
        <v>0.0</v>
      </c>
      <c r="F427" s="97">
        <f t="shared" ref="F427:F430" si="99">D427-E427</f>
        <v>69.99</v>
      </c>
      <c r="G427" s="95">
        <v>46.0</v>
      </c>
      <c r="H427" s="97">
        <f t="shared" si="98"/>
        <v>0</v>
      </c>
    </row>
    <row r="428">
      <c r="A428" s="95" t="s">
        <v>1645</v>
      </c>
      <c r="B428" s="1"/>
      <c r="C428" s="1"/>
      <c r="D428" s="97">
        <v>13.33</v>
      </c>
      <c r="E428" s="97">
        <v>13.33</v>
      </c>
      <c r="F428" s="97">
        <f t="shared" si="99"/>
        <v>0</v>
      </c>
      <c r="G428" s="95">
        <v>10.0</v>
      </c>
      <c r="H428" s="97">
        <f t="shared" si="98"/>
        <v>1.333</v>
      </c>
    </row>
    <row r="429">
      <c r="A429" s="95" t="s">
        <v>1646</v>
      </c>
      <c r="B429" s="1"/>
      <c r="C429" s="1"/>
      <c r="D429" s="97">
        <v>13.33</v>
      </c>
      <c r="E429" s="97">
        <v>13.33</v>
      </c>
      <c r="F429" s="97">
        <f t="shared" si="99"/>
        <v>0</v>
      </c>
      <c r="G429" s="95">
        <v>10.0</v>
      </c>
      <c r="H429" s="97">
        <f t="shared" si="98"/>
        <v>1.333</v>
      </c>
    </row>
    <row r="430">
      <c r="A430" s="95" t="s">
        <v>1647</v>
      </c>
      <c r="B430" s="1"/>
      <c r="C430" s="1"/>
      <c r="D430" s="97">
        <v>13.33</v>
      </c>
      <c r="E430" s="97">
        <v>13.33</v>
      </c>
      <c r="F430" s="97">
        <f t="shared" si="99"/>
        <v>0</v>
      </c>
      <c r="G430" s="95">
        <v>11.0</v>
      </c>
      <c r="H430" s="97">
        <f t="shared" si="98"/>
        <v>1.211818182</v>
      </c>
    </row>
    <row r="431">
      <c r="A431" s="95"/>
      <c r="B431" s="1"/>
      <c r="C431" s="1"/>
      <c r="D431" s="97"/>
      <c r="E431" s="97"/>
      <c r="F431" s="97"/>
      <c r="G431" s="95"/>
      <c r="H431" s="97"/>
    </row>
    <row r="432">
      <c r="A432" s="90" t="s">
        <v>169</v>
      </c>
      <c r="B432" s="90" t="s">
        <v>152</v>
      </c>
      <c r="C432" s="169">
        <f>COUNTA(A433:A436)</f>
        <v>4</v>
      </c>
      <c r="D432" s="171">
        <f t="shared" ref="D432:G432" si="100">SUM(D433:D436)</f>
        <v>48.97</v>
      </c>
      <c r="E432" s="171">
        <f t="shared" si="100"/>
        <v>43.97</v>
      </c>
      <c r="F432" s="171">
        <f t="shared" si="100"/>
        <v>5</v>
      </c>
      <c r="G432" s="169">
        <f t="shared" si="100"/>
        <v>57</v>
      </c>
      <c r="H432" s="171">
        <f t="shared" ref="H432:H436" si="101">E432/G432</f>
        <v>0.7714035088</v>
      </c>
    </row>
    <row r="433">
      <c r="A433" s="95" t="s">
        <v>794</v>
      </c>
      <c r="B433" s="1"/>
      <c r="C433" s="1"/>
      <c r="D433" s="97">
        <v>5.0</v>
      </c>
      <c r="E433" s="97">
        <v>5.0</v>
      </c>
      <c r="F433" s="97">
        <f t="shared" ref="F433:F436" si="102">D433-E433</f>
        <v>0</v>
      </c>
      <c r="G433" s="95">
        <v>20.0</v>
      </c>
      <c r="H433" s="97">
        <f t="shared" si="101"/>
        <v>0.25</v>
      </c>
    </row>
    <row r="434">
      <c r="A434" s="95" t="s">
        <v>795</v>
      </c>
      <c r="B434" s="1"/>
      <c r="C434" s="1"/>
      <c r="D434" s="97">
        <v>14.99</v>
      </c>
      <c r="E434" s="97">
        <v>14.99</v>
      </c>
      <c r="F434" s="97">
        <f t="shared" si="102"/>
        <v>0</v>
      </c>
      <c r="G434" s="95">
        <v>10.0</v>
      </c>
      <c r="H434" s="97">
        <f t="shared" si="101"/>
        <v>1.499</v>
      </c>
    </row>
    <row r="435">
      <c r="A435" s="94" t="s">
        <v>796</v>
      </c>
      <c r="B435" s="1"/>
      <c r="C435" s="1"/>
      <c r="D435" s="97">
        <v>8.99</v>
      </c>
      <c r="E435" s="97">
        <v>3.99</v>
      </c>
      <c r="F435" s="97">
        <f t="shared" si="102"/>
        <v>5</v>
      </c>
      <c r="G435" s="95">
        <v>25.0</v>
      </c>
      <c r="H435" s="97">
        <f t="shared" si="101"/>
        <v>0.1596</v>
      </c>
    </row>
    <row r="436">
      <c r="A436" s="95" t="s">
        <v>797</v>
      </c>
      <c r="B436" s="1"/>
      <c r="C436" s="1"/>
      <c r="D436" s="97">
        <v>19.99</v>
      </c>
      <c r="E436" s="97">
        <v>19.99</v>
      </c>
      <c r="F436" s="97">
        <f t="shared" si="102"/>
        <v>0</v>
      </c>
      <c r="G436" s="95">
        <v>2.0</v>
      </c>
      <c r="H436" s="97">
        <f t="shared" si="101"/>
        <v>9.995</v>
      </c>
    </row>
    <row r="437">
      <c r="A437" s="95"/>
      <c r="B437" s="1"/>
      <c r="C437" s="1"/>
      <c r="D437" s="97"/>
      <c r="E437" s="97"/>
      <c r="F437" s="97"/>
      <c r="G437" s="95"/>
      <c r="H437" s="97"/>
    </row>
    <row r="438">
      <c r="A438" s="23" t="s">
        <v>264</v>
      </c>
      <c r="B438" s="23" t="s">
        <v>246</v>
      </c>
      <c r="C438" s="52">
        <f>COUNTA(A439:A442)</f>
        <v>4</v>
      </c>
      <c r="D438" s="54">
        <f t="shared" ref="D438:G438" si="103">SUM(D439:D442)</f>
        <v>86.46</v>
      </c>
      <c r="E438" s="54">
        <f t="shared" si="103"/>
        <v>20.37</v>
      </c>
      <c r="F438" s="54">
        <f t="shared" si="103"/>
        <v>66.09</v>
      </c>
      <c r="G438" s="52">
        <f t="shared" si="103"/>
        <v>48</v>
      </c>
      <c r="H438" s="54">
        <f t="shared" ref="H438:H442" si="104">E438/G438</f>
        <v>0.424375</v>
      </c>
    </row>
    <row r="439">
      <c r="A439" s="173" t="s">
        <v>981</v>
      </c>
      <c r="B439" s="1"/>
      <c r="C439" s="1"/>
      <c r="D439" s="343">
        <v>13.49</v>
      </c>
      <c r="E439" s="343">
        <v>5.39</v>
      </c>
      <c r="F439" s="343">
        <f t="shared" ref="F439:F442" si="105">D439-E439</f>
        <v>8.1</v>
      </c>
      <c r="G439" s="173">
        <v>1.0</v>
      </c>
      <c r="H439" s="343">
        <f t="shared" si="104"/>
        <v>5.39</v>
      </c>
    </row>
    <row r="440">
      <c r="A440" s="302" t="s">
        <v>1697</v>
      </c>
      <c r="B440" s="1"/>
      <c r="C440" s="1"/>
      <c r="D440" s="343">
        <v>19.99</v>
      </c>
      <c r="E440" s="343">
        <v>5.99</v>
      </c>
      <c r="F440" s="343">
        <f t="shared" si="105"/>
        <v>14</v>
      </c>
      <c r="G440" s="302">
        <v>1.0</v>
      </c>
      <c r="H440" s="343">
        <f t="shared" si="104"/>
        <v>5.99</v>
      </c>
    </row>
    <row r="441">
      <c r="A441" s="302" t="s">
        <v>979</v>
      </c>
      <c r="B441" s="1"/>
      <c r="C441" s="1"/>
      <c r="D441" s="343">
        <v>22.99</v>
      </c>
      <c r="E441" s="343">
        <v>8.99</v>
      </c>
      <c r="F441" s="343">
        <f t="shared" si="105"/>
        <v>14</v>
      </c>
      <c r="G441" s="302">
        <v>35.0</v>
      </c>
      <c r="H441" s="343">
        <f t="shared" si="104"/>
        <v>0.2568571429</v>
      </c>
    </row>
    <row r="442">
      <c r="A442" s="302" t="s">
        <v>978</v>
      </c>
      <c r="B442" s="1"/>
      <c r="C442" s="1"/>
      <c r="D442" s="343">
        <v>29.99</v>
      </c>
      <c r="E442" s="343">
        <v>0.0</v>
      </c>
      <c r="F442" s="343">
        <f t="shared" si="105"/>
        <v>29.99</v>
      </c>
      <c r="G442" s="302">
        <v>11.0</v>
      </c>
      <c r="H442" s="343">
        <f t="shared" si="104"/>
        <v>0</v>
      </c>
    </row>
    <row r="443">
      <c r="A443" s="95"/>
      <c r="B443" s="1"/>
      <c r="C443" s="1"/>
      <c r="D443" s="97"/>
      <c r="E443" s="97"/>
      <c r="F443" s="97"/>
      <c r="G443" s="95"/>
      <c r="H443" s="97"/>
    </row>
    <row r="444">
      <c r="A444" s="90" t="s">
        <v>207</v>
      </c>
      <c r="B444" s="90" t="s">
        <v>152</v>
      </c>
      <c r="C444" s="169">
        <f>COUNTA(A445:A448)</f>
        <v>4</v>
      </c>
      <c r="D444" s="171">
        <f t="shared" ref="D444:G444" si="106">SUM(D445:D448)</f>
        <v>79.96</v>
      </c>
      <c r="E444" s="171">
        <f t="shared" si="106"/>
        <v>33.96</v>
      </c>
      <c r="F444" s="171">
        <f t="shared" si="106"/>
        <v>46</v>
      </c>
      <c r="G444" s="169">
        <f t="shared" si="106"/>
        <v>47</v>
      </c>
      <c r="H444" s="171">
        <f t="shared" ref="H444:H448" si="107">E444/G444</f>
        <v>0.7225531915</v>
      </c>
    </row>
    <row r="445">
      <c r="A445" s="95" t="s">
        <v>866</v>
      </c>
      <c r="B445" s="1"/>
      <c r="C445" s="1"/>
      <c r="D445" s="97">
        <v>19.99</v>
      </c>
      <c r="E445" s="97">
        <v>7.99</v>
      </c>
      <c r="F445" s="97">
        <f t="shared" ref="F445:F448" si="108">D445-E445</f>
        <v>12</v>
      </c>
      <c r="G445" s="94">
        <v>22.0</v>
      </c>
      <c r="H445" s="97">
        <f t="shared" si="107"/>
        <v>0.3631818182</v>
      </c>
    </row>
    <row r="446">
      <c r="A446" s="95" t="s">
        <v>867</v>
      </c>
      <c r="B446" s="1"/>
      <c r="C446" s="1"/>
      <c r="D446" s="97">
        <v>19.99</v>
      </c>
      <c r="E446" s="97">
        <v>7.99</v>
      </c>
      <c r="F446" s="97">
        <f t="shared" si="108"/>
        <v>12</v>
      </c>
      <c r="G446" s="94">
        <v>20.0</v>
      </c>
      <c r="H446" s="97">
        <f t="shared" si="107"/>
        <v>0.3995</v>
      </c>
    </row>
    <row r="447">
      <c r="A447" s="95" t="s">
        <v>868</v>
      </c>
      <c r="B447" s="1"/>
      <c r="C447" s="1"/>
      <c r="D447" s="97">
        <v>19.99</v>
      </c>
      <c r="E447" s="97">
        <v>7.99</v>
      </c>
      <c r="F447" s="97">
        <f t="shared" si="108"/>
        <v>12</v>
      </c>
      <c r="G447" s="95">
        <v>1.0</v>
      </c>
      <c r="H447" s="97">
        <f t="shared" si="107"/>
        <v>7.99</v>
      </c>
    </row>
    <row r="448">
      <c r="A448" s="95" t="s">
        <v>869</v>
      </c>
      <c r="B448" s="1"/>
      <c r="C448" s="1"/>
      <c r="D448" s="97">
        <v>19.99</v>
      </c>
      <c r="E448" s="97">
        <v>9.99</v>
      </c>
      <c r="F448" s="97">
        <f t="shared" si="108"/>
        <v>10</v>
      </c>
      <c r="G448" s="95">
        <v>4.0</v>
      </c>
      <c r="H448" s="97">
        <f t="shared" si="107"/>
        <v>2.4975</v>
      </c>
    </row>
    <row r="449">
      <c r="A449" s="95"/>
      <c r="B449" s="1"/>
      <c r="C449" s="1"/>
      <c r="D449" s="97"/>
      <c r="E449" s="97"/>
      <c r="F449" s="97"/>
      <c r="G449" s="95"/>
      <c r="H449" s="97"/>
    </row>
    <row r="450">
      <c r="A450" s="90" t="s">
        <v>165</v>
      </c>
      <c r="B450" s="90" t="s">
        <v>152</v>
      </c>
      <c r="C450" s="169">
        <f>COUNTA(A451:A454)</f>
        <v>4</v>
      </c>
      <c r="D450" s="92">
        <f t="shared" ref="D450:G450" si="109">SUM(D451:D454)</f>
        <v>129.95</v>
      </c>
      <c r="E450" s="92">
        <f t="shared" si="109"/>
        <v>19.98</v>
      </c>
      <c r="F450" s="92">
        <f t="shared" si="109"/>
        <v>109.97</v>
      </c>
      <c r="G450" s="90">
        <f t="shared" si="109"/>
        <v>44</v>
      </c>
      <c r="H450" s="92">
        <f t="shared" ref="H450:H454" si="110">E450/G450</f>
        <v>0.4540909091</v>
      </c>
    </row>
    <row r="451">
      <c r="A451" s="95" t="s">
        <v>787</v>
      </c>
      <c r="B451" s="1"/>
      <c r="C451" s="1"/>
      <c r="D451" s="97">
        <v>9.99</v>
      </c>
      <c r="E451" s="97">
        <v>9.99</v>
      </c>
      <c r="F451" s="97">
        <f t="shared" ref="F451:F454" si="111">D451-E451</f>
        <v>0</v>
      </c>
      <c r="G451" s="95">
        <v>1.0</v>
      </c>
      <c r="H451" s="97">
        <f t="shared" si="110"/>
        <v>9.99</v>
      </c>
    </row>
    <row r="452">
      <c r="A452" s="95" t="s">
        <v>785</v>
      </c>
      <c r="B452" s="1"/>
      <c r="C452" s="1"/>
      <c r="D452" s="163">
        <v>59.98</v>
      </c>
      <c r="E452" s="97">
        <v>9.99</v>
      </c>
      <c r="F452" s="97">
        <f t="shared" si="111"/>
        <v>49.99</v>
      </c>
      <c r="G452" s="94">
        <v>17.0</v>
      </c>
      <c r="H452" s="97">
        <f t="shared" si="110"/>
        <v>0.5876470588</v>
      </c>
    </row>
    <row r="453">
      <c r="A453" s="94" t="s">
        <v>788</v>
      </c>
      <c r="B453" s="1"/>
      <c r="C453" s="1"/>
      <c r="D453" s="97">
        <v>39.99</v>
      </c>
      <c r="E453" s="163">
        <v>0.0</v>
      </c>
      <c r="F453" s="97">
        <f t="shared" si="111"/>
        <v>39.99</v>
      </c>
      <c r="G453" s="94">
        <v>1.0</v>
      </c>
      <c r="H453" s="97">
        <f t="shared" si="110"/>
        <v>0</v>
      </c>
    </row>
    <row r="454">
      <c r="A454" s="94" t="s">
        <v>786</v>
      </c>
      <c r="B454" s="1"/>
      <c r="C454" s="1"/>
      <c r="D454" s="97">
        <v>19.99</v>
      </c>
      <c r="E454" s="97">
        <v>0.0</v>
      </c>
      <c r="F454" s="97">
        <f t="shared" si="111"/>
        <v>19.99</v>
      </c>
      <c r="G454" s="95">
        <v>25.0</v>
      </c>
      <c r="H454" s="97">
        <f t="shared" si="110"/>
        <v>0</v>
      </c>
    </row>
    <row r="455">
      <c r="A455" s="95"/>
      <c r="B455" s="1"/>
      <c r="C455" s="1"/>
      <c r="D455" s="97"/>
      <c r="E455" s="97"/>
      <c r="F455" s="97"/>
      <c r="G455" s="95"/>
      <c r="H455" s="97"/>
    </row>
    <row r="456">
      <c r="A456" s="90" t="s">
        <v>192</v>
      </c>
      <c r="B456" s="90" t="s">
        <v>152</v>
      </c>
      <c r="C456" s="169">
        <f>COUNTA(A457:A460)</f>
        <v>4</v>
      </c>
      <c r="D456" s="171">
        <f t="shared" ref="D456:G456" si="112">SUM(D457:D460)</f>
        <v>104.96</v>
      </c>
      <c r="E456" s="171">
        <f t="shared" si="112"/>
        <v>71.97</v>
      </c>
      <c r="F456" s="171">
        <f t="shared" si="112"/>
        <v>32.99</v>
      </c>
      <c r="G456" s="169">
        <f t="shared" si="112"/>
        <v>42</v>
      </c>
      <c r="H456" s="171">
        <f t="shared" ref="H456:H460" si="113">E456/G456</f>
        <v>1.713571429</v>
      </c>
    </row>
    <row r="457">
      <c r="A457" s="95" t="s">
        <v>836</v>
      </c>
      <c r="B457" s="1"/>
      <c r="C457" s="1"/>
      <c r="D457" s="97">
        <v>14.99</v>
      </c>
      <c r="E457" s="97">
        <v>10.5</v>
      </c>
      <c r="F457" s="97">
        <f t="shared" ref="F457:F460" si="114">D457-E457</f>
        <v>4.49</v>
      </c>
      <c r="G457" s="95">
        <v>20.0</v>
      </c>
      <c r="H457" s="97">
        <f t="shared" si="113"/>
        <v>0.525</v>
      </c>
    </row>
    <row r="458">
      <c r="A458" s="95" t="s">
        <v>837</v>
      </c>
      <c r="B458" s="1"/>
      <c r="C458" s="1"/>
      <c r="D458" s="97">
        <v>29.99</v>
      </c>
      <c r="E458" s="97">
        <v>19.49</v>
      </c>
      <c r="F458" s="97">
        <f t="shared" si="114"/>
        <v>10.5</v>
      </c>
      <c r="G458" s="95">
        <v>20.0</v>
      </c>
      <c r="H458" s="97">
        <f t="shared" si="113"/>
        <v>0.9745</v>
      </c>
    </row>
    <row r="459">
      <c r="A459" s="95" t="s">
        <v>839</v>
      </c>
      <c r="B459" s="1"/>
      <c r="C459" s="1"/>
      <c r="D459" s="97">
        <v>39.99</v>
      </c>
      <c r="E459" s="97">
        <v>29.99</v>
      </c>
      <c r="F459" s="97">
        <f t="shared" si="114"/>
        <v>10</v>
      </c>
      <c r="G459" s="95">
        <v>1.0</v>
      </c>
      <c r="H459" s="97">
        <f t="shared" si="113"/>
        <v>29.99</v>
      </c>
    </row>
    <row r="460">
      <c r="A460" s="95" t="s">
        <v>838</v>
      </c>
      <c r="B460" s="1"/>
      <c r="C460" s="1"/>
      <c r="D460" s="97">
        <v>19.99</v>
      </c>
      <c r="E460" s="97">
        <v>11.99</v>
      </c>
      <c r="F460" s="97">
        <f t="shared" si="114"/>
        <v>8</v>
      </c>
      <c r="G460" s="95">
        <v>1.0</v>
      </c>
      <c r="H460" s="97">
        <f t="shared" si="113"/>
        <v>11.99</v>
      </c>
    </row>
    <row r="461">
      <c r="A461" s="95"/>
      <c r="B461" s="1"/>
      <c r="C461" s="1"/>
      <c r="D461" s="97"/>
      <c r="E461" s="97"/>
      <c r="F461" s="97"/>
      <c r="G461" s="95"/>
      <c r="H461" s="97"/>
    </row>
    <row r="462">
      <c r="A462" s="90" t="s">
        <v>216</v>
      </c>
      <c r="B462" s="90" t="s">
        <v>152</v>
      </c>
      <c r="C462" s="169">
        <f>COUNTA(A463:A466)</f>
        <v>4</v>
      </c>
      <c r="D462" s="171">
        <f t="shared" ref="D462:G462" si="115">SUM(D463:D466)</f>
        <v>164.96</v>
      </c>
      <c r="E462" s="171">
        <f t="shared" si="115"/>
        <v>44.37</v>
      </c>
      <c r="F462" s="171">
        <f t="shared" si="115"/>
        <v>120.59</v>
      </c>
      <c r="G462" s="169">
        <f t="shared" si="115"/>
        <v>34</v>
      </c>
      <c r="H462" s="171">
        <f t="shared" ref="H462:H466" si="116">E462/G462</f>
        <v>1.305</v>
      </c>
    </row>
    <row r="463">
      <c r="A463" s="94" t="s">
        <v>884</v>
      </c>
      <c r="B463" s="1"/>
      <c r="C463" s="1"/>
      <c r="D463" s="97">
        <v>49.99</v>
      </c>
      <c r="E463" s="97">
        <v>9.99</v>
      </c>
      <c r="F463" s="97">
        <f t="shared" ref="F463:F466" si="117">D463-E463</f>
        <v>40</v>
      </c>
      <c r="G463" s="95">
        <v>1.0</v>
      </c>
      <c r="H463" s="97">
        <f t="shared" si="116"/>
        <v>9.99</v>
      </c>
    </row>
    <row r="464">
      <c r="A464" s="95" t="s">
        <v>885</v>
      </c>
      <c r="B464" s="1"/>
      <c r="C464" s="1"/>
      <c r="D464" s="97">
        <v>4.99</v>
      </c>
      <c r="E464" s="97">
        <v>4.99</v>
      </c>
      <c r="F464" s="97">
        <f t="shared" si="117"/>
        <v>0</v>
      </c>
      <c r="G464" s="95">
        <v>1.0</v>
      </c>
      <c r="H464" s="97">
        <f t="shared" si="116"/>
        <v>4.99</v>
      </c>
    </row>
    <row r="465">
      <c r="A465" s="95" t="s">
        <v>887</v>
      </c>
      <c r="B465" s="1"/>
      <c r="C465" s="1"/>
      <c r="D465" s="97">
        <v>69.99</v>
      </c>
      <c r="E465" s="97">
        <v>29.39</v>
      </c>
      <c r="F465" s="97">
        <f t="shared" si="117"/>
        <v>40.6</v>
      </c>
      <c r="G465" s="95">
        <v>30.0</v>
      </c>
      <c r="H465" s="97">
        <f t="shared" si="116"/>
        <v>0.9796666667</v>
      </c>
    </row>
    <row r="466">
      <c r="A466" s="95" t="s">
        <v>886</v>
      </c>
      <c r="B466" s="1"/>
      <c r="C466" s="1"/>
      <c r="D466" s="97">
        <v>39.99</v>
      </c>
      <c r="E466" s="97">
        <v>0.0</v>
      </c>
      <c r="F466" s="97">
        <f t="shared" si="117"/>
        <v>39.99</v>
      </c>
      <c r="G466" s="94">
        <v>2.0</v>
      </c>
      <c r="H466" s="97">
        <f t="shared" si="116"/>
        <v>0</v>
      </c>
    </row>
    <row r="467">
      <c r="A467" s="95"/>
      <c r="B467" s="1"/>
      <c r="C467" s="1"/>
      <c r="D467" s="97"/>
      <c r="E467" s="97"/>
      <c r="F467" s="97"/>
      <c r="G467" s="95"/>
      <c r="H467" s="97"/>
    </row>
    <row r="468">
      <c r="A468" s="90" t="s">
        <v>533</v>
      </c>
      <c r="B468" s="90" t="s">
        <v>468</v>
      </c>
      <c r="C468" s="169">
        <f>COUNTA(A469:A472)</f>
        <v>4</v>
      </c>
      <c r="D468" s="171">
        <f t="shared" ref="D468:G468" si="118">SUM(D469:D472)</f>
        <v>49.96</v>
      </c>
      <c r="E468" s="171">
        <f t="shared" si="118"/>
        <v>23.46</v>
      </c>
      <c r="F468" s="171">
        <f t="shared" si="118"/>
        <v>26.5</v>
      </c>
      <c r="G468" s="169">
        <f t="shared" si="118"/>
        <v>25</v>
      </c>
      <c r="H468" s="171">
        <f t="shared" ref="H468:H472" si="119">E468/G468</f>
        <v>0.9384</v>
      </c>
    </row>
    <row r="469">
      <c r="A469" s="94" t="s">
        <v>1505</v>
      </c>
      <c r="B469" s="1"/>
      <c r="C469" s="1"/>
      <c r="D469" s="97">
        <v>4.99</v>
      </c>
      <c r="E469" s="97">
        <v>4.99</v>
      </c>
      <c r="F469" s="97">
        <f t="shared" ref="F469:F472" si="120">D469-E469</f>
        <v>0</v>
      </c>
      <c r="G469" s="95">
        <v>1.0</v>
      </c>
      <c r="H469" s="97">
        <f t="shared" si="119"/>
        <v>4.99</v>
      </c>
    </row>
    <row r="470">
      <c r="A470" s="95" t="s">
        <v>1503</v>
      </c>
      <c r="B470" s="1"/>
      <c r="C470" s="1"/>
      <c r="D470" s="97">
        <v>14.99</v>
      </c>
      <c r="E470" s="97">
        <v>4.74</v>
      </c>
      <c r="F470" s="97">
        <f t="shared" si="120"/>
        <v>10.25</v>
      </c>
      <c r="G470" s="95">
        <v>16.0</v>
      </c>
      <c r="H470" s="97">
        <f t="shared" si="119"/>
        <v>0.29625</v>
      </c>
    </row>
    <row r="471">
      <c r="A471" s="95" t="s">
        <v>1504</v>
      </c>
      <c r="B471" s="1"/>
      <c r="C471" s="1"/>
      <c r="D471" s="97">
        <v>14.99</v>
      </c>
      <c r="E471" s="97">
        <v>3.99</v>
      </c>
      <c r="F471" s="97">
        <f t="shared" si="120"/>
        <v>11</v>
      </c>
      <c r="G471" s="95">
        <v>1.0</v>
      </c>
      <c r="H471" s="97">
        <f t="shared" si="119"/>
        <v>3.99</v>
      </c>
    </row>
    <row r="472">
      <c r="A472" s="95" t="s">
        <v>1506</v>
      </c>
      <c r="B472" s="1"/>
      <c r="C472" s="1"/>
      <c r="D472" s="97">
        <v>14.99</v>
      </c>
      <c r="E472" s="97">
        <v>9.74</v>
      </c>
      <c r="F472" s="97">
        <f t="shared" si="120"/>
        <v>5.25</v>
      </c>
      <c r="G472" s="95">
        <v>7.0</v>
      </c>
      <c r="H472" s="97">
        <f t="shared" si="119"/>
        <v>1.391428571</v>
      </c>
    </row>
    <row r="473">
      <c r="A473" s="95"/>
      <c r="B473" s="1"/>
      <c r="C473" s="1"/>
      <c r="D473" s="97"/>
      <c r="E473" s="97"/>
      <c r="F473" s="97"/>
      <c r="G473" s="95"/>
      <c r="H473" s="97"/>
    </row>
    <row r="474">
      <c r="A474" s="147" t="s">
        <v>446</v>
      </c>
      <c r="B474" s="149" t="s">
        <v>434</v>
      </c>
      <c r="C474" s="239">
        <f>COUNTA(A475:A478)</f>
        <v>4</v>
      </c>
      <c r="D474" s="241">
        <f t="shared" ref="D474:G474" si="121">SUM(D475:D478)</f>
        <v>73.96</v>
      </c>
      <c r="E474" s="241">
        <f t="shared" si="121"/>
        <v>32.71</v>
      </c>
      <c r="F474" s="241">
        <f t="shared" si="121"/>
        <v>41.25</v>
      </c>
      <c r="G474" s="239">
        <f t="shared" si="121"/>
        <v>24</v>
      </c>
      <c r="H474" s="241">
        <f t="shared" ref="H474:H478" si="122">E474/G474</f>
        <v>1.362916667</v>
      </c>
    </row>
    <row r="475">
      <c r="A475" s="150" t="s">
        <v>1349</v>
      </c>
      <c r="B475" s="344"/>
      <c r="C475" s="344"/>
      <c r="D475" s="153">
        <v>8.99</v>
      </c>
      <c r="E475" s="153">
        <v>1.99</v>
      </c>
      <c r="F475" s="153">
        <f t="shared" ref="F475:F478" si="123">D475-E475</f>
        <v>7</v>
      </c>
      <c r="G475" s="151">
        <v>10.0</v>
      </c>
      <c r="H475" s="153">
        <f t="shared" si="122"/>
        <v>0.199</v>
      </c>
    </row>
    <row r="476">
      <c r="A476" s="150" t="s">
        <v>1350</v>
      </c>
      <c r="B476" s="344"/>
      <c r="C476" s="344"/>
      <c r="D476" s="153">
        <v>14.99</v>
      </c>
      <c r="E476" s="153">
        <v>9.99</v>
      </c>
      <c r="F476" s="153">
        <f t="shared" si="123"/>
        <v>5</v>
      </c>
      <c r="G476" s="151">
        <v>9.0</v>
      </c>
      <c r="H476" s="153">
        <f t="shared" si="122"/>
        <v>1.11</v>
      </c>
    </row>
    <row r="477">
      <c r="A477" s="150" t="s">
        <v>1351</v>
      </c>
      <c r="B477" s="344"/>
      <c r="C477" s="344"/>
      <c r="D477" s="153">
        <v>19.99</v>
      </c>
      <c r="E477" s="153">
        <v>4.99</v>
      </c>
      <c r="F477" s="153">
        <f t="shared" si="123"/>
        <v>15</v>
      </c>
      <c r="G477" s="151">
        <v>4.0</v>
      </c>
      <c r="H477" s="153">
        <f t="shared" si="122"/>
        <v>1.2475</v>
      </c>
    </row>
    <row r="478">
      <c r="A478" s="151" t="s">
        <v>1352</v>
      </c>
      <c r="B478" s="344"/>
      <c r="C478" s="344"/>
      <c r="D478" s="345">
        <v>29.99</v>
      </c>
      <c r="E478" s="345">
        <v>15.74</v>
      </c>
      <c r="F478" s="345">
        <f t="shared" si="123"/>
        <v>14.25</v>
      </c>
      <c r="G478" s="151">
        <v>1.0</v>
      </c>
      <c r="H478" s="153">
        <f t="shared" si="122"/>
        <v>15.74</v>
      </c>
    </row>
    <row r="479">
      <c r="A479" s="95"/>
      <c r="B479" s="1"/>
      <c r="C479" s="1"/>
      <c r="D479" s="97"/>
      <c r="E479" s="97"/>
      <c r="F479" s="97"/>
      <c r="G479" s="95"/>
      <c r="H479" s="97"/>
    </row>
    <row r="480">
      <c r="A480" s="90" t="s">
        <v>215</v>
      </c>
      <c r="B480" s="92" t="s">
        <v>152</v>
      </c>
      <c r="C480" s="169">
        <f>COUNTA(A481:A484)</f>
        <v>4</v>
      </c>
      <c r="D480" s="171">
        <f t="shared" ref="D480:G480" si="124">SUM(D481:D484)</f>
        <v>62.96</v>
      </c>
      <c r="E480" s="171">
        <f t="shared" si="124"/>
        <v>19.97</v>
      </c>
      <c r="F480" s="171">
        <f t="shared" si="124"/>
        <v>42.99</v>
      </c>
      <c r="G480" s="169">
        <f t="shared" si="124"/>
        <v>17</v>
      </c>
      <c r="H480" s="171">
        <f t="shared" ref="H480:H484" si="125">E480/G480</f>
        <v>1.174705882</v>
      </c>
    </row>
    <row r="481">
      <c r="A481" s="95" t="s">
        <v>883</v>
      </c>
      <c r="B481" s="1"/>
      <c r="C481" s="1"/>
      <c r="D481" s="97">
        <v>9.99</v>
      </c>
      <c r="E481" s="97">
        <v>1.99</v>
      </c>
      <c r="F481" s="97">
        <f t="shared" ref="F481:F484" si="126">D481-E481</f>
        <v>8</v>
      </c>
      <c r="G481" s="94">
        <v>1.0</v>
      </c>
      <c r="H481" s="97">
        <f t="shared" si="125"/>
        <v>1.99</v>
      </c>
    </row>
    <row r="482">
      <c r="A482" s="95" t="s">
        <v>882</v>
      </c>
      <c r="B482" s="1"/>
      <c r="C482" s="1"/>
      <c r="D482" s="97">
        <v>7.99</v>
      </c>
      <c r="E482" s="97">
        <v>7.99</v>
      </c>
      <c r="F482" s="97">
        <f t="shared" si="126"/>
        <v>0</v>
      </c>
      <c r="G482" s="95">
        <v>1.0</v>
      </c>
      <c r="H482" s="97">
        <f t="shared" si="125"/>
        <v>7.99</v>
      </c>
    </row>
    <row r="483">
      <c r="A483" s="94" t="s">
        <v>880</v>
      </c>
      <c r="B483" s="1"/>
      <c r="C483" s="1"/>
      <c r="D483" s="97">
        <v>22.49</v>
      </c>
      <c r="E483" s="97">
        <v>5.0</v>
      </c>
      <c r="F483" s="97">
        <f t="shared" si="126"/>
        <v>17.49</v>
      </c>
      <c r="G483" s="95">
        <v>5.0</v>
      </c>
      <c r="H483" s="97">
        <f t="shared" si="125"/>
        <v>1</v>
      </c>
    </row>
    <row r="484">
      <c r="A484" s="94" t="s">
        <v>881</v>
      </c>
      <c r="B484" s="1"/>
      <c r="C484" s="1"/>
      <c r="D484" s="97">
        <v>22.49</v>
      </c>
      <c r="E484" s="97">
        <v>4.99</v>
      </c>
      <c r="F484" s="97">
        <f t="shared" si="126"/>
        <v>17.5</v>
      </c>
      <c r="G484" s="95">
        <v>10.0</v>
      </c>
      <c r="H484" s="97">
        <f t="shared" si="125"/>
        <v>0.499</v>
      </c>
    </row>
    <row r="485">
      <c r="A485" s="95"/>
      <c r="B485" s="1"/>
      <c r="C485" s="1"/>
      <c r="D485" s="97"/>
      <c r="E485" s="97"/>
      <c r="F485" s="97"/>
      <c r="G485" s="95"/>
      <c r="H485" s="97"/>
    </row>
    <row r="486">
      <c r="A486" s="90" t="s">
        <v>332</v>
      </c>
      <c r="B486" s="90" t="s">
        <v>305</v>
      </c>
      <c r="C486" s="169">
        <f>COUNTA(A487:A490)</f>
        <v>4</v>
      </c>
      <c r="D486" s="171">
        <f t="shared" ref="D486:G486" si="127">SUM(D487:D490)</f>
        <v>34.96</v>
      </c>
      <c r="E486" s="171">
        <f t="shared" si="127"/>
        <v>27.96</v>
      </c>
      <c r="F486" s="171">
        <f t="shared" si="127"/>
        <v>7</v>
      </c>
      <c r="G486" s="169">
        <f t="shared" si="127"/>
        <v>14</v>
      </c>
      <c r="H486" s="171">
        <f t="shared" ref="H486:H490" si="128">E486/G486</f>
        <v>1.997142857</v>
      </c>
    </row>
    <row r="487">
      <c r="A487" s="94" t="s">
        <v>1154</v>
      </c>
      <c r="B487" s="1"/>
      <c r="C487" s="1"/>
      <c r="D487" s="97">
        <v>14.99</v>
      </c>
      <c r="E487" s="97">
        <v>14.99</v>
      </c>
      <c r="F487" s="97">
        <f t="shared" ref="F487:F490" si="129">D487-E487</f>
        <v>0</v>
      </c>
      <c r="G487" s="95">
        <v>4.0</v>
      </c>
      <c r="H487" s="97">
        <f t="shared" si="128"/>
        <v>3.7475</v>
      </c>
    </row>
    <row r="488">
      <c r="A488" s="94" t="s">
        <v>1155</v>
      </c>
      <c r="B488" s="1"/>
      <c r="C488" s="1"/>
      <c r="D488" s="97">
        <v>4.99</v>
      </c>
      <c r="E488" s="97">
        <v>4.99</v>
      </c>
      <c r="F488" s="97">
        <f t="shared" si="129"/>
        <v>0</v>
      </c>
      <c r="G488" s="95">
        <v>1.0</v>
      </c>
      <c r="H488" s="97">
        <f t="shared" si="128"/>
        <v>4.99</v>
      </c>
    </row>
    <row r="489">
      <c r="A489" s="95" t="s">
        <v>1156</v>
      </c>
      <c r="B489" s="1"/>
      <c r="C489" s="1"/>
      <c r="D489" s="97">
        <v>4.99</v>
      </c>
      <c r="E489" s="97">
        <v>1.99</v>
      </c>
      <c r="F489" s="97">
        <f t="shared" si="129"/>
        <v>3</v>
      </c>
      <c r="G489" s="95">
        <v>1.0</v>
      </c>
      <c r="H489" s="97">
        <f t="shared" si="128"/>
        <v>1.99</v>
      </c>
    </row>
    <row r="490">
      <c r="A490" s="95" t="s">
        <v>1157</v>
      </c>
      <c r="B490" s="1"/>
      <c r="C490" s="1"/>
      <c r="D490" s="97">
        <v>9.99</v>
      </c>
      <c r="E490" s="97">
        <v>5.99</v>
      </c>
      <c r="F490" s="97">
        <f t="shared" si="129"/>
        <v>4</v>
      </c>
      <c r="G490" s="95">
        <v>8.0</v>
      </c>
      <c r="H490" s="97">
        <f t="shared" si="128"/>
        <v>0.74875</v>
      </c>
    </row>
    <row r="491">
      <c r="A491" s="95"/>
      <c r="B491" s="1"/>
      <c r="C491" s="1"/>
      <c r="D491" s="97"/>
      <c r="E491" s="97"/>
      <c r="F491" s="97"/>
      <c r="G491" s="95"/>
      <c r="H491" s="97"/>
    </row>
    <row r="492">
      <c r="A492" s="90" t="s">
        <v>147</v>
      </c>
      <c r="B492" s="90" t="s">
        <v>143</v>
      </c>
      <c r="C492" s="169">
        <f>COUNTA(A493:A496)</f>
        <v>4</v>
      </c>
      <c r="D492" s="171">
        <f t="shared" ref="D492:G492" si="130">SUM(D493:D496)</f>
        <v>131.96</v>
      </c>
      <c r="E492" s="171">
        <f t="shared" si="130"/>
        <v>9</v>
      </c>
      <c r="F492" s="171">
        <f t="shared" si="130"/>
        <v>122.96</v>
      </c>
      <c r="G492" s="169">
        <f t="shared" si="130"/>
        <v>8</v>
      </c>
      <c r="H492" s="171">
        <f t="shared" ref="H492:H496" si="131">E492/G492</f>
        <v>1.125</v>
      </c>
    </row>
    <row r="493">
      <c r="A493" s="95" t="s">
        <v>760</v>
      </c>
      <c r="B493" s="1"/>
      <c r="C493" s="1"/>
      <c r="D493" s="97">
        <v>19.99</v>
      </c>
      <c r="E493" s="97">
        <v>5.0</v>
      </c>
      <c r="F493" s="97">
        <f t="shared" ref="F493:F496" si="132">D493-E493</f>
        <v>14.99</v>
      </c>
      <c r="G493" s="95">
        <v>5.0</v>
      </c>
      <c r="H493" s="97">
        <f t="shared" si="131"/>
        <v>1</v>
      </c>
    </row>
    <row r="494">
      <c r="A494" s="95" t="s">
        <v>761</v>
      </c>
      <c r="B494" s="1"/>
      <c r="C494" s="1"/>
      <c r="D494" s="97">
        <v>19.99</v>
      </c>
      <c r="E494" s="97">
        <v>2.0</v>
      </c>
      <c r="F494" s="97">
        <f t="shared" si="132"/>
        <v>17.99</v>
      </c>
      <c r="G494" s="95">
        <v>1.0</v>
      </c>
      <c r="H494" s="97">
        <f t="shared" si="131"/>
        <v>2</v>
      </c>
    </row>
    <row r="495">
      <c r="A495" s="95" t="s">
        <v>762</v>
      </c>
      <c r="B495" s="1"/>
      <c r="C495" s="1"/>
      <c r="D495" s="97">
        <v>21.99</v>
      </c>
      <c r="E495" s="97">
        <v>2.0</v>
      </c>
      <c r="F495" s="97">
        <f t="shared" si="132"/>
        <v>19.99</v>
      </c>
      <c r="G495" s="95">
        <v>1.0</v>
      </c>
      <c r="H495" s="97">
        <f t="shared" si="131"/>
        <v>2</v>
      </c>
    </row>
    <row r="496">
      <c r="A496" s="95" t="s">
        <v>759</v>
      </c>
      <c r="B496" s="1"/>
      <c r="C496" s="1"/>
      <c r="D496" s="97">
        <v>69.99</v>
      </c>
      <c r="E496" s="97">
        <v>0.0</v>
      </c>
      <c r="F496" s="97">
        <f t="shared" si="132"/>
        <v>69.99</v>
      </c>
      <c r="G496" s="95">
        <v>1.0</v>
      </c>
      <c r="H496" s="97">
        <f t="shared" si="131"/>
        <v>0</v>
      </c>
    </row>
    <row r="497">
      <c r="A497" s="95"/>
      <c r="B497" s="1"/>
      <c r="C497" s="1"/>
      <c r="D497" s="97"/>
      <c r="E497" s="97"/>
      <c r="F497" s="97"/>
      <c r="G497" s="95"/>
      <c r="H497" s="97"/>
    </row>
    <row r="498">
      <c r="A498" s="90" t="s">
        <v>523</v>
      </c>
      <c r="B498" s="90" t="s">
        <v>468</v>
      </c>
      <c r="C498" s="169">
        <f>COUNTA(A499:A502)</f>
        <v>4</v>
      </c>
      <c r="D498" s="171">
        <f t="shared" ref="D498:G498" si="133">SUM(D499:D502)</f>
        <v>49.96</v>
      </c>
      <c r="E498" s="171">
        <f t="shared" si="133"/>
        <v>9.97</v>
      </c>
      <c r="F498" s="171">
        <f t="shared" si="133"/>
        <v>39.99</v>
      </c>
      <c r="G498" s="169">
        <f t="shared" si="133"/>
        <v>5</v>
      </c>
      <c r="H498" s="171">
        <f t="shared" ref="H498:H502" si="134">E498/G498</f>
        <v>1.994</v>
      </c>
    </row>
    <row r="499">
      <c r="A499" s="95" t="s">
        <v>1473</v>
      </c>
      <c r="B499" s="1"/>
      <c r="C499" s="1"/>
      <c r="D499" s="97">
        <v>4.99</v>
      </c>
      <c r="E499" s="97">
        <v>2.49</v>
      </c>
      <c r="F499" s="97">
        <f t="shared" ref="F499:F502" si="135">D499-E499</f>
        <v>2.5</v>
      </c>
      <c r="G499" s="95">
        <v>1.0</v>
      </c>
      <c r="H499" s="97">
        <f t="shared" si="134"/>
        <v>2.49</v>
      </c>
    </row>
    <row r="500">
      <c r="A500" s="95" t="s">
        <v>1474</v>
      </c>
      <c r="B500" s="1"/>
      <c r="C500" s="1"/>
      <c r="D500" s="97">
        <v>4.99</v>
      </c>
      <c r="E500" s="97">
        <v>2.49</v>
      </c>
      <c r="F500" s="97">
        <f t="shared" si="135"/>
        <v>2.5</v>
      </c>
      <c r="G500" s="95">
        <v>1.0</v>
      </c>
      <c r="H500" s="97">
        <f t="shared" si="134"/>
        <v>2.49</v>
      </c>
    </row>
    <row r="501">
      <c r="A501" s="95" t="s">
        <v>1472</v>
      </c>
      <c r="B501" s="1"/>
      <c r="C501" s="1"/>
      <c r="D501" s="97">
        <v>9.99</v>
      </c>
      <c r="E501" s="97">
        <v>4.99</v>
      </c>
      <c r="F501" s="97">
        <f t="shared" si="135"/>
        <v>5</v>
      </c>
      <c r="G501" s="95">
        <v>1.0</v>
      </c>
      <c r="H501" s="97">
        <f t="shared" si="134"/>
        <v>4.99</v>
      </c>
    </row>
    <row r="502">
      <c r="A502" s="94" t="s">
        <v>1471</v>
      </c>
      <c r="B502" s="1"/>
      <c r="C502" s="1"/>
      <c r="D502" s="97">
        <v>29.99</v>
      </c>
      <c r="E502" s="97">
        <v>0.0</v>
      </c>
      <c r="F502" s="97">
        <f t="shared" si="135"/>
        <v>29.99</v>
      </c>
      <c r="G502" s="95">
        <v>2.0</v>
      </c>
      <c r="H502" s="97">
        <f t="shared" si="134"/>
        <v>0</v>
      </c>
    </row>
    <row r="503">
      <c r="A503" s="95"/>
      <c r="B503" s="1"/>
      <c r="C503" s="1"/>
      <c r="D503" s="97"/>
      <c r="E503" s="97"/>
      <c r="F503" s="97"/>
      <c r="G503" s="95"/>
      <c r="H503" s="97"/>
    </row>
    <row r="504">
      <c r="A504" s="90" t="s">
        <v>223</v>
      </c>
      <c r="B504" s="90" t="s">
        <v>152</v>
      </c>
      <c r="C504" s="169">
        <f>COUNTA(A505:A508)</f>
        <v>4</v>
      </c>
      <c r="D504" s="171">
        <f t="shared" ref="D504:G504" si="136">SUM(D505:D508)</f>
        <v>68.96</v>
      </c>
      <c r="E504" s="171">
        <f t="shared" si="136"/>
        <v>21.46</v>
      </c>
      <c r="F504" s="171">
        <f t="shared" si="136"/>
        <v>47.5</v>
      </c>
      <c r="G504" s="169">
        <f t="shared" si="136"/>
        <v>5</v>
      </c>
      <c r="H504" s="171">
        <f t="shared" ref="H504:H508" si="137">E504/G504</f>
        <v>4.292</v>
      </c>
    </row>
    <row r="505">
      <c r="A505" s="95" t="s">
        <v>902</v>
      </c>
      <c r="B505" s="1"/>
      <c r="C505" s="1"/>
      <c r="D505" s="97">
        <v>10.99</v>
      </c>
      <c r="E505" s="97">
        <v>2.99</v>
      </c>
      <c r="F505" s="97">
        <f t="shared" ref="F505:F508" si="138">D505-E505</f>
        <v>8</v>
      </c>
      <c r="G505" s="95">
        <v>1.0</v>
      </c>
      <c r="H505" s="97">
        <f t="shared" si="137"/>
        <v>2.99</v>
      </c>
    </row>
    <row r="506">
      <c r="A506" s="95" t="s">
        <v>903</v>
      </c>
      <c r="B506" s="1"/>
      <c r="C506" s="1"/>
      <c r="D506" s="97">
        <v>29.99</v>
      </c>
      <c r="E506" s="97">
        <v>7.49</v>
      </c>
      <c r="F506" s="97">
        <f t="shared" si="138"/>
        <v>22.5</v>
      </c>
      <c r="G506" s="95">
        <v>1.0</v>
      </c>
      <c r="H506" s="97">
        <f t="shared" si="137"/>
        <v>7.49</v>
      </c>
    </row>
    <row r="507">
      <c r="A507" s="95" t="s">
        <v>904</v>
      </c>
      <c r="B507" s="1"/>
      <c r="C507" s="1"/>
      <c r="D507" s="97">
        <v>7.99</v>
      </c>
      <c r="E507" s="97">
        <v>2.99</v>
      </c>
      <c r="F507" s="97">
        <f t="shared" si="138"/>
        <v>5</v>
      </c>
      <c r="G507" s="95">
        <v>1.0</v>
      </c>
      <c r="H507" s="97">
        <f t="shared" si="137"/>
        <v>2.99</v>
      </c>
    </row>
    <row r="508">
      <c r="A508" s="95" t="s">
        <v>905</v>
      </c>
      <c r="B508" s="1"/>
      <c r="C508" s="1"/>
      <c r="D508" s="97">
        <v>19.99</v>
      </c>
      <c r="E508" s="97">
        <v>7.99</v>
      </c>
      <c r="F508" s="97">
        <f t="shared" si="138"/>
        <v>12</v>
      </c>
      <c r="G508" s="95">
        <v>2.0</v>
      </c>
      <c r="H508" s="97">
        <f t="shared" si="137"/>
        <v>3.995</v>
      </c>
    </row>
    <row r="509">
      <c r="A509" s="95"/>
      <c r="B509" s="1"/>
      <c r="C509" s="1"/>
      <c r="D509" s="97"/>
      <c r="E509" s="97"/>
      <c r="F509" s="97"/>
      <c r="G509" s="95"/>
      <c r="H509" s="97"/>
    </row>
    <row r="510">
      <c r="A510" s="90" t="s">
        <v>208</v>
      </c>
      <c r="B510" s="90" t="s">
        <v>152</v>
      </c>
      <c r="C510" s="169">
        <f>COUNTA(A511:A514)</f>
        <v>4</v>
      </c>
      <c r="D510" s="171">
        <f t="shared" ref="D510:G510" si="139">SUM(D511:D514)</f>
        <v>97.96</v>
      </c>
      <c r="E510" s="171">
        <f t="shared" si="139"/>
        <v>26.37</v>
      </c>
      <c r="F510" s="171">
        <f t="shared" si="139"/>
        <v>71.59</v>
      </c>
      <c r="G510" s="169">
        <f t="shared" si="139"/>
        <v>5</v>
      </c>
      <c r="H510" s="171">
        <f t="shared" ref="H510:H514" si="140">E510/G510</f>
        <v>5.274</v>
      </c>
    </row>
    <row r="511">
      <c r="A511" s="94" t="s">
        <v>870</v>
      </c>
      <c r="B511" s="1"/>
      <c r="C511" s="1"/>
      <c r="D511" s="97">
        <v>24.99</v>
      </c>
      <c r="E511" s="97">
        <v>9.99</v>
      </c>
      <c r="F511" s="97">
        <f t="shared" ref="F511:F514" si="141">D511-E511</f>
        <v>15</v>
      </c>
      <c r="G511" s="95">
        <v>1.0</v>
      </c>
      <c r="H511" s="97">
        <f t="shared" si="140"/>
        <v>9.99</v>
      </c>
    </row>
    <row r="512">
      <c r="A512" s="94" t="s">
        <v>871</v>
      </c>
      <c r="B512" s="1"/>
      <c r="C512" s="1"/>
      <c r="D512" s="97">
        <v>12.99</v>
      </c>
      <c r="E512" s="97">
        <v>6.49</v>
      </c>
      <c r="F512" s="97">
        <f t="shared" si="141"/>
        <v>6.5</v>
      </c>
      <c r="G512" s="95">
        <v>1.0</v>
      </c>
      <c r="H512" s="97">
        <f t="shared" si="140"/>
        <v>6.49</v>
      </c>
    </row>
    <row r="513">
      <c r="A513" s="95" t="s">
        <v>872</v>
      </c>
      <c r="B513" s="1"/>
      <c r="C513" s="1"/>
      <c r="D513" s="97">
        <v>29.99</v>
      </c>
      <c r="E513" s="97">
        <v>9.89</v>
      </c>
      <c r="F513" s="97">
        <f t="shared" si="141"/>
        <v>20.1</v>
      </c>
      <c r="G513" s="94">
        <v>2.0</v>
      </c>
      <c r="H513" s="97">
        <f t="shared" si="140"/>
        <v>4.945</v>
      </c>
    </row>
    <row r="514">
      <c r="A514" s="95" t="s">
        <v>873</v>
      </c>
      <c r="B514" s="1"/>
      <c r="C514" s="1"/>
      <c r="D514" s="97">
        <v>29.99</v>
      </c>
      <c r="E514" s="97">
        <v>0.0</v>
      </c>
      <c r="F514" s="97">
        <f t="shared" si="141"/>
        <v>29.99</v>
      </c>
      <c r="G514" s="95">
        <v>1.0</v>
      </c>
      <c r="H514" s="97">
        <f t="shared" si="140"/>
        <v>0</v>
      </c>
    </row>
    <row r="515">
      <c r="A515" s="95"/>
      <c r="B515" s="1"/>
      <c r="C515" s="1"/>
      <c r="D515" s="97"/>
      <c r="E515" s="97"/>
      <c r="F515" s="97"/>
      <c r="G515" s="95"/>
      <c r="H515" s="97"/>
    </row>
    <row r="516">
      <c r="A516" s="90" t="s">
        <v>541</v>
      </c>
      <c r="B516" s="90" t="s">
        <v>468</v>
      </c>
      <c r="C516" s="169">
        <f>COUNTA(A517:A520)</f>
        <v>4</v>
      </c>
      <c r="D516" s="171">
        <f t="shared" ref="D516:G516" si="142">SUM(D517:D520)</f>
        <v>119.96</v>
      </c>
      <c r="E516" s="171">
        <f t="shared" si="142"/>
        <v>29.58</v>
      </c>
      <c r="F516" s="171">
        <f t="shared" si="142"/>
        <v>90.38</v>
      </c>
      <c r="G516" s="169">
        <f t="shared" si="142"/>
        <v>5</v>
      </c>
      <c r="H516" s="171">
        <f t="shared" ref="H516:H520" si="143">E516/G516</f>
        <v>5.916</v>
      </c>
    </row>
    <row r="517">
      <c r="A517" s="95" t="s">
        <v>1536</v>
      </c>
      <c r="B517" s="1"/>
      <c r="C517" s="1"/>
      <c r="D517" s="97">
        <v>59.99</v>
      </c>
      <c r="E517" s="97">
        <v>9.59</v>
      </c>
      <c r="F517" s="97">
        <f t="shared" ref="F517:F520" si="144">D517-E517</f>
        <v>50.4</v>
      </c>
      <c r="G517" s="94">
        <v>2.0</v>
      </c>
      <c r="H517" s="97">
        <f t="shared" si="143"/>
        <v>4.795</v>
      </c>
    </row>
    <row r="518">
      <c r="A518" s="94" t="s">
        <v>1535</v>
      </c>
      <c r="B518" s="1"/>
      <c r="C518" s="1"/>
      <c r="D518" s="97">
        <v>19.99</v>
      </c>
      <c r="E518" s="97">
        <v>19.99</v>
      </c>
      <c r="F518" s="97">
        <f t="shared" si="144"/>
        <v>0</v>
      </c>
      <c r="G518" s="95">
        <v>1.0</v>
      </c>
      <c r="H518" s="97">
        <f t="shared" si="143"/>
        <v>19.99</v>
      </c>
    </row>
    <row r="519">
      <c r="A519" s="95" t="s">
        <v>1537</v>
      </c>
      <c r="B519" s="1"/>
      <c r="C519" s="1"/>
      <c r="D519" s="97">
        <v>19.99</v>
      </c>
      <c r="E519" s="97">
        <v>0.0</v>
      </c>
      <c r="F519" s="97">
        <f t="shared" si="144"/>
        <v>19.99</v>
      </c>
      <c r="G519" s="95">
        <v>1.0</v>
      </c>
      <c r="H519" s="97">
        <f t="shared" si="143"/>
        <v>0</v>
      </c>
    </row>
    <row r="520">
      <c r="A520" s="95" t="s">
        <v>1538</v>
      </c>
      <c r="B520" s="1"/>
      <c r="C520" s="1"/>
      <c r="D520" s="97">
        <v>19.99</v>
      </c>
      <c r="E520" s="97">
        <v>0.0</v>
      </c>
      <c r="F520" s="97">
        <f t="shared" si="144"/>
        <v>19.99</v>
      </c>
      <c r="G520" s="95">
        <v>1.0</v>
      </c>
      <c r="H520" s="97">
        <f t="shared" si="143"/>
        <v>0</v>
      </c>
    </row>
    <row r="521">
      <c r="A521" s="95"/>
      <c r="B521" s="1"/>
      <c r="C521" s="1"/>
      <c r="D521" s="97"/>
      <c r="E521" s="97"/>
      <c r="F521" s="97"/>
      <c r="G521" s="95"/>
      <c r="H521" s="97"/>
    </row>
    <row r="522">
      <c r="A522" s="90" t="s">
        <v>175</v>
      </c>
      <c r="B522" s="90" t="s">
        <v>152</v>
      </c>
      <c r="C522" s="169">
        <f>COUNTA(A523:A526)</f>
        <v>4</v>
      </c>
      <c r="D522" s="171">
        <f t="shared" ref="D522:G522" si="145">SUM(D523:D526)</f>
        <v>234.95</v>
      </c>
      <c r="E522" s="171">
        <f t="shared" si="145"/>
        <v>65.48</v>
      </c>
      <c r="F522" s="171">
        <f t="shared" si="145"/>
        <v>169.47</v>
      </c>
      <c r="G522" s="169">
        <f t="shared" si="145"/>
        <v>5</v>
      </c>
      <c r="H522" s="171">
        <f t="shared" ref="H522:H526" si="146">E522/G522</f>
        <v>13.096</v>
      </c>
    </row>
    <row r="523">
      <c r="A523" s="95" t="s">
        <v>806</v>
      </c>
      <c r="B523" s="1"/>
      <c r="C523" s="1"/>
      <c r="D523" s="97">
        <v>54.99</v>
      </c>
      <c r="E523" s="97">
        <v>0.0</v>
      </c>
      <c r="F523" s="97">
        <f t="shared" ref="F523:F526" si="147">D523-E523</f>
        <v>54.99</v>
      </c>
      <c r="G523" s="94">
        <v>2.0</v>
      </c>
      <c r="H523" s="97">
        <f t="shared" si="146"/>
        <v>0</v>
      </c>
    </row>
    <row r="524">
      <c r="A524" s="95" t="s">
        <v>808</v>
      </c>
      <c r="B524" s="1"/>
      <c r="C524" s="1"/>
      <c r="D524" s="97">
        <v>59.99</v>
      </c>
      <c r="E524" s="97">
        <v>0.0</v>
      </c>
      <c r="F524" s="97">
        <f t="shared" si="147"/>
        <v>59.99</v>
      </c>
      <c r="G524" s="95">
        <v>1.0</v>
      </c>
      <c r="H524" s="97">
        <f t="shared" si="146"/>
        <v>0</v>
      </c>
    </row>
    <row r="525">
      <c r="A525" s="95" t="s">
        <v>807</v>
      </c>
      <c r="B525" s="1"/>
      <c r="C525" s="1"/>
      <c r="D525" s="97">
        <v>44.99</v>
      </c>
      <c r="E525" s="97">
        <v>0.0</v>
      </c>
      <c r="F525" s="97">
        <f t="shared" si="147"/>
        <v>44.99</v>
      </c>
      <c r="G525" s="95">
        <v>1.0</v>
      </c>
      <c r="H525" s="97">
        <f t="shared" si="146"/>
        <v>0</v>
      </c>
    </row>
    <row r="526">
      <c r="A526" s="95" t="s">
        <v>805</v>
      </c>
      <c r="B526" s="1"/>
      <c r="C526" s="1"/>
      <c r="D526" s="188">
        <f>59.99+14.99</f>
        <v>74.98</v>
      </c>
      <c r="E526" s="188">
        <f>59.99+5.49</f>
        <v>65.48</v>
      </c>
      <c r="F526" s="188">
        <f t="shared" si="147"/>
        <v>9.5</v>
      </c>
      <c r="G526" s="95">
        <v>1.0</v>
      </c>
      <c r="H526" s="97">
        <f t="shared" si="146"/>
        <v>65.48</v>
      </c>
    </row>
    <row r="527">
      <c r="A527" s="95"/>
      <c r="B527" s="1"/>
      <c r="C527" s="1"/>
      <c r="D527" s="97"/>
      <c r="E527" s="97"/>
      <c r="F527" s="97"/>
      <c r="G527" s="95"/>
      <c r="H527" s="97"/>
    </row>
    <row r="528">
      <c r="A528" s="55" t="s">
        <v>15</v>
      </c>
      <c r="B528" s="55" t="s">
        <v>16</v>
      </c>
      <c r="C528" s="52">
        <f>COUNTA(A529:A532)</f>
        <v>4</v>
      </c>
      <c r="D528" s="54">
        <f t="shared" ref="D528:G528" si="148">SUM(D529:D532)</f>
        <v>59.98</v>
      </c>
      <c r="E528" s="54">
        <f t="shared" si="148"/>
        <v>8.98</v>
      </c>
      <c r="F528" s="54">
        <f t="shared" si="148"/>
        <v>51</v>
      </c>
      <c r="G528" s="52">
        <f t="shared" si="148"/>
        <v>4</v>
      </c>
      <c r="H528" s="54">
        <f t="shared" ref="H528:H532" si="149">E528/G528</f>
        <v>2.245</v>
      </c>
    </row>
    <row r="529">
      <c r="A529" s="51" t="s">
        <v>36</v>
      </c>
      <c r="B529" s="51"/>
      <c r="C529" s="51"/>
      <c r="D529" s="57">
        <v>10.0</v>
      </c>
      <c r="E529" s="58">
        <v>1.5</v>
      </c>
      <c r="F529" s="58">
        <f t="shared" ref="F529:F532" si="150">D529-E529</f>
        <v>8.5</v>
      </c>
      <c r="G529" s="59">
        <v>1.0</v>
      </c>
      <c r="H529" s="58">
        <f t="shared" si="149"/>
        <v>1.5</v>
      </c>
    </row>
    <row r="530">
      <c r="A530" s="51" t="s">
        <v>37</v>
      </c>
      <c r="B530" s="51"/>
      <c r="C530" s="51"/>
      <c r="D530" s="60">
        <v>10.0</v>
      </c>
      <c r="E530" s="61">
        <v>1.5</v>
      </c>
      <c r="F530" s="61">
        <f t="shared" si="150"/>
        <v>8.5</v>
      </c>
      <c r="G530" s="62">
        <v>1.0</v>
      </c>
      <c r="H530" s="61">
        <f t="shared" si="149"/>
        <v>1.5</v>
      </c>
    </row>
    <row r="531">
      <c r="A531" s="51" t="s">
        <v>38</v>
      </c>
      <c r="B531" s="51"/>
      <c r="C531" s="51"/>
      <c r="D531" s="60">
        <v>9.99</v>
      </c>
      <c r="E531" s="61">
        <v>1.49</v>
      </c>
      <c r="F531" s="61">
        <f t="shared" si="150"/>
        <v>8.5</v>
      </c>
      <c r="G531" s="62">
        <v>1.0</v>
      </c>
      <c r="H531" s="61">
        <f t="shared" si="149"/>
        <v>1.49</v>
      </c>
    </row>
    <row r="532">
      <c r="A532" s="154" t="s">
        <v>30</v>
      </c>
      <c r="B532" s="51"/>
      <c r="C532" s="51"/>
      <c r="D532" s="64">
        <v>29.99</v>
      </c>
      <c r="E532" s="65">
        <v>4.49</v>
      </c>
      <c r="F532" s="61">
        <f t="shared" si="150"/>
        <v>25.5</v>
      </c>
      <c r="G532" s="62">
        <v>1.0</v>
      </c>
      <c r="H532" s="61">
        <f t="shared" si="149"/>
        <v>4.49</v>
      </c>
    </row>
    <row r="533">
      <c r="A533" s="95"/>
      <c r="B533" s="1"/>
      <c r="C533" s="1"/>
      <c r="D533" s="97"/>
      <c r="E533" s="97"/>
      <c r="F533" s="97"/>
      <c r="G533" s="95"/>
      <c r="H533" s="97"/>
    </row>
    <row r="534">
      <c r="A534" s="90" t="s">
        <v>536</v>
      </c>
      <c r="B534" s="90" t="s">
        <v>468</v>
      </c>
      <c r="C534" s="169">
        <f>COUNTA(A535:A538)</f>
        <v>4</v>
      </c>
      <c r="D534" s="171">
        <f t="shared" ref="D534:G534" si="151">SUM(D535:D538)</f>
        <v>14.98</v>
      </c>
      <c r="E534" s="171">
        <f t="shared" si="151"/>
        <v>12.48</v>
      </c>
      <c r="F534" s="171">
        <f t="shared" si="151"/>
        <v>2.5</v>
      </c>
      <c r="G534" s="169">
        <f t="shared" si="151"/>
        <v>4</v>
      </c>
      <c r="H534" s="171">
        <f t="shared" ref="H534:H538" si="152">E534/G534</f>
        <v>3.12</v>
      </c>
    </row>
    <row r="535">
      <c r="A535" s="94" t="s">
        <v>1514</v>
      </c>
      <c r="B535" s="1"/>
      <c r="C535" s="1"/>
      <c r="D535" s="188">
        <v>3.33</v>
      </c>
      <c r="E535" s="188">
        <v>3.33</v>
      </c>
      <c r="F535" s="97">
        <f t="shared" ref="F535:F538" si="153">D535-E535</f>
        <v>0</v>
      </c>
      <c r="G535" s="95">
        <v>1.0</v>
      </c>
      <c r="H535" s="97">
        <f t="shared" si="152"/>
        <v>3.33</v>
      </c>
    </row>
    <row r="536">
      <c r="A536" s="94" t="s">
        <v>1515</v>
      </c>
      <c r="B536" s="1"/>
      <c r="C536" s="1"/>
      <c r="D536" s="97">
        <v>3.33</v>
      </c>
      <c r="E536" s="97">
        <v>3.33</v>
      </c>
      <c r="F536" s="97">
        <f t="shared" si="153"/>
        <v>0</v>
      </c>
      <c r="G536" s="95">
        <v>1.0</v>
      </c>
      <c r="H536" s="97">
        <f t="shared" si="152"/>
        <v>3.33</v>
      </c>
    </row>
    <row r="537">
      <c r="A537" s="94" t="s">
        <v>1516</v>
      </c>
      <c r="B537" s="1"/>
      <c r="C537" s="1"/>
      <c r="D537" s="97">
        <v>3.33</v>
      </c>
      <c r="E537" s="97">
        <v>3.33</v>
      </c>
      <c r="F537" s="97">
        <f t="shared" si="153"/>
        <v>0</v>
      </c>
      <c r="G537" s="95">
        <v>1.0</v>
      </c>
      <c r="H537" s="97">
        <f t="shared" si="152"/>
        <v>3.33</v>
      </c>
    </row>
    <row r="538">
      <c r="A538" s="94" t="s">
        <v>1513</v>
      </c>
      <c r="B538" s="1"/>
      <c r="C538" s="1"/>
      <c r="D538" s="97">
        <v>4.99</v>
      </c>
      <c r="E538" s="97">
        <v>2.49</v>
      </c>
      <c r="F538" s="97">
        <f t="shared" si="153"/>
        <v>2.5</v>
      </c>
      <c r="G538" s="95">
        <v>1.0</v>
      </c>
      <c r="H538" s="97">
        <f t="shared" si="152"/>
        <v>2.49</v>
      </c>
    </row>
    <row r="539">
      <c r="A539" s="95"/>
      <c r="B539" s="1"/>
      <c r="C539" s="1"/>
      <c r="D539" s="97"/>
      <c r="E539" s="97"/>
      <c r="F539" s="97"/>
      <c r="G539" s="95"/>
      <c r="H539" s="97"/>
    </row>
    <row r="540">
      <c r="A540" s="147" t="s">
        <v>449</v>
      </c>
      <c r="B540" s="147" t="s">
        <v>434</v>
      </c>
      <c r="C540" s="239">
        <f>COUNTA(A541:A544)</f>
        <v>4</v>
      </c>
      <c r="D540" s="241">
        <f t="shared" ref="D540:G540" si="154">SUM(D541:D544)</f>
        <v>99.96</v>
      </c>
      <c r="E540" s="241">
        <f t="shared" si="154"/>
        <v>13.99</v>
      </c>
      <c r="F540" s="241">
        <f t="shared" si="154"/>
        <v>85.97</v>
      </c>
      <c r="G540" s="239">
        <f t="shared" si="154"/>
        <v>4</v>
      </c>
      <c r="H540" s="241">
        <f t="shared" ref="H540:H544" si="155">E540/G540</f>
        <v>3.4975</v>
      </c>
    </row>
    <row r="541">
      <c r="A541" s="151" t="s">
        <v>1358</v>
      </c>
      <c r="B541" s="344"/>
      <c r="C541" s="344"/>
      <c r="D541" s="153">
        <v>19.99</v>
      </c>
      <c r="E541" s="153">
        <v>3.5</v>
      </c>
      <c r="F541" s="153">
        <f t="shared" ref="F541:F544" si="156">D541-E541</f>
        <v>16.49</v>
      </c>
      <c r="G541" s="151">
        <v>1.0</v>
      </c>
      <c r="H541" s="153">
        <f t="shared" si="155"/>
        <v>3.5</v>
      </c>
    </row>
    <row r="542">
      <c r="A542" s="151" t="s">
        <v>1355</v>
      </c>
      <c r="B542" s="344"/>
      <c r="C542" s="344"/>
      <c r="D542" s="153">
        <v>19.99</v>
      </c>
      <c r="E542" s="153">
        <v>3.5</v>
      </c>
      <c r="F542" s="153">
        <f t="shared" si="156"/>
        <v>16.49</v>
      </c>
      <c r="G542" s="151">
        <v>1.0</v>
      </c>
      <c r="H542" s="153">
        <f t="shared" si="155"/>
        <v>3.5</v>
      </c>
    </row>
    <row r="543">
      <c r="A543" s="151" t="s">
        <v>1356</v>
      </c>
      <c r="B543" s="344"/>
      <c r="C543" s="344"/>
      <c r="D543" s="153">
        <v>39.99</v>
      </c>
      <c r="E543" s="153">
        <v>3.5</v>
      </c>
      <c r="F543" s="153">
        <f t="shared" si="156"/>
        <v>36.49</v>
      </c>
      <c r="G543" s="151">
        <v>1.0</v>
      </c>
      <c r="H543" s="153">
        <f t="shared" si="155"/>
        <v>3.5</v>
      </c>
    </row>
    <row r="544">
      <c r="A544" s="151" t="s">
        <v>1357</v>
      </c>
      <c r="B544" s="344"/>
      <c r="C544" s="344"/>
      <c r="D544" s="153">
        <v>19.99</v>
      </c>
      <c r="E544" s="153">
        <v>3.49</v>
      </c>
      <c r="F544" s="153">
        <f t="shared" si="156"/>
        <v>16.5</v>
      </c>
      <c r="G544" s="151">
        <v>1.0</v>
      </c>
      <c r="H544" s="153">
        <f t="shared" si="155"/>
        <v>3.49</v>
      </c>
    </row>
    <row r="545">
      <c r="A545" s="302"/>
      <c r="B545" s="1"/>
      <c r="C545" s="1"/>
      <c r="D545" s="343"/>
      <c r="E545" s="343"/>
      <c r="F545" s="343"/>
      <c r="G545" s="302"/>
      <c r="H545" s="343"/>
    </row>
    <row r="546">
      <c r="A546" s="200" t="s">
        <v>368</v>
      </c>
      <c r="B546" s="316" t="s">
        <v>367</v>
      </c>
      <c r="C546" s="346">
        <f>COUNTA(A547:A549)</f>
        <v>3</v>
      </c>
      <c r="D546" s="347">
        <f t="shared" ref="D546:G546" si="157">SUM(D547:D549)</f>
        <v>127.96</v>
      </c>
      <c r="E546" s="347">
        <f t="shared" si="157"/>
        <v>90.56</v>
      </c>
      <c r="F546" s="347">
        <f t="shared" si="157"/>
        <v>37.4</v>
      </c>
      <c r="G546" s="348">
        <f t="shared" si="157"/>
        <v>169</v>
      </c>
      <c r="H546" s="347">
        <f t="shared" ref="H546:H549" si="158">E546/G546</f>
        <v>0.5358579882</v>
      </c>
    </row>
    <row r="547">
      <c r="A547" s="349" t="s">
        <v>1264</v>
      </c>
      <c r="B547" s="350"/>
      <c r="C547" s="350"/>
      <c r="D547" s="351">
        <v>12.99</v>
      </c>
      <c r="E547" s="351">
        <v>12.99</v>
      </c>
      <c r="F547" s="351">
        <f t="shared" ref="F547:F549" si="159">D547-E547</f>
        <v>0</v>
      </c>
      <c r="G547" s="350">
        <v>2.0</v>
      </c>
      <c r="H547" s="351">
        <f t="shared" si="158"/>
        <v>6.495</v>
      </c>
    </row>
    <row r="548">
      <c r="A548" s="349" t="s">
        <v>1265</v>
      </c>
      <c r="B548" s="350"/>
      <c r="C548" s="350"/>
      <c r="D548" s="351">
        <v>34.98</v>
      </c>
      <c r="E548" s="351">
        <v>27.98</v>
      </c>
      <c r="F548" s="351">
        <f t="shared" si="159"/>
        <v>7</v>
      </c>
      <c r="G548" s="349">
        <v>100.0</v>
      </c>
      <c r="H548" s="351">
        <f t="shared" si="158"/>
        <v>0.2798</v>
      </c>
    </row>
    <row r="549">
      <c r="A549" s="349" t="s">
        <v>1266</v>
      </c>
      <c r="B549" s="350"/>
      <c r="C549" s="350"/>
      <c r="D549" s="352">
        <v>79.99</v>
      </c>
      <c r="E549" s="352">
        <v>49.59</v>
      </c>
      <c r="F549" s="352">
        <f t="shared" si="159"/>
        <v>30.4</v>
      </c>
      <c r="G549" s="353">
        <v>67.0</v>
      </c>
      <c r="H549" s="352">
        <f t="shared" si="158"/>
        <v>0.7401492537</v>
      </c>
    </row>
    <row r="550">
      <c r="A550" s="302"/>
      <c r="B550" s="1"/>
      <c r="C550" s="1"/>
      <c r="D550" s="343"/>
      <c r="E550" s="343"/>
      <c r="F550" s="343"/>
      <c r="G550" s="302"/>
      <c r="H550" s="343"/>
    </row>
    <row r="551">
      <c r="A551" s="90" t="s">
        <v>127</v>
      </c>
      <c r="B551" s="90" t="s">
        <v>83</v>
      </c>
      <c r="C551" s="169">
        <f>COUNTA(A552:A554)</f>
        <v>3</v>
      </c>
      <c r="D551" s="171">
        <f t="shared" ref="D551:G551" si="160">SUM(D552:D554)</f>
        <v>64.97</v>
      </c>
      <c r="E551" s="171">
        <f t="shared" si="160"/>
        <v>25.48</v>
      </c>
      <c r="F551" s="171">
        <f t="shared" si="160"/>
        <v>39.49</v>
      </c>
      <c r="G551" s="169">
        <f t="shared" si="160"/>
        <v>117</v>
      </c>
      <c r="H551" s="171">
        <f t="shared" ref="H551:H554" si="161">E551/G551</f>
        <v>0.2177777778</v>
      </c>
    </row>
    <row r="552">
      <c r="A552" s="301" t="s">
        <v>742</v>
      </c>
      <c r="B552" s="1"/>
      <c r="C552" s="1"/>
      <c r="D552" s="333">
        <v>19.99</v>
      </c>
      <c r="E552" s="333">
        <v>14.99</v>
      </c>
      <c r="F552" s="333">
        <f t="shared" ref="F552:F554" si="162">D552-E552</f>
        <v>5</v>
      </c>
      <c r="G552" s="301">
        <v>25.0</v>
      </c>
      <c r="H552" s="333">
        <f t="shared" si="161"/>
        <v>0.5996</v>
      </c>
    </row>
    <row r="553">
      <c r="A553" s="301" t="s">
        <v>743</v>
      </c>
      <c r="B553" s="1"/>
      <c r="C553" s="1"/>
      <c r="D553" s="333">
        <v>14.99</v>
      </c>
      <c r="E553" s="333">
        <v>6.0</v>
      </c>
      <c r="F553" s="333">
        <f t="shared" si="162"/>
        <v>8.99</v>
      </c>
      <c r="G553" s="301">
        <v>50.0</v>
      </c>
      <c r="H553" s="333">
        <f t="shared" si="161"/>
        <v>0.12</v>
      </c>
    </row>
    <row r="554">
      <c r="A554" s="301" t="s">
        <v>741</v>
      </c>
      <c r="B554" s="1"/>
      <c r="C554" s="1"/>
      <c r="D554" s="333">
        <v>29.99</v>
      </c>
      <c r="E554" s="333">
        <v>4.49</v>
      </c>
      <c r="F554" s="333">
        <f t="shared" si="162"/>
        <v>25.5</v>
      </c>
      <c r="G554" s="301">
        <v>42.0</v>
      </c>
      <c r="H554" s="333">
        <f t="shared" si="161"/>
        <v>0.1069047619</v>
      </c>
    </row>
    <row r="555">
      <c r="A555" s="302"/>
      <c r="B555" s="1"/>
      <c r="C555" s="1"/>
      <c r="D555" s="343"/>
      <c r="E555" s="343"/>
      <c r="F555" s="343"/>
      <c r="G555" s="302"/>
      <c r="H555" s="343"/>
    </row>
    <row r="556">
      <c r="A556" s="90" t="s">
        <v>566</v>
      </c>
      <c r="B556" s="90" t="s">
        <v>468</v>
      </c>
      <c r="C556" s="169">
        <f>COUNTA(A557:A559)</f>
        <v>3</v>
      </c>
      <c r="D556" s="171">
        <f t="shared" ref="D556:G556" si="163">SUM(D557:D559)</f>
        <v>128.96</v>
      </c>
      <c r="E556" s="171">
        <f t="shared" si="163"/>
        <v>58.98</v>
      </c>
      <c r="F556" s="171">
        <f t="shared" si="163"/>
        <v>69.98</v>
      </c>
      <c r="G556" s="169">
        <f t="shared" si="163"/>
        <v>113</v>
      </c>
      <c r="H556" s="171">
        <f t="shared" ref="H556:H559" si="164">E556/G556</f>
        <v>0.5219469027</v>
      </c>
    </row>
    <row r="557">
      <c r="A557" s="95" t="s">
        <v>1574</v>
      </c>
      <c r="B557" s="1"/>
      <c r="C557" s="1"/>
      <c r="D557" s="97">
        <v>13.99</v>
      </c>
      <c r="E557" s="97">
        <v>5.99</v>
      </c>
      <c r="F557" s="97">
        <f t="shared" ref="F557:F559" si="165">D557-E557</f>
        <v>8</v>
      </c>
      <c r="G557" s="95">
        <v>1.0</v>
      </c>
      <c r="H557" s="97">
        <f t="shared" si="164"/>
        <v>5.99</v>
      </c>
    </row>
    <row r="558">
      <c r="A558" s="95" t="s">
        <v>1573</v>
      </c>
      <c r="B558" s="1"/>
      <c r="C558" s="1"/>
      <c r="D558" s="97">
        <v>44.98</v>
      </c>
      <c r="E558" s="97">
        <v>18.0</v>
      </c>
      <c r="F558" s="97">
        <f t="shared" si="165"/>
        <v>26.98</v>
      </c>
      <c r="G558" s="95">
        <v>50.0</v>
      </c>
      <c r="H558" s="97">
        <f t="shared" si="164"/>
        <v>0.36</v>
      </c>
    </row>
    <row r="559">
      <c r="A559" s="95" t="s">
        <v>1575</v>
      </c>
      <c r="B559" s="1"/>
      <c r="C559" s="1"/>
      <c r="D559" s="97">
        <v>69.99</v>
      </c>
      <c r="E559" s="97">
        <v>34.99</v>
      </c>
      <c r="F559" s="97">
        <f t="shared" si="165"/>
        <v>35</v>
      </c>
      <c r="G559" s="95">
        <v>62.0</v>
      </c>
      <c r="H559" s="97">
        <f t="shared" si="164"/>
        <v>0.5643548387</v>
      </c>
    </row>
    <row r="560">
      <c r="A560" s="302"/>
      <c r="B560" s="1"/>
      <c r="C560" s="1"/>
      <c r="D560" s="343"/>
      <c r="E560" s="343"/>
      <c r="F560" s="343"/>
      <c r="G560" s="302"/>
      <c r="H560" s="343"/>
    </row>
    <row r="561">
      <c r="A561" s="90" t="s">
        <v>218</v>
      </c>
      <c r="B561" s="92" t="s">
        <v>152</v>
      </c>
      <c r="C561" s="169">
        <f>COUNTA(A562:A564)</f>
        <v>3</v>
      </c>
      <c r="D561" s="171">
        <f t="shared" ref="D561:G561" si="166">SUM(D562:D564)</f>
        <v>89.97</v>
      </c>
      <c r="E561" s="171">
        <f t="shared" si="166"/>
        <v>48.97</v>
      </c>
      <c r="F561" s="171">
        <f t="shared" si="166"/>
        <v>41</v>
      </c>
      <c r="G561" s="169">
        <f t="shared" si="166"/>
        <v>72</v>
      </c>
      <c r="H561" s="171">
        <f t="shared" ref="H561:H564" si="167">E561/G561</f>
        <v>0.6801388889</v>
      </c>
    </row>
    <row r="562">
      <c r="A562" s="95" t="s">
        <v>891</v>
      </c>
      <c r="B562" s="1"/>
      <c r="C562" s="1"/>
      <c r="D562" s="163">
        <v>59.99</v>
      </c>
      <c r="E562" s="97">
        <v>34.99</v>
      </c>
      <c r="F562" s="97">
        <f t="shared" ref="F562:F564" si="168">D562-E562</f>
        <v>25</v>
      </c>
      <c r="G562" s="95">
        <v>70.0</v>
      </c>
      <c r="H562" s="97">
        <f t="shared" si="167"/>
        <v>0.4998571429</v>
      </c>
    </row>
    <row r="563">
      <c r="A563" s="95" t="s">
        <v>889</v>
      </c>
      <c r="B563" s="1"/>
      <c r="C563" s="1"/>
      <c r="D563" s="97">
        <v>9.99</v>
      </c>
      <c r="E563" s="97">
        <v>3.99</v>
      </c>
      <c r="F563" s="97">
        <f t="shared" si="168"/>
        <v>6</v>
      </c>
      <c r="G563" s="95">
        <v>1.0</v>
      </c>
      <c r="H563" s="97">
        <f t="shared" si="167"/>
        <v>3.99</v>
      </c>
    </row>
    <row r="564">
      <c r="A564" s="95" t="s">
        <v>890</v>
      </c>
      <c r="B564" s="1"/>
      <c r="C564" s="1"/>
      <c r="D564" s="97">
        <v>19.99</v>
      </c>
      <c r="E564" s="97">
        <v>9.99</v>
      </c>
      <c r="F564" s="97">
        <f t="shared" si="168"/>
        <v>10</v>
      </c>
      <c r="G564" s="95">
        <v>1.0</v>
      </c>
      <c r="H564" s="97">
        <f t="shared" si="167"/>
        <v>9.99</v>
      </c>
    </row>
    <row r="565">
      <c r="A565" s="302"/>
      <c r="B565" s="1"/>
      <c r="C565" s="1"/>
      <c r="D565" s="343"/>
      <c r="E565" s="343"/>
      <c r="F565" s="343"/>
      <c r="G565" s="302"/>
      <c r="H565" s="343"/>
    </row>
    <row r="566">
      <c r="A566" s="90" t="s">
        <v>184</v>
      </c>
      <c r="B566" s="90" t="s">
        <v>152</v>
      </c>
      <c r="C566" s="169">
        <f>COUNTA(A567:A569)</f>
        <v>3</v>
      </c>
      <c r="D566" s="92">
        <f t="shared" ref="D566:G566" si="169">SUM(D567:D569)</f>
        <v>57.56</v>
      </c>
      <c r="E566" s="92">
        <f t="shared" si="169"/>
        <v>38.46</v>
      </c>
      <c r="F566" s="92">
        <f t="shared" si="169"/>
        <v>19.1</v>
      </c>
      <c r="G566" s="90">
        <f t="shared" si="169"/>
        <v>69</v>
      </c>
      <c r="H566" s="92">
        <f t="shared" ref="H566:H569" si="170">E566/G566</f>
        <v>0.5573913043</v>
      </c>
    </row>
    <row r="567">
      <c r="A567" s="95" t="s">
        <v>826</v>
      </c>
      <c r="B567" s="1"/>
      <c r="C567" s="1"/>
      <c r="D567" s="97">
        <v>3.99</v>
      </c>
      <c r="E567" s="97">
        <v>3.99</v>
      </c>
      <c r="F567" s="97">
        <f t="shared" ref="F567:F569" si="171">D567-E567</f>
        <v>0</v>
      </c>
      <c r="G567" s="95">
        <v>10.0</v>
      </c>
      <c r="H567" s="97">
        <f t="shared" si="170"/>
        <v>0.399</v>
      </c>
    </row>
    <row r="568">
      <c r="A568" s="95" t="s">
        <v>1689</v>
      </c>
      <c r="B568" s="1"/>
      <c r="C568" s="1"/>
      <c r="D568" s="97">
        <v>23.58</v>
      </c>
      <c r="E568" s="97">
        <v>20.98</v>
      </c>
      <c r="F568" s="97">
        <f t="shared" si="171"/>
        <v>2.6</v>
      </c>
      <c r="G568" s="95">
        <v>58.0</v>
      </c>
      <c r="H568" s="97">
        <f t="shared" si="170"/>
        <v>0.3617241379</v>
      </c>
    </row>
    <row r="569">
      <c r="A569" s="95" t="s">
        <v>827</v>
      </c>
      <c r="B569" s="1"/>
      <c r="C569" s="1"/>
      <c r="D569" s="97">
        <v>29.99</v>
      </c>
      <c r="E569" s="97">
        <v>13.49</v>
      </c>
      <c r="F569" s="97">
        <f t="shared" si="171"/>
        <v>16.5</v>
      </c>
      <c r="G569" s="95">
        <v>1.0</v>
      </c>
      <c r="H569" s="97">
        <f t="shared" si="170"/>
        <v>13.49</v>
      </c>
    </row>
    <row r="570">
      <c r="A570" s="302"/>
      <c r="B570" s="1"/>
      <c r="C570" s="1"/>
      <c r="D570" s="343"/>
      <c r="E570" s="343"/>
      <c r="F570" s="343"/>
      <c r="G570" s="302"/>
      <c r="H570" s="343"/>
    </row>
    <row r="571">
      <c r="A571" s="90" t="s">
        <v>515</v>
      </c>
      <c r="B571" s="90" t="s">
        <v>468</v>
      </c>
      <c r="C571" s="169">
        <f>COUNTA(A572:A574)</f>
        <v>3</v>
      </c>
      <c r="D571" s="92">
        <f t="shared" ref="D571:G571" si="172">SUM(D572:D574)</f>
        <v>109.97</v>
      </c>
      <c r="E571" s="92">
        <f t="shared" si="172"/>
        <v>49.98</v>
      </c>
      <c r="F571" s="92">
        <f t="shared" si="172"/>
        <v>59.99</v>
      </c>
      <c r="G571" s="90">
        <f t="shared" si="172"/>
        <v>59</v>
      </c>
      <c r="H571" s="92">
        <f t="shared" ref="H571:H574" si="173">E571/G571</f>
        <v>0.8471186441</v>
      </c>
    </row>
    <row r="572">
      <c r="A572" s="95" t="s">
        <v>1459</v>
      </c>
      <c r="B572" s="1"/>
      <c r="C572" s="1"/>
      <c r="D572" s="97">
        <v>29.99</v>
      </c>
      <c r="E572" s="97">
        <v>10.0</v>
      </c>
      <c r="F572" s="97">
        <f t="shared" ref="F572:F574" si="174">D572-E572</f>
        <v>19.99</v>
      </c>
      <c r="G572" s="95">
        <v>45.0</v>
      </c>
      <c r="H572" s="97">
        <f t="shared" si="173"/>
        <v>0.2222222222</v>
      </c>
    </row>
    <row r="573">
      <c r="A573" s="94" t="s">
        <v>1460</v>
      </c>
      <c r="B573" s="1"/>
      <c r="C573" s="1"/>
      <c r="D573" s="97">
        <v>39.99</v>
      </c>
      <c r="E573" s="97">
        <v>29.99</v>
      </c>
      <c r="F573" s="97">
        <f t="shared" si="174"/>
        <v>10</v>
      </c>
      <c r="G573" s="95">
        <v>13.0</v>
      </c>
      <c r="H573" s="97">
        <f t="shared" si="173"/>
        <v>2.306923077</v>
      </c>
    </row>
    <row r="574">
      <c r="A574" s="95" t="s">
        <v>1461</v>
      </c>
      <c r="B574" s="1"/>
      <c r="C574" s="1"/>
      <c r="D574" s="97">
        <v>39.99</v>
      </c>
      <c r="E574" s="97">
        <v>9.99</v>
      </c>
      <c r="F574" s="97">
        <f t="shared" si="174"/>
        <v>30</v>
      </c>
      <c r="G574" s="95">
        <v>1.0</v>
      </c>
      <c r="H574" s="97">
        <f t="shared" si="173"/>
        <v>9.99</v>
      </c>
    </row>
    <row r="575">
      <c r="A575" s="302"/>
      <c r="B575" s="1"/>
      <c r="C575" s="1"/>
      <c r="D575" s="343"/>
      <c r="E575" s="343"/>
      <c r="F575" s="343"/>
      <c r="G575" s="302"/>
      <c r="H575" s="343"/>
    </row>
    <row r="576">
      <c r="A576" s="90" t="s">
        <v>476</v>
      </c>
      <c r="B576" s="90" t="s">
        <v>468</v>
      </c>
      <c r="C576" s="169">
        <f>COUNTA(A577:A579)</f>
        <v>3</v>
      </c>
      <c r="D576" s="92">
        <f t="shared" ref="D576:G576" si="175">SUM(D577:D579)</f>
        <v>96.94</v>
      </c>
      <c r="E576" s="92">
        <f t="shared" si="175"/>
        <v>12.99</v>
      </c>
      <c r="F576" s="92">
        <f t="shared" si="175"/>
        <v>83.95</v>
      </c>
      <c r="G576" s="90">
        <f t="shared" si="175"/>
        <v>58</v>
      </c>
      <c r="H576" s="92">
        <f t="shared" ref="H576:H579" si="176">E576/G576</f>
        <v>0.2239655172</v>
      </c>
    </row>
    <row r="577">
      <c r="A577" s="95" t="s">
        <v>1395</v>
      </c>
      <c r="B577" s="1"/>
      <c r="C577" s="1"/>
      <c r="D577" s="97">
        <v>19.99</v>
      </c>
      <c r="E577" s="97">
        <v>12.99</v>
      </c>
      <c r="F577" s="97">
        <f t="shared" ref="F577:F579" si="177">D577-E577</f>
        <v>7</v>
      </c>
      <c r="G577" s="95">
        <v>56.0</v>
      </c>
      <c r="H577" s="97">
        <f t="shared" si="176"/>
        <v>0.2319642857</v>
      </c>
    </row>
    <row r="578">
      <c r="A578" s="95" t="s">
        <v>1396</v>
      </c>
      <c r="B578" s="1"/>
      <c r="C578" s="1"/>
      <c r="D578" s="97">
        <v>6.96</v>
      </c>
      <c r="E578" s="97">
        <v>0.0</v>
      </c>
      <c r="F578" s="97">
        <f t="shared" si="177"/>
        <v>6.96</v>
      </c>
      <c r="G578" s="95">
        <v>1.0</v>
      </c>
      <c r="H578" s="97">
        <f t="shared" si="176"/>
        <v>0</v>
      </c>
    </row>
    <row r="579">
      <c r="A579" s="95" t="s">
        <v>1397</v>
      </c>
      <c r="B579" s="1"/>
      <c r="C579" s="1"/>
      <c r="D579" s="97">
        <v>69.99</v>
      </c>
      <c r="E579" s="97">
        <v>0.0</v>
      </c>
      <c r="F579" s="97">
        <f t="shared" si="177"/>
        <v>69.99</v>
      </c>
      <c r="G579" s="95">
        <v>1.0</v>
      </c>
      <c r="H579" s="97">
        <f t="shared" si="176"/>
        <v>0</v>
      </c>
    </row>
    <row r="580">
      <c r="A580" s="302"/>
      <c r="B580" s="1"/>
      <c r="C580" s="1"/>
      <c r="D580" s="343"/>
      <c r="E580" s="343"/>
      <c r="F580" s="343"/>
      <c r="G580" s="302"/>
      <c r="H580" s="343"/>
    </row>
    <row r="581">
      <c r="A581" s="90" t="s">
        <v>580</v>
      </c>
      <c r="B581" s="90" t="s">
        <v>468</v>
      </c>
      <c r="C581" s="169">
        <f>COUNTA(A582:A584)</f>
        <v>3</v>
      </c>
      <c r="D581" s="92">
        <f t="shared" ref="D581:G581" si="178">SUM(D582:D584)</f>
        <v>81.97</v>
      </c>
      <c r="E581" s="92">
        <f t="shared" si="178"/>
        <v>4.79</v>
      </c>
      <c r="F581" s="92">
        <f t="shared" si="178"/>
        <v>77.18</v>
      </c>
      <c r="G581" s="90">
        <f t="shared" si="178"/>
        <v>39</v>
      </c>
      <c r="H581" s="92">
        <f t="shared" ref="H581:H584" si="179">E581/G581</f>
        <v>0.1228205128</v>
      </c>
    </row>
    <row r="582">
      <c r="A582" s="95" t="s">
        <v>1597</v>
      </c>
      <c r="B582" s="1"/>
      <c r="C582" s="1"/>
      <c r="D582" s="97">
        <v>29.99</v>
      </c>
      <c r="E582" s="97">
        <v>0.0</v>
      </c>
      <c r="F582" s="97">
        <f t="shared" ref="F582:F583" si="180">D582-E582</f>
        <v>29.99</v>
      </c>
      <c r="G582" s="95">
        <v>13.0</v>
      </c>
      <c r="H582" s="97">
        <f t="shared" si="179"/>
        <v>0</v>
      </c>
    </row>
    <row r="583">
      <c r="A583" s="94" t="s">
        <v>1598</v>
      </c>
      <c r="B583" s="1"/>
      <c r="C583" s="1"/>
      <c r="D583" s="97">
        <v>11.99</v>
      </c>
      <c r="E583" s="97">
        <v>4.79</v>
      </c>
      <c r="F583" s="97">
        <f t="shared" si="180"/>
        <v>7.2</v>
      </c>
      <c r="G583" s="95">
        <v>3.0</v>
      </c>
      <c r="H583" s="97">
        <f t="shared" si="179"/>
        <v>1.596666667</v>
      </c>
    </row>
    <row r="584">
      <c r="A584" s="94" t="s">
        <v>1599</v>
      </c>
      <c r="B584" s="1"/>
      <c r="C584" s="1"/>
      <c r="D584" s="188">
        <v>39.99</v>
      </c>
      <c r="E584" s="188">
        <v>0.0</v>
      </c>
      <c r="F584" s="188">
        <v>39.99</v>
      </c>
      <c r="G584" s="95">
        <v>23.0</v>
      </c>
      <c r="H584" s="188">
        <f t="shared" si="179"/>
        <v>0</v>
      </c>
    </row>
    <row r="585">
      <c r="A585" s="302"/>
      <c r="B585" s="1"/>
      <c r="C585" s="1"/>
      <c r="D585" s="343"/>
      <c r="E585" s="343"/>
      <c r="F585" s="343"/>
      <c r="G585" s="302"/>
      <c r="H585" s="343"/>
    </row>
    <row r="586">
      <c r="A586" s="23" t="s">
        <v>235</v>
      </c>
      <c r="B586" s="23" t="s">
        <v>236</v>
      </c>
      <c r="C586" s="52">
        <f>COUNTA(A587:A589)</f>
        <v>3</v>
      </c>
      <c r="D586" s="159">
        <f t="shared" ref="D586:G586" si="181">SUM(D587:D589)</f>
        <v>34.96</v>
      </c>
      <c r="E586" s="159">
        <f t="shared" si="181"/>
        <v>18.46</v>
      </c>
      <c r="F586" s="159">
        <f t="shared" si="181"/>
        <v>16.5</v>
      </c>
      <c r="G586" s="23">
        <f t="shared" si="181"/>
        <v>39</v>
      </c>
      <c r="H586" s="159">
        <f t="shared" ref="H586:H589" si="182">E586/G586</f>
        <v>0.4733333333</v>
      </c>
    </row>
    <row r="587">
      <c r="A587" s="51" t="s">
        <v>937</v>
      </c>
      <c r="B587" s="1"/>
      <c r="C587" s="1"/>
      <c r="D587" s="50">
        <v>9.98</v>
      </c>
      <c r="E587" s="50">
        <v>9.98</v>
      </c>
      <c r="F587" s="50">
        <f t="shared" ref="F587:F589" si="183">D587-E587</f>
        <v>0</v>
      </c>
      <c r="G587" s="51">
        <v>5.0</v>
      </c>
      <c r="H587" s="50">
        <f t="shared" si="182"/>
        <v>1.996</v>
      </c>
    </row>
    <row r="588">
      <c r="A588" s="51" t="s">
        <v>938</v>
      </c>
      <c r="B588" s="1"/>
      <c r="C588" s="1"/>
      <c r="D588" s="50">
        <v>9.99</v>
      </c>
      <c r="E588" s="50">
        <v>3.99</v>
      </c>
      <c r="F588" s="50">
        <f t="shared" si="183"/>
        <v>6</v>
      </c>
      <c r="G588" s="51">
        <v>1.0</v>
      </c>
      <c r="H588" s="50">
        <f t="shared" si="182"/>
        <v>3.99</v>
      </c>
    </row>
    <row r="589">
      <c r="A589" s="51" t="s">
        <v>939</v>
      </c>
      <c r="B589" s="1"/>
      <c r="C589" s="1"/>
      <c r="D589" s="50">
        <v>14.99</v>
      </c>
      <c r="E589" s="50">
        <v>4.49</v>
      </c>
      <c r="F589" s="50">
        <f t="shared" si="183"/>
        <v>10.5</v>
      </c>
      <c r="G589" s="51">
        <v>33.0</v>
      </c>
      <c r="H589" s="50">
        <f t="shared" si="182"/>
        <v>0.1360606061</v>
      </c>
    </row>
    <row r="590">
      <c r="A590" s="302"/>
      <c r="B590" s="1"/>
      <c r="C590" s="1"/>
      <c r="D590" s="343"/>
      <c r="E590" s="343"/>
      <c r="F590" s="343"/>
      <c r="G590" s="302"/>
      <c r="H590" s="343"/>
    </row>
    <row r="591">
      <c r="A591" s="90" t="s">
        <v>316</v>
      </c>
      <c r="B591" s="90" t="s">
        <v>305</v>
      </c>
      <c r="C591" s="169">
        <f>COUNTA(A592:A594)</f>
        <v>3</v>
      </c>
      <c r="D591" s="92">
        <f t="shared" ref="D591:G591" si="184">SUM(D592:D594)</f>
        <v>113.91</v>
      </c>
      <c r="E591" s="92">
        <f t="shared" si="184"/>
        <v>73.91</v>
      </c>
      <c r="F591" s="92">
        <f t="shared" si="184"/>
        <v>40</v>
      </c>
      <c r="G591" s="90">
        <f t="shared" si="184"/>
        <v>35</v>
      </c>
      <c r="H591" s="92">
        <f t="shared" ref="H591:H594" si="185">E591/G591</f>
        <v>2.111714286</v>
      </c>
    </row>
    <row r="592">
      <c r="A592" s="94" t="s">
        <v>1703</v>
      </c>
      <c r="B592" s="1"/>
      <c r="C592" s="1"/>
      <c r="D592" s="97">
        <v>7.99</v>
      </c>
      <c r="E592" s="97">
        <v>2.99</v>
      </c>
      <c r="F592" s="97">
        <f t="shared" ref="F592:F594" si="186">D592-E592</f>
        <v>5</v>
      </c>
      <c r="G592" s="95">
        <v>1.0</v>
      </c>
      <c r="H592" s="97">
        <f t="shared" si="185"/>
        <v>2.99</v>
      </c>
    </row>
    <row r="593">
      <c r="A593" s="94" t="s">
        <v>1704</v>
      </c>
      <c r="B593" s="1"/>
      <c r="C593" s="1"/>
      <c r="D593" s="97">
        <v>75.93</v>
      </c>
      <c r="E593" s="97">
        <v>55.93</v>
      </c>
      <c r="F593" s="97">
        <f t="shared" si="186"/>
        <v>20</v>
      </c>
      <c r="G593" s="95">
        <v>33.0</v>
      </c>
      <c r="H593" s="97">
        <f t="shared" si="185"/>
        <v>1.694848485</v>
      </c>
    </row>
    <row r="594">
      <c r="A594" s="95" t="s">
        <v>1705</v>
      </c>
      <c r="B594" s="1"/>
      <c r="C594" s="1"/>
      <c r="D594" s="97">
        <v>29.99</v>
      </c>
      <c r="E594" s="97">
        <v>14.99</v>
      </c>
      <c r="F594" s="97">
        <f t="shared" si="186"/>
        <v>15</v>
      </c>
      <c r="G594" s="95">
        <v>1.0</v>
      </c>
      <c r="H594" s="97">
        <f t="shared" si="185"/>
        <v>14.99</v>
      </c>
    </row>
    <row r="595">
      <c r="A595" s="302"/>
      <c r="B595" s="1"/>
      <c r="C595" s="1"/>
      <c r="D595" s="343"/>
      <c r="E595" s="343"/>
      <c r="F595" s="343"/>
      <c r="G595" s="302"/>
      <c r="H595" s="343"/>
    </row>
    <row r="596">
      <c r="A596" s="90" t="s">
        <v>72</v>
      </c>
      <c r="B596" s="90" t="s">
        <v>70</v>
      </c>
      <c r="C596" s="169">
        <f>COUNTA(A597:A599)</f>
        <v>3</v>
      </c>
      <c r="D596" s="92">
        <f t="shared" ref="D596:G596" si="187">SUM(D597:D599)</f>
        <v>129.97</v>
      </c>
      <c r="E596" s="92">
        <f t="shared" si="187"/>
        <v>70.97</v>
      </c>
      <c r="F596" s="92">
        <f t="shared" si="187"/>
        <v>59</v>
      </c>
      <c r="G596" s="90">
        <f t="shared" si="187"/>
        <v>33</v>
      </c>
      <c r="H596" s="92">
        <f t="shared" ref="H596:H599" si="188">E596/G596</f>
        <v>2.150606061</v>
      </c>
    </row>
    <row r="597">
      <c r="A597" s="94" t="s">
        <v>650</v>
      </c>
      <c r="B597" s="1"/>
      <c r="C597" s="1"/>
      <c r="D597" s="97">
        <v>29.99</v>
      </c>
      <c r="E597" s="97">
        <v>17.99</v>
      </c>
      <c r="F597" s="97">
        <f t="shared" ref="F597:F599" si="189">D597-E597</f>
        <v>12</v>
      </c>
      <c r="G597" s="95">
        <v>15.0</v>
      </c>
      <c r="H597" s="97">
        <f t="shared" si="188"/>
        <v>1.199333333</v>
      </c>
    </row>
    <row r="598">
      <c r="A598" s="95" t="s">
        <v>651</v>
      </c>
      <c r="B598" s="1"/>
      <c r="C598" s="1"/>
      <c r="D598" s="97">
        <v>39.99</v>
      </c>
      <c r="E598" s="97">
        <v>22.99</v>
      </c>
      <c r="F598" s="97">
        <f t="shared" si="189"/>
        <v>17</v>
      </c>
      <c r="G598" s="95">
        <v>17.0</v>
      </c>
      <c r="H598" s="97">
        <f t="shared" si="188"/>
        <v>1.352352941</v>
      </c>
    </row>
    <row r="599">
      <c r="A599" s="331" t="s">
        <v>652</v>
      </c>
      <c r="B599" s="1"/>
      <c r="C599" s="1"/>
      <c r="D599" s="167">
        <v>59.99</v>
      </c>
      <c r="E599" s="167">
        <v>29.99</v>
      </c>
      <c r="F599" s="167">
        <f t="shared" si="189"/>
        <v>30</v>
      </c>
      <c r="G599" s="331">
        <v>1.0</v>
      </c>
      <c r="H599" s="167">
        <f t="shared" si="188"/>
        <v>29.99</v>
      </c>
    </row>
    <row r="600">
      <c r="A600" s="94"/>
      <c r="B600" s="1"/>
      <c r="C600" s="1"/>
      <c r="D600" s="97"/>
      <c r="E600" s="97"/>
      <c r="F600" s="97"/>
      <c r="G600" s="95"/>
      <c r="H600" s="97"/>
    </row>
    <row r="601">
      <c r="A601" s="90" t="s">
        <v>85</v>
      </c>
      <c r="B601" s="90" t="s">
        <v>83</v>
      </c>
      <c r="C601" s="169">
        <f>COUNTA(A602:A604)</f>
        <v>3</v>
      </c>
      <c r="D601" s="92">
        <f t="shared" ref="D601:G601" si="190">SUM(D602:D604)</f>
        <v>16.48</v>
      </c>
      <c r="E601" s="92">
        <f t="shared" si="190"/>
        <v>6.49</v>
      </c>
      <c r="F601" s="92">
        <f t="shared" si="190"/>
        <v>9.99</v>
      </c>
      <c r="G601" s="90">
        <f t="shared" si="190"/>
        <v>26</v>
      </c>
      <c r="H601" s="92">
        <f t="shared" ref="H601:H604" si="191">E601/G601</f>
        <v>0.2496153846</v>
      </c>
    </row>
    <row r="602">
      <c r="A602" s="301" t="s">
        <v>662</v>
      </c>
      <c r="B602" s="332"/>
      <c r="C602" s="332"/>
      <c r="D602" s="333">
        <v>1.49</v>
      </c>
      <c r="E602" s="333">
        <v>1.49</v>
      </c>
      <c r="F602" s="333">
        <f t="shared" ref="F602:F604" si="192">D602-E602</f>
        <v>0</v>
      </c>
      <c r="G602" s="301">
        <v>20.0</v>
      </c>
      <c r="H602" s="333">
        <f t="shared" si="191"/>
        <v>0.0745</v>
      </c>
    </row>
    <row r="603">
      <c r="A603" s="301" t="s">
        <v>664</v>
      </c>
      <c r="B603" s="332"/>
      <c r="C603" s="332"/>
      <c r="D603" s="333">
        <v>14.99</v>
      </c>
      <c r="E603" s="333">
        <v>5.0</v>
      </c>
      <c r="F603" s="333">
        <f t="shared" si="192"/>
        <v>9.99</v>
      </c>
      <c r="G603" s="301">
        <v>5.0</v>
      </c>
      <c r="H603" s="333">
        <f t="shared" si="191"/>
        <v>1</v>
      </c>
    </row>
    <row r="604">
      <c r="A604" s="301" t="s">
        <v>661</v>
      </c>
      <c r="B604" s="332"/>
      <c r="C604" s="332"/>
      <c r="D604" s="333">
        <v>0.0</v>
      </c>
      <c r="E604" s="333">
        <v>0.0</v>
      </c>
      <c r="F604" s="333">
        <f t="shared" si="192"/>
        <v>0</v>
      </c>
      <c r="G604" s="301">
        <v>1.0</v>
      </c>
      <c r="H604" s="333">
        <f t="shared" si="191"/>
        <v>0</v>
      </c>
    </row>
    <row r="605">
      <c r="A605" s="3"/>
      <c r="B605" s="3"/>
      <c r="C605" s="3"/>
      <c r="D605" s="3"/>
      <c r="E605" s="3"/>
      <c r="F605" s="3"/>
      <c r="G605" s="3"/>
      <c r="H605" s="3"/>
    </row>
    <row r="606">
      <c r="A606" s="90" t="s">
        <v>611</v>
      </c>
      <c r="B606" s="90" t="s">
        <v>468</v>
      </c>
      <c r="C606" s="169">
        <f>COUNTA(A607:A609)</f>
        <v>3</v>
      </c>
      <c r="D606" s="92">
        <f t="shared" ref="D606:G606" si="193">SUM(D607:D609)</f>
        <v>44.97</v>
      </c>
      <c r="E606" s="92">
        <f t="shared" si="193"/>
        <v>30.97</v>
      </c>
      <c r="F606" s="92">
        <f t="shared" si="193"/>
        <v>14</v>
      </c>
      <c r="G606" s="90">
        <f t="shared" si="193"/>
        <v>21</v>
      </c>
      <c r="H606" s="92">
        <f t="shared" ref="H606:H609" si="194">E606/G606</f>
        <v>1.474761905</v>
      </c>
    </row>
    <row r="607">
      <c r="A607" s="94" t="s">
        <v>1670</v>
      </c>
      <c r="B607" s="1"/>
      <c r="C607" s="1"/>
      <c r="D607" s="97">
        <v>9.99</v>
      </c>
      <c r="E607" s="97">
        <v>3.99</v>
      </c>
      <c r="F607" s="97">
        <f t="shared" ref="F607:F609" si="195">D607-E607</f>
        <v>6</v>
      </c>
      <c r="G607" s="95">
        <v>1.0</v>
      </c>
      <c r="H607" s="97">
        <f t="shared" si="194"/>
        <v>3.99</v>
      </c>
    </row>
    <row r="608">
      <c r="A608" s="95" t="s">
        <v>1669</v>
      </c>
      <c r="B608" s="1"/>
      <c r="C608" s="1"/>
      <c r="D608" s="97">
        <v>14.99</v>
      </c>
      <c r="E608" s="97">
        <v>6.99</v>
      </c>
      <c r="F608" s="97">
        <f t="shared" si="195"/>
        <v>8</v>
      </c>
      <c r="G608" s="95">
        <v>5.0</v>
      </c>
      <c r="H608" s="97">
        <f t="shared" si="194"/>
        <v>1.398</v>
      </c>
    </row>
    <row r="609">
      <c r="A609" s="95" t="s">
        <v>1734</v>
      </c>
      <c r="B609" s="1"/>
      <c r="C609" s="1"/>
      <c r="D609" s="97">
        <v>19.99</v>
      </c>
      <c r="E609" s="97">
        <v>19.99</v>
      </c>
      <c r="F609" s="97">
        <f t="shared" si="195"/>
        <v>0</v>
      </c>
      <c r="G609" s="95">
        <v>15.0</v>
      </c>
      <c r="H609" s="97">
        <f t="shared" si="194"/>
        <v>1.332666667</v>
      </c>
    </row>
    <row r="610">
      <c r="A610" s="3"/>
      <c r="B610" s="3"/>
      <c r="C610" s="3"/>
      <c r="D610" s="3"/>
      <c r="E610" s="3"/>
      <c r="F610" s="3"/>
      <c r="G610" s="3"/>
      <c r="H610" s="3"/>
    </row>
    <row r="611">
      <c r="A611" s="147" t="s">
        <v>455</v>
      </c>
      <c r="B611" s="147" t="s">
        <v>434</v>
      </c>
      <c r="C611" s="239">
        <f>COUNTA(A612:A614)</f>
        <v>3</v>
      </c>
      <c r="D611" s="241">
        <f t="shared" ref="D611:G611" si="196">SUM(D612:D614)</f>
        <v>69.97</v>
      </c>
      <c r="E611" s="241">
        <f t="shared" si="196"/>
        <v>8.99</v>
      </c>
      <c r="F611" s="241">
        <f t="shared" si="196"/>
        <v>60.98</v>
      </c>
      <c r="G611" s="239">
        <f t="shared" si="196"/>
        <v>17</v>
      </c>
      <c r="H611" s="241">
        <f t="shared" ref="H611:H614" si="197">E611/G611</f>
        <v>0.5288235294</v>
      </c>
    </row>
    <row r="612">
      <c r="A612" s="150" t="s">
        <v>1368</v>
      </c>
      <c r="B612" s="344"/>
      <c r="C612" s="344"/>
      <c r="D612" s="153">
        <v>19.99</v>
      </c>
      <c r="E612" s="153">
        <v>4.99</v>
      </c>
      <c r="F612" s="153">
        <f t="shared" ref="F612:F614" si="198">D612-E612</f>
        <v>15</v>
      </c>
      <c r="G612" s="151">
        <v>1.0</v>
      </c>
      <c r="H612" s="153">
        <f t="shared" si="197"/>
        <v>4.99</v>
      </c>
    </row>
    <row r="613">
      <c r="A613" s="151" t="s">
        <v>1366</v>
      </c>
      <c r="B613" s="344"/>
      <c r="C613" s="344"/>
      <c r="D613" s="153">
        <v>19.99</v>
      </c>
      <c r="E613" s="153">
        <v>1.0</v>
      </c>
      <c r="F613" s="153">
        <f t="shared" si="198"/>
        <v>18.99</v>
      </c>
      <c r="G613" s="151">
        <v>15.0</v>
      </c>
      <c r="H613" s="153">
        <f t="shared" si="197"/>
        <v>0.06666666667</v>
      </c>
    </row>
    <row r="614">
      <c r="A614" s="151" t="s">
        <v>1367</v>
      </c>
      <c r="B614" s="344"/>
      <c r="C614" s="344"/>
      <c r="D614" s="153">
        <v>29.99</v>
      </c>
      <c r="E614" s="153">
        <v>3.0</v>
      </c>
      <c r="F614" s="153">
        <f t="shared" si="198"/>
        <v>26.99</v>
      </c>
      <c r="G614" s="151">
        <v>1.0</v>
      </c>
      <c r="H614" s="153">
        <f t="shared" si="197"/>
        <v>3</v>
      </c>
    </row>
    <row r="615">
      <c r="A615" s="3"/>
      <c r="B615" s="3"/>
      <c r="C615" s="3"/>
      <c r="D615" s="3"/>
      <c r="E615" s="3"/>
      <c r="F615" s="3"/>
      <c r="G615" s="3"/>
      <c r="H615" s="3"/>
    </row>
    <row r="616">
      <c r="A616" s="90" t="s">
        <v>179</v>
      </c>
      <c r="B616" s="90" t="s">
        <v>152</v>
      </c>
      <c r="C616" s="169">
        <f>COUNTA(A617:A619)</f>
        <v>3</v>
      </c>
      <c r="D616" s="92">
        <f t="shared" ref="D616:G616" si="199">SUM(D617:D619)</f>
        <v>34.97</v>
      </c>
      <c r="E616" s="92">
        <f t="shared" si="199"/>
        <v>14.98</v>
      </c>
      <c r="F616" s="92">
        <f t="shared" si="199"/>
        <v>19.99</v>
      </c>
      <c r="G616" s="90">
        <f t="shared" si="199"/>
        <v>17</v>
      </c>
      <c r="H616" s="92">
        <f t="shared" ref="H616:H619" si="200">E616/G616</f>
        <v>0.8811764706</v>
      </c>
    </row>
    <row r="617">
      <c r="A617" s="95" t="s">
        <v>817</v>
      </c>
      <c r="B617" s="1"/>
      <c r="C617" s="1"/>
      <c r="D617" s="97">
        <v>4.99</v>
      </c>
      <c r="E617" s="97">
        <v>4.99</v>
      </c>
      <c r="F617" s="97">
        <f t="shared" ref="F617:F619" si="201">D617-E617</f>
        <v>0</v>
      </c>
      <c r="G617" s="95">
        <v>15.0</v>
      </c>
      <c r="H617" s="97">
        <f t="shared" si="200"/>
        <v>0.3326666667</v>
      </c>
    </row>
    <row r="618">
      <c r="A618" s="95" t="s">
        <v>818</v>
      </c>
      <c r="B618" s="1"/>
      <c r="C618" s="1"/>
      <c r="D618" s="97">
        <v>9.99</v>
      </c>
      <c r="E618" s="97">
        <v>0.0</v>
      </c>
      <c r="F618" s="97">
        <f t="shared" si="201"/>
        <v>9.99</v>
      </c>
      <c r="G618" s="94">
        <v>1.0</v>
      </c>
      <c r="H618" s="97">
        <f t="shared" si="200"/>
        <v>0</v>
      </c>
    </row>
    <row r="619">
      <c r="A619" s="94" t="s">
        <v>819</v>
      </c>
      <c r="B619" s="1"/>
      <c r="C619" s="1"/>
      <c r="D619" s="97">
        <v>19.99</v>
      </c>
      <c r="E619" s="97">
        <v>9.99</v>
      </c>
      <c r="F619" s="97">
        <f t="shared" si="201"/>
        <v>10</v>
      </c>
      <c r="G619" s="95">
        <v>1.0</v>
      </c>
      <c r="H619" s="97">
        <f t="shared" si="200"/>
        <v>9.99</v>
      </c>
    </row>
    <row r="620">
      <c r="A620" s="3"/>
      <c r="B620" s="3"/>
      <c r="C620" s="3"/>
      <c r="D620" s="3"/>
      <c r="E620" s="3"/>
      <c r="F620" s="3"/>
      <c r="G620" s="3"/>
      <c r="H620" s="3"/>
    </row>
    <row r="621">
      <c r="A621" s="90" t="s">
        <v>333</v>
      </c>
      <c r="B621" s="90" t="s">
        <v>305</v>
      </c>
      <c r="C621" s="169">
        <f>COUNTA(A622:A624)</f>
        <v>3</v>
      </c>
      <c r="D621" s="92">
        <f t="shared" ref="D621:G621" si="202">SUM(D622:D624)</f>
        <v>59.97</v>
      </c>
      <c r="E621" s="92">
        <f t="shared" si="202"/>
        <v>34.97</v>
      </c>
      <c r="F621" s="92">
        <f t="shared" si="202"/>
        <v>25</v>
      </c>
      <c r="G621" s="90">
        <f t="shared" si="202"/>
        <v>13</v>
      </c>
      <c r="H621" s="92">
        <f t="shared" ref="H621:H624" si="203">E621/G621</f>
        <v>2.69</v>
      </c>
    </row>
    <row r="622">
      <c r="A622" s="94" t="s">
        <v>1158</v>
      </c>
      <c r="B622" s="1"/>
      <c r="C622" s="1"/>
      <c r="D622" s="97">
        <v>9.99</v>
      </c>
      <c r="E622" s="97">
        <v>9.99</v>
      </c>
      <c r="F622" s="97">
        <f t="shared" ref="F622:F624" si="204">D622-E622</f>
        <v>0</v>
      </c>
      <c r="G622" s="95">
        <v>1.0</v>
      </c>
      <c r="H622" s="97">
        <f t="shared" si="203"/>
        <v>9.99</v>
      </c>
    </row>
    <row r="623">
      <c r="A623" s="95" t="s">
        <v>1159</v>
      </c>
      <c r="B623" s="1"/>
      <c r="C623" s="1"/>
      <c r="D623" s="97">
        <v>29.99</v>
      </c>
      <c r="E623" s="97">
        <v>14.99</v>
      </c>
      <c r="F623" s="97">
        <f t="shared" si="204"/>
        <v>15</v>
      </c>
      <c r="G623" s="94">
        <v>2.0</v>
      </c>
      <c r="H623" s="97">
        <f t="shared" si="203"/>
        <v>7.495</v>
      </c>
    </row>
    <row r="624">
      <c r="A624" s="95" t="s">
        <v>1160</v>
      </c>
      <c r="B624" s="1"/>
      <c r="C624" s="1"/>
      <c r="D624" s="97">
        <v>19.99</v>
      </c>
      <c r="E624" s="97">
        <v>9.99</v>
      </c>
      <c r="F624" s="97">
        <f t="shared" si="204"/>
        <v>10</v>
      </c>
      <c r="G624" s="95">
        <v>10.0</v>
      </c>
      <c r="H624" s="97">
        <f t="shared" si="203"/>
        <v>0.999</v>
      </c>
    </row>
    <row r="625">
      <c r="A625" s="3"/>
      <c r="B625" s="3"/>
      <c r="C625" s="3"/>
      <c r="D625" s="3"/>
      <c r="E625" s="3"/>
      <c r="F625" s="3"/>
      <c r="G625" s="3"/>
      <c r="H625" s="3"/>
    </row>
    <row r="626">
      <c r="A626" s="147" t="s">
        <v>450</v>
      </c>
      <c r="B626" s="147" t="s">
        <v>434</v>
      </c>
      <c r="C626" s="239">
        <f>COUNTA(A627:A629)</f>
        <v>3</v>
      </c>
      <c r="D626" s="241">
        <f t="shared" ref="D626:G626" si="205">SUM(D627:D629)</f>
        <v>78.97</v>
      </c>
      <c r="E626" s="241">
        <f t="shared" si="205"/>
        <v>8.46</v>
      </c>
      <c r="F626" s="241">
        <f t="shared" si="205"/>
        <v>70.51</v>
      </c>
      <c r="G626" s="239">
        <f t="shared" si="205"/>
        <v>12</v>
      </c>
      <c r="H626" s="241">
        <f t="shared" ref="H626:H629" si="206">E626/G626</f>
        <v>0.705</v>
      </c>
    </row>
    <row r="627">
      <c r="A627" s="151" t="s">
        <v>1359</v>
      </c>
      <c r="B627" s="344"/>
      <c r="C627" s="344"/>
      <c r="D627" s="153">
        <v>18.99</v>
      </c>
      <c r="E627" s="153">
        <v>8.46</v>
      </c>
      <c r="F627" s="153">
        <f t="shared" ref="F627:F629" si="207">D627-E627</f>
        <v>10.53</v>
      </c>
      <c r="G627" s="151">
        <v>1.0</v>
      </c>
      <c r="H627" s="153">
        <f t="shared" si="206"/>
        <v>8.46</v>
      </c>
    </row>
    <row r="628">
      <c r="A628" s="151" t="s">
        <v>1360</v>
      </c>
      <c r="B628" s="344"/>
      <c r="C628" s="344"/>
      <c r="D628" s="153">
        <v>19.99</v>
      </c>
      <c r="E628" s="153">
        <v>0.0</v>
      </c>
      <c r="F628" s="153">
        <f t="shared" si="207"/>
        <v>19.99</v>
      </c>
      <c r="G628" s="151">
        <v>10.0</v>
      </c>
      <c r="H628" s="153">
        <f t="shared" si="206"/>
        <v>0</v>
      </c>
    </row>
    <row r="629">
      <c r="A629" s="151" t="s">
        <v>1361</v>
      </c>
      <c r="B629" s="344"/>
      <c r="C629" s="344"/>
      <c r="D629" s="153">
        <v>39.99</v>
      </c>
      <c r="E629" s="153">
        <v>0.0</v>
      </c>
      <c r="F629" s="153">
        <f t="shared" si="207"/>
        <v>39.99</v>
      </c>
      <c r="G629" s="151">
        <v>1.0</v>
      </c>
      <c r="H629" s="153">
        <f t="shared" si="206"/>
        <v>0</v>
      </c>
    </row>
    <row r="630">
      <c r="A630" s="3"/>
      <c r="B630" s="3"/>
      <c r="C630" s="3"/>
      <c r="D630" s="3"/>
      <c r="E630" s="3"/>
      <c r="F630" s="3"/>
      <c r="G630" s="3"/>
      <c r="H630" s="3"/>
    </row>
    <row r="631">
      <c r="A631" s="90" t="s">
        <v>343</v>
      </c>
      <c r="B631" s="90" t="s">
        <v>305</v>
      </c>
      <c r="C631" s="169">
        <f>COUNTA(A632:A634)</f>
        <v>3</v>
      </c>
      <c r="D631" s="171">
        <f t="shared" ref="D631:G631" si="208">SUM(D632:D634)</f>
        <v>0</v>
      </c>
      <c r="E631" s="171">
        <f t="shared" si="208"/>
        <v>0</v>
      </c>
      <c r="F631" s="171">
        <f t="shared" si="208"/>
        <v>0</v>
      </c>
      <c r="G631" s="169">
        <f t="shared" si="208"/>
        <v>11</v>
      </c>
      <c r="H631" s="171">
        <f t="shared" ref="H631:H634" si="209">E631/G631</f>
        <v>0</v>
      </c>
    </row>
    <row r="632">
      <c r="A632" s="95" t="s">
        <v>1198</v>
      </c>
      <c r="B632" s="1"/>
      <c r="C632" s="1"/>
      <c r="D632" s="97">
        <v>0.0</v>
      </c>
      <c r="E632" s="97">
        <v>0.0</v>
      </c>
      <c r="F632" s="97">
        <f t="shared" ref="F632:F634" si="210">D632-E632</f>
        <v>0</v>
      </c>
      <c r="G632" s="95">
        <v>5.0</v>
      </c>
      <c r="H632" s="97">
        <f t="shared" si="209"/>
        <v>0</v>
      </c>
    </row>
    <row r="633">
      <c r="A633" s="94" t="s">
        <v>1199</v>
      </c>
      <c r="B633" s="1"/>
      <c r="C633" s="1"/>
      <c r="D633" s="97">
        <v>0.0</v>
      </c>
      <c r="E633" s="97">
        <v>0.0</v>
      </c>
      <c r="F633" s="97">
        <f t="shared" si="210"/>
        <v>0</v>
      </c>
      <c r="G633" s="95">
        <v>1.0</v>
      </c>
      <c r="H633" s="97">
        <f t="shared" si="209"/>
        <v>0</v>
      </c>
    </row>
    <row r="634">
      <c r="A634" s="95" t="s">
        <v>1200</v>
      </c>
      <c r="B634" s="1"/>
      <c r="C634" s="1"/>
      <c r="D634" s="97">
        <v>0.0</v>
      </c>
      <c r="E634" s="97">
        <v>0.0</v>
      </c>
      <c r="F634" s="97">
        <f t="shared" si="210"/>
        <v>0</v>
      </c>
      <c r="G634" s="95">
        <v>5.0</v>
      </c>
      <c r="H634" s="97">
        <f t="shared" si="209"/>
        <v>0</v>
      </c>
    </row>
    <row r="635">
      <c r="A635" s="3"/>
      <c r="B635" s="3"/>
      <c r="C635" s="3"/>
      <c r="D635" s="3"/>
      <c r="E635" s="3"/>
      <c r="F635" s="3"/>
      <c r="G635" s="3"/>
      <c r="H635" s="3"/>
    </row>
    <row r="636">
      <c r="A636" s="23" t="s">
        <v>241</v>
      </c>
      <c r="B636" s="23" t="s">
        <v>236</v>
      </c>
      <c r="C636" s="52">
        <f>COUNTA(A637:A639)</f>
        <v>3</v>
      </c>
      <c r="D636" s="159">
        <f t="shared" ref="D636:G636" si="211">SUM(D637:D639)</f>
        <v>125.96</v>
      </c>
      <c r="E636" s="159">
        <f t="shared" si="211"/>
        <v>61.96</v>
      </c>
      <c r="F636" s="159">
        <f t="shared" si="211"/>
        <v>64</v>
      </c>
      <c r="G636" s="23">
        <f t="shared" si="211"/>
        <v>10</v>
      </c>
      <c r="H636" s="159">
        <f t="shared" ref="H636:H639" si="212">E636/G636</f>
        <v>6.196</v>
      </c>
    </row>
    <row r="637">
      <c r="A637" s="154" t="s">
        <v>947</v>
      </c>
      <c r="B637" s="1"/>
      <c r="C637" s="1"/>
      <c r="D637" s="50">
        <v>32.98</v>
      </c>
      <c r="E637" s="50">
        <v>17.98</v>
      </c>
      <c r="F637" s="50">
        <f t="shared" ref="F637:F639" si="213">D637-E637</f>
        <v>15</v>
      </c>
      <c r="G637" s="51">
        <v>1.0</v>
      </c>
      <c r="H637" s="50">
        <f t="shared" si="212"/>
        <v>17.98</v>
      </c>
    </row>
    <row r="638">
      <c r="A638" s="51" t="s">
        <v>946</v>
      </c>
      <c r="B638" s="1"/>
      <c r="C638" s="1"/>
      <c r="D638" s="50">
        <v>12.99</v>
      </c>
      <c r="E638" s="50">
        <v>3.99</v>
      </c>
      <c r="F638" s="50">
        <f t="shared" si="213"/>
        <v>9</v>
      </c>
      <c r="G638" s="51">
        <v>7.0</v>
      </c>
      <c r="H638" s="50">
        <f t="shared" si="212"/>
        <v>0.57</v>
      </c>
    </row>
    <row r="639">
      <c r="A639" s="51" t="s">
        <v>948</v>
      </c>
      <c r="B639" s="1"/>
      <c r="C639" s="1"/>
      <c r="D639" s="303">
        <v>79.99</v>
      </c>
      <c r="E639" s="303">
        <v>39.99</v>
      </c>
      <c r="F639" s="303">
        <f t="shared" si="213"/>
        <v>40</v>
      </c>
      <c r="G639" s="154">
        <v>2.0</v>
      </c>
      <c r="H639" s="50">
        <f t="shared" si="212"/>
        <v>19.995</v>
      </c>
    </row>
    <row r="640">
      <c r="A640" s="3"/>
      <c r="B640" s="3"/>
      <c r="C640" s="3"/>
      <c r="D640" s="3"/>
      <c r="E640" s="3"/>
      <c r="F640" s="3"/>
      <c r="G640" s="3"/>
      <c r="H640" s="3"/>
    </row>
    <row r="641">
      <c r="A641" s="23" t="s">
        <v>244</v>
      </c>
      <c r="B641" s="23" t="s">
        <v>236</v>
      </c>
      <c r="C641" s="52">
        <f>COUNTA(A642:A644)</f>
        <v>3</v>
      </c>
      <c r="D641" s="54">
        <f t="shared" ref="D641:G641" si="214">SUM(D642:D644)</f>
        <v>29.99</v>
      </c>
      <c r="E641" s="54">
        <f t="shared" si="214"/>
        <v>29.99</v>
      </c>
      <c r="F641" s="54">
        <f t="shared" si="214"/>
        <v>0</v>
      </c>
      <c r="G641" s="52">
        <f t="shared" si="214"/>
        <v>8</v>
      </c>
      <c r="H641" s="54">
        <f t="shared" ref="H641:H644" si="215">E641/G641</f>
        <v>3.74875</v>
      </c>
    </row>
    <row r="642">
      <c r="A642" s="154" t="s">
        <v>952</v>
      </c>
      <c r="B642" s="1"/>
      <c r="C642" s="1"/>
      <c r="D642" s="50">
        <v>10.0</v>
      </c>
      <c r="E642" s="50">
        <v>10.0</v>
      </c>
      <c r="F642" s="50">
        <f t="shared" ref="F642:F644" si="216">D642-E642</f>
        <v>0</v>
      </c>
      <c r="G642" s="51">
        <v>5.0</v>
      </c>
      <c r="H642" s="50">
        <f t="shared" si="215"/>
        <v>2</v>
      </c>
    </row>
    <row r="643">
      <c r="A643" s="154" t="s">
        <v>953</v>
      </c>
      <c r="B643" s="1"/>
      <c r="C643" s="1"/>
      <c r="D643" s="50">
        <v>10.0</v>
      </c>
      <c r="E643" s="50">
        <v>10.0</v>
      </c>
      <c r="F643" s="50">
        <f t="shared" si="216"/>
        <v>0</v>
      </c>
      <c r="G643" s="51">
        <v>2.0</v>
      </c>
      <c r="H643" s="50">
        <f t="shared" si="215"/>
        <v>5</v>
      </c>
    </row>
    <row r="644">
      <c r="A644" s="154" t="s">
        <v>954</v>
      </c>
      <c r="B644" s="1"/>
      <c r="C644" s="1"/>
      <c r="D644" s="50">
        <v>9.99</v>
      </c>
      <c r="E644" s="50">
        <v>9.99</v>
      </c>
      <c r="F644" s="50">
        <f t="shared" si="216"/>
        <v>0</v>
      </c>
      <c r="G644" s="51">
        <v>1.0</v>
      </c>
      <c r="H644" s="50">
        <f t="shared" si="215"/>
        <v>9.99</v>
      </c>
    </row>
    <row r="645">
      <c r="A645" s="3"/>
      <c r="B645" s="3"/>
      <c r="C645" s="3"/>
      <c r="D645" s="3"/>
      <c r="E645" s="3"/>
      <c r="F645" s="3"/>
      <c r="G645" s="3"/>
      <c r="H645" s="3"/>
    </row>
    <row r="646">
      <c r="A646" s="354" t="s">
        <v>619</v>
      </c>
      <c r="B646" s="354" t="s">
        <v>618</v>
      </c>
      <c r="C646" s="355">
        <f>COUNTA(A647:A649)</f>
        <v>3</v>
      </c>
      <c r="D646" s="356">
        <f t="shared" ref="D646:G646" si="217">SUM(D647:D649)</f>
        <v>34.99</v>
      </c>
      <c r="E646" s="356">
        <f t="shared" si="217"/>
        <v>17.49</v>
      </c>
      <c r="F646" s="356">
        <f t="shared" si="217"/>
        <v>17.5</v>
      </c>
      <c r="G646" s="354">
        <f t="shared" si="217"/>
        <v>6</v>
      </c>
      <c r="H646" s="356">
        <f t="shared" ref="H646:H649" si="218">E646/G646</f>
        <v>2.915</v>
      </c>
    </row>
    <row r="647">
      <c r="A647" s="293" t="s">
        <v>1681</v>
      </c>
      <c r="B647" s="125"/>
      <c r="C647" s="125"/>
      <c r="D647" s="295">
        <v>11.66</v>
      </c>
      <c r="E647" s="295">
        <v>5.83</v>
      </c>
      <c r="F647" s="295">
        <f t="shared" ref="F647:F649" si="219">D647-E647</f>
        <v>5.83</v>
      </c>
      <c r="G647" s="125">
        <v>1.0</v>
      </c>
      <c r="H647" s="295">
        <f t="shared" si="218"/>
        <v>5.83</v>
      </c>
    </row>
    <row r="648">
      <c r="A648" s="293" t="s">
        <v>1679</v>
      </c>
      <c r="B648" s="125"/>
      <c r="C648" s="125"/>
      <c r="D648" s="295">
        <v>11.67</v>
      </c>
      <c r="E648" s="295">
        <v>5.83</v>
      </c>
      <c r="F648" s="295">
        <f t="shared" si="219"/>
        <v>5.84</v>
      </c>
      <c r="G648" s="293">
        <v>4.0</v>
      </c>
      <c r="H648" s="295">
        <f t="shared" si="218"/>
        <v>1.4575</v>
      </c>
    </row>
    <row r="649">
      <c r="A649" s="293" t="s">
        <v>1680</v>
      </c>
      <c r="B649" s="125"/>
      <c r="C649" s="125"/>
      <c r="D649" s="295">
        <v>11.66</v>
      </c>
      <c r="E649" s="295">
        <v>5.83</v>
      </c>
      <c r="F649" s="295">
        <f t="shared" si="219"/>
        <v>5.83</v>
      </c>
      <c r="G649" s="125">
        <v>1.0</v>
      </c>
      <c r="H649" s="295">
        <f t="shared" si="218"/>
        <v>5.83</v>
      </c>
    </row>
    <row r="650">
      <c r="A650" s="3"/>
      <c r="B650" s="3"/>
      <c r="C650" s="3"/>
      <c r="D650" s="3"/>
      <c r="E650" s="3"/>
      <c r="F650" s="3"/>
      <c r="G650" s="3"/>
      <c r="H650" s="3"/>
    </row>
    <row r="651">
      <c r="A651" s="90" t="s">
        <v>206</v>
      </c>
      <c r="B651" s="90" t="s">
        <v>152</v>
      </c>
      <c r="C651" s="169">
        <f>COUNTA(A652:A654)</f>
        <v>3</v>
      </c>
      <c r="D651" s="171">
        <f t="shared" ref="D651:G651" si="220">SUM(D652:D654)</f>
        <v>34.98</v>
      </c>
      <c r="E651" s="171">
        <f t="shared" si="220"/>
        <v>14.99</v>
      </c>
      <c r="F651" s="171">
        <f t="shared" si="220"/>
        <v>19.99</v>
      </c>
      <c r="G651" s="169">
        <f t="shared" si="220"/>
        <v>5</v>
      </c>
      <c r="H651" s="171">
        <f t="shared" ref="H651:H654" si="221">E651/G651</f>
        <v>2.998</v>
      </c>
    </row>
    <row r="652">
      <c r="A652" s="95" t="s">
        <v>863</v>
      </c>
      <c r="B652" s="1"/>
      <c r="C652" s="1"/>
      <c r="D652" s="97">
        <v>11.66</v>
      </c>
      <c r="E652" s="97">
        <v>4.99</v>
      </c>
      <c r="F652" s="97">
        <f t="shared" ref="F652:F654" si="222">D652-E652</f>
        <v>6.67</v>
      </c>
      <c r="G652" s="95">
        <v>1.0</v>
      </c>
      <c r="H652" s="97">
        <f t="shared" si="221"/>
        <v>4.99</v>
      </c>
    </row>
    <row r="653">
      <c r="A653" s="95" t="s">
        <v>864</v>
      </c>
      <c r="B653" s="1"/>
      <c r="C653" s="1"/>
      <c r="D653" s="97">
        <v>11.66</v>
      </c>
      <c r="E653" s="97">
        <v>5.0</v>
      </c>
      <c r="F653" s="97">
        <f t="shared" si="222"/>
        <v>6.66</v>
      </c>
      <c r="G653" s="94">
        <v>3.0</v>
      </c>
      <c r="H653" s="97">
        <f t="shared" si="221"/>
        <v>1.666666667</v>
      </c>
    </row>
    <row r="654">
      <c r="A654" s="95" t="s">
        <v>865</v>
      </c>
      <c r="B654" s="1"/>
      <c r="C654" s="1"/>
      <c r="D654" s="97">
        <v>11.66</v>
      </c>
      <c r="E654" s="97">
        <v>5.0</v>
      </c>
      <c r="F654" s="97">
        <f t="shared" si="222"/>
        <v>6.66</v>
      </c>
      <c r="G654" s="95">
        <v>1.0</v>
      </c>
      <c r="H654" s="97">
        <f t="shared" si="221"/>
        <v>5</v>
      </c>
    </row>
    <row r="655">
      <c r="A655" s="3"/>
      <c r="B655" s="3"/>
      <c r="C655" s="3"/>
      <c r="D655" s="3"/>
      <c r="E655" s="3"/>
      <c r="F655" s="3"/>
      <c r="G655" s="3"/>
      <c r="H655" s="3"/>
    </row>
    <row r="656">
      <c r="A656" s="90" t="s">
        <v>352</v>
      </c>
      <c r="B656" s="92" t="s">
        <v>305</v>
      </c>
      <c r="C656" s="169">
        <f>COUNTA(A657:A659)</f>
        <v>3</v>
      </c>
      <c r="D656" s="171">
        <f t="shared" ref="D656:G656" si="223">SUM(D657:D659)</f>
        <v>134.96</v>
      </c>
      <c r="E656" s="171">
        <f t="shared" si="223"/>
        <v>48.97</v>
      </c>
      <c r="F656" s="171">
        <f t="shared" si="223"/>
        <v>85.99</v>
      </c>
      <c r="G656" s="169">
        <f t="shared" si="223"/>
        <v>5</v>
      </c>
      <c r="H656" s="171">
        <f t="shared" ref="H656:H659" si="224">E656/G656</f>
        <v>9.794</v>
      </c>
    </row>
    <row r="657">
      <c r="A657" s="94" t="s">
        <v>1250</v>
      </c>
      <c r="B657" s="1"/>
      <c r="C657" s="1"/>
      <c r="D657" s="97">
        <v>14.99</v>
      </c>
      <c r="E657" s="97">
        <v>14.99</v>
      </c>
      <c r="F657" s="97">
        <f t="shared" ref="F657:F659" si="225">D657-E657</f>
        <v>0</v>
      </c>
      <c r="G657" s="95">
        <v>1.0</v>
      </c>
      <c r="H657" s="97">
        <f t="shared" si="224"/>
        <v>14.99</v>
      </c>
    </row>
    <row r="658">
      <c r="A658" s="95" t="s">
        <v>1251</v>
      </c>
      <c r="B658" s="1"/>
      <c r="C658" s="1"/>
      <c r="D658" s="97">
        <v>59.98</v>
      </c>
      <c r="E658" s="97">
        <v>33.98</v>
      </c>
      <c r="F658" s="97">
        <f t="shared" si="225"/>
        <v>26</v>
      </c>
      <c r="G658" s="95">
        <v>3.0</v>
      </c>
      <c r="H658" s="97">
        <f t="shared" si="224"/>
        <v>11.32666667</v>
      </c>
    </row>
    <row r="659">
      <c r="A659" s="95" t="s">
        <v>1249</v>
      </c>
      <c r="B659" s="1"/>
      <c r="C659" s="1"/>
      <c r="D659" s="97">
        <v>59.99</v>
      </c>
      <c r="E659" s="97">
        <v>0.0</v>
      </c>
      <c r="F659" s="97">
        <f t="shared" si="225"/>
        <v>59.99</v>
      </c>
      <c r="G659" s="95">
        <v>1.0</v>
      </c>
      <c r="H659" s="97">
        <f t="shared" si="224"/>
        <v>0</v>
      </c>
    </row>
    <row r="660">
      <c r="A660" s="3"/>
      <c r="B660" s="3"/>
      <c r="C660" s="3"/>
      <c r="D660" s="3"/>
      <c r="E660" s="3"/>
      <c r="F660" s="3"/>
      <c r="G660" s="3"/>
      <c r="H660" s="3"/>
    </row>
    <row r="661">
      <c r="A661" s="23" t="s">
        <v>240</v>
      </c>
      <c r="B661" s="23" t="s">
        <v>236</v>
      </c>
      <c r="C661" s="52">
        <f>COUNTA(A662:A664)</f>
        <v>3</v>
      </c>
      <c r="D661" s="159">
        <f t="shared" ref="D661:G661" si="226">SUM(D662:D664)</f>
        <v>29.97</v>
      </c>
      <c r="E661" s="159">
        <f t="shared" si="226"/>
        <v>7.97</v>
      </c>
      <c r="F661" s="159">
        <f t="shared" si="226"/>
        <v>22</v>
      </c>
      <c r="G661" s="23">
        <f t="shared" si="226"/>
        <v>4</v>
      </c>
      <c r="H661" s="159">
        <f t="shared" ref="H661:H664" si="227">E661/G661</f>
        <v>1.9925</v>
      </c>
    </row>
    <row r="662">
      <c r="A662" s="51" t="s">
        <v>943</v>
      </c>
      <c r="B662" s="1"/>
      <c r="C662" s="1"/>
      <c r="D662" s="50">
        <v>9.99</v>
      </c>
      <c r="E662" s="50">
        <v>2.99</v>
      </c>
      <c r="F662" s="50">
        <f t="shared" ref="F662:F664" si="228">D662-E662</f>
        <v>7</v>
      </c>
      <c r="G662" s="51">
        <v>2.0</v>
      </c>
      <c r="H662" s="50">
        <f t="shared" si="227"/>
        <v>1.495</v>
      </c>
    </row>
    <row r="663">
      <c r="A663" s="51" t="s">
        <v>944</v>
      </c>
      <c r="B663" s="1"/>
      <c r="C663" s="1"/>
      <c r="D663" s="50">
        <v>9.99</v>
      </c>
      <c r="E663" s="50">
        <v>2.99</v>
      </c>
      <c r="F663" s="50">
        <f t="shared" si="228"/>
        <v>7</v>
      </c>
      <c r="G663" s="51">
        <v>1.0</v>
      </c>
      <c r="H663" s="50">
        <f t="shared" si="227"/>
        <v>2.99</v>
      </c>
    </row>
    <row r="664">
      <c r="A664" s="51" t="s">
        <v>945</v>
      </c>
      <c r="B664" s="1"/>
      <c r="C664" s="1"/>
      <c r="D664" s="50">
        <v>9.99</v>
      </c>
      <c r="E664" s="50">
        <v>1.99</v>
      </c>
      <c r="F664" s="50">
        <f t="shared" si="228"/>
        <v>8</v>
      </c>
      <c r="G664" s="51">
        <v>1.0</v>
      </c>
      <c r="H664" s="50">
        <f t="shared" si="227"/>
        <v>1.99</v>
      </c>
    </row>
    <row r="665">
      <c r="A665" s="3"/>
      <c r="B665" s="3"/>
      <c r="C665" s="3"/>
      <c r="D665" s="3"/>
      <c r="E665" s="3"/>
      <c r="F665" s="3"/>
      <c r="G665" s="3"/>
      <c r="H665" s="3"/>
    </row>
    <row r="666">
      <c r="A666" s="90" t="s">
        <v>610</v>
      </c>
      <c r="B666" s="90" t="s">
        <v>468</v>
      </c>
      <c r="C666" s="169">
        <f>COUNTA(A667:A669)</f>
        <v>3</v>
      </c>
      <c r="D666" s="92">
        <f t="shared" ref="D666:G666" si="229">SUM(D667:D669)</f>
        <v>184.97</v>
      </c>
      <c r="E666" s="92">
        <f t="shared" si="229"/>
        <v>0</v>
      </c>
      <c r="F666" s="92">
        <f t="shared" si="229"/>
        <v>184.97</v>
      </c>
      <c r="G666" s="90">
        <f t="shared" si="229"/>
        <v>3</v>
      </c>
      <c r="H666" s="92">
        <f t="shared" ref="H666:H669" si="230">E666/G666</f>
        <v>0</v>
      </c>
    </row>
    <row r="667">
      <c r="A667" s="95" t="s">
        <v>1666</v>
      </c>
      <c r="B667" s="1"/>
      <c r="C667" s="1"/>
      <c r="D667" s="97">
        <v>69.99</v>
      </c>
      <c r="E667" s="97">
        <v>0.0</v>
      </c>
      <c r="F667" s="97">
        <f t="shared" ref="F667:F669" si="231">D667-E667</f>
        <v>69.99</v>
      </c>
      <c r="G667" s="95">
        <v>1.0</v>
      </c>
      <c r="H667" s="97">
        <f t="shared" si="230"/>
        <v>0</v>
      </c>
    </row>
    <row r="668">
      <c r="A668" s="95" t="s">
        <v>1667</v>
      </c>
      <c r="B668" s="1"/>
      <c r="C668" s="1"/>
      <c r="D668" s="97">
        <v>39.99</v>
      </c>
      <c r="E668" s="97">
        <v>0.0</v>
      </c>
      <c r="F668" s="97">
        <f t="shared" si="231"/>
        <v>39.99</v>
      </c>
      <c r="G668" s="95">
        <v>1.0</v>
      </c>
      <c r="H668" s="97">
        <f t="shared" si="230"/>
        <v>0</v>
      </c>
    </row>
    <row r="669">
      <c r="A669" s="95" t="s">
        <v>1665</v>
      </c>
      <c r="B669" s="1"/>
      <c r="C669" s="1"/>
      <c r="D669" s="188">
        <v>74.99</v>
      </c>
      <c r="E669" s="188">
        <v>0.0</v>
      </c>
      <c r="F669" s="97">
        <f t="shared" si="231"/>
        <v>74.99</v>
      </c>
      <c r="G669" s="95">
        <v>1.0</v>
      </c>
      <c r="H669" s="97">
        <f t="shared" si="230"/>
        <v>0</v>
      </c>
    </row>
    <row r="670">
      <c r="A670" s="3"/>
      <c r="B670" s="3"/>
      <c r="C670" s="3"/>
      <c r="D670" s="3"/>
      <c r="E670" s="3"/>
      <c r="F670" s="3"/>
      <c r="G670" s="3"/>
      <c r="H670" s="3"/>
    </row>
    <row r="671">
      <c r="A671" s="147" t="s">
        <v>439</v>
      </c>
      <c r="B671" s="147" t="s">
        <v>434</v>
      </c>
      <c r="C671" s="239">
        <f>COUNTA(A672:A674)</f>
        <v>3</v>
      </c>
      <c r="D671" s="241">
        <f t="shared" ref="D671:G671" si="232">SUM(D672:D674)</f>
        <v>119.97</v>
      </c>
      <c r="E671" s="241">
        <f t="shared" si="232"/>
        <v>0</v>
      </c>
      <c r="F671" s="241">
        <f t="shared" si="232"/>
        <v>119.97</v>
      </c>
      <c r="G671" s="239">
        <f t="shared" si="232"/>
        <v>3</v>
      </c>
      <c r="H671" s="241">
        <f t="shared" ref="H671:H674" si="233">E671/G671</f>
        <v>0</v>
      </c>
    </row>
    <row r="672">
      <c r="A672" s="151" t="s">
        <v>1340</v>
      </c>
      <c r="B672" s="344"/>
      <c r="C672" s="344"/>
      <c r="D672" s="153">
        <v>19.99</v>
      </c>
      <c r="E672" s="153">
        <v>0.0</v>
      </c>
      <c r="F672" s="153">
        <f t="shared" ref="F672:F674" si="234">D672-E672</f>
        <v>19.99</v>
      </c>
      <c r="G672" s="151">
        <v>1.0</v>
      </c>
      <c r="H672" s="153">
        <f t="shared" si="233"/>
        <v>0</v>
      </c>
    </row>
    <row r="673">
      <c r="A673" s="150" t="s">
        <v>1341</v>
      </c>
      <c r="B673" s="344"/>
      <c r="C673" s="344"/>
      <c r="D673" s="153">
        <v>19.99</v>
      </c>
      <c r="E673" s="153">
        <v>0.0</v>
      </c>
      <c r="F673" s="153">
        <f t="shared" si="234"/>
        <v>19.99</v>
      </c>
      <c r="G673" s="151">
        <v>1.0</v>
      </c>
      <c r="H673" s="153">
        <f t="shared" si="233"/>
        <v>0</v>
      </c>
    </row>
    <row r="674">
      <c r="A674" s="150" t="s">
        <v>1342</v>
      </c>
      <c r="B674" s="344"/>
      <c r="C674" s="344"/>
      <c r="D674" s="153">
        <v>79.99</v>
      </c>
      <c r="E674" s="153">
        <v>0.0</v>
      </c>
      <c r="F674" s="153">
        <f t="shared" si="234"/>
        <v>79.99</v>
      </c>
      <c r="G674" s="151">
        <v>1.0</v>
      </c>
      <c r="H674" s="153">
        <f t="shared" si="233"/>
        <v>0</v>
      </c>
    </row>
    <row r="675">
      <c r="A675" s="3"/>
      <c r="B675" s="3"/>
      <c r="C675" s="3"/>
      <c r="D675" s="3"/>
      <c r="E675" s="3"/>
      <c r="F675" s="3"/>
      <c r="G675" s="3"/>
      <c r="H675" s="3"/>
    </row>
    <row r="676">
      <c r="A676" s="90" t="s">
        <v>414</v>
      </c>
      <c r="B676" s="90" t="s">
        <v>415</v>
      </c>
      <c r="C676" s="169">
        <f>COUNTA(A677:A679)</f>
        <v>3</v>
      </c>
      <c r="D676" s="92">
        <f t="shared" ref="D676:G676" si="235">SUM(D677:D679)</f>
        <v>44.97</v>
      </c>
      <c r="E676" s="92">
        <f t="shared" si="235"/>
        <v>4.47</v>
      </c>
      <c r="F676" s="92">
        <f t="shared" si="235"/>
        <v>40.5</v>
      </c>
      <c r="G676" s="90">
        <f t="shared" si="235"/>
        <v>3</v>
      </c>
      <c r="H676" s="92">
        <f t="shared" ref="H676:H679" si="236">E676/G676</f>
        <v>1.49</v>
      </c>
    </row>
    <row r="677">
      <c r="A677" s="301" t="s">
        <v>1315</v>
      </c>
      <c r="B677" s="332"/>
      <c r="C677" s="332"/>
      <c r="D677" s="333">
        <v>14.99</v>
      </c>
      <c r="E677" s="333">
        <v>1.49</v>
      </c>
      <c r="F677" s="333">
        <f t="shared" ref="F677:F679" si="237">D677-E677</f>
        <v>13.5</v>
      </c>
      <c r="G677" s="301">
        <v>1.0</v>
      </c>
      <c r="H677" s="333">
        <f t="shared" si="236"/>
        <v>1.49</v>
      </c>
    </row>
    <row r="678">
      <c r="A678" s="301" t="s">
        <v>1715</v>
      </c>
      <c r="B678" s="332"/>
      <c r="C678" s="332"/>
      <c r="D678" s="333">
        <v>14.99</v>
      </c>
      <c r="E678" s="333">
        <v>1.49</v>
      </c>
      <c r="F678" s="333">
        <f t="shared" si="237"/>
        <v>13.5</v>
      </c>
      <c r="G678" s="301">
        <v>1.0</v>
      </c>
      <c r="H678" s="333">
        <f t="shared" si="236"/>
        <v>1.49</v>
      </c>
    </row>
    <row r="679">
      <c r="A679" s="301" t="s">
        <v>1317</v>
      </c>
      <c r="B679" s="332"/>
      <c r="C679" s="332"/>
      <c r="D679" s="333">
        <v>14.99</v>
      </c>
      <c r="E679" s="333">
        <v>1.49</v>
      </c>
      <c r="F679" s="333">
        <f t="shared" si="237"/>
        <v>13.5</v>
      </c>
      <c r="G679" s="301">
        <v>1.0</v>
      </c>
      <c r="H679" s="333">
        <f t="shared" si="236"/>
        <v>1.49</v>
      </c>
    </row>
    <row r="680">
      <c r="A680" s="3"/>
      <c r="B680" s="3"/>
      <c r="C680" s="3"/>
      <c r="D680" s="3"/>
      <c r="E680" s="3"/>
      <c r="F680" s="3"/>
      <c r="G680" s="3"/>
      <c r="H680" s="3"/>
    </row>
    <row r="681">
      <c r="A681" s="147" t="s">
        <v>463</v>
      </c>
      <c r="B681" s="147" t="s">
        <v>464</v>
      </c>
      <c r="C681" s="239">
        <f>COUNTA(A682:A684)</f>
        <v>3</v>
      </c>
      <c r="D681" s="149">
        <f t="shared" ref="D681:G681" si="238">SUM(D682:D684)</f>
        <v>69.98</v>
      </c>
      <c r="E681" s="149">
        <f t="shared" si="238"/>
        <v>14.48</v>
      </c>
      <c r="F681" s="149">
        <f t="shared" si="238"/>
        <v>55.5</v>
      </c>
      <c r="G681" s="147">
        <f t="shared" si="238"/>
        <v>3</v>
      </c>
      <c r="H681" s="149">
        <f t="shared" ref="H681:H684" si="239">E681/G681</f>
        <v>4.826666667</v>
      </c>
    </row>
    <row r="682">
      <c r="A682" s="151" t="s">
        <v>1375</v>
      </c>
      <c r="B682" s="357"/>
      <c r="C682" s="357"/>
      <c r="D682" s="153">
        <v>15.0</v>
      </c>
      <c r="E682" s="153">
        <v>2.25</v>
      </c>
      <c r="F682" s="153">
        <f t="shared" ref="F682:F684" si="240">D682-E682</f>
        <v>12.75</v>
      </c>
      <c r="G682" s="151">
        <v>1.0</v>
      </c>
      <c r="H682" s="153">
        <f t="shared" si="239"/>
        <v>2.25</v>
      </c>
    </row>
    <row r="683">
      <c r="A683" s="150" t="s">
        <v>1376</v>
      </c>
      <c r="B683" s="357"/>
      <c r="C683" s="357"/>
      <c r="D683" s="153">
        <v>14.99</v>
      </c>
      <c r="E683" s="153">
        <v>2.24</v>
      </c>
      <c r="F683" s="153">
        <f t="shared" si="240"/>
        <v>12.75</v>
      </c>
      <c r="G683" s="151">
        <v>1.0</v>
      </c>
      <c r="H683" s="153">
        <f t="shared" si="239"/>
        <v>2.24</v>
      </c>
    </row>
    <row r="684">
      <c r="A684" s="151" t="s">
        <v>1377</v>
      </c>
      <c r="B684" s="357"/>
      <c r="C684" s="357"/>
      <c r="D684" s="153">
        <v>39.99</v>
      </c>
      <c r="E684" s="153">
        <v>9.99</v>
      </c>
      <c r="F684" s="153">
        <f t="shared" si="240"/>
        <v>30</v>
      </c>
      <c r="G684" s="151">
        <v>1.0</v>
      </c>
      <c r="H684" s="153">
        <f t="shared" si="239"/>
        <v>9.99</v>
      </c>
    </row>
    <row r="685">
      <c r="A685" s="3"/>
      <c r="B685" s="3"/>
      <c r="C685" s="3"/>
      <c r="D685" s="3"/>
      <c r="E685" s="3"/>
      <c r="F685" s="3"/>
      <c r="G685" s="3"/>
      <c r="H685" s="3"/>
    </row>
    <row r="686">
      <c r="A686" s="90" t="s">
        <v>591</v>
      </c>
      <c r="B686" s="90" t="s">
        <v>468</v>
      </c>
      <c r="C686" s="169">
        <f>COUNTA(A687:A689)</f>
        <v>3</v>
      </c>
      <c r="D686" s="171">
        <f t="shared" ref="D686:G686" si="241">SUM(D687:D689)</f>
        <v>27.97</v>
      </c>
      <c r="E686" s="171">
        <f t="shared" si="241"/>
        <v>18.97</v>
      </c>
      <c r="F686" s="171">
        <f t="shared" si="241"/>
        <v>9</v>
      </c>
      <c r="G686" s="169">
        <f t="shared" si="241"/>
        <v>3</v>
      </c>
      <c r="H686" s="171">
        <f t="shared" ref="H686:H689" si="242">E686/G686</f>
        <v>6.323333333</v>
      </c>
    </row>
    <row r="687">
      <c r="A687" s="95" t="s">
        <v>1635</v>
      </c>
      <c r="B687" s="1"/>
      <c r="C687" s="1"/>
      <c r="D687" s="97">
        <v>4.99</v>
      </c>
      <c r="E687" s="97">
        <v>1.99</v>
      </c>
      <c r="F687" s="97">
        <f t="shared" ref="F687:F689" si="243">D687-E687</f>
        <v>3</v>
      </c>
      <c r="G687" s="95">
        <v>1.0</v>
      </c>
      <c r="H687" s="97">
        <f t="shared" si="242"/>
        <v>1.99</v>
      </c>
    </row>
    <row r="688">
      <c r="A688" s="95" t="s">
        <v>1636</v>
      </c>
      <c r="B688" s="1"/>
      <c r="C688" s="1"/>
      <c r="D688" s="97">
        <v>7.99</v>
      </c>
      <c r="E688" s="97">
        <v>1.99</v>
      </c>
      <c r="F688" s="97">
        <f t="shared" si="243"/>
        <v>6</v>
      </c>
      <c r="G688" s="95">
        <v>1.0</v>
      </c>
      <c r="H688" s="97">
        <f t="shared" si="242"/>
        <v>1.99</v>
      </c>
    </row>
    <row r="689">
      <c r="A689" s="95" t="s">
        <v>1634</v>
      </c>
      <c r="B689" s="1"/>
      <c r="C689" s="1"/>
      <c r="D689" s="97">
        <v>14.99</v>
      </c>
      <c r="E689" s="97">
        <v>14.99</v>
      </c>
      <c r="F689" s="97">
        <f t="shared" si="243"/>
        <v>0</v>
      </c>
      <c r="G689" s="95">
        <v>1.0</v>
      </c>
      <c r="H689" s="97">
        <f t="shared" si="242"/>
        <v>14.99</v>
      </c>
    </row>
    <row r="690">
      <c r="A690" s="154"/>
      <c r="B690" s="1"/>
      <c r="C690" s="1"/>
      <c r="D690" s="50"/>
      <c r="E690" s="50"/>
      <c r="F690" s="50"/>
      <c r="G690" s="51"/>
      <c r="H690" s="50"/>
    </row>
    <row r="691">
      <c r="A691" s="90" t="s">
        <v>174</v>
      </c>
      <c r="B691" s="90" t="s">
        <v>152</v>
      </c>
      <c r="C691" s="169">
        <f>COUNTA(A692:A694)</f>
        <v>3</v>
      </c>
      <c r="D691" s="93">
        <f t="shared" ref="D691:G691" si="244">SUM(D692:D694)</f>
        <v>29.97</v>
      </c>
      <c r="E691" s="93">
        <f t="shared" si="244"/>
        <v>20.97</v>
      </c>
      <c r="F691" s="93">
        <f t="shared" si="244"/>
        <v>9</v>
      </c>
      <c r="G691" s="90">
        <f t="shared" si="244"/>
        <v>3</v>
      </c>
      <c r="H691" s="93">
        <f t="shared" ref="H691:H694" si="245">E691/G691</f>
        <v>6.99</v>
      </c>
    </row>
    <row r="692">
      <c r="A692" s="95" t="s">
        <v>802</v>
      </c>
      <c r="B692" s="1"/>
      <c r="C692" s="1"/>
      <c r="D692" s="188">
        <v>9.99</v>
      </c>
      <c r="E692" s="188">
        <v>6.99</v>
      </c>
      <c r="F692" s="188">
        <f t="shared" ref="F692:F694" si="246">D692-E692</f>
        <v>3</v>
      </c>
      <c r="G692" s="95">
        <v>1.0</v>
      </c>
      <c r="H692" s="97">
        <f t="shared" si="245"/>
        <v>6.99</v>
      </c>
    </row>
    <row r="693">
      <c r="A693" s="95" t="s">
        <v>803</v>
      </c>
      <c r="B693" s="1"/>
      <c r="C693" s="1"/>
      <c r="D693" s="188">
        <v>9.99</v>
      </c>
      <c r="E693" s="188">
        <v>6.99</v>
      </c>
      <c r="F693" s="188">
        <f t="shared" si="246"/>
        <v>3</v>
      </c>
      <c r="G693" s="95">
        <v>1.0</v>
      </c>
      <c r="H693" s="97">
        <f t="shared" si="245"/>
        <v>6.99</v>
      </c>
    </row>
    <row r="694">
      <c r="A694" s="95" t="s">
        <v>804</v>
      </c>
      <c r="B694" s="1"/>
      <c r="C694" s="1"/>
      <c r="D694" s="188">
        <v>9.99</v>
      </c>
      <c r="E694" s="188">
        <v>6.99</v>
      </c>
      <c r="F694" s="188">
        <f t="shared" si="246"/>
        <v>3</v>
      </c>
      <c r="G694" s="95">
        <v>1.0</v>
      </c>
      <c r="H694" s="97">
        <f t="shared" si="245"/>
        <v>6.99</v>
      </c>
    </row>
    <row r="695">
      <c r="A695" s="302"/>
      <c r="B695" s="358"/>
      <c r="C695" s="358"/>
      <c r="D695" s="359"/>
      <c r="E695" s="359"/>
      <c r="F695" s="359"/>
      <c r="G695" s="302"/>
      <c r="H695" s="343"/>
    </row>
    <row r="696">
      <c r="A696" s="90" t="s">
        <v>348</v>
      </c>
      <c r="B696" s="92" t="s">
        <v>305</v>
      </c>
      <c r="C696" s="169">
        <f>COUNTA(A697:A699)</f>
        <v>3</v>
      </c>
      <c r="D696" s="171">
        <f t="shared" ref="D696:G696" si="247">SUM(D697:D699)</f>
        <v>109.98</v>
      </c>
      <c r="E696" s="171">
        <f t="shared" si="247"/>
        <v>42.28</v>
      </c>
      <c r="F696" s="171">
        <f t="shared" si="247"/>
        <v>67.7</v>
      </c>
      <c r="G696" s="169">
        <f t="shared" si="247"/>
        <v>3</v>
      </c>
      <c r="H696" s="171">
        <f t="shared" ref="H696:H699" si="248">E696/G696</f>
        <v>14.09333333</v>
      </c>
    </row>
    <row r="697">
      <c r="A697" s="95" t="s">
        <v>1227</v>
      </c>
      <c r="B697" s="1"/>
      <c r="C697" s="1"/>
      <c r="D697" s="97">
        <v>59.99</v>
      </c>
      <c r="E697" s="97">
        <v>19.79</v>
      </c>
      <c r="F697" s="97">
        <f t="shared" ref="F697:F699" si="249">D697-E697</f>
        <v>40.2</v>
      </c>
      <c r="G697" s="95">
        <v>1.0</v>
      </c>
      <c r="H697" s="97">
        <f t="shared" si="248"/>
        <v>19.79</v>
      </c>
    </row>
    <row r="698">
      <c r="A698" s="95" t="s">
        <v>1228</v>
      </c>
      <c r="B698" s="1"/>
      <c r="C698" s="1"/>
      <c r="D698" s="97">
        <v>25.0</v>
      </c>
      <c r="E698" s="97">
        <v>11.25</v>
      </c>
      <c r="F698" s="97">
        <f t="shared" si="249"/>
        <v>13.75</v>
      </c>
      <c r="G698" s="95">
        <v>1.0</v>
      </c>
      <c r="H698" s="97">
        <f t="shared" si="248"/>
        <v>11.25</v>
      </c>
    </row>
    <row r="699">
      <c r="A699" s="95" t="s">
        <v>1229</v>
      </c>
      <c r="B699" s="1"/>
      <c r="C699" s="1"/>
      <c r="D699" s="97">
        <v>24.99</v>
      </c>
      <c r="E699" s="97">
        <v>11.24</v>
      </c>
      <c r="F699" s="97">
        <f t="shared" si="249"/>
        <v>13.75</v>
      </c>
      <c r="G699" s="95">
        <v>1.0</v>
      </c>
      <c r="H699" s="97">
        <f t="shared" si="248"/>
        <v>11.24</v>
      </c>
    </row>
    <row r="700">
      <c r="A700" s="95"/>
      <c r="B700" s="1"/>
      <c r="C700" s="1"/>
      <c r="D700" s="97"/>
      <c r="E700" s="97"/>
      <c r="F700" s="97"/>
      <c r="G700" s="95"/>
      <c r="H700" s="97"/>
    </row>
    <row r="701">
      <c r="A701" s="90" t="s">
        <v>87</v>
      </c>
      <c r="B701" s="90" t="s">
        <v>83</v>
      </c>
      <c r="C701" s="169">
        <f>COUNTA(A702:A704)</f>
        <v>3</v>
      </c>
      <c r="D701" s="92">
        <f t="shared" ref="D701:G701" si="250">SUM(D702:D704)</f>
        <v>69.99</v>
      </c>
      <c r="E701" s="92">
        <f t="shared" si="250"/>
        <v>44.79</v>
      </c>
      <c r="F701" s="92">
        <f t="shared" si="250"/>
        <v>25.2</v>
      </c>
      <c r="G701" s="90">
        <f t="shared" si="250"/>
        <v>3</v>
      </c>
      <c r="H701" s="92">
        <f t="shared" ref="H701:H704" si="251">E701/G701</f>
        <v>14.93</v>
      </c>
    </row>
    <row r="702">
      <c r="A702" s="164" t="s">
        <v>666</v>
      </c>
      <c r="B702" s="332"/>
      <c r="C702" s="332"/>
      <c r="D702" s="333">
        <v>24.0</v>
      </c>
      <c r="E702" s="333">
        <v>14.93</v>
      </c>
      <c r="F702" s="333">
        <f t="shared" ref="F702:F704" si="252">D702-E702</f>
        <v>9.07</v>
      </c>
      <c r="G702" s="301">
        <v>1.0</v>
      </c>
      <c r="H702" s="333">
        <f t="shared" si="251"/>
        <v>14.93</v>
      </c>
    </row>
    <row r="703">
      <c r="A703" s="164" t="s">
        <v>667</v>
      </c>
      <c r="B703" s="332"/>
      <c r="C703" s="332"/>
      <c r="D703" s="333">
        <v>23.0</v>
      </c>
      <c r="E703" s="333">
        <v>14.93</v>
      </c>
      <c r="F703" s="333">
        <f t="shared" si="252"/>
        <v>8.07</v>
      </c>
      <c r="G703" s="301">
        <v>1.0</v>
      </c>
      <c r="H703" s="333">
        <f t="shared" si="251"/>
        <v>14.93</v>
      </c>
    </row>
    <row r="704">
      <c r="A704" s="301" t="s">
        <v>668</v>
      </c>
      <c r="B704" s="332"/>
      <c r="C704" s="332"/>
      <c r="D704" s="333">
        <v>22.99</v>
      </c>
      <c r="E704" s="333">
        <v>14.93</v>
      </c>
      <c r="F704" s="333">
        <f t="shared" si="252"/>
        <v>8.06</v>
      </c>
      <c r="G704" s="301">
        <v>1.0</v>
      </c>
      <c r="H704" s="333">
        <f t="shared" si="251"/>
        <v>14.93</v>
      </c>
    </row>
    <row r="705">
      <c r="A705" s="95"/>
      <c r="B705" s="1"/>
      <c r="C705" s="1"/>
      <c r="D705" s="188"/>
      <c r="E705" s="188"/>
      <c r="F705" s="97"/>
      <c r="G705" s="95"/>
      <c r="H705" s="97"/>
    </row>
    <row r="706">
      <c r="A706" s="90" t="s">
        <v>84</v>
      </c>
      <c r="B706" s="90" t="s">
        <v>83</v>
      </c>
      <c r="C706" s="169">
        <f>COUNTA(A707:A708)</f>
        <v>2</v>
      </c>
      <c r="D706" s="92">
        <f t="shared" ref="D706:G706" si="253">SUM(D707:D708)</f>
        <v>109.98</v>
      </c>
      <c r="E706" s="92">
        <f t="shared" si="253"/>
        <v>74.99</v>
      </c>
      <c r="F706" s="92">
        <f t="shared" si="253"/>
        <v>34.99</v>
      </c>
      <c r="G706" s="90">
        <f t="shared" si="253"/>
        <v>208</v>
      </c>
      <c r="H706" s="92">
        <f t="shared" ref="H706:H708" si="254">E706/G706</f>
        <v>0.3605288462</v>
      </c>
    </row>
    <row r="707">
      <c r="A707" s="95" t="s">
        <v>660</v>
      </c>
      <c r="B707" s="1"/>
      <c r="C707" s="1"/>
      <c r="D707" s="97">
        <v>49.99</v>
      </c>
      <c r="E707" s="97">
        <v>15.0</v>
      </c>
      <c r="F707" s="97">
        <f t="shared" ref="F707:F708" si="255">D707-E707</f>
        <v>34.99</v>
      </c>
      <c r="G707" s="95">
        <v>40.0</v>
      </c>
      <c r="H707" s="97">
        <f t="shared" si="254"/>
        <v>0.375</v>
      </c>
    </row>
    <row r="708">
      <c r="A708" s="94" t="s">
        <v>659</v>
      </c>
      <c r="B708" s="1"/>
      <c r="C708" s="1"/>
      <c r="D708" s="97">
        <v>59.99</v>
      </c>
      <c r="E708" s="97">
        <v>59.99</v>
      </c>
      <c r="F708" s="97">
        <f t="shared" si="255"/>
        <v>0</v>
      </c>
      <c r="G708" s="95">
        <v>168.0</v>
      </c>
      <c r="H708" s="97">
        <f t="shared" si="254"/>
        <v>0.3570833333</v>
      </c>
    </row>
    <row r="709">
      <c r="A709" s="95"/>
      <c r="B709" s="1"/>
      <c r="C709" s="1"/>
      <c r="D709" s="188"/>
      <c r="E709" s="188"/>
      <c r="F709" s="97"/>
      <c r="G709" s="95"/>
      <c r="H709" s="97"/>
    </row>
    <row r="710">
      <c r="A710" s="90" t="s">
        <v>126</v>
      </c>
      <c r="B710" s="90" t="s">
        <v>83</v>
      </c>
      <c r="C710" s="169">
        <f>COUNTA(A711:A712)</f>
        <v>2</v>
      </c>
      <c r="D710" s="92">
        <f t="shared" ref="D710:G710" si="256">SUM(D711:D712)</f>
        <v>169.98</v>
      </c>
      <c r="E710" s="92">
        <f t="shared" si="256"/>
        <v>94.98</v>
      </c>
      <c r="F710" s="92">
        <f t="shared" si="256"/>
        <v>75</v>
      </c>
      <c r="G710" s="90">
        <f t="shared" si="256"/>
        <v>134</v>
      </c>
      <c r="H710" s="92">
        <f t="shared" ref="H710:H712" si="257">E710/G710</f>
        <v>0.7088059701</v>
      </c>
    </row>
    <row r="711">
      <c r="A711" s="301" t="s">
        <v>740</v>
      </c>
      <c r="B711" s="332"/>
      <c r="C711" s="332"/>
      <c r="D711" s="333">
        <v>99.99</v>
      </c>
      <c r="E711" s="333">
        <v>59.99</v>
      </c>
      <c r="F711" s="333">
        <f t="shared" ref="F711:F712" si="258">D711-E711</f>
        <v>40</v>
      </c>
      <c r="G711" s="301">
        <v>55.0</v>
      </c>
      <c r="H711" s="333">
        <f t="shared" si="257"/>
        <v>1.090727273</v>
      </c>
    </row>
    <row r="712">
      <c r="A712" s="301" t="s">
        <v>739</v>
      </c>
      <c r="B712" s="332"/>
      <c r="C712" s="332"/>
      <c r="D712" s="333">
        <v>69.99</v>
      </c>
      <c r="E712" s="333">
        <v>34.99</v>
      </c>
      <c r="F712" s="333">
        <f t="shared" si="258"/>
        <v>35</v>
      </c>
      <c r="G712" s="164">
        <v>79.0</v>
      </c>
      <c r="H712" s="333">
        <f t="shared" si="257"/>
        <v>0.4429113924</v>
      </c>
    </row>
    <row r="713">
      <c r="A713" s="95"/>
      <c r="B713" s="1"/>
      <c r="C713" s="1"/>
      <c r="D713" s="188"/>
      <c r="E713" s="188"/>
      <c r="F713" s="97"/>
      <c r="G713" s="95"/>
      <c r="H713" s="97"/>
    </row>
    <row r="714">
      <c r="A714" s="90" t="s">
        <v>384</v>
      </c>
      <c r="B714" s="90" t="s">
        <v>383</v>
      </c>
      <c r="C714" s="169">
        <f>COUNTA(A715:A716)</f>
        <v>2</v>
      </c>
      <c r="D714" s="92">
        <f t="shared" ref="D714:G714" si="259">SUM(D715:D716)</f>
        <v>124.97</v>
      </c>
      <c r="E714" s="92">
        <f t="shared" si="259"/>
        <v>58.47</v>
      </c>
      <c r="F714" s="92">
        <f t="shared" si="259"/>
        <v>66.5</v>
      </c>
      <c r="G714" s="90">
        <f t="shared" si="259"/>
        <v>93</v>
      </c>
      <c r="H714" s="92">
        <f t="shared" ref="H714:H716" si="260">E714/G714</f>
        <v>0.6287096774</v>
      </c>
    </row>
    <row r="715">
      <c r="A715" s="95" t="s">
        <v>1281</v>
      </c>
      <c r="B715" s="1"/>
      <c r="C715" s="1"/>
      <c r="D715" s="97">
        <v>49.99</v>
      </c>
      <c r="E715" s="97">
        <v>33.49</v>
      </c>
      <c r="F715" s="97">
        <f t="shared" ref="F715:F716" si="261">D715-E715</f>
        <v>16.5</v>
      </c>
      <c r="G715" s="95">
        <v>83.0</v>
      </c>
      <c r="H715" s="97">
        <f t="shared" si="260"/>
        <v>0.4034939759</v>
      </c>
    </row>
    <row r="716">
      <c r="A716" s="95" t="s">
        <v>1282</v>
      </c>
      <c r="B716" s="1"/>
      <c r="C716" s="1"/>
      <c r="D716" s="97">
        <v>74.98</v>
      </c>
      <c r="E716" s="97">
        <v>24.98</v>
      </c>
      <c r="F716" s="97">
        <f t="shared" si="261"/>
        <v>50</v>
      </c>
      <c r="G716" s="95">
        <v>10.0</v>
      </c>
      <c r="H716" s="97">
        <f t="shared" si="260"/>
        <v>2.498</v>
      </c>
    </row>
    <row r="717">
      <c r="A717" s="95"/>
      <c r="B717" s="1"/>
      <c r="C717" s="1"/>
      <c r="D717" s="188"/>
      <c r="E717" s="188"/>
      <c r="F717" s="97"/>
      <c r="G717" s="95"/>
      <c r="H717" s="97"/>
    </row>
    <row r="718">
      <c r="A718" s="90" t="s">
        <v>339</v>
      </c>
      <c r="B718" s="90" t="s">
        <v>305</v>
      </c>
      <c r="C718" s="169">
        <f>COUNTA(A719:A720)</f>
        <v>2</v>
      </c>
      <c r="D718" s="92">
        <f t="shared" ref="D718:G718" si="262">SUM(D719:D720)</f>
        <v>34.98</v>
      </c>
      <c r="E718" s="92">
        <f t="shared" si="262"/>
        <v>7.49</v>
      </c>
      <c r="F718" s="92">
        <f t="shared" si="262"/>
        <v>27.49</v>
      </c>
      <c r="G718" s="90">
        <f t="shared" si="262"/>
        <v>83</v>
      </c>
      <c r="H718" s="92">
        <f t="shared" ref="H718:H720" si="263">E718/G718</f>
        <v>0.09024096386</v>
      </c>
    </row>
    <row r="719">
      <c r="A719" s="95" t="s">
        <v>1166</v>
      </c>
      <c r="B719" s="1"/>
      <c r="C719" s="1"/>
      <c r="D719" s="97">
        <v>4.99</v>
      </c>
      <c r="E719" s="97">
        <v>2.49</v>
      </c>
      <c r="F719" s="97">
        <f t="shared" ref="F719:F720" si="264">D719-E719</f>
        <v>2.5</v>
      </c>
      <c r="G719" s="95">
        <v>3.0</v>
      </c>
      <c r="H719" s="97">
        <f t="shared" si="263"/>
        <v>0.83</v>
      </c>
    </row>
    <row r="720">
      <c r="A720" s="95" t="s">
        <v>1167</v>
      </c>
      <c r="B720" s="1"/>
      <c r="C720" s="1"/>
      <c r="D720" s="97">
        <v>29.99</v>
      </c>
      <c r="E720" s="97">
        <v>5.0</v>
      </c>
      <c r="F720" s="97">
        <f t="shared" si="264"/>
        <v>24.99</v>
      </c>
      <c r="G720" s="95">
        <v>80.0</v>
      </c>
      <c r="H720" s="97">
        <f t="shared" si="263"/>
        <v>0.0625</v>
      </c>
    </row>
    <row r="721">
      <c r="A721" s="95"/>
      <c r="B721" s="1"/>
      <c r="C721" s="1"/>
      <c r="D721" s="188"/>
      <c r="E721" s="188"/>
      <c r="F721" s="97"/>
      <c r="G721" s="95"/>
      <c r="H721" s="97"/>
    </row>
    <row r="722">
      <c r="A722" s="90" t="s">
        <v>349</v>
      </c>
      <c r="B722" s="90" t="s">
        <v>305</v>
      </c>
      <c r="C722" s="169">
        <f>COUNTA(A723:A724)</f>
        <v>2</v>
      </c>
      <c r="D722" s="92">
        <f t="shared" ref="D722:G722" si="265">SUM(D723:D724)</f>
        <v>89.98</v>
      </c>
      <c r="E722" s="92">
        <f t="shared" si="265"/>
        <v>40.98</v>
      </c>
      <c r="F722" s="92">
        <f t="shared" si="265"/>
        <v>49</v>
      </c>
      <c r="G722" s="90">
        <f t="shared" si="265"/>
        <v>78</v>
      </c>
      <c r="H722" s="92">
        <f t="shared" ref="H722:H724" si="266">E722/G722</f>
        <v>0.5253846154</v>
      </c>
    </row>
    <row r="723">
      <c r="A723" s="95" t="s">
        <v>1231</v>
      </c>
      <c r="B723" s="1"/>
      <c r="C723" s="1"/>
      <c r="D723" s="97">
        <v>19.99</v>
      </c>
      <c r="E723" s="97">
        <v>5.99</v>
      </c>
      <c r="F723" s="97">
        <f t="shared" ref="F723:F724" si="267">D723-E723</f>
        <v>14</v>
      </c>
      <c r="G723" s="95">
        <v>29.0</v>
      </c>
      <c r="H723" s="97">
        <f t="shared" si="266"/>
        <v>0.2065517241</v>
      </c>
    </row>
    <row r="724">
      <c r="A724" s="95" t="s">
        <v>1230</v>
      </c>
      <c r="B724" s="1"/>
      <c r="C724" s="1"/>
      <c r="D724" s="188">
        <v>69.99</v>
      </c>
      <c r="E724" s="188">
        <v>34.99</v>
      </c>
      <c r="F724" s="188">
        <f t="shared" si="267"/>
        <v>35</v>
      </c>
      <c r="G724" s="95">
        <v>49.0</v>
      </c>
      <c r="H724" s="97">
        <f t="shared" si="266"/>
        <v>0.7140816327</v>
      </c>
    </row>
    <row r="725">
      <c r="A725" s="95"/>
      <c r="B725" s="1"/>
      <c r="C725" s="1"/>
      <c r="D725" s="188"/>
      <c r="E725" s="188"/>
      <c r="F725" s="97"/>
      <c r="G725" s="95"/>
      <c r="H725" s="97"/>
    </row>
    <row r="726">
      <c r="A726" s="90" t="s">
        <v>113</v>
      </c>
      <c r="B726" s="169" t="s">
        <v>83</v>
      </c>
      <c r="C726" s="169">
        <f>COUNTA(A727:A728)</f>
        <v>2</v>
      </c>
      <c r="D726" s="92">
        <f t="shared" ref="D726:G726" si="268">SUM(D727:D728)</f>
        <v>29.98</v>
      </c>
      <c r="E726" s="92">
        <f t="shared" si="268"/>
        <v>29.98</v>
      </c>
      <c r="F726" s="92">
        <f t="shared" si="268"/>
        <v>0</v>
      </c>
      <c r="G726" s="90">
        <f t="shared" si="268"/>
        <v>70</v>
      </c>
      <c r="H726" s="92">
        <f t="shared" ref="H726:H728" si="269">E726/G726</f>
        <v>0.4282857143</v>
      </c>
    </row>
    <row r="727">
      <c r="A727" s="95" t="s">
        <v>710</v>
      </c>
      <c r="B727" s="1"/>
      <c r="C727" s="1"/>
      <c r="D727" s="97">
        <v>9.99</v>
      </c>
      <c r="E727" s="97">
        <v>9.99</v>
      </c>
      <c r="F727" s="97">
        <f t="shared" ref="F727:F728" si="270">D727-E727</f>
        <v>0</v>
      </c>
      <c r="G727" s="95">
        <v>30.0</v>
      </c>
      <c r="H727" s="97">
        <f t="shared" si="269"/>
        <v>0.333</v>
      </c>
    </row>
    <row r="728">
      <c r="A728" s="95" t="s">
        <v>711</v>
      </c>
      <c r="B728" s="1"/>
      <c r="C728" s="1"/>
      <c r="D728" s="97">
        <v>19.99</v>
      </c>
      <c r="E728" s="97">
        <v>19.99</v>
      </c>
      <c r="F728" s="97">
        <f t="shared" si="270"/>
        <v>0</v>
      </c>
      <c r="G728" s="95">
        <v>40.0</v>
      </c>
      <c r="H728" s="97">
        <f t="shared" si="269"/>
        <v>0.49975</v>
      </c>
    </row>
    <row r="729">
      <c r="A729" s="95"/>
      <c r="B729" s="1"/>
      <c r="C729" s="1"/>
      <c r="D729" s="188"/>
      <c r="E729" s="188"/>
      <c r="F729" s="97"/>
      <c r="G729" s="95"/>
      <c r="H729" s="97"/>
    </row>
    <row r="730">
      <c r="A730" s="90" t="s">
        <v>355</v>
      </c>
      <c r="B730" s="90" t="s">
        <v>305</v>
      </c>
      <c r="C730" s="169">
        <f>COUNTA(A731:A732)</f>
        <v>2</v>
      </c>
      <c r="D730" s="92">
        <f t="shared" ref="D730:G730" si="271">SUM(D731:D732)</f>
        <v>29.98</v>
      </c>
      <c r="E730" s="92">
        <f t="shared" si="271"/>
        <v>11.99</v>
      </c>
      <c r="F730" s="92">
        <f t="shared" si="271"/>
        <v>17.99</v>
      </c>
      <c r="G730" s="90">
        <f t="shared" si="271"/>
        <v>57</v>
      </c>
      <c r="H730" s="92">
        <f t="shared" ref="H730:H732" si="272">E730/G730</f>
        <v>0.2103508772</v>
      </c>
    </row>
    <row r="731">
      <c r="A731" s="95" t="s">
        <v>1256</v>
      </c>
      <c r="B731" s="1"/>
      <c r="C731" s="1"/>
      <c r="D731" s="97">
        <v>9.99</v>
      </c>
      <c r="E731" s="97">
        <v>9.99</v>
      </c>
      <c r="F731" s="97">
        <f t="shared" ref="F731:F732" si="273">D731-E731</f>
        <v>0</v>
      </c>
      <c r="G731" s="95">
        <v>45.0</v>
      </c>
      <c r="H731" s="97">
        <f t="shared" si="272"/>
        <v>0.222</v>
      </c>
    </row>
    <row r="732">
      <c r="A732" s="95" t="s">
        <v>1255</v>
      </c>
      <c r="B732" s="1"/>
      <c r="C732" s="1"/>
      <c r="D732" s="97">
        <v>19.99</v>
      </c>
      <c r="E732" s="97">
        <v>2.0</v>
      </c>
      <c r="F732" s="97">
        <f t="shared" si="273"/>
        <v>17.99</v>
      </c>
      <c r="G732" s="95">
        <v>12.0</v>
      </c>
      <c r="H732" s="97">
        <f t="shared" si="272"/>
        <v>0.1666666667</v>
      </c>
    </row>
    <row r="733">
      <c r="A733" s="95"/>
      <c r="B733" s="1"/>
      <c r="C733" s="1"/>
      <c r="D733" s="188"/>
      <c r="E733" s="188"/>
      <c r="F733" s="97"/>
      <c r="G733" s="95"/>
      <c r="H733" s="97"/>
    </row>
    <row r="734">
      <c r="A734" s="179" t="s">
        <v>299</v>
      </c>
      <c r="B734" s="179" t="s">
        <v>298</v>
      </c>
      <c r="C734" s="306">
        <f>COUNTA(A735:A736)</f>
        <v>2</v>
      </c>
      <c r="D734" s="181">
        <f t="shared" ref="D734:G734" si="274">SUM(D735:D736)</f>
        <v>99.98</v>
      </c>
      <c r="E734" s="181">
        <f t="shared" si="274"/>
        <v>0</v>
      </c>
      <c r="F734" s="181">
        <f t="shared" si="274"/>
        <v>99.98</v>
      </c>
      <c r="G734" s="179">
        <f t="shared" si="274"/>
        <v>54</v>
      </c>
      <c r="H734" s="181">
        <f t="shared" ref="H734:H736" si="275">E734/G734</f>
        <v>0</v>
      </c>
    </row>
    <row r="735">
      <c r="A735" s="184" t="s">
        <v>1019</v>
      </c>
      <c r="B735" s="360"/>
      <c r="C735" s="360"/>
      <c r="D735" s="186">
        <v>49.99</v>
      </c>
      <c r="E735" s="186">
        <v>0.0</v>
      </c>
      <c r="F735" s="186">
        <f t="shared" ref="F735:F736" si="276">D735-E735</f>
        <v>49.99</v>
      </c>
      <c r="G735" s="184">
        <v>29.0</v>
      </c>
      <c r="H735" s="186">
        <f t="shared" si="275"/>
        <v>0</v>
      </c>
    </row>
    <row r="736">
      <c r="A736" s="184" t="s">
        <v>1018</v>
      </c>
      <c r="B736" s="360"/>
      <c r="C736" s="360"/>
      <c r="D736" s="361">
        <v>49.99</v>
      </c>
      <c r="E736" s="361">
        <v>0.0</v>
      </c>
      <c r="F736" s="361">
        <f t="shared" si="276"/>
        <v>49.99</v>
      </c>
      <c r="G736" s="362">
        <v>25.0</v>
      </c>
      <c r="H736" s="363">
        <f t="shared" si="275"/>
        <v>0</v>
      </c>
    </row>
    <row r="737">
      <c r="A737" s="95"/>
      <c r="B737" s="1"/>
      <c r="C737" s="1"/>
      <c r="D737" s="188"/>
      <c r="E737" s="188"/>
      <c r="F737" s="97"/>
      <c r="G737" s="95"/>
      <c r="H737" s="97"/>
    </row>
    <row r="738">
      <c r="A738" s="90" t="s">
        <v>100</v>
      </c>
      <c r="B738" s="90" t="s">
        <v>83</v>
      </c>
      <c r="C738" s="169">
        <f>COUNTA(A739:A740)</f>
        <v>2</v>
      </c>
      <c r="D738" s="92">
        <f t="shared" ref="D738:G738" si="277">SUM(D739:D740)</f>
        <v>54.98</v>
      </c>
      <c r="E738" s="92">
        <f t="shared" si="277"/>
        <v>12.98</v>
      </c>
      <c r="F738" s="92">
        <f t="shared" si="277"/>
        <v>42</v>
      </c>
      <c r="G738" s="90">
        <f t="shared" si="277"/>
        <v>54</v>
      </c>
      <c r="H738" s="92">
        <f t="shared" ref="H738:H740" si="278">E738/G738</f>
        <v>0.2403703704</v>
      </c>
    </row>
    <row r="739">
      <c r="A739" s="94" t="s">
        <v>696</v>
      </c>
      <c r="B739" s="1"/>
      <c r="C739" s="1"/>
      <c r="D739" s="97">
        <v>14.99</v>
      </c>
      <c r="E739" s="97">
        <v>6.0</v>
      </c>
      <c r="F739" s="97">
        <f t="shared" ref="F739:F740" si="279">D739-E739</f>
        <v>8.99</v>
      </c>
      <c r="G739" s="95">
        <v>10.0</v>
      </c>
      <c r="H739" s="97">
        <f t="shared" si="278"/>
        <v>0.6</v>
      </c>
    </row>
    <row r="740">
      <c r="A740" s="95" t="s">
        <v>695</v>
      </c>
      <c r="B740" s="1"/>
      <c r="C740" s="1"/>
      <c r="D740" s="97">
        <v>39.99</v>
      </c>
      <c r="E740" s="97">
        <v>6.98</v>
      </c>
      <c r="F740" s="97">
        <f t="shared" si="279"/>
        <v>33.01</v>
      </c>
      <c r="G740" s="95">
        <v>44.0</v>
      </c>
      <c r="H740" s="97">
        <f t="shared" si="278"/>
        <v>0.1586363636</v>
      </c>
    </row>
    <row r="741">
      <c r="A741" s="95"/>
      <c r="B741" s="1"/>
      <c r="C741" s="1"/>
      <c r="D741" s="188"/>
      <c r="E741" s="188"/>
      <c r="F741" s="97"/>
      <c r="G741" s="95"/>
      <c r="H741" s="97"/>
    </row>
    <row r="742">
      <c r="A742" s="26" t="s">
        <v>271</v>
      </c>
      <c r="B742" s="211" t="s">
        <v>272</v>
      </c>
      <c r="C742" s="25">
        <f>COUNTA(A743:A744)</f>
        <v>2</v>
      </c>
      <c r="D742" s="211">
        <f t="shared" ref="D742:G742" si="280">SUM(D743:D744)</f>
        <v>79.98</v>
      </c>
      <c r="E742" s="211">
        <f t="shared" si="280"/>
        <v>31.99</v>
      </c>
      <c r="F742" s="211">
        <f t="shared" si="280"/>
        <v>47.99</v>
      </c>
      <c r="G742" s="26">
        <f t="shared" si="280"/>
        <v>54</v>
      </c>
      <c r="H742" s="211">
        <f t="shared" ref="H742:H744" si="281">E742/G742</f>
        <v>0.5924074074</v>
      </c>
    </row>
    <row r="743">
      <c r="A743" s="68" t="s">
        <v>993</v>
      </c>
      <c r="B743" s="1"/>
      <c r="C743" s="1"/>
      <c r="D743" s="178">
        <v>39.99</v>
      </c>
      <c r="E743" s="178">
        <v>31.99</v>
      </c>
      <c r="F743" s="178">
        <f t="shared" ref="F743:F744" si="282">D743-E743</f>
        <v>8</v>
      </c>
      <c r="G743" s="67">
        <v>30.0</v>
      </c>
      <c r="H743" s="178">
        <f t="shared" si="281"/>
        <v>1.066333333</v>
      </c>
    </row>
    <row r="744">
      <c r="A744" s="67" t="s">
        <v>994</v>
      </c>
      <c r="B744" s="1"/>
      <c r="C744" s="1"/>
      <c r="D744" s="364">
        <v>39.99</v>
      </c>
      <c r="E744" s="364">
        <v>0.0</v>
      </c>
      <c r="F744" s="364">
        <f t="shared" si="282"/>
        <v>39.99</v>
      </c>
      <c r="G744" s="67">
        <v>24.0</v>
      </c>
      <c r="H744" s="178">
        <f t="shared" si="281"/>
        <v>0</v>
      </c>
    </row>
    <row r="745">
      <c r="A745" s="95"/>
      <c r="B745" s="1"/>
      <c r="C745" s="1"/>
      <c r="D745" s="188"/>
      <c r="E745" s="188"/>
      <c r="F745" s="97"/>
      <c r="G745" s="95"/>
      <c r="H745" s="97"/>
    </row>
    <row r="746">
      <c r="A746" s="90" t="s">
        <v>102</v>
      </c>
      <c r="B746" s="90" t="s">
        <v>83</v>
      </c>
      <c r="C746" s="169">
        <f>COUNTA(A747:A748)</f>
        <v>2</v>
      </c>
      <c r="D746" s="92">
        <f t="shared" ref="D746:G746" si="283">SUM(D747:D748)</f>
        <v>32.98</v>
      </c>
      <c r="E746" s="92">
        <f t="shared" si="283"/>
        <v>21.63</v>
      </c>
      <c r="F746" s="92">
        <f t="shared" si="283"/>
        <v>11.35</v>
      </c>
      <c r="G746" s="90">
        <f t="shared" si="283"/>
        <v>51</v>
      </c>
      <c r="H746" s="92">
        <f t="shared" ref="H746:H748" si="284">E746/G746</f>
        <v>0.4241176471</v>
      </c>
    </row>
    <row r="747">
      <c r="A747" s="164" t="s">
        <v>698</v>
      </c>
      <c r="B747" s="1"/>
      <c r="C747" s="1"/>
      <c r="D747" s="333">
        <v>11.99</v>
      </c>
      <c r="E747" s="333">
        <v>7.99</v>
      </c>
      <c r="F747" s="333">
        <f t="shared" ref="F747:F748" si="285">D747-E747</f>
        <v>4</v>
      </c>
      <c r="G747" s="301">
        <v>9.0</v>
      </c>
      <c r="H747" s="333">
        <f t="shared" si="284"/>
        <v>0.8877777778</v>
      </c>
    </row>
    <row r="748">
      <c r="A748" s="301" t="s">
        <v>699</v>
      </c>
      <c r="B748" s="1"/>
      <c r="C748" s="1"/>
      <c r="D748" s="333">
        <v>20.99</v>
      </c>
      <c r="E748" s="333">
        <v>13.64</v>
      </c>
      <c r="F748" s="333">
        <f t="shared" si="285"/>
        <v>7.35</v>
      </c>
      <c r="G748" s="301">
        <v>42.0</v>
      </c>
      <c r="H748" s="333">
        <f t="shared" si="284"/>
        <v>0.3247619048</v>
      </c>
    </row>
    <row r="749">
      <c r="A749" s="95"/>
      <c r="B749" s="1"/>
      <c r="C749" s="1"/>
      <c r="D749" s="188"/>
      <c r="E749" s="188"/>
      <c r="F749" s="97"/>
      <c r="G749" s="95"/>
      <c r="H749" s="97"/>
    </row>
    <row r="750">
      <c r="A750" s="90" t="s">
        <v>193</v>
      </c>
      <c r="B750" s="90" t="s">
        <v>152</v>
      </c>
      <c r="C750" s="169">
        <f>COUNTA(A751:A752)</f>
        <v>2</v>
      </c>
      <c r="D750" s="92">
        <f t="shared" ref="D750:G750" si="286">SUM(D751:D752)</f>
        <v>29.98</v>
      </c>
      <c r="E750" s="92">
        <f t="shared" si="286"/>
        <v>2.99</v>
      </c>
      <c r="F750" s="92">
        <f t="shared" si="286"/>
        <v>26.99</v>
      </c>
      <c r="G750" s="90">
        <f t="shared" si="286"/>
        <v>46</v>
      </c>
      <c r="H750" s="92">
        <f t="shared" ref="H750:H752" si="287">E750/G750</f>
        <v>0.065</v>
      </c>
    </row>
    <row r="751">
      <c r="A751" s="95" t="s">
        <v>841</v>
      </c>
      <c r="B751" s="1"/>
      <c r="C751" s="1"/>
      <c r="D751" s="97">
        <v>9.99</v>
      </c>
      <c r="E751" s="97">
        <v>2.99</v>
      </c>
      <c r="F751" s="97">
        <f t="shared" ref="F751:F752" si="288">D751-E751</f>
        <v>7</v>
      </c>
      <c r="G751" s="95">
        <v>1.0</v>
      </c>
      <c r="H751" s="97">
        <f t="shared" si="287"/>
        <v>2.99</v>
      </c>
    </row>
    <row r="752">
      <c r="A752" s="95" t="s">
        <v>840</v>
      </c>
      <c r="B752" s="1"/>
      <c r="C752" s="1"/>
      <c r="D752" s="97">
        <v>19.99</v>
      </c>
      <c r="E752" s="97">
        <v>0.0</v>
      </c>
      <c r="F752" s="97">
        <f t="shared" si="288"/>
        <v>19.99</v>
      </c>
      <c r="G752" s="95">
        <v>45.0</v>
      </c>
      <c r="H752" s="97">
        <f t="shared" si="287"/>
        <v>0</v>
      </c>
    </row>
    <row r="753">
      <c r="A753" s="95"/>
      <c r="B753" s="1"/>
      <c r="C753" s="1"/>
      <c r="D753" s="188"/>
      <c r="E753" s="188"/>
      <c r="F753" s="97"/>
      <c r="G753" s="95"/>
      <c r="H753" s="97"/>
    </row>
    <row r="754">
      <c r="A754" s="90" t="s">
        <v>168</v>
      </c>
      <c r="B754" s="90" t="s">
        <v>152</v>
      </c>
      <c r="C754" s="169">
        <f>COUNTA(A755:A756)</f>
        <v>2</v>
      </c>
      <c r="D754" s="92">
        <f t="shared" ref="D754:G754" si="289">SUM(D755:D756)</f>
        <v>11.98</v>
      </c>
      <c r="E754" s="92">
        <f t="shared" si="289"/>
        <v>11.98</v>
      </c>
      <c r="F754" s="92">
        <f t="shared" si="289"/>
        <v>0</v>
      </c>
      <c r="G754" s="90">
        <f t="shared" si="289"/>
        <v>46</v>
      </c>
      <c r="H754" s="92">
        <f t="shared" ref="H754:H756" si="290">E754/G754</f>
        <v>0.2604347826</v>
      </c>
    </row>
    <row r="755">
      <c r="A755" s="95" t="s">
        <v>792</v>
      </c>
      <c r="B755" s="1"/>
      <c r="C755" s="1"/>
      <c r="D755" s="97">
        <v>9.99</v>
      </c>
      <c r="E755" s="97">
        <v>9.99</v>
      </c>
      <c r="F755" s="97">
        <f t="shared" ref="F755:F756" si="291">D755-E755</f>
        <v>0</v>
      </c>
      <c r="G755" s="95">
        <v>45.0</v>
      </c>
      <c r="H755" s="97">
        <f t="shared" si="290"/>
        <v>0.222</v>
      </c>
    </row>
    <row r="756">
      <c r="A756" s="95" t="s">
        <v>793</v>
      </c>
      <c r="B756" s="1"/>
      <c r="C756" s="1"/>
      <c r="D756" s="97">
        <v>1.99</v>
      </c>
      <c r="E756" s="97">
        <v>1.99</v>
      </c>
      <c r="F756" s="97">
        <f t="shared" si="291"/>
        <v>0</v>
      </c>
      <c r="G756" s="95">
        <v>1.0</v>
      </c>
      <c r="H756" s="97">
        <f t="shared" si="290"/>
        <v>1.99</v>
      </c>
    </row>
    <row r="757">
      <c r="A757" s="95"/>
      <c r="B757" s="1"/>
      <c r="C757" s="1"/>
      <c r="D757" s="188"/>
      <c r="E757" s="188"/>
      <c r="F757" s="97"/>
      <c r="G757" s="95"/>
      <c r="H757" s="97"/>
    </row>
    <row r="758">
      <c r="A758" s="90" t="s">
        <v>546</v>
      </c>
      <c r="B758" s="90" t="s">
        <v>468</v>
      </c>
      <c r="C758" s="169">
        <f>COUNTA(A759:A760)</f>
        <v>2</v>
      </c>
      <c r="D758" s="92">
        <f t="shared" ref="D758:G758" si="292">SUM(D759:D760)</f>
        <v>89.98</v>
      </c>
      <c r="E758" s="92">
        <f t="shared" si="292"/>
        <v>19.79</v>
      </c>
      <c r="F758" s="92">
        <f t="shared" si="292"/>
        <v>70.19</v>
      </c>
      <c r="G758" s="90">
        <f t="shared" si="292"/>
        <v>46</v>
      </c>
      <c r="H758" s="92">
        <f t="shared" ref="H758:H760" si="293">E758/G758</f>
        <v>0.4302173913</v>
      </c>
    </row>
    <row r="759">
      <c r="A759" s="95" t="s">
        <v>1544</v>
      </c>
      <c r="B759" s="1"/>
      <c r="C759" s="1"/>
      <c r="D759" s="97">
        <v>29.99</v>
      </c>
      <c r="E759" s="97">
        <v>0.0</v>
      </c>
      <c r="F759" s="97">
        <f t="shared" ref="F759:F760" si="294">D759-E759</f>
        <v>29.99</v>
      </c>
      <c r="G759" s="95">
        <v>44.0</v>
      </c>
      <c r="H759" s="97">
        <f t="shared" si="293"/>
        <v>0</v>
      </c>
    </row>
    <row r="760">
      <c r="A760" s="95" t="s">
        <v>1545</v>
      </c>
      <c r="B760" s="1"/>
      <c r="C760" s="1"/>
      <c r="D760" s="97">
        <v>59.99</v>
      </c>
      <c r="E760" s="97">
        <v>19.79</v>
      </c>
      <c r="F760" s="97">
        <f t="shared" si="294"/>
        <v>40.2</v>
      </c>
      <c r="G760" s="94">
        <v>2.0</v>
      </c>
      <c r="H760" s="97">
        <f t="shared" si="293"/>
        <v>9.895</v>
      </c>
    </row>
    <row r="761">
      <c r="A761" s="95"/>
      <c r="B761" s="1"/>
      <c r="C761" s="1"/>
      <c r="D761" s="188"/>
      <c r="E761" s="188"/>
      <c r="F761" s="97"/>
      <c r="G761" s="95"/>
      <c r="H761" s="97"/>
    </row>
    <row r="762">
      <c r="A762" s="90" t="s">
        <v>376</v>
      </c>
      <c r="B762" s="90" t="s">
        <v>377</v>
      </c>
      <c r="C762" s="169">
        <f>COUNTA(A763:A764)</f>
        <v>2</v>
      </c>
      <c r="D762" s="92">
        <f t="shared" ref="D762:G762" si="295">SUM(D763:D764)</f>
        <v>54.98</v>
      </c>
      <c r="E762" s="92">
        <f t="shared" si="295"/>
        <v>35.43</v>
      </c>
      <c r="F762" s="92">
        <f t="shared" si="295"/>
        <v>19.55</v>
      </c>
      <c r="G762" s="90">
        <f t="shared" si="295"/>
        <v>42</v>
      </c>
      <c r="H762" s="92">
        <f t="shared" ref="H762:H764" si="296">E762/G762</f>
        <v>0.8435714286</v>
      </c>
    </row>
    <row r="763">
      <c r="A763" s="95" t="s">
        <v>1275</v>
      </c>
      <c r="B763" s="1"/>
      <c r="C763" s="1"/>
      <c r="D763" s="97">
        <v>19.99</v>
      </c>
      <c r="E763" s="97">
        <v>11.99</v>
      </c>
      <c r="F763" s="97">
        <f t="shared" ref="F763:F764" si="297">D763-E763</f>
        <v>8</v>
      </c>
      <c r="G763" s="95">
        <v>8.0</v>
      </c>
      <c r="H763" s="97">
        <f t="shared" si="296"/>
        <v>1.49875</v>
      </c>
    </row>
    <row r="764">
      <c r="A764" s="95" t="s">
        <v>1276</v>
      </c>
      <c r="B764" s="1"/>
      <c r="C764" s="1"/>
      <c r="D764" s="167">
        <v>34.99</v>
      </c>
      <c r="E764" s="167">
        <v>23.44</v>
      </c>
      <c r="F764" s="167">
        <f t="shared" si="297"/>
        <v>11.55</v>
      </c>
      <c r="G764" s="331">
        <v>34.0</v>
      </c>
      <c r="H764" s="330">
        <f t="shared" si="296"/>
        <v>0.6894117647</v>
      </c>
    </row>
    <row r="765">
      <c r="A765" s="95"/>
      <c r="B765" s="1"/>
      <c r="C765" s="1"/>
      <c r="D765" s="188"/>
      <c r="E765" s="188"/>
      <c r="F765" s="97"/>
      <c r="G765" s="95"/>
      <c r="H765" s="97"/>
    </row>
    <row r="766">
      <c r="A766" s="90" t="s">
        <v>551</v>
      </c>
      <c r="B766" s="90" t="s">
        <v>468</v>
      </c>
      <c r="C766" s="169">
        <f>COUNTA(A767:A768)</f>
        <v>2</v>
      </c>
      <c r="D766" s="92">
        <f t="shared" ref="D766:G766" si="298">SUM(D767:D768)</f>
        <v>39.98</v>
      </c>
      <c r="E766" s="92">
        <f t="shared" si="298"/>
        <v>15.98</v>
      </c>
      <c r="F766" s="92">
        <f t="shared" si="298"/>
        <v>24</v>
      </c>
      <c r="G766" s="90">
        <f t="shared" si="298"/>
        <v>41</v>
      </c>
      <c r="H766" s="92">
        <f t="shared" ref="H766:H768" si="299">E766/G766</f>
        <v>0.3897560976</v>
      </c>
    </row>
    <row r="767">
      <c r="A767" s="94" t="s">
        <v>1555</v>
      </c>
      <c r="B767" s="1"/>
      <c r="C767" s="1"/>
      <c r="D767" s="97">
        <v>19.99</v>
      </c>
      <c r="E767" s="97">
        <v>7.99</v>
      </c>
      <c r="F767" s="97">
        <f t="shared" ref="F767:F768" si="300">D767-E767</f>
        <v>12</v>
      </c>
      <c r="G767" s="95">
        <v>18.0</v>
      </c>
      <c r="H767" s="97">
        <f t="shared" si="299"/>
        <v>0.4438888889</v>
      </c>
    </row>
    <row r="768">
      <c r="A768" s="94" t="s">
        <v>1556</v>
      </c>
      <c r="B768" s="1"/>
      <c r="C768" s="1"/>
      <c r="D768" s="97">
        <v>19.99</v>
      </c>
      <c r="E768" s="97">
        <v>7.99</v>
      </c>
      <c r="F768" s="97">
        <f t="shared" si="300"/>
        <v>12</v>
      </c>
      <c r="G768" s="95">
        <v>23.0</v>
      </c>
      <c r="H768" s="97">
        <f t="shared" si="299"/>
        <v>0.3473913043</v>
      </c>
    </row>
    <row r="769">
      <c r="A769" s="95"/>
      <c r="B769" s="1"/>
      <c r="C769" s="1"/>
      <c r="D769" s="188"/>
      <c r="E769" s="188"/>
      <c r="F769" s="97"/>
      <c r="G769" s="95"/>
      <c r="H769" s="97"/>
    </row>
    <row r="770">
      <c r="A770" s="26" t="s">
        <v>274</v>
      </c>
      <c r="B770" s="211" t="s">
        <v>272</v>
      </c>
      <c r="C770" s="25">
        <f>COUNTA(A771:A772)</f>
        <v>2</v>
      </c>
      <c r="D770" s="211">
        <f t="shared" ref="D770:G770" si="301">SUM(D771:D772)</f>
        <v>79.98</v>
      </c>
      <c r="E770" s="211">
        <f t="shared" si="301"/>
        <v>19.98</v>
      </c>
      <c r="F770" s="211">
        <f t="shared" si="301"/>
        <v>60</v>
      </c>
      <c r="G770" s="26">
        <f t="shared" si="301"/>
        <v>40</v>
      </c>
      <c r="H770" s="211">
        <f t="shared" ref="H770:H772" si="302">E770/G770</f>
        <v>0.4995</v>
      </c>
    </row>
    <row r="771">
      <c r="A771" s="67" t="s">
        <v>1698</v>
      </c>
      <c r="B771" s="1"/>
      <c r="C771" s="1"/>
      <c r="D771" s="178">
        <v>39.99</v>
      </c>
      <c r="E771" s="178">
        <v>7.99</v>
      </c>
      <c r="F771" s="178">
        <f t="shared" ref="F771:F772" si="303">D771-E771</f>
        <v>32</v>
      </c>
      <c r="G771" s="67">
        <v>19.0</v>
      </c>
      <c r="H771" s="178">
        <f t="shared" si="302"/>
        <v>0.4205263158</v>
      </c>
    </row>
    <row r="772">
      <c r="A772" s="67" t="s">
        <v>997</v>
      </c>
      <c r="B772" s="1"/>
      <c r="C772" s="1"/>
      <c r="D772" s="178">
        <v>39.99</v>
      </c>
      <c r="E772" s="178">
        <v>11.99</v>
      </c>
      <c r="F772" s="178">
        <f t="shared" si="303"/>
        <v>28</v>
      </c>
      <c r="G772" s="67">
        <v>21.0</v>
      </c>
      <c r="H772" s="178">
        <f t="shared" si="302"/>
        <v>0.570952381</v>
      </c>
    </row>
    <row r="773">
      <c r="A773" s="95"/>
      <c r="B773" s="1"/>
      <c r="C773" s="1"/>
      <c r="D773" s="188"/>
      <c r="E773" s="188"/>
      <c r="F773" s="97"/>
      <c r="G773" s="95"/>
      <c r="H773" s="97"/>
    </row>
    <row r="774">
      <c r="A774" s="90" t="s">
        <v>198</v>
      </c>
      <c r="B774" s="90" t="s">
        <v>152</v>
      </c>
      <c r="C774" s="169">
        <f>COUNTA(A775:A776)</f>
        <v>2</v>
      </c>
      <c r="D774" s="92">
        <f t="shared" ref="D774:G774" si="304">SUM(D775:D776)</f>
        <v>15.97</v>
      </c>
      <c r="E774" s="92">
        <f t="shared" si="304"/>
        <v>15.97</v>
      </c>
      <c r="F774" s="92">
        <f t="shared" si="304"/>
        <v>0</v>
      </c>
      <c r="G774" s="90">
        <f t="shared" si="304"/>
        <v>39</v>
      </c>
      <c r="H774" s="92">
        <f t="shared" ref="H774:H776" si="305">E774/G774</f>
        <v>0.4094871795</v>
      </c>
    </row>
    <row r="775">
      <c r="A775" s="95" t="s">
        <v>848</v>
      </c>
      <c r="B775" s="1"/>
      <c r="C775" s="1"/>
      <c r="D775" s="97">
        <v>2.99</v>
      </c>
      <c r="E775" s="97">
        <v>2.99</v>
      </c>
      <c r="F775" s="97">
        <f t="shared" ref="F775:F776" si="306">D775-E775</f>
        <v>0</v>
      </c>
      <c r="G775" s="95">
        <v>25.0</v>
      </c>
      <c r="H775" s="97">
        <f t="shared" si="305"/>
        <v>0.1196</v>
      </c>
    </row>
    <row r="776">
      <c r="A776" s="95" t="s">
        <v>847</v>
      </c>
      <c r="B776" s="1"/>
      <c r="C776" s="1"/>
      <c r="D776" s="97">
        <v>12.98</v>
      </c>
      <c r="E776" s="97">
        <v>12.98</v>
      </c>
      <c r="F776" s="97">
        <f t="shared" si="306"/>
        <v>0</v>
      </c>
      <c r="G776" s="95">
        <v>14.0</v>
      </c>
      <c r="H776" s="97">
        <f t="shared" si="305"/>
        <v>0.9271428571</v>
      </c>
    </row>
    <row r="777">
      <c r="A777" s="95"/>
      <c r="B777" s="1"/>
      <c r="C777" s="1"/>
      <c r="D777" s="188"/>
      <c r="E777" s="188"/>
      <c r="F777" s="97"/>
      <c r="G777" s="95"/>
      <c r="H777" s="97"/>
    </row>
    <row r="778">
      <c r="A778" s="90" t="s">
        <v>522</v>
      </c>
      <c r="B778" s="90" t="s">
        <v>468</v>
      </c>
      <c r="C778" s="169">
        <f>COUNTA(A779:A780)</f>
        <v>2</v>
      </c>
      <c r="D778" s="92">
        <f t="shared" ref="D778:G778" si="307">SUM(D779:D780)</f>
        <v>26.38</v>
      </c>
      <c r="E778" s="92">
        <f t="shared" si="307"/>
        <v>20.88</v>
      </c>
      <c r="F778" s="92">
        <f t="shared" si="307"/>
        <v>5.5</v>
      </c>
      <c r="G778" s="90">
        <f t="shared" si="307"/>
        <v>37</v>
      </c>
      <c r="H778" s="92">
        <f t="shared" ref="H778:H780" si="308">E778/G778</f>
        <v>0.5643243243</v>
      </c>
    </row>
    <row r="779">
      <c r="A779" s="95" t="s">
        <v>1469</v>
      </c>
      <c r="B779" s="1"/>
      <c r="C779" s="1"/>
      <c r="D779" s="97">
        <v>7.49</v>
      </c>
      <c r="E779" s="97">
        <v>1.99</v>
      </c>
      <c r="F779" s="97">
        <f t="shared" ref="F779:F780" si="309">D779-E779</f>
        <v>5.5</v>
      </c>
      <c r="G779" s="95">
        <v>11.0</v>
      </c>
      <c r="H779" s="97">
        <f t="shared" si="308"/>
        <v>0.1809090909</v>
      </c>
    </row>
    <row r="780">
      <c r="A780" s="95" t="s">
        <v>1470</v>
      </c>
      <c r="B780" s="1"/>
      <c r="C780" s="1"/>
      <c r="D780" s="97">
        <v>18.89</v>
      </c>
      <c r="E780" s="97">
        <v>18.89</v>
      </c>
      <c r="F780" s="97">
        <f t="shared" si="309"/>
        <v>0</v>
      </c>
      <c r="G780" s="95">
        <v>26.0</v>
      </c>
      <c r="H780" s="97">
        <f t="shared" si="308"/>
        <v>0.7265384615</v>
      </c>
    </row>
    <row r="781">
      <c r="A781" s="95"/>
      <c r="B781" s="1"/>
      <c r="C781" s="1"/>
      <c r="D781" s="188"/>
      <c r="E781" s="188"/>
      <c r="F781" s="97"/>
      <c r="G781" s="95"/>
      <c r="H781" s="97"/>
    </row>
    <row r="782">
      <c r="A782" s="90" t="s">
        <v>571</v>
      </c>
      <c r="B782" s="90" t="s">
        <v>468</v>
      </c>
      <c r="C782" s="169">
        <f>COUNTA(A783:A784)</f>
        <v>2</v>
      </c>
      <c r="D782" s="92">
        <f t="shared" ref="D782:G782" si="310">SUM(D783:D784)</f>
        <v>16.98</v>
      </c>
      <c r="E782" s="92">
        <f t="shared" si="310"/>
        <v>6.98</v>
      </c>
      <c r="F782" s="92">
        <f t="shared" si="310"/>
        <v>10</v>
      </c>
      <c r="G782" s="90">
        <f t="shared" si="310"/>
        <v>35</v>
      </c>
      <c r="H782" s="92">
        <f t="shared" ref="H782:H784" si="311">E782/G782</f>
        <v>0.1994285714</v>
      </c>
    </row>
    <row r="783">
      <c r="A783" s="95" t="s">
        <v>1730</v>
      </c>
      <c r="B783" s="1"/>
      <c r="C783" s="1"/>
      <c r="D783" s="97">
        <v>1.99</v>
      </c>
      <c r="E783" s="97">
        <v>1.99</v>
      </c>
      <c r="F783" s="97">
        <f t="shared" ref="F783:F784" si="312">D783-E783</f>
        <v>0</v>
      </c>
      <c r="G783" s="95">
        <v>5.0</v>
      </c>
      <c r="H783" s="97">
        <f t="shared" si="311"/>
        <v>0.398</v>
      </c>
    </row>
    <row r="784">
      <c r="A784" s="95" t="s">
        <v>1587</v>
      </c>
      <c r="B784" s="1"/>
      <c r="C784" s="1"/>
      <c r="D784" s="97">
        <v>14.99</v>
      </c>
      <c r="E784" s="97">
        <v>4.99</v>
      </c>
      <c r="F784" s="97">
        <f t="shared" si="312"/>
        <v>10</v>
      </c>
      <c r="G784" s="95">
        <v>30.0</v>
      </c>
      <c r="H784" s="97">
        <f t="shared" si="311"/>
        <v>0.1663333333</v>
      </c>
    </row>
    <row r="785">
      <c r="A785" s="95"/>
      <c r="B785" s="1"/>
      <c r="C785" s="1"/>
      <c r="D785" s="188"/>
      <c r="E785" s="188"/>
      <c r="F785" s="97"/>
      <c r="G785" s="95"/>
      <c r="H785" s="97"/>
    </row>
    <row r="786">
      <c r="A786" s="90" t="s">
        <v>605</v>
      </c>
      <c r="B786" s="90" t="s">
        <v>468</v>
      </c>
      <c r="C786" s="169">
        <f>COUNTA(A787:A788)</f>
        <v>2</v>
      </c>
      <c r="D786" s="92">
        <f t="shared" ref="D786:G786" si="313">SUM(D787:D788)</f>
        <v>59.98</v>
      </c>
      <c r="E786" s="92">
        <f t="shared" si="313"/>
        <v>19.49</v>
      </c>
      <c r="F786" s="92">
        <f t="shared" si="313"/>
        <v>40.49</v>
      </c>
      <c r="G786" s="90">
        <f t="shared" si="313"/>
        <v>35</v>
      </c>
      <c r="H786" s="92">
        <f t="shared" ref="H786:H788" si="314">E786/G786</f>
        <v>0.5568571429</v>
      </c>
    </row>
    <row r="787">
      <c r="A787" s="95" t="s">
        <v>1654</v>
      </c>
      <c r="B787" s="1"/>
      <c r="C787" s="1"/>
      <c r="D787" s="97">
        <v>29.99</v>
      </c>
      <c r="E787" s="97">
        <v>0.0</v>
      </c>
      <c r="F787" s="97">
        <f t="shared" ref="F787:F788" si="315">D787-E787</f>
        <v>29.99</v>
      </c>
      <c r="G787" s="95">
        <v>17.0</v>
      </c>
      <c r="H787" s="97">
        <f t="shared" si="314"/>
        <v>0</v>
      </c>
    </row>
    <row r="788">
      <c r="A788" s="95" t="s">
        <v>1655</v>
      </c>
      <c r="B788" s="1"/>
      <c r="C788" s="1"/>
      <c r="D788" s="97">
        <v>29.99</v>
      </c>
      <c r="E788" s="97">
        <v>19.49</v>
      </c>
      <c r="F788" s="97">
        <f t="shared" si="315"/>
        <v>10.5</v>
      </c>
      <c r="G788" s="95">
        <v>18.0</v>
      </c>
      <c r="H788" s="97">
        <f t="shared" si="314"/>
        <v>1.082777778</v>
      </c>
    </row>
    <row r="789">
      <c r="A789" s="95"/>
      <c r="B789" s="1"/>
      <c r="C789" s="1"/>
      <c r="D789" s="188"/>
      <c r="E789" s="188"/>
      <c r="F789" s="97"/>
      <c r="G789" s="95"/>
      <c r="H789" s="97"/>
    </row>
    <row r="790">
      <c r="A790" s="90" t="s">
        <v>324</v>
      </c>
      <c r="B790" s="90" t="s">
        <v>305</v>
      </c>
      <c r="C790" s="169">
        <f>COUNTA(A791:A792)</f>
        <v>2</v>
      </c>
      <c r="D790" s="92">
        <f t="shared" ref="D790:G790" si="316">SUM(D791:D792)</f>
        <v>49.98</v>
      </c>
      <c r="E790" s="92">
        <f t="shared" si="316"/>
        <v>30</v>
      </c>
      <c r="F790" s="92">
        <f t="shared" si="316"/>
        <v>19.98</v>
      </c>
      <c r="G790" s="90">
        <f t="shared" si="316"/>
        <v>35</v>
      </c>
      <c r="H790" s="92">
        <f t="shared" ref="H790:H792" si="317">E790/G790</f>
        <v>0.8571428571</v>
      </c>
    </row>
    <row r="791">
      <c r="A791" s="95" t="s">
        <v>1127</v>
      </c>
      <c r="B791" s="1"/>
      <c r="C791" s="1"/>
      <c r="D791" s="97">
        <v>29.99</v>
      </c>
      <c r="E791" s="97">
        <v>18.0</v>
      </c>
      <c r="F791" s="97">
        <f t="shared" ref="F791:F792" si="318">D791-E791</f>
        <v>11.99</v>
      </c>
      <c r="G791" s="95">
        <v>15.0</v>
      </c>
      <c r="H791" s="97">
        <f t="shared" si="317"/>
        <v>1.2</v>
      </c>
    </row>
    <row r="792">
      <c r="A792" s="95" t="s">
        <v>1128</v>
      </c>
      <c r="B792" s="1"/>
      <c r="C792" s="1"/>
      <c r="D792" s="97">
        <v>19.99</v>
      </c>
      <c r="E792" s="97">
        <v>12.0</v>
      </c>
      <c r="F792" s="97">
        <f t="shared" si="318"/>
        <v>7.99</v>
      </c>
      <c r="G792" s="95">
        <v>20.0</v>
      </c>
      <c r="H792" s="97">
        <f t="shared" si="317"/>
        <v>0.6</v>
      </c>
    </row>
    <row r="793">
      <c r="A793" s="95"/>
      <c r="B793" s="1"/>
      <c r="C793" s="1"/>
      <c r="D793" s="188"/>
      <c r="E793" s="188"/>
      <c r="F793" s="97"/>
      <c r="G793" s="95"/>
      <c r="H793" s="97"/>
    </row>
    <row r="794">
      <c r="A794" s="90" t="s">
        <v>616</v>
      </c>
      <c r="B794" s="90" t="s">
        <v>468</v>
      </c>
      <c r="C794" s="169">
        <f>COUNTA(A795:A796)</f>
        <v>2</v>
      </c>
      <c r="D794" s="92">
        <f t="shared" ref="D794:G794" si="319">SUM(D795:D796)</f>
        <v>35.98</v>
      </c>
      <c r="E794" s="92">
        <f t="shared" si="319"/>
        <v>23.49</v>
      </c>
      <c r="F794" s="92">
        <f t="shared" si="319"/>
        <v>12.49</v>
      </c>
      <c r="G794" s="90">
        <f t="shared" si="319"/>
        <v>34</v>
      </c>
      <c r="H794" s="92">
        <f t="shared" ref="H794:H796" si="320">E794/G794</f>
        <v>0.6908823529</v>
      </c>
    </row>
    <row r="795">
      <c r="A795" s="95" t="s">
        <v>1676</v>
      </c>
      <c r="B795" s="1"/>
      <c r="C795" s="1"/>
      <c r="D795" s="97">
        <v>21.99</v>
      </c>
      <c r="E795" s="97">
        <v>16.49</v>
      </c>
      <c r="F795" s="97">
        <f t="shared" ref="F795:F796" si="321">D795-E795</f>
        <v>5.5</v>
      </c>
      <c r="G795" s="95">
        <v>24.0</v>
      </c>
      <c r="H795" s="97">
        <f t="shared" si="320"/>
        <v>0.6870833333</v>
      </c>
    </row>
    <row r="796">
      <c r="A796" s="95" t="s">
        <v>1677</v>
      </c>
      <c r="B796" s="1"/>
      <c r="C796" s="1"/>
      <c r="D796" s="97">
        <v>13.99</v>
      </c>
      <c r="E796" s="97">
        <v>7.0</v>
      </c>
      <c r="F796" s="97">
        <f t="shared" si="321"/>
        <v>6.99</v>
      </c>
      <c r="G796" s="95">
        <v>10.0</v>
      </c>
      <c r="H796" s="97">
        <f t="shared" si="320"/>
        <v>0.7</v>
      </c>
    </row>
    <row r="797">
      <c r="A797" s="95"/>
      <c r="B797" s="1"/>
      <c r="C797" s="1"/>
      <c r="D797" s="188"/>
      <c r="E797" s="188"/>
      <c r="F797" s="97"/>
      <c r="G797" s="95"/>
      <c r="H797" s="97"/>
    </row>
    <row r="798">
      <c r="A798" s="147" t="s">
        <v>435</v>
      </c>
      <c r="B798" s="147" t="s">
        <v>434</v>
      </c>
      <c r="C798" s="239">
        <f>COUNTA(A799:A800)</f>
        <v>2</v>
      </c>
      <c r="D798" s="149">
        <f t="shared" ref="D798:G798" si="322">SUM(D799:D800)</f>
        <v>61.94</v>
      </c>
      <c r="E798" s="149">
        <f t="shared" si="322"/>
        <v>33.54</v>
      </c>
      <c r="F798" s="149">
        <f t="shared" si="322"/>
        <v>28.4</v>
      </c>
      <c r="G798" s="147">
        <f t="shared" si="322"/>
        <v>30</v>
      </c>
      <c r="H798" s="149">
        <f t="shared" ref="H798:H800" si="323">E798/G798</f>
        <v>1.118</v>
      </c>
    </row>
    <row r="799">
      <c r="A799" s="151" t="s">
        <v>1334</v>
      </c>
      <c r="B799" s="344"/>
      <c r="C799" s="344"/>
      <c r="D799" s="153">
        <v>31.95</v>
      </c>
      <c r="E799" s="153">
        <v>18.55</v>
      </c>
      <c r="F799" s="153">
        <f t="shared" ref="F799:F800" si="324">D799-E799</f>
        <v>13.4</v>
      </c>
      <c r="G799" s="151">
        <v>20.0</v>
      </c>
      <c r="H799" s="153">
        <f t="shared" si="323"/>
        <v>0.9275</v>
      </c>
    </row>
    <row r="800">
      <c r="A800" s="151" t="s">
        <v>1335</v>
      </c>
      <c r="B800" s="344"/>
      <c r="C800" s="344"/>
      <c r="D800" s="345">
        <v>29.99</v>
      </c>
      <c r="E800" s="345">
        <v>14.99</v>
      </c>
      <c r="F800" s="153">
        <f t="shared" si="324"/>
        <v>15</v>
      </c>
      <c r="G800" s="151">
        <v>10.0</v>
      </c>
      <c r="H800" s="153">
        <f t="shared" si="323"/>
        <v>1.499</v>
      </c>
    </row>
    <row r="801">
      <c r="A801" s="95"/>
      <c r="B801" s="1"/>
      <c r="C801" s="1"/>
      <c r="D801" s="188"/>
      <c r="E801" s="188"/>
      <c r="F801" s="97"/>
      <c r="G801" s="95"/>
      <c r="H801" s="97"/>
    </row>
    <row r="802">
      <c r="A802" s="24" t="s">
        <v>401</v>
      </c>
      <c r="B802" s="24" t="s">
        <v>400</v>
      </c>
      <c r="C802" s="247">
        <f>COUNTA(A803:A804)</f>
        <v>2</v>
      </c>
      <c r="D802" s="199">
        <f t="shared" ref="D802:G802" si="325">SUM(D803:D804)</f>
        <v>25.98</v>
      </c>
      <c r="E802" s="199">
        <f t="shared" si="325"/>
        <v>22.73</v>
      </c>
      <c r="F802" s="199">
        <f t="shared" si="325"/>
        <v>3.25</v>
      </c>
      <c r="G802" s="24">
        <f t="shared" si="325"/>
        <v>27</v>
      </c>
      <c r="H802" s="199">
        <f t="shared" ref="H802:H804" si="326">E802/G802</f>
        <v>0.8418518519</v>
      </c>
    </row>
    <row r="803">
      <c r="A803" s="88" t="s">
        <v>1298</v>
      </c>
      <c r="B803" s="365"/>
      <c r="C803" s="365"/>
      <c r="D803" s="124">
        <v>12.99</v>
      </c>
      <c r="E803" s="124">
        <v>9.74</v>
      </c>
      <c r="F803" s="124">
        <f t="shared" ref="F803:F804" si="327">D803-E803</f>
        <v>3.25</v>
      </c>
      <c r="G803" s="88">
        <v>12.0</v>
      </c>
      <c r="H803" s="124">
        <f t="shared" si="326"/>
        <v>0.8116666667</v>
      </c>
    </row>
    <row r="804">
      <c r="A804" s="87" t="s">
        <v>1299</v>
      </c>
      <c r="B804" s="365"/>
      <c r="C804" s="365"/>
      <c r="D804" s="124">
        <v>12.99</v>
      </c>
      <c r="E804" s="124">
        <v>12.99</v>
      </c>
      <c r="F804" s="124">
        <f t="shared" si="327"/>
        <v>0</v>
      </c>
      <c r="G804" s="88">
        <v>15.0</v>
      </c>
      <c r="H804" s="124">
        <f t="shared" si="326"/>
        <v>0.866</v>
      </c>
    </row>
    <row r="805">
      <c r="A805" s="95"/>
      <c r="B805" s="1"/>
      <c r="C805" s="1"/>
      <c r="D805" s="188"/>
      <c r="E805" s="188"/>
      <c r="F805" s="97"/>
      <c r="G805" s="95"/>
      <c r="H805" s="97"/>
    </row>
    <row r="806">
      <c r="A806" s="90" t="s">
        <v>93</v>
      </c>
      <c r="B806" s="90" t="s">
        <v>83</v>
      </c>
      <c r="C806" s="169">
        <f>COUNTA(A807:A808)</f>
        <v>2</v>
      </c>
      <c r="D806" s="92">
        <f t="shared" ref="D806:G806" si="328">SUM(D807:D808)</f>
        <v>29.99</v>
      </c>
      <c r="E806" s="92">
        <f t="shared" si="328"/>
        <v>2.5</v>
      </c>
      <c r="F806" s="92">
        <f t="shared" si="328"/>
        <v>27.49</v>
      </c>
      <c r="G806" s="90">
        <f t="shared" si="328"/>
        <v>26</v>
      </c>
      <c r="H806" s="92">
        <f t="shared" ref="H806:H808" si="329">E806/G806</f>
        <v>0.09615384615</v>
      </c>
    </row>
    <row r="807">
      <c r="A807" s="95" t="s">
        <v>674</v>
      </c>
      <c r="B807" s="1"/>
      <c r="C807" s="1"/>
      <c r="D807" s="97">
        <v>29.99</v>
      </c>
      <c r="E807" s="97">
        <v>2.5</v>
      </c>
      <c r="F807" s="97">
        <f t="shared" ref="F807:F808" si="330">D807-E807</f>
        <v>27.49</v>
      </c>
      <c r="G807" s="95">
        <v>25.0</v>
      </c>
      <c r="H807" s="97">
        <f t="shared" si="329"/>
        <v>0.1</v>
      </c>
    </row>
    <row r="808">
      <c r="A808" s="95" t="s">
        <v>675</v>
      </c>
      <c r="B808" s="1"/>
      <c r="C808" s="1"/>
      <c r="D808" s="97">
        <v>0.0</v>
      </c>
      <c r="E808" s="97">
        <v>0.0</v>
      </c>
      <c r="F808" s="97">
        <f t="shared" si="330"/>
        <v>0</v>
      </c>
      <c r="G808" s="95">
        <v>1.0</v>
      </c>
      <c r="H808" s="97">
        <f t="shared" si="329"/>
        <v>0</v>
      </c>
    </row>
    <row r="809">
      <c r="A809" s="95"/>
      <c r="B809" s="1"/>
      <c r="C809" s="1"/>
      <c r="D809" s="188"/>
      <c r="E809" s="188"/>
      <c r="F809" s="97"/>
      <c r="G809" s="95"/>
      <c r="H809" s="97"/>
    </row>
    <row r="810">
      <c r="A810" s="90" t="s">
        <v>569</v>
      </c>
      <c r="B810" s="90" t="s">
        <v>468</v>
      </c>
      <c r="C810" s="169">
        <f>COUNTA(A811:A812)</f>
        <v>2</v>
      </c>
      <c r="D810" s="92">
        <f t="shared" ref="D810:G810" si="331">SUM(D811:D812)</f>
        <v>84.98</v>
      </c>
      <c r="E810" s="92">
        <f t="shared" si="331"/>
        <v>14.99</v>
      </c>
      <c r="F810" s="92">
        <f t="shared" si="331"/>
        <v>69.99</v>
      </c>
      <c r="G810" s="90">
        <f t="shared" si="331"/>
        <v>26</v>
      </c>
      <c r="H810" s="92">
        <f t="shared" ref="H810:H812" si="332">E810/G810</f>
        <v>0.5765384615</v>
      </c>
    </row>
    <row r="811">
      <c r="A811" s="95" t="s">
        <v>1580</v>
      </c>
      <c r="B811" s="1"/>
      <c r="C811" s="1"/>
      <c r="D811" s="97">
        <v>14.99</v>
      </c>
      <c r="E811" s="97">
        <v>14.99</v>
      </c>
      <c r="F811" s="97">
        <f t="shared" ref="F811:F812" si="333">D811-E811</f>
        <v>0</v>
      </c>
      <c r="G811" s="95">
        <v>25.0</v>
      </c>
      <c r="H811" s="97">
        <f t="shared" si="332"/>
        <v>0.5996</v>
      </c>
    </row>
    <row r="812">
      <c r="A812" s="94" t="s">
        <v>1579</v>
      </c>
      <c r="B812" s="1"/>
      <c r="C812" s="1"/>
      <c r="D812" s="188">
        <v>69.99</v>
      </c>
      <c r="E812" s="188">
        <v>0.0</v>
      </c>
      <c r="F812" s="97">
        <f t="shared" si="333"/>
        <v>69.99</v>
      </c>
      <c r="G812" s="95">
        <v>1.0</v>
      </c>
      <c r="H812" s="97">
        <f t="shared" si="332"/>
        <v>0</v>
      </c>
    </row>
    <row r="813">
      <c r="A813" s="95"/>
      <c r="B813" s="1"/>
      <c r="C813" s="1"/>
      <c r="D813" s="188"/>
      <c r="E813" s="188"/>
      <c r="F813" s="97"/>
      <c r="G813" s="95"/>
      <c r="H813" s="97"/>
    </row>
    <row r="814">
      <c r="A814" s="76" t="s">
        <v>60</v>
      </c>
      <c r="B814" s="76" t="s">
        <v>48</v>
      </c>
      <c r="C814" s="278">
        <f>COUNTA(A815:A816)</f>
        <v>2</v>
      </c>
      <c r="D814" s="81">
        <f t="shared" ref="D814:H814" si="334">SUM(D815:D816)</f>
        <v>53.98</v>
      </c>
      <c r="E814" s="81">
        <f t="shared" si="334"/>
        <v>2.85</v>
      </c>
      <c r="F814" s="81">
        <f t="shared" si="334"/>
        <v>51.13</v>
      </c>
      <c r="G814" s="278">
        <f t="shared" si="334"/>
        <v>25</v>
      </c>
      <c r="H814" s="81">
        <f t="shared" si="334"/>
        <v>0.285</v>
      </c>
    </row>
    <row r="815">
      <c r="A815" s="83" t="s">
        <v>636</v>
      </c>
      <c r="B815" s="366"/>
      <c r="C815" s="366"/>
      <c r="D815" s="367">
        <v>26.99</v>
      </c>
      <c r="E815" s="367">
        <v>0.0</v>
      </c>
      <c r="F815" s="86">
        <f t="shared" ref="F815:F816" si="335">D815-E815</f>
        <v>26.99</v>
      </c>
      <c r="G815" s="83">
        <v>15.0</v>
      </c>
      <c r="H815" s="86">
        <f t="shared" ref="H815:H816" si="336">E815/G815</f>
        <v>0</v>
      </c>
    </row>
    <row r="816">
      <c r="A816" s="83" t="s">
        <v>638</v>
      </c>
      <c r="B816" s="366"/>
      <c r="C816" s="366"/>
      <c r="D816" s="368">
        <v>26.99</v>
      </c>
      <c r="E816" s="368">
        <v>2.85</v>
      </c>
      <c r="F816" s="368">
        <f t="shared" si="335"/>
        <v>24.14</v>
      </c>
      <c r="G816" s="369">
        <v>10.0</v>
      </c>
      <c r="H816" s="368">
        <f t="shared" si="336"/>
        <v>0.285</v>
      </c>
    </row>
    <row r="817">
      <c r="A817" s="370"/>
      <c r="B817" s="370"/>
      <c r="C817" s="371"/>
      <c r="D817" s="370"/>
      <c r="E817" s="370"/>
      <c r="F817" s="370"/>
      <c r="G817" s="370"/>
      <c r="H817" s="370"/>
    </row>
    <row r="818">
      <c r="A818" s="90" t="s">
        <v>97</v>
      </c>
      <c r="B818" s="90" t="s">
        <v>83</v>
      </c>
      <c r="C818" s="169">
        <f>COUNTA(A819:A820)</f>
        <v>2</v>
      </c>
      <c r="D818" s="92">
        <f t="shared" ref="D818:G818" si="337">SUM(D819:D820)</f>
        <v>39.98</v>
      </c>
      <c r="E818" s="92">
        <f t="shared" si="337"/>
        <v>16</v>
      </c>
      <c r="F818" s="92">
        <f t="shared" si="337"/>
        <v>23.98</v>
      </c>
      <c r="G818" s="90">
        <f t="shared" si="337"/>
        <v>25</v>
      </c>
      <c r="H818" s="92">
        <f t="shared" ref="H818:H820" si="338">E818/G818</f>
        <v>0.64</v>
      </c>
    </row>
    <row r="819">
      <c r="A819" s="301" t="s">
        <v>680</v>
      </c>
      <c r="B819" s="301"/>
      <c r="C819" s="301"/>
      <c r="D819" s="333">
        <v>19.99</v>
      </c>
      <c r="E819" s="333">
        <v>4.0</v>
      </c>
      <c r="F819" s="333">
        <f t="shared" ref="F819:F820" si="339">D819-E819</f>
        <v>15.99</v>
      </c>
      <c r="G819" s="301">
        <v>15.0</v>
      </c>
      <c r="H819" s="333">
        <f t="shared" si="338"/>
        <v>0.2666666667</v>
      </c>
    </row>
    <row r="820">
      <c r="A820" s="301" t="s">
        <v>679</v>
      </c>
      <c r="B820" s="301"/>
      <c r="C820" s="301"/>
      <c r="D820" s="333">
        <v>19.99</v>
      </c>
      <c r="E820" s="333">
        <v>12.0</v>
      </c>
      <c r="F820" s="333">
        <f t="shared" si="339"/>
        <v>7.99</v>
      </c>
      <c r="G820" s="301">
        <v>10.0</v>
      </c>
      <c r="H820" s="333">
        <f t="shared" si="338"/>
        <v>1.2</v>
      </c>
    </row>
    <row r="821">
      <c r="A821" s="95"/>
      <c r="B821" s="1"/>
      <c r="C821" s="1"/>
      <c r="D821" s="188"/>
      <c r="E821" s="188"/>
      <c r="F821" s="97"/>
      <c r="G821" s="95"/>
      <c r="H821" s="97"/>
    </row>
    <row r="822">
      <c r="A822" s="90" t="s">
        <v>199</v>
      </c>
      <c r="B822" s="90" t="s">
        <v>152</v>
      </c>
      <c r="C822" s="169">
        <f>COUNTA(A823:A824)</f>
        <v>2</v>
      </c>
      <c r="D822" s="92">
        <f t="shared" ref="D822:G822" si="340">SUM(D823:D824)</f>
        <v>69.98</v>
      </c>
      <c r="E822" s="92">
        <f t="shared" si="340"/>
        <v>11.99</v>
      </c>
      <c r="F822" s="92">
        <f t="shared" si="340"/>
        <v>57.99</v>
      </c>
      <c r="G822" s="90">
        <f t="shared" si="340"/>
        <v>24</v>
      </c>
      <c r="H822" s="92">
        <f t="shared" ref="H822:H824" si="341">E822/G822</f>
        <v>0.4995833333</v>
      </c>
    </row>
    <row r="823">
      <c r="A823" s="95" t="s">
        <v>849</v>
      </c>
      <c r="B823" s="1"/>
      <c r="C823" s="1"/>
      <c r="D823" s="97">
        <v>39.99</v>
      </c>
      <c r="E823" s="97">
        <v>11.99</v>
      </c>
      <c r="F823" s="97">
        <f t="shared" ref="F823:F824" si="342">D823-E823</f>
        <v>28</v>
      </c>
      <c r="G823" s="95">
        <v>3.0</v>
      </c>
      <c r="H823" s="97">
        <f t="shared" si="341"/>
        <v>3.996666667</v>
      </c>
    </row>
    <row r="824">
      <c r="A824" s="95" t="s">
        <v>850</v>
      </c>
      <c r="B824" s="1"/>
      <c r="C824" s="1"/>
      <c r="D824" s="97">
        <v>29.99</v>
      </c>
      <c r="E824" s="97">
        <v>0.0</v>
      </c>
      <c r="F824" s="97">
        <f t="shared" si="342"/>
        <v>29.99</v>
      </c>
      <c r="G824" s="95">
        <v>21.0</v>
      </c>
      <c r="H824" s="97">
        <f t="shared" si="341"/>
        <v>0</v>
      </c>
    </row>
    <row r="825">
      <c r="A825" s="95"/>
      <c r="B825" s="1"/>
      <c r="C825" s="1"/>
      <c r="D825" s="188"/>
      <c r="E825" s="188"/>
      <c r="F825" s="97"/>
      <c r="G825" s="95"/>
      <c r="H825" s="97"/>
    </row>
    <row r="826">
      <c r="A826" s="213" t="s">
        <v>378</v>
      </c>
      <c r="B826" s="213" t="s">
        <v>379</v>
      </c>
      <c r="C826" s="244">
        <f>COUNTA(A827:A828)</f>
        <v>2</v>
      </c>
      <c r="D826" s="215">
        <f t="shared" ref="D826:G826" si="343">SUM(D827:D828)</f>
        <v>29.98</v>
      </c>
      <c r="E826" s="215">
        <f t="shared" si="343"/>
        <v>4.99</v>
      </c>
      <c r="F826" s="215">
        <f t="shared" si="343"/>
        <v>24.99</v>
      </c>
      <c r="G826" s="213">
        <f t="shared" si="343"/>
        <v>23</v>
      </c>
      <c r="H826" s="215">
        <f t="shared" ref="H826:H828" si="344">E826/G826</f>
        <v>0.2169565217</v>
      </c>
    </row>
    <row r="827">
      <c r="A827" s="218" t="s">
        <v>1277</v>
      </c>
      <c r="B827" s="357"/>
      <c r="C827" s="357"/>
      <c r="D827" s="220">
        <v>9.99</v>
      </c>
      <c r="E827" s="220">
        <v>4.99</v>
      </c>
      <c r="F827" s="220">
        <f t="shared" ref="F827:F828" si="345">D827-E827</f>
        <v>5</v>
      </c>
      <c r="G827" s="218">
        <v>10.0</v>
      </c>
      <c r="H827" s="220">
        <f t="shared" si="344"/>
        <v>0.499</v>
      </c>
    </row>
    <row r="828">
      <c r="A828" s="372" t="s">
        <v>1278</v>
      </c>
      <c r="B828" s="357"/>
      <c r="C828" s="357"/>
      <c r="D828" s="373">
        <v>19.99</v>
      </c>
      <c r="E828" s="373">
        <v>0.0</v>
      </c>
      <c r="F828" s="373">
        <f t="shared" si="345"/>
        <v>19.99</v>
      </c>
      <c r="G828" s="374">
        <v>13.0</v>
      </c>
      <c r="H828" s="373">
        <f t="shared" si="344"/>
        <v>0</v>
      </c>
    </row>
    <row r="829">
      <c r="A829" s="95"/>
      <c r="B829" s="1"/>
      <c r="C829" s="1"/>
      <c r="D829" s="188"/>
      <c r="E829" s="188"/>
      <c r="F829" s="97"/>
      <c r="G829" s="95"/>
      <c r="H829" s="97"/>
    </row>
    <row r="830">
      <c r="A830" s="90" t="s">
        <v>508</v>
      </c>
      <c r="B830" s="90" t="s">
        <v>468</v>
      </c>
      <c r="C830" s="169">
        <f>COUNTA(A831:A832)</f>
        <v>2</v>
      </c>
      <c r="D830" s="92">
        <f t="shared" ref="D830:G830" si="346">SUM(D831:D832)</f>
        <v>39.98</v>
      </c>
      <c r="E830" s="92">
        <f t="shared" si="346"/>
        <v>29.98</v>
      </c>
      <c r="F830" s="92">
        <f t="shared" si="346"/>
        <v>10</v>
      </c>
      <c r="G830" s="90">
        <f t="shared" si="346"/>
        <v>20</v>
      </c>
      <c r="H830" s="92">
        <f t="shared" ref="H830:H832" si="347">E830/G830</f>
        <v>1.499</v>
      </c>
    </row>
    <row r="831">
      <c r="A831" s="94" t="s">
        <v>1447</v>
      </c>
      <c r="B831" s="1"/>
      <c r="C831" s="1"/>
      <c r="D831" s="97">
        <v>19.99</v>
      </c>
      <c r="E831" s="97">
        <v>19.99</v>
      </c>
      <c r="F831" s="97">
        <f t="shared" ref="F831:F832" si="348">D831-E831</f>
        <v>0</v>
      </c>
      <c r="G831" s="95">
        <v>1.0</v>
      </c>
      <c r="H831" s="97">
        <f t="shared" si="347"/>
        <v>19.99</v>
      </c>
    </row>
    <row r="832">
      <c r="A832" s="95" t="s">
        <v>1446</v>
      </c>
      <c r="B832" s="1"/>
      <c r="C832" s="1"/>
      <c r="D832" s="97">
        <v>19.99</v>
      </c>
      <c r="E832" s="97">
        <v>9.99</v>
      </c>
      <c r="F832" s="97">
        <f t="shared" si="348"/>
        <v>10</v>
      </c>
      <c r="G832" s="95">
        <v>19.0</v>
      </c>
      <c r="H832" s="97">
        <f t="shared" si="347"/>
        <v>0.5257894737</v>
      </c>
    </row>
    <row r="833">
      <c r="A833" s="95"/>
      <c r="B833" s="1"/>
      <c r="C833" s="1"/>
      <c r="D833" s="188"/>
      <c r="E833" s="188"/>
      <c r="F833" s="97"/>
      <c r="G833" s="95"/>
      <c r="H833" s="97"/>
    </row>
    <row r="834">
      <c r="A834" s="90" t="s">
        <v>353</v>
      </c>
      <c r="B834" s="90" t="s">
        <v>305</v>
      </c>
      <c r="C834" s="169">
        <f>COUNTA(A835:A836)</f>
        <v>2</v>
      </c>
      <c r="D834" s="92">
        <f t="shared" ref="D834:G834" si="349">SUM(D835:D836)</f>
        <v>35.97</v>
      </c>
      <c r="E834" s="92">
        <f t="shared" si="349"/>
        <v>12.98</v>
      </c>
      <c r="F834" s="92">
        <f t="shared" si="349"/>
        <v>22.99</v>
      </c>
      <c r="G834" s="90">
        <f t="shared" si="349"/>
        <v>19</v>
      </c>
      <c r="H834" s="92">
        <f t="shared" ref="H834:H836" si="350">E834/G834</f>
        <v>0.6831578947</v>
      </c>
    </row>
    <row r="835">
      <c r="A835" s="95" t="s">
        <v>1252</v>
      </c>
      <c r="B835" s="1"/>
      <c r="C835" s="1"/>
      <c r="D835" s="97">
        <v>27.98</v>
      </c>
      <c r="E835" s="97">
        <v>4.99</v>
      </c>
      <c r="F835" s="97">
        <f t="shared" ref="F835:F836" si="351">D835-E835</f>
        <v>22.99</v>
      </c>
      <c r="G835" s="94">
        <v>18.0</v>
      </c>
      <c r="H835" s="97">
        <f t="shared" si="350"/>
        <v>0.2772222222</v>
      </c>
    </row>
    <row r="836">
      <c r="A836" s="95" t="s">
        <v>1253</v>
      </c>
      <c r="B836" s="1"/>
      <c r="C836" s="1"/>
      <c r="D836" s="97">
        <v>7.99</v>
      </c>
      <c r="E836" s="97">
        <v>7.99</v>
      </c>
      <c r="F836" s="97">
        <f t="shared" si="351"/>
        <v>0</v>
      </c>
      <c r="G836" s="95">
        <v>1.0</v>
      </c>
      <c r="H836" s="97">
        <f t="shared" si="350"/>
        <v>7.99</v>
      </c>
    </row>
    <row r="837">
      <c r="A837" s="370"/>
      <c r="B837" s="370"/>
      <c r="C837" s="371"/>
      <c r="D837" s="370"/>
      <c r="E837" s="370"/>
      <c r="F837" s="370"/>
      <c r="G837" s="370"/>
      <c r="H837" s="370"/>
    </row>
    <row r="838">
      <c r="A838" s="90" t="s">
        <v>493</v>
      </c>
      <c r="B838" s="90" t="s">
        <v>468</v>
      </c>
      <c r="C838" s="169">
        <f>COUNTA(A839:A840)</f>
        <v>2</v>
      </c>
      <c r="D838" s="92">
        <f t="shared" ref="D838:G838" si="352">SUM(D839:D840)</f>
        <v>24.98</v>
      </c>
      <c r="E838" s="92">
        <f t="shared" si="352"/>
        <v>14.48</v>
      </c>
      <c r="F838" s="92">
        <f t="shared" si="352"/>
        <v>10.5</v>
      </c>
      <c r="G838" s="90">
        <f t="shared" si="352"/>
        <v>19</v>
      </c>
      <c r="H838" s="92">
        <f t="shared" ref="H838:H840" si="353">E838/G838</f>
        <v>0.7621052632</v>
      </c>
    </row>
    <row r="839">
      <c r="A839" s="95" t="s">
        <v>1425</v>
      </c>
      <c r="B839" s="1"/>
      <c r="C839" s="1"/>
      <c r="D839" s="97">
        <v>14.99</v>
      </c>
      <c r="E839" s="97">
        <v>7.49</v>
      </c>
      <c r="F839" s="97">
        <f t="shared" ref="F839:F840" si="354">D839-E839</f>
        <v>7.5</v>
      </c>
      <c r="G839" s="95">
        <v>17.0</v>
      </c>
      <c r="H839" s="97">
        <f t="shared" si="353"/>
        <v>0.4405882353</v>
      </c>
    </row>
    <row r="840">
      <c r="A840" s="95" t="s">
        <v>1426</v>
      </c>
      <c r="B840" s="1"/>
      <c r="C840" s="1"/>
      <c r="D840" s="97">
        <v>9.99</v>
      </c>
      <c r="E840" s="97">
        <v>6.99</v>
      </c>
      <c r="F840" s="97">
        <f t="shared" si="354"/>
        <v>3</v>
      </c>
      <c r="G840" s="94">
        <v>2.0</v>
      </c>
      <c r="H840" s="97">
        <f t="shared" si="353"/>
        <v>3.495</v>
      </c>
    </row>
    <row r="841">
      <c r="A841" s="370"/>
      <c r="B841" s="370"/>
      <c r="C841" s="371"/>
      <c r="D841" s="370"/>
      <c r="E841" s="370"/>
      <c r="F841" s="370"/>
      <c r="G841" s="370"/>
      <c r="H841" s="370"/>
    </row>
    <row r="842">
      <c r="A842" s="90" t="s">
        <v>310</v>
      </c>
      <c r="B842" s="90" t="s">
        <v>305</v>
      </c>
      <c r="C842" s="169">
        <f>COUNTA(A843:A844)</f>
        <v>2</v>
      </c>
      <c r="D842" s="92">
        <f t="shared" ref="D842:G842" si="355">SUM(D843:D844)</f>
        <v>149.97</v>
      </c>
      <c r="E842" s="92">
        <f t="shared" si="355"/>
        <v>114.97</v>
      </c>
      <c r="F842" s="92">
        <f t="shared" si="355"/>
        <v>35</v>
      </c>
      <c r="G842" s="90">
        <f t="shared" si="355"/>
        <v>19</v>
      </c>
      <c r="H842" s="92">
        <f t="shared" ref="H842:H844" si="356">E842/G842</f>
        <v>6.051052632</v>
      </c>
    </row>
    <row r="843">
      <c r="A843" s="95" t="s">
        <v>1031</v>
      </c>
      <c r="B843" s="1"/>
      <c r="C843" s="1"/>
      <c r="D843" s="97">
        <v>79.98</v>
      </c>
      <c r="E843" s="97">
        <v>79.98</v>
      </c>
      <c r="F843" s="97">
        <f t="shared" ref="F843:F844" si="357">D843-E843</f>
        <v>0</v>
      </c>
      <c r="G843" s="95">
        <v>18.0</v>
      </c>
      <c r="H843" s="97">
        <f t="shared" si="356"/>
        <v>4.443333333</v>
      </c>
    </row>
    <row r="844">
      <c r="A844" s="94" t="s">
        <v>1030</v>
      </c>
      <c r="B844" s="1"/>
      <c r="C844" s="1"/>
      <c r="D844" s="97">
        <v>69.99</v>
      </c>
      <c r="E844" s="97">
        <v>34.99</v>
      </c>
      <c r="F844" s="97">
        <f t="shared" si="357"/>
        <v>35</v>
      </c>
      <c r="G844" s="95">
        <v>1.0</v>
      </c>
      <c r="H844" s="97">
        <f t="shared" si="356"/>
        <v>34.99</v>
      </c>
    </row>
    <row r="845">
      <c r="A845" s="95"/>
      <c r="B845" s="1"/>
      <c r="C845" s="1"/>
      <c r="D845" s="97"/>
      <c r="E845" s="97"/>
      <c r="F845" s="97"/>
      <c r="G845" s="95"/>
      <c r="H845" s="97"/>
    </row>
    <row r="846">
      <c r="A846" s="90" t="s">
        <v>394</v>
      </c>
      <c r="B846" s="90" t="s">
        <v>383</v>
      </c>
      <c r="C846" s="169">
        <f>COUNTA(A847:A848)</f>
        <v>2</v>
      </c>
      <c r="D846" s="92">
        <f t="shared" ref="D846:G846" si="358">SUM(D847:D848)</f>
        <v>104.98</v>
      </c>
      <c r="E846" s="92">
        <f t="shared" si="358"/>
        <v>42.98</v>
      </c>
      <c r="F846" s="92">
        <f t="shared" si="358"/>
        <v>62</v>
      </c>
      <c r="G846" s="90">
        <f t="shared" si="358"/>
        <v>18</v>
      </c>
      <c r="H846" s="92">
        <f t="shared" ref="H846:H848" si="359">E846/G846</f>
        <v>2.387777778</v>
      </c>
    </row>
    <row r="847">
      <c r="A847" s="94" t="s">
        <v>1293</v>
      </c>
      <c r="B847" s="1"/>
      <c r="C847" s="1"/>
      <c r="D847" s="97">
        <v>44.99</v>
      </c>
      <c r="E847" s="97">
        <v>26.99</v>
      </c>
      <c r="F847" s="97">
        <f t="shared" ref="F847:F848" si="360">D847-E847</f>
        <v>18</v>
      </c>
      <c r="G847" s="95">
        <v>1.0</v>
      </c>
      <c r="H847" s="97">
        <f t="shared" si="359"/>
        <v>26.99</v>
      </c>
    </row>
    <row r="848">
      <c r="A848" s="95" t="s">
        <v>1292</v>
      </c>
      <c r="B848" s="1"/>
      <c r="C848" s="1"/>
      <c r="D848" s="188">
        <v>59.99</v>
      </c>
      <c r="E848" s="188">
        <v>15.99</v>
      </c>
      <c r="F848" s="188">
        <f t="shared" si="360"/>
        <v>44</v>
      </c>
      <c r="G848" s="95">
        <v>17.0</v>
      </c>
      <c r="H848" s="97">
        <f t="shared" si="359"/>
        <v>0.9405882353</v>
      </c>
    </row>
    <row r="849">
      <c r="A849" s="95"/>
      <c r="B849" s="1"/>
      <c r="C849" s="1"/>
      <c r="D849" s="97"/>
      <c r="E849" s="97"/>
      <c r="F849" s="97"/>
      <c r="G849" s="95"/>
      <c r="H849" s="97"/>
    </row>
    <row r="850">
      <c r="A850" s="90" t="s">
        <v>519</v>
      </c>
      <c r="B850" s="90" t="s">
        <v>468</v>
      </c>
      <c r="C850" s="169">
        <f>COUNTA(A851:A852)</f>
        <v>2</v>
      </c>
      <c r="D850" s="92">
        <f t="shared" ref="D850:G850" si="361">SUM(D851:D852)</f>
        <v>15.98</v>
      </c>
      <c r="E850" s="92">
        <f t="shared" si="361"/>
        <v>7.99</v>
      </c>
      <c r="F850" s="92">
        <f t="shared" si="361"/>
        <v>7.99</v>
      </c>
      <c r="G850" s="90">
        <f t="shared" si="361"/>
        <v>17</v>
      </c>
      <c r="H850" s="92">
        <f t="shared" ref="H850:H852" si="362">E850/G850</f>
        <v>0.47</v>
      </c>
    </row>
    <row r="851">
      <c r="A851" s="95" t="s">
        <v>1465</v>
      </c>
      <c r="B851" s="1"/>
      <c r="C851" s="1"/>
      <c r="D851" s="97">
        <v>7.99</v>
      </c>
      <c r="E851" s="97">
        <v>3.99</v>
      </c>
      <c r="F851" s="97">
        <f t="shared" ref="F851:F852" si="363">D851-E851</f>
        <v>4</v>
      </c>
      <c r="G851" s="94">
        <v>2.0</v>
      </c>
      <c r="H851" s="97">
        <f t="shared" si="362"/>
        <v>1.995</v>
      </c>
    </row>
    <row r="852">
      <c r="A852" s="95" t="s">
        <v>1466</v>
      </c>
      <c r="B852" s="1"/>
      <c r="C852" s="1"/>
      <c r="D852" s="97">
        <v>7.99</v>
      </c>
      <c r="E852" s="97">
        <v>4.0</v>
      </c>
      <c r="F852" s="97">
        <f t="shared" si="363"/>
        <v>3.99</v>
      </c>
      <c r="G852" s="95">
        <v>15.0</v>
      </c>
      <c r="H852" s="97">
        <f t="shared" si="362"/>
        <v>0.2666666667</v>
      </c>
    </row>
    <row r="853">
      <c r="A853" s="95"/>
      <c r="B853" s="1"/>
      <c r="C853" s="1"/>
      <c r="D853" s="97"/>
      <c r="E853" s="97"/>
      <c r="F853" s="97"/>
      <c r="G853" s="95"/>
      <c r="H853" s="97"/>
    </row>
    <row r="854">
      <c r="A854" s="90" t="s">
        <v>543</v>
      </c>
      <c r="B854" s="90" t="s">
        <v>468</v>
      </c>
      <c r="C854" s="169">
        <f>COUNTA(A855:A856)</f>
        <v>2</v>
      </c>
      <c r="D854" s="92">
        <f t="shared" ref="D854:G854" si="364">SUM(D855:D856)</f>
        <v>33.98</v>
      </c>
      <c r="E854" s="92">
        <f t="shared" si="364"/>
        <v>9.58</v>
      </c>
      <c r="F854" s="92">
        <f t="shared" si="364"/>
        <v>24.4</v>
      </c>
      <c r="G854" s="90">
        <f t="shared" si="364"/>
        <v>16</v>
      </c>
      <c r="H854" s="92">
        <f t="shared" ref="H854:H856" si="365">E854/G854</f>
        <v>0.59875</v>
      </c>
    </row>
    <row r="855">
      <c r="A855" s="95" t="s">
        <v>1540</v>
      </c>
      <c r="B855" s="1"/>
      <c r="C855" s="1"/>
      <c r="D855" s="97">
        <v>9.99</v>
      </c>
      <c r="E855" s="97">
        <v>4.99</v>
      </c>
      <c r="F855" s="97">
        <f t="shared" ref="F855:F856" si="366">D855-E855</f>
        <v>5</v>
      </c>
      <c r="G855" s="95">
        <v>15.0</v>
      </c>
      <c r="H855" s="97">
        <f t="shared" si="365"/>
        <v>0.3326666667</v>
      </c>
    </row>
    <row r="856">
      <c r="A856" s="94" t="s">
        <v>1541</v>
      </c>
      <c r="B856" s="1"/>
      <c r="C856" s="1"/>
      <c r="D856" s="97">
        <v>23.99</v>
      </c>
      <c r="E856" s="97">
        <v>4.59</v>
      </c>
      <c r="F856" s="97">
        <f t="shared" si="366"/>
        <v>19.4</v>
      </c>
      <c r="G856" s="95">
        <v>1.0</v>
      </c>
      <c r="H856" s="97">
        <f t="shared" si="365"/>
        <v>4.59</v>
      </c>
    </row>
    <row r="857">
      <c r="A857" s="95"/>
      <c r="B857" s="1"/>
      <c r="C857" s="1"/>
      <c r="D857" s="188"/>
      <c r="E857" s="188"/>
      <c r="F857" s="97"/>
      <c r="G857" s="95"/>
      <c r="H857" s="97"/>
    </row>
    <row r="858">
      <c r="A858" s="90" t="s">
        <v>467</v>
      </c>
      <c r="B858" s="90" t="s">
        <v>468</v>
      </c>
      <c r="C858" s="169">
        <f>COUNTA(A859:A860)</f>
        <v>2</v>
      </c>
      <c r="D858" s="92">
        <f t="shared" ref="D858:G858" si="367">SUM(D859:D860)</f>
        <v>37.49</v>
      </c>
      <c r="E858" s="92">
        <f t="shared" si="367"/>
        <v>14.99</v>
      </c>
      <c r="F858" s="92">
        <f t="shared" si="367"/>
        <v>22.5</v>
      </c>
      <c r="G858" s="90">
        <f t="shared" si="367"/>
        <v>16</v>
      </c>
      <c r="H858" s="92">
        <f t="shared" ref="H858:H860" si="368">E858/G858</f>
        <v>0.936875</v>
      </c>
    </row>
    <row r="859">
      <c r="A859" s="94" t="s">
        <v>1381</v>
      </c>
      <c r="B859" s="1"/>
      <c r="C859" s="1"/>
      <c r="D859" s="97">
        <v>12.5</v>
      </c>
      <c r="E859" s="97">
        <v>5.0</v>
      </c>
      <c r="F859" s="97">
        <f t="shared" ref="F859:F860" si="369">D859-E859</f>
        <v>7.5</v>
      </c>
      <c r="G859" s="95">
        <v>15.0</v>
      </c>
      <c r="H859" s="97">
        <f t="shared" si="368"/>
        <v>0.3333333333</v>
      </c>
    </row>
    <row r="860">
      <c r="A860" s="94" t="s">
        <v>1382</v>
      </c>
      <c r="B860" s="1"/>
      <c r="C860" s="1"/>
      <c r="D860" s="97">
        <v>24.99</v>
      </c>
      <c r="E860" s="97">
        <v>9.99</v>
      </c>
      <c r="F860" s="97">
        <f t="shared" si="369"/>
        <v>15</v>
      </c>
      <c r="G860" s="95">
        <v>1.0</v>
      </c>
      <c r="H860" s="97">
        <f t="shared" si="368"/>
        <v>9.99</v>
      </c>
    </row>
    <row r="861">
      <c r="A861" s="95"/>
      <c r="B861" s="1"/>
      <c r="C861" s="1"/>
      <c r="D861" s="188"/>
      <c r="E861" s="188"/>
      <c r="F861" s="97"/>
      <c r="G861" s="95"/>
      <c r="H861" s="97"/>
    </row>
    <row r="862">
      <c r="A862" s="90" t="s">
        <v>294</v>
      </c>
      <c r="B862" s="90" t="s">
        <v>293</v>
      </c>
      <c r="C862" s="169">
        <f>COUNTA(A863:A864)</f>
        <v>2</v>
      </c>
      <c r="D862" s="92">
        <f t="shared" ref="D862:G862" si="370">SUM(D863:D864)</f>
        <v>28.98</v>
      </c>
      <c r="E862" s="92">
        <f t="shared" si="370"/>
        <v>24.48</v>
      </c>
      <c r="F862" s="92">
        <f t="shared" si="370"/>
        <v>4.5</v>
      </c>
      <c r="G862" s="90">
        <f t="shared" si="370"/>
        <v>16</v>
      </c>
      <c r="H862" s="92">
        <f t="shared" ref="H862:H864" si="371">E862/G862</f>
        <v>1.53</v>
      </c>
    </row>
    <row r="863">
      <c r="A863" s="301" t="s">
        <v>1014</v>
      </c>
      <c r="B863" s="1"/>
      <c r="C863" s="1"/>
      <c r="D863" s="333">
        <v>13.99</v>
      </c>
      <c r="E863" s="333">
        <v>13.99</v>
      </c>
      <c r="F863" s="333">
        <f t="shared" ref="F863:F864" si="372">D863-E863</f>
        <v>0</v>
      </c>
      <c r="G863" s="301">
        <v>10.0</v>
      </c>
      <c r="H863" s="333">
        <f t="shared" si="371"/>
        <v>1.399</v>
      </c>
    </row>
    <row r="864">
      <c r="A864" s="301" t="s">
        <v>1015</v>
      </c>
      <c r="B864" s="1"/>
      <c r="C864" s="1"/>
      <c r="D864" s="333">
        <v>14.99</v>
      </c>
      <c r="E864" s="333">
        <v>10.49</v>
      </c>
      <c r="F864" s="333">
        <f t="shared" si="372"/>
        <v>4.5</v>
      </c>
      <c r="G864" s="301">
        <v>6.0</v>
      </c>
      <c r="H864" s="333">
        <f t="shared" si="371"/>
        <v>1.748333333</v>
      </c>
    </row>
    <row r="865">
      <c r="A865" s="95"/>
      <c r="B865" s="1"/>
      <c r="C865" s="1"/>
      <c r="D865" s="188"/>
      <c r="E865" s="188"/>
      <c r="F865" s="97"/>
      <c r="G865" s="95"/>
      <c r="H865" s="97"/>
    </row>
    <row r="866">
      <c r="A866" s="90" t="s">
        <v>503</v>
      </c>
      <c r="B866" s="90" t="s">
        <v>468</v>
      </c>
      <c r="C866" s="169">
        <f>COUNTA(A867:A868)</f>
        <v>2</v>
      </c>
      <c r="D866" s="92">
        <f t="shared" ref="D866:G866" si="373">SUM(D867:D868)</f>
        <v>89.97</v>
      </c>
      <c r="E866" s="92">
        <f t="shared" si="373"/>
        <v>38.47</v>
      </c>
      <c r="F866" s="92">
        <f t="shared" si="373"/>
        <v>51.5</v>
      </c>
      <c r="G866" s="90">
        <f t="shared" si="373"/>
        <v>16</v>
      </c>
      <c r="H866" s="92">
        <f t="shared" ref="H866:H868" si="374">E866/G866</f>
        <v>2.404375</v>
      </c>
    </row>
    <row r="867">
      <c r="A867" s="95" t="s">
        <v>1441</v>
      </c>
      <c r="B867" s="1"/>
      <c r="C867" s="1"/>
      <c r="D867" s="97">
        <v>39.98</v>
      </c>
      <c r="E867" s="97">
        <v>25.98</v>
      </c>
      <c r="F867" s="97">
        <f t="shared" ref="F867:F868" si="375">D867-E867</f>
        <v>14</v>
      </c>
      <c r="G867" s="95">
        <v>15.0</v>
      </c>
      <c r="H867" s="97">
        <f t="shared" si="374"/>
        <v>1.732</v>
      </c>
    </row>
    <row r="868">
      <c r="A868" s="95" t="s">
        <v>1440</v>
      </c>
      <c r="B868" s="1"/>
      <c r="C868" s="1"/>
      <c r="D868" s="97">
        <v>49.99</v>
      </c>
      <c r="E868" s="97">
        <v>12.49</v>
      </c>
      <c r="F868" s="97">
        <f t="shared" si="375"/>
        <v>37.5</v>
      </c>
      <c r="G868" s="95">
        <v>1.0</v>
      </c>
      <c r="H868" s="97">
        <f t="shared" si="374"/>
        <v>12.49</v>
      </c>
    </row>
    <row r="869">
      <c r="A869" s="95"/>
      <c r="B869" s="1"/>
      <c r="C869" s="1"/>
      <c r="D869" s="188"/>
      <c r="E869" s="188"/>
      <c r="F869" s="97"/>
      <c r="G869" s="95"/>
      <c r="H869" s="97"/>
    </row>
    <row r="870">
      <c r="A870" s="90" t="s">
        <v>227</v>
      </c>
      <c r="B870" s="90" t="s">
        <v>152</v>
      </c>
      <c r="C870" s="169">
        <f>COUNTA(A871:A872)</f>
        <v>2</v>
      </c>
      <c r="D870" s="92">
        <f t="shared" ref="D870:G870" si="376">SUM(D871:D872)</f>
        <v>86.97</v>
      </c>
      <c r="E870" s="92">
        <f t="shared" si="376"/>
        <v>52.57</v>
      </c>
      <c r="F870" s="92">
        <f t="shared" si="376"/>
        <v>34.4</v>
      </c>
      <c r="G870" s="90">
        <f t="shared" si="376"/>
        <v>16</v>
      </c>
      <c r="H870" s="92">
        <f t="shared" ref="H870:H872" si="377">E870/G870</f>
        <v>3.285625</v>
      </c>
    </row>
    <row r="871">
      <c r="A871" s="95" t="s">
        <v>926</v>
      </c>
      <c r="B871" s="1"/>
      <c r="C871" s="1"/>
      <c r="D871" s="97">
        <v>56.98</v>
      </c>
      <c r="E871" s="97">
        <v>37.58</v>
      </c>
      <c r="F871" s="97">
        <f t="shared" ref="F871:F872" si="378">D871-E871</f>
        <v>19.4</v>
      </c>
      <c r="G871" s="95">
        <v>15.0</v>
      </c>
      <c r="H871" s="97">
        <f t="shared" si="377"/>
        <v>2.505333333</v>
      </c>
    </row>
    <row r="872">
      <c r="A872" s="95" t="s">
        <v>927</v>
      </c>
      <c r="B872" s="1"/>
      <c r="C872" s="1"/>
      <c r="D872" s="97">
        <v>29.99</v>
      </c>
      <c r="E872" s="97">
        <v>14.99</v>
      </c>
      <c r="F872" s="97">
        <f t="shared" si="378"/>
        <v>15</v>
      </c>
      <c r="G872" s="95">
        <v>1.0</v>
      </c>
      <c r="H872" s="97">
        <f t="shared" si="377"/>
        <v>14.99</v>
      </c>
    </row>
    <row r="873">
      <c r="A873" s="95"/>
      <c r="B873" s="1"/>
      <c r="C873" s="1"/>
      <c r="D873" s="188"/>
      <c r="E873" s="188"/>
      <c r="F873" s="97"/>
      <c r="G873" s="95"/>
      <c r="H873" s="97"/>
    </row>
    <row r="874">
      <c r="A874" s="23" t="s">
        <v>268</v>
      </c>
      <c r="B874" s="23" t="s">
        <v>246</v>
      </c>
      <c r="C874" s="52">
        <f>COUNTA(A875:A876)</f>
        <v>2</v>
      </c>
      <c r="D874" s="159">
        <f t="shared" ref="D874:G874" si="379">SUM(D875:D876)</f>
        <v>2.99</v>
      </c>
      <c r="E874" s="159">
        <f t="shared" si="379"/>
        <v>2.99</v>
      </c>
      <c r="F874" s="159">
        <f t="shared" si="379"/>
        <v>0</v>
      </c>
      <c r="G874" s="23">
        <f t="shared" si="379"/>
        <v>15</v>
      </c>
      <c r="H874" s="159">
        <f t="shared" ref="H874:H876" si="380">E874/G874</f>
        <v>0.1993333333</v>
      </c>
    </row>
    <row r="875">
      <c r="A875" s="302" t="s">
        <v>985</v>
      </c>
      <c r="B875" s="1"/>
      <c r="C875" s="1"/>
      <c r="D875" s="343">
        <v>0.0</v>
      </c>
      <c r="E875" s="343">
        <v>0.0</v>
      </c>
      <c r="F875" s="343">
        <f t="shared" ref="F875:F876" si="381">D875-E875</f>
        <v>0</v>
      </c>
      <c r="G875" s="302">
        <v>5.0</v>
      </c>
      <c r="H875" s="343">
        <f t="shared" si="380"/>
        <v>0</v>
      </c>
    </row>
    <row r="876">
      <c r="A876" s="302" t="s">
        <v>986</v>
      </c>
      <c r="B876" s="1"/>
      <c r="C876" s="1"/>
      <c r="D876" s="343">
        <v>2.99</v>
      </c>
      <c r="E876" s="343">
        <v>2.99</v>
      </c>
      <c r="F876" s="343">
        <f t="shared" si="381"/>
        <v>0</v>
      </c>
      <c r="G876" s="302">
        <v>10.0</v>
      </c>
      <c r="H876" s="343">
        <f t="shared" si="380"/>
        <v>0.299</v>
      </c>
    </row>
    <row r="877">
      <c r="A877" s="95"/>
      <c r="B877" s="1"/>
      <c r="C877" s="1"/>
      <c r="D877" s="188"/>
      <c r="E877" s="188"/>
      <c r="F877" s="97"/>
      <c r="G877" s="95"/>
      <c r="H877" s="97"/>
    </row>
    <row r="878">
      <c r="A878" s="90" t="s">
        <v>228</v>
      </c>
      <c r="B878" s="90" t="s">
        <v>152</v>
      </c>
      <c r="C878" s="169">
        <f>COUNTA(A879:A880)</f>
        <v>2</v>
      </c>
      <c r="D878" s="92">
        <f t="shared" ref="D878:G878" si="382">SUM(D879:D880)</f>
        <v>5</v>
      </c>
      <c r="E878" s="92">
        <f t="shared" si="382"/>
        <v>5</v>
      </c>
      <c r="F878" s="92">
        <f t="shared" si="382"/>
        <v>0</v>
      </c>
      <c r="G878" s="90">
        <f t="shared" si="382"/>
        <v>15</v>
      </c>
      <c r="H878" s="92">
        <f t="shared" ref="H878:H880" si="383">E878/G878</f>
        <v>0.3333333333</v>
      </c>
    </row>
    <row r="879">
      <c r="A879" s="95" t="s">
        <v>929</v>
      </c>
      <c r="B879" s="1"/>
      <c r="C879" s="1"/>
      <c r="D879" s="97">
        <v>2.5</v>
      </c>
      <c r="E879" s="97">
        <v>2.5</v>
      </c>
      <c r="F879" s="97">
        <f t="shared" ref="F879:F880" si="384">D879-E879</f>
        <v>0</v>
      </c>
      <c r="G879" s="95">
        <v>10.0</v>
      </c>
      <c r="H879" s="97">
        <f t="shared" si="383"/>
        <v>0.25</v>
      </c>
    </row>
    <row r="880">
      <c r="A880" s="95" t="s">
        <v>928</v>
      </c>
      <c r="B880" s="1"/>
      <c r="C880" s="1"/>
      <c r="D880" s="97">
        <v>2.5</v>
      </c>
      <c r="E880" s="97">
        <v>2.5</v>
      </c>
      <c r="F880" s="97">
        <f t="shared" si="384"/>
        <v>0</v>
      </c>
      <c r="G880" s="95">
        <v>5.0</v>
      </c>
      <c r="H880" s="97">
        <f t="shared" si="383"/>
        <v>0.5</v>
      </c>
    </row>
    <row r="881">
      <c r="A881" s="95"/>
      <c r="B881" s="1"/>
      <c r="C881" s="1"/>
      <c r="D881" s="188"/>
      <c r="E881" s="188"/>
      <c r="F881" s="97"/>
      <c r="G881" s="95"/>
      <c r="H881" s="97"/>
    </row>
    <row r="882">
      <c r="A882" s="90" t="s">
        <v>530</v>
      </c>
      <c r="B882" s="90" t="s">
        <v>468</v>
      </c>
      <c r="C882" s="169">
        <f>COUNTA(A883:A884)</f>
        <v>2</v>
      </c>
      <c r="D882" s="92">
        <f t="shared" ref="D882:G882" si="385">SUM(D883:D884)</f>
        <v>5.49</v>
      </c>
      <c r="E882" s="92">
        <f t="shared" si="385"/>
        <v>5.49</v>
      </c>
      <c r="F882" s="92">
        <f t="shared" si="385"/>
        <v>0</v>
      </c>
      <c r="G882" s="90">
        <f t="shared" si="385"/>
        <v>15</v>
      </c>
      <c r="H882" s="92">
        <f t="shared" ref="H882:H884" si="386">E882/G882</f>
        <v>0.366</v>
      </c>
    </row>
    <row r="883">
      <c r="A883" s="95" t="s">
        <v>1498</v>
      </c>
      <c r="B883" s="1"/>
      <c r="C883" s="1"/>
      <c r="D883" s="97">
        <v>2.75</v>
      </c>
      <c r="E883" s="97">
        <v>2.75</v>
      </c>
      <c r="F883" s="97">
        <f t="shared" ref="F883:F884" si="387">D883-E883</f>
        <v>0</v>
      </c>
      <c r="G883" s="95">
        <v>10.0</v>
      </c>
      <c r="H883" s="97">
        <f t="shared" si="386"/>
        <v>0.275</v>
      </c>
    </row>
    <row r="884">
      <c r="A884" s="95" t="s">
        <v>1499</v>
      </c>
      <c r="B884" s="1"/>
      <c r="C884" s="1"/>
      <c r="D884" s="97">
        <v>2.74</v>
      </c>
      <c r="E884" s="97">
        <v>2.74</v>
      </c>
      <c r="F884" s="97">
        <f t="shared" si="387"/>
        <v>0</v>
      </c>
      <c r="G884" s="95">
        <v>5.0</v>
      </c>
      <c r="H884" s="97">
        <f t="shared" si="386"/>
        <v>0.548</v>
      </c>
    </row>
    <row r="885">
      <c r="A885" s="370"/>
      <c r="B885" s="370"/>
      <c r="C885" s="371"/>
      <c r="D885" s="370"/>
      <c r="E885" s="370"/>
      <c r="F885" s="370"/>
      <c r="G885" s="370"/>
      <c r="H885" s="370"/>
    </row>
    <row r="886">
      <c r="A886" s="90" t="s">
        <v>229</v>
      </c>
      <c r="B886" s="90" t="s">
        <v>152</v>
      </c>
      <c r="C886" s="169">
        <f>COUNTA(A887:A888)</f>
        <v>2</v>
      </c>
      <c r="D886" s="92">
        <f t="shared" ref="D886:G886" si="388">SUM(D887:D888)</f>
        <v>7.48</v>
      </c>
      <c r="E886" s="92">
        <f t="shared" si="388"/>
        <v>5.48</v>
      </c>
      <c r="F886" s="92">
        <f t="shared" si="388"/>
        <v>2</v>
      </c>
      <c r="G886" s="90">
        <f t="shared" si="388"/>
        <v>15</v>
      </c>
      <c r="H886" s="92">
        <f t="shared" ref="H886:H888" si="389">E886/G886</f>
        <v>0.3653333333</v>
      </c>
    </row>
    <row r="887">
      <c r="A887" s="95" t="s">
        <v>930</v>
      </c>
      <c r="B887" s="1"/>
      <c r="C887" s="1"/>
      <c r="D887" s="97">
        <v>4.99</v>
      </c>
      <c r="E887" s="97">
        <v>2.99</v>
      </c>
      <c r="F887" s="97">
        <f t="shared" ref="F887:F888" si="390">D887-E887</f>
        <v>2</v>
      </c>
      <c r="G887" s="95">
        <v>10.0</v>
      </c>
      <c r="H887" s="97">
        <f t="shared" si="389"/>
        <v>0.299</v>
      </c>
    </row>
    <row r="888">
      <c r="A888" s="95" t="s">
        <v>931</v>
      </c>
      <c r="B888" s="1"/>
      <c r="C888" s="1"/>
      <c r="D888" s="97">
        <v>2.49</v>
      </c>
      <c r="E888" s="97">
        <v>2.49</v>
      </c>
      <c r="F888" s="97">
        <f t="shared" si="390"/>
        <v>0</v>
      </c>
      <c r="G888" s="95">
        <v>5.0</v>
      </c>
      <c r="H888" s="97">
        <f t="shared" si="389"/>
        <v>0.498</v>
      </c>
    </row>
    <row r="889">
      <c r="A889" s="95"/>
      <c r="B889" s="1"/>
      <c r="C889" s="1"/>
      <c r="D889" s="188"/>
      <c r="E889" s="188"/>
      <c r="F889" s="97"/>
      <c r="G889" s="95"/>
      <c r="H889" s="97"/>
    </row>
    <row r="890">
      <c r="A890" s="90" t="s">
        <v>615</v>
      </c>
      <c r="B890" s="90" t="s">
        <v>468</v>
      </c>
      <c r="C890" s="169">
        <f>COUNTA(A891:A892)</f>
        <v>2</v>
      </c>
      <c r="D890" s="92">
        <f t="shared" ref="D890:G890" si="391">SUM(D891:D892)</f>
        <v>44.98</v>
      </c>
      <c r="E890" s="92">
        <f t="shared" si="391"/>
        <v>39.98</v>
      </c>
      <c r="F890" s="92">
        <f t="shared" si="391"/>
        <v>5</v>
      </c>
      <c r="G890" s="90">
        <f t="shared" si="391"/>
        <v>15</v>
      </c>
      <c r="H890" s="92">
        <f t="shared" ref="H890:H892" si="392">E890/G890</f>
        <v>2.665333333</v>
      </c>
    </row>
    <row r="891">
      <c r="A891" s="95" t="s">
        <v>1674</v>
      </c>
      <c r="B891" s="1"/>
      <c r="C891" s="1"/>
      <c r="D891" s="97">
        <v>24.99</v>
      </c>
      <c r="E891" s="97">
        <v>24.99</v>
      </c>
      <c r="F891" s="97">
        <f t="shared" ref="F891:F892" si="393">D891-E891</f>
        <v>0</v>
      </c>
      <c r="G891" s="95">
        <v>3.0</v>
      </c>
      <c r="H891" s="97">
        <f t="shared" si="392"/>
        <v>8.33</v>
      </c>
    </row>
    <row r="892">
      <c r="A892" s="95" t="s">
        <v>1675</v>
      </c>
      <c r="B892" s="1"/>
      <c r="C892" s="1"/>
      <c r="D892" s="97">
        <v>19.99</v>
      </c>
      <c r="E892" s="97">
        <v>14.99</v>
      </c>
      <c r="F892" s="97">
        <f t="shared" si="393"/>
        <v>5</v>
      </c>
      <c r="G892" s="95">
        <v>12.0</v>
      </c>
      <c r="H892" s="97">
        <f t="shared" si="392"/>
        <v>1.249166667</v>
      </c>
    </row>
    <row r="893">
      <c r="A893" s="95"/>
      <c r="B893" s="1"/>
      <c r="C893" s="1"/>
      <c r="D893" s="188"/>
      <c r="E893" s="188"/>
      <c r="F893" s="97"/>
      <c r="G893" s="95"/>
      <c r="H893" s="97"/>
    </row>
    <row r="894">
      <c r="A894" s="76" t="s">
        <v>56</v>
      </c>
      <c r="B894" s="76" t="s">
        <v>48</v>
      </c>
      <c r="C894" s="278">
        <f>COUNTA(A895:A896)</f>
        <v>2</v>
      </c>
      <c r="D894" s="78">
        <f t="shared" ref="D894:G894" si="394">SUM(D895:D896)</f>
        <v>22.57</v>
      </c>
      <c r="E894" s="78">
        <f t="shared" si="394"/>
        <v>20.97</v>
      </c>
      <c r="F894" s="78">
        <f t="shared" si="394"/>
        <v>1.6</v>
      </c>
      <c r="G894" s="76">
        <f t="shared" si="394"/>
        <v>13</v>
      </c>
      <c r="H894" s="78">
        <f t="shared" ref="H894:H896" si="395">E894/G894</f>
        <v>1.613076923</v>
      </c>
    </row>
    <row r="895">
      <c r="A895" s="84" t="s">
        <v>629</v>
      </c>
      <c r="B895" s="84"/>
      <c r="C895" s="84"/>
      <c r="D895" s="86">
        <v>5.58</v>
      </c>
      <c r="E895" s="86">
        <v>3.98</v>
      </c>
      <c r="F895" s="86">
        <f t="shared" ref="F895:F896" si="396">D895-E895</f>
        <v>1.6</v>
      </c>
      <c r="G895" s="84">
        <v>10.0</v>
      </c>
      <c r="H895" s="86">
        <f t="shared" si="395"/>
        <v>0.398</v>
      </c>
    </row>
    <row r="896">
      <c r="A896" s="84" t="s">
        <v>631</v>
      </c>
      <c r="B896" s="84"/>
      <c r="C896" s="84"/>
      <c r="D896" s="86">
        <v>16.99</v>
      </c>
      <c r="E896" s="86">
        <v>16.99</v>
      </c>
      <c r="F896" s="86">
        <f t="shared" si="396"/>
        <v>0</v>
      </c>
      <c r="G896" s="83">
        <v>3.0</v>
      </c>
      <c r="H896" s="86">
        <f t="shared" si="395"/>
        <v>5.663333333</v>
      </c>
    </row>
    <row r="897">
      <c r="A897" s="95"/>
      <c r="B897" s="1"/>
      <c r="C897" s="1"/>
      <c r="D897" s="188"/>
      <c r="E897" s="188"/>
      <c r="F897" s="97"/>
      <c r="G897" s="95"/>
      <c r="H897" s="97"/>
    </row>
    <row r="898">
      <c r="A898" s="90" t="s">
        <v>554</v>
      </c>
      <c r="B898" s="90" t="s">
        <v>468</v>
      </c>
      <c r="C898" s="169">
        <f>COUNTA(A899:A900)</f>
        <v>2</v>
      </c>
      <c r="D898" s="92">
        <f t="shared" ref="D898:G898" si="397">SUM(D899:D900)</f>
        <v>37.98</v>
      </c>
      <c r="E898" s="92">
        <f t="shared" si="397"/>
        <v>25.98</v>
      </c>
      <c r="F898" s="92">
        <f t="shared" si="397"/>
        <v>12</v>
      </c>
      <c r="G898" s="90">
        <f t="shared" si="397"/>
        <v>13</v>
      </c>
      <c r="H898" s="92">
        <f t="shared" ref="H898:H900" si="398">E898/G898</f>
        <v>1.998461538</v>
      </c>
    </row>
    <row r="899">
      <c r="A899" s="95" t="s">
        <v>1559</v>
      </c>
      <c r="B899" s="1"/>
      <c r="C899" s="1"/>
      <c r="D899" s="97">
        <v>29.99</v>
      </c>
      <c r="E899" s="97">
        <v>23.99</v>
      </c>
      <c r="F899" s="97">
        <f t="shared" ref="F899:F900" si="399">D899-E899</f>
        <v>6</v>
      </c>
      <c r="G899" s="95">
        <v>12.0</v>
      </c>
      <c r="H899" s="97">
        <f t="shared" si="398"/>
        <v>1.999166667</v>
      </c>
    </row>
    <row r="900">
      <c r="A900" s="95" t="s">
        <v>1560</v>
      </c>
      <c r="B900" s="1"/>
      <c r="C900" s="1"/>
      <c r="D900" s="97">
        <v>7.99</v>
      </c>
      <c r="E900" s="97">
        <v>1.99</v>
      </c>
      <c r="F900" s="97">
        <f t="shared" si="399"/>
        <v>6</v>
      </c>
      <c r="G900" s="95">
        <v>1.0</v>
      </c>
      <c r="H900" s="97">
        <f t="shared" si="398"/>
        <v>1.99</v>
      </c>
    </row>
    <row r="901">
      <c r="A901" s="95"/>
      <c r="B901" s="1"/>
      <c r="C901" s="1"/>
      <c r="D901" s="188"/>
      <c r="E901" s="188"/>
      <c r="F901" s="97"/>
      <c r="G901" s="95"/>
      <c r="H901" s="97"/>
    </row>
    <row r="902">
      <c r="A902" s="90" t="s">
        <v>180</v>
      </c>
      <c r="B902" s="90" t="s">
        <v>152</v>
      </c>
      <c r="C902" s="169">
        <f>COUNTA(A903:A904)</f>
        <v>2</v>
      </c>
      <c r="D902" s="92">
        <f t="shared" ref="D902:G902" si="400">SUM(D903:D904)</f>
        <v>62.98</v>
      </c>
      <c r="E902" s="92">
        <f t="shared" si="400"/>
        <v>37.98</v>
      </c>
      <c r="F902" s="92">
        <f t="shared" si="400"/>
        <v>25</v>
      </c>
      <c r="G902" s="90">
        <f t="shared" si="400"/>
        <v>12</v>
      </c>
      <c r="H902" s="92">
        <f t="shared" ref="H902:H904" si="401">E902/G902</f>
        <v>3.165</v>
      </c>
    </row>
    <row r="903">
      <c r="A903" s="95" t="s">
        <v>820</v>
      </c>
      <c r="B903" s="1"/>
      <c r="C903" s="1"/>
      <c r="D903" s="97">
        <v>12.99</v>
      </c>
      <c r="E903" s="97">
        <v>12.99</v>
      </c>
      <c r="F903" s="97">
        <f t="shared" ref="F903:F904" si="402">D903-E903</f>
        <v>0</v>
      </c>
      <c r="G903" s="95">
        <v>7.0</v>
      </c>
      <c r="H903" s="97">
        <f t="shared" si="401"/>
        <v>1.855714286</v>
      </c>
    </row>
    <row r="904">
      <c r="A904" s="95" t="s">
        <v>1688</v>
      </c>
      <c r="B904" s="1"/>
      <c r="C904" s="1"/>
      <c r="D904" s="97">
        <v>49.99</v>
      </c>
      <c r="E904" s="97">
        <v>24.99</v>
      </c>
      <c r="F904" s="97">
        <f t="shared" si="402"/>
        <v>25</v>
      </c>
      <c r="G904" s="95">
        <v>5.0</v>
      </c>
      <c r="H904" s="97">
        <f t="shared" si="401"/>
        <v>4.998</v>
      </c>
    </row>
    <row r="905">
      <c r="A905" s="375"/>
      <c r="B905" s="375"/>
      <c r="C905" s="375"/>
      <c r="D905" s="376"/>
      <c r="E905" s="376"/>
      <c r="F905" s="376"/>
      <c r="G905" s="375"/>
      <c r="H905" s="376"/>
    </row>
    <row r="906">
      <c r="A906" s="90" t="s">
        <v>589</v>
      </c>
      <c r="B906" s="90" t="s">
        <v>468</v>
      </c>
      <c r="C906" s="169">
        <f>COUNTA(A907:A908)</f>
        <v>2</v>
      </c>
      <c r="D906" s="92">
        <f t="shared" ref="D906:G906" si="403">SUM(D907:D908)</f>
        <v>39.98</v>
      </c>
      <c r="E906" s="92">
        <f t="shared" si="403"/>
        <v>27.98</v>
      </c>
      <c r="F906" s="92">
        <f t="shared" si="403"/>
        <v>12</v>
      </c>
      <c r="G906" s="90">
        <f t="shared" si="403"/>
        <v>11</v>
      </c>
      <c r="H906" s="92">
        <f t="shared" ref="H906:H908" si="404">E906/G906</f>
        <v>2.543636364</v>
      </c>
    </row>
    <row r="907">
      <c r="A907" s="94" t="s">
        <v>1631</v>
      </c>
      <c r="B907" s="1"/>
      <c r="C907" s="1"/>
      <c r="D907" s="97">
        <v>19.99</v>
      </c>
      <c r="E907" s="97">
        <v>13.99</v>
      </c>
      <c r="F907" s="97">
        <f t="shared" ref="F907:F908" si="405">D907-E907</f>
        <v>6</v>
      </c>
      <c r="G907" s="95">
        <v>9.0</v>
      </c>
      <c r="H907" s="97">
        <f t="shared" si="404"/>
        <v>1.554444444</v>
      </c>
    </row>
    <row r="908">
      <c r="A908" s="94" t="s">
        <v>1632</v>
      </c>
      <c r="B908" s="1"/>
      <c r="C908" s="1"/>
      <c r="D908" s="97">
        <v>19.99</v>
      </c>
      <c r="E908" s="97">
        <v>13.99</v>
      </c>
      <c r="F908" s="97">
        <f t="shared" si="405"/>
        <v>6</v>
      </c>
      <c r="G908" s="95">
        <v>2.0</v>
      </c>
      <c r="H908" s="97">
        <f t="shared" si="404"/>
        <v>6.995</v>
      </c>
    </row>
    <row r="909">
      <c r="A909" s="375"/>
      <c r="B909" s="375"/>
      <c r="C909" s="375"/>
      <c r="D909" s="376"/>
      <c r="E909" s="376"/>
      <c r="F909" s="376"/>
      <c r="G909" s="375"/>
      <c r="H909" s="376"/>
    </row>
    <row r="910">
      <c r="A910" s="90" t="s">
        <v>178</v>
      </c>
      <c r="B910" s="90" t="s">
        <v>152</v>
      </c>
      <c r="C910" s="169">
        <f>COUNTA(A911:A912)</f>
        <v>2</v>
      </c>
      <c r="D910" s="92">
        <f t="shared" ref="D910:G910" si="406">SUM(D911:D912)</f>
        <v>128.44</v>
      </c>
      <c r="E910" s="92">
        <f t="shared" si="406"/>
        <v>94.85</v>
      </c>
      <c r="F910" s="92">
        <f t="shared" si="406"/>
        <v>33.59</v>
      </c>
      <c r="G910" s="90">
        <f t="shared" si="406"/>
        <v>11</v>
      </c>
      <c r="H910" s="92">
        <f t="shared" ref="H910:H912" si="407">E910/G910</f>
        <v>8.622727273</v>
      </c>
    </row>
    <row r="911">
      <c r="A911" s="95" t="s">
        <v>815</v>
      </c>
      <c r="B911" s="1"/>
      <c r="C911" s="1"/>
      <c r="D911" s="97">
        <v>64.22</v>
      </c>
      <c r="E911" s="97">
        <v>47.43</v>
      </c>
      <c r="F911" s="97">
        <f t="shared" ref="F911:F912" si="408">D911-E911</f>
        <v>16.79</v>
      </c>
      <c r="G911" s="95">
        <v>7.0</v>
      </c>
      <c r="H911" s="97">
        <f t="shared" si="407"/>
        <v>6.775714286</v>
      </c>
    </row>
    <row r="912">
      <c r="A912" s="95" t="s">
        <v>816</v>
      </c>
      <c r="B912" s="1"/>
      <c r="C912" s="1"/>
      <c r="D912" s="97">
        <v>64.22</v>
      </c>
      <c r="E912" s="97">
        <v>47.42</v>
      </c>
      <c r="F912" s="97">
        <f t="shared" si="408"/>
        <v>16.8</v>
      </c>
      <c r="G912" s="95">
        <v>4.0</v>
      </c>
      <c r="H912" s="97">
        <f t="shared" si="407"/>
        <v>11.855</v>
      </c>
    </row>
    <row r="913">
      <c r="A913" s="95"/>
      <c r="B913" s="1"/>
      <c r="C913" s="1"/>
      <c r="D913" s="188"/>
      <c r="E913" s="188"/>
      <c r="F913" s="97"/>
      <c r="G913" s="95"/>
      <c r="H913" s="97"/>
    </row>
    <row r="914">
      <c r="A914" s="90" t="s">
        <v>1737</v>
      </c>
      <c r="B914" s="90" t="s">
        <v>468</v>
      </c>
      <c r="C914" s="169">
        <f>COUNTA(A915:A916)</f>
        <v>2</v>
      </c>
      <c r="D914" s="92">
        <f t="shared" ref="D914:G914" si="409">SUM(D915:D916)</f>
        <v>54.98</v>
      </c>
      <c r="E914" s="92">
        <f t="shared" si="409"/>
        <v>3.49</v>
      </c>
      <c r="F914" s="92">
        <f t="shared" si="409"/>
        <v>51.49</v>
      </c>
      <c r="G914" s="90">
        <f t="shared" si="409"/>
        <v>10</v>
      </c>
      <c r="H914" s="92">
        <f t="shared" ref="H914:H916" si="410">E914/G914</f>
        <v>0.349</v>
      </c>
    </row>
    <row r="915">
      <c r="A915" s="95" t="s">
        <v>1576</v>
      </c>
      <c r="B915" s="1"/>
      <c r="C915" s="1"/>
      <c r="D915" s="97">
        <v>9.99</v>
      </c>
      <c r="E915" s="97">
        <v>3.49</v>
      </c>
      <c r="F915" s="97">
        <f t="shared" ref="F915:F916" si="411">D915-E915</f>
        <v>6.5</v>
      </c>
      <c r="G915" s="95">
        <v>8.0</v>
      </c>
      <c r="H915" s="97">
        <f t="shared" si="410"/>
        <v>0.43625</v>
      </c>
    </row>
    <row r="916">
      <c r="A916" s="95" t="s">
        <v>1577</v>
      </c>
      <c r="B916" s="1"/>
      <c r="C916" s="1"/>
      <c r="D916" s="97">
        <v>44.99</v>
      </c>
      <c r="E916" s="97">
        <v>0.0</v>
      </c>
      <c r="F916" s="97">
        <f t="shared" si="411"/>
        <v>44.99</v>
      </c>
      <c r="G916" s="94">
        <v>2.0</v>
      </c>
      <c r="H916" s="97">
        <f t="shared" si="410"/>
        <v>0</v>
      </c>
    </row>
    <row r="917">
      <c r="A917" s="95"/>
      <c r="B917" s="1"/>
      <c r="C917" s="1"/>
      <c r="D917" s="188"/>
      <c r="E917" s="188"/>
      <c r="F917" s="97"/>
      <c r="G917" s="95"/>
      <c r="H917" s="97"/>
    </row>
    <row r="918">
      <c r="A918" s="90" t="s">
        <v>195</v>
      </c>
      <c r="B918" s="90" t="s">
        <v>152</v>
      </c>
      <c r="C918" s="169">
        <f>COUNTA(A919:A920)</f>
        <v>2</v>
      </c>
      <c r="D918" s="92">
        <f t="shared" ref="D918:G918" si="412">SUM(D919:D920)</f>
        <v>44.47</v>
      </c>
      <c r="E918" s="92">
        <f t="shared" si="412"/>
        <v>6.99</v>
      </c>
      <c r="F918" s="92">
        <f t="shared" si="412"/>
        <v>37.48</v>
      </c>
      <c r="G918" s="90">
        <f t="shared" si="412"/>
        <v>10</v>
      </c>
      <c r="H918" s="92">
        <f t="shared" ref="H918:H920" si="413">E918/G918</f>
        <v>0.699</v>
      </c>
    </row>
    <row r="919">
      <c r="A919" s="95" t="s">
        <v>844</v>
      </c>
      <c r="B919" s="1"/>
      <c r="C919" s="1"/>
      <c r="D919" s="97">
        <v>17.99</v>
      </c>
      <c r="E919" s="97">
        <v>6.99</v>
      </c>
      <c r="F919" s="97">
        <f t="shared" ref="F919:F920" si="414">D919-E919</f>
        <v>11</v>
      </c>
      <c r="G919" s="95">
        <v>9.0</v>
      </c>
      <c r="H919" s="97">
        <f t="shared" si="413"/>
        <v>0.7766666667</v>
      </c>
    </row>
    <row r="920">
      <c r="A920" s="94" t="s">
        <v>843</v>
      </c>
      <c r="B920" s="1"/>
      <c r="C920" s="1"/>
      <c r="D920" s="97">
        <v>26.48</v>
      </c>
      <c r="E920" s="97">
        <v>0.0</v>
      </c>
      <c r="F920" s="97">
        <f t="shared" si="414"/>
        <v>26.48</v>
      </c>
      <c r="G920" s="95">
        <v>1.0</v>
      </c>
      <c r="H920" s="97">
        <f t="shared" si="413"/>
        <v>0</v>
      </c>
    </row>
    <row r="921">
      <c r="A921" s="3"/>
      <c r="B921" s="3"/>
      <c r="C921" s="3"/>
      <c r="D921" s="3"/>
      <c r="E921" s="3"/>
      <c r="F921" s="3"/>
      <c r="G921" s="3"/>
      <c r="H921" s="3"/>
    </row>
    <row r="922">
      <c r="A922" s="147" t="s">
        <v>466</v>
      </c>
      <c r="B922" s="147" t="s">
        <v>464</v>
      </c>
      <c r="C922" s="239">
        <f>COUNTA(A923:A924)</f>
        <v>2</v>
      </c>
      <c r="D922" s="149">
        <f t="shared" ref="D922:G922" si="415">SUM(D923:D924)</f>
        <v>32.98</v>
      </c>
      <c r="E922" s="149">
        <f t="shared" si="415"/>
        <v>9.98</v>
      </c>
      <c r="F922" s="149">
        <f t="shared" si="415"/>
        <v>23</v>
      </c>
      <c r="G922" s="147">
        <f t="shared" si="415"/>
        <v>10</v>
      </c>
      <c r="H922" s="149">
        <f t="shared" ref="H922:H924" si="416">E922/G922</f>
        <v>0.998</v>
      </c>
    </row>
    <row r="923">
      <c r="A923" s="151" t="s">
        <v>1379</v>
      </c>
      <c r="B923" s="151"/>
      <c r="C923" s="151"/>
      <c r="D923" s="153">
        <v>12.99</v>
      </c>
      <c r="E923" s="153">
        <v>4.99</v>
      </c>
      <c r="F923" s="153">
        <f t="shared" ref="F923:F924" si="417">D923-E923</f>
        <v>8</v>
      </c>
      <c r="G923" s="151">
        <v>9.0</v>
      </c>
      <c r="H923" s="153">
        <f t="shared" si="416"/>
        <v>0.5544444444</v>
      </c>
    </row>
    <row r="924">
      <c r="A924" s="151" t="s">
        <v>1380</v>
      </c>
      <c r="B924" s="151"/>
      <c r="C924" s="151"/>
      <c r="D924" s="153">
        <v>19.99</v>
      </c>
      <c r="E924" s="153">
        <v>4.99</v>
      </c>
      <c r="F924" s="153">
        <f t="shared" si="417"/>
        <v>15</v>
      </c>
      <c r="G924" s="151">
        <v>1.0</v>
      </c>
      <c r="H924" s="153">
        <f t="shared" si="416"/>
        <v>4.99</v>
      </c>
    </row>
    <row r="925">
      <c r="A925" s="3"/>
      <c r="B925" s="3"/>
      <c r="C925" s="3"/>
      <c r="D925" s="3"/>
      <c r="E925" s="3"/>
      <c r="F925" s="3"/>
      <c r="G925" s="3"/>
      <c r="H925" s="3"/>
    </row>
    <row r="926">
      <c r="A926" s="147" t="s">
        <v>437</v>
      </c>
      <c r="B926" s="147" t="s">
        <v>434</v>
      </c>
      <c r="C926" s="239">
        <f>COUNTA(A927:A928)</f>
        <v>2</v>
      </c>
      <c r="D926" s="149">
        <f t="shared" ref="D926:G926" si="418">SUM(D927:D928)</f>
        <v>24.98</v>
      </c>
      <c r="E926" s="149">
        <f t="shared" si="418"/>
        <v>13.58</v>
      </c>
      <c r="F926" s="149">
        <f t="shared" si="418"/>
        <v>11.4</v>
      </c>
      <c r="G926" s="147">
        <f t="shared" si="418"/>
        <v>10</v>
      </c>
      <c r="H926" s="149">
        <f t="shared" ref="H926:H928" si="419">E926/G926</f>
        <v>1.358</v>
      </c>
    </row>
    <row r="927">
      <c r="A927" s="151" t="s">
        <v>1337</v>
      </c>
      <c r="B927" s="344"/>
      <c r="C927" s="344"/>
      <c r="D927" s="153">
        <v>9.99</v>
      </c>
      <c r="E927" s="153">
        <v>9.99</v>
      </c>
      <c r="F927" s="153">
        <f t="shared" ref="F927:F928" si="420">D927-E927</f>
        <v>0</v>
      </c>
      <c r="G927" s="151">
        <v>8.0</v>
      </c>
      <c r="H927" s="153">
        <f t="shared" si="419"/>
        <v>1.24875</v>
      </c>
    </row>
    <row r="928">
      <c r="A928" s="151" t="s">
        <v>1338</v>
      </c>
      <c r="B928" s="344"/>
      <c r="C928" s="344"/>
      <c r="D928" s="153">
        <v>14.99</v>
      </c>
      <c r="E928" s="153">
        <v>3.59</v>
      </c>
      <c r="F928" s="153">
        <f t="shared" si="420"/>
        <v>11.4</v>
      </c>
      <c r="G928" s="151">
        <v>2.0</v>
      </c>
      <c r="H928" s="153">
        <f t="shared" si="419"/>
        <v>1.795</v>
      </c>
    </row>
    <row r="929">
      <c r="A929" s="95"/>
      <c r="B929" s="1"/>
      <c r="C929" s="1"/>
      <c r="D929" s="188"/>
      <c r="E929" s="188"/>
      <c r="F929" s="97"/>
      <c r="G929" s="95"/>
      <c r="H929" s="97"/>
    </row>
    <row r="930">
      <c r="A930" s="90" t="s">
        <v>609</v>
      </c>
      <c r="B930" s="90" t="s">
        <v>468</v>
      </c>
      <c r="C930" s="169">
        <f>COUNTA(A931:A932)</f>
        <v>2</v>
      </c>
      <c r="D930" s="92">
        <f t="shared" ref="D930:G930" si="421">SUM(D931:D932)</f>
        <v>47.99</v>
      </c>
      <c r="E930" s="92">
        <f t="shared" si="421"/>
        <v>32</v>
      </c>
      <c r="F930" s="92">
        <f t="shared" si="421"/>
        <v>15.99</v>
      </c>
      <c r="G930" s="90">
        <f t="shared" si="421"/>
        <v>10</v>
      </c>
      <c r="H930" s="92">
        <f t="shared" ref="H930:H932" si="422">E930/G930</f>
        <v>3.2</v>
      </c>
    </row>
    <row r="931">
      <c r="A931" s="95" t="s">
        <v>1664</v>
      </c>
      <c r="B931" s="1"/>
      <c r="C931" s="1"/>
      <c r="D931" s="97">
        <v>28.0</v>
      </c>
      <c r="E931" s="97">
        <v>28.0</v>
      </c>
      <c r="F931" s="97">
        <f t="shared" ref="F931:F932" si="423">D931-E931</f>
        <v>0</v>
      </c>
      <c r="G931" s="95">
        <v>5.0</v>
      </c>
      <c r="H931" s="97">
        <f t="shared" si="422"/>
        <v>5.6</v>
      </c>
    </row>
    <row r="932">
      <c r="A932" s="95" t="s">
        <v>1663</v>
      </c>
      <c r="B932" s="1"/>
      <c r="C932" s="1"/>
      <c r="D932" s="97">
        <v>19.99</v>
      </c>
      <c r="E932" s="97">
        <v>4.0</v>
      </c>
      <c r="F932" s="97">
        <f t="shared" si="423"/>
        <v>15.99</v>
      </c>
      <c r="G932" s="94">
        <v>5.0</v>
      </c>
      <c r="H932" s="97">
        <f t="shared" si="422"/>
        <v>0.8</v>
      </c>
    </row>
    <row r="933">
      <c r="A933" s="95"/>
      <c r="B933" s="1"/>
      <c r="C933" s="1"/>
      <c r="D933" s="188"/>
      <c r="E933" s="188"/>
      <c r="F933" s="97"/>
      <c r="G933" s="95"/>
      <c r="H933" s="97"/>
    </row>
    <row r="934">
      <c r="A934" s="90" t="s">
        <v>201</v>
      </c>
      <c r="B934" s="90" t="s">
        <v>152</v>
      </c>
      <c r="C934" s="169">
        <f>COUNTA(A935:A936)</f>
        <v>2</v>
      </c>
      <c r="D934" s="92">
        <f t="shared" ref="D934:G934" si="424">SUM(D935:D936)</f>
        <v>19.98</v>
      </c>
      <c r="E934" s="92">
        <f t="shared" si="424"/>
        <v>19.98</v>
      </c>
      <c r="F934" s="92">
        <f t="shared" si="424"/>
        <v>0</v>
      </c>
      <c r="G934" s="90">
        <f t="shared" si="424"/>
        <v>8</v>
      </c>
      <c r="H934" s="92">
        <f t="shared" ref="H934:H936" si="425">E934/G934</f>
        <v>2.4975</v>
      </c>
    </row>
    <row r="935">
      <c r="A935" s="95" t="s">
        <v>852</v>
      </c>
      <c r="B935" s="1"/>
      <c r="C935" s="1"/>
      <c r="D935" s="97">
        <v>9.99</v>
      </c>
      <c r="E935" s="97">
        <v>9.99</v>
      </c>
      <c r="F935" s="97">
        <f t="shared" ref="F935:F936" si="426">D935-E935</f>
        <v>0</v>
      </c>
      <c r="G935" s="95">
        <v>3.0</v>
      </c>
      <c r="H935" s="97">
        <f t="shared" si="425"/>
        <v>3.33</v>
      </c>
    </row>
    <row r="936">
      <c r="A936" s="95" t="s">
        <v>853</v>
      </c>
      <c r="B936" s="1"/>
      <c r="C936" s="1"/>
      <c r="D936" s="97">
        <v>9.99</v>
      </c>
      <c r="E936" s="97">
        <v>9.99</v>
      </c>
      <c r="F936" s="97">
        <f t="shared" si="426"/>
        <v>0</v>
      </c>
      <c r="G936" s="95">
        <v>5.0</v>
      </c>
      <c r="H936" s="97">
        <f t="shared" si="425"/>
        <v>1.998</v>
      </c>
    </row>
    <row r="937">
      <c r="A937" s="95"/>
      <c r="B937" s="1"/>
      <c r="C937" s="1"/>
      <c r="D937" s="188"/>
      <c r="E937" s="188"/>
      <c r="F937" s="97"/>
      <c r="G937" s="95"/>
      <c r="H937" s="97"/>
    </row>
    <row r="938">
      <c r="A938" s="90" t="s">
        <v>156</v>
      </c>
      <c r="B938" s="90" t="s">
        <v>152</v>
      </c>
      <c r="C938" s="169">
        <f>COUNTA(A939:A940)</f>
        <v>2</v>
      </c>
      <c r="D938" s="92">
        <f t="shared" ref="D938:G938" si="427">SUM(D939:D940)</f>
        <v>25.98</v>
      </c>
      <c r="E938" s="92">
        <f t="shared" si="427"/>
        <v>4.99</v>
      </c>
      <c r="F938" s="92">
        <f t="shared" si="427"/>
        <v>20.99</v>
      </c>
      <c r="G938" s="90">
        <f t="shared" si="427"/>
        <v>7</v>
      </c>
      <c r="H938" s="92">
        <f t="shared" ref="H938:H940" si="428">E938/G938</f>
        <v>0.7128571429</v>
      </c>
    </row>
    <row r="939">
      <c r="A939" s="95" t="s">
        <v>769</v>
      </c>
      <c r="B939" s="1"/>
      <c r="C939" s="1"/>
      <c r="D939" s="97">
        <v>7.99</v>
      </c>
      <c r="E939" s="97">
        <v>0.0</v>
      </c>
      <c r="F939" s="97">
        <f t="shared" ref="F939:F940" si="429">D939-E939</f>
        <v>7.99</v>
      </c>
      <c r="G939" s="95">
        <v>2.0</v>
      </c>
      <c r="H939" s="97">
        <f t="shared" si="428"/>
        <v>0</v>
      </c>
    </row>
    <row r="940">
      <c r="A940" s="95" t="s">
        <v>770</v>
      </c>
      <c r="B940" s="1"/>
      <c r="C940" s="1"/>
      <c r="D940" s="97">
        <v>17.99</v>
      </c>
      <c r="E940" s="97">
        <v>4.99</v>
      </c>
      <c r="F940" s="97">
        <f t="shared" si="429"/>
        <v>13</v>
      </c>
      <c r="G940" s="95">
        <v>5.0</v>
      </c>
      <c r="H940" s="97">
        <f t="shared" si="428"/>
        <v>0.998</v>
      </c>
    </row>
    <row r="941">
      <c r="A941" s="95"/>
      <c r="B941" s="1"/>
      <c r="C941" s="1"/>
      <c r="D941" s="188"/>
      <c r="E941" s="188"/>
      <c r="F941" s="97"/>
      <c r="G941" s="95"/>
      <c r="H941" s="97"/>
    </row>
    <row r="942">
      <c r="A942" s="90" t="s">
        <v>166</v>
      </c>
      <c r="B942" s="90" t="s">
        <v>152</v>
      </c>
      <c r="C942" s="169">
        <f>COUNTA(A943:A944)</f>
        <v>2</v>
      </c>
      <c r="D942" s="92">
        <f t="shared" ref="D942:G942" si="430">SUM(D943:D944)</f>
        <v>16.98</v>
      </c>
      <c r="E942" s="92">
        <f t="shared" si="430"/>
        <v>4.98</v>
      </c>
      <c r="F942" s="92">
        <f t="shared" si="430"/>
        <v>12</v>
      </c>
      <c r="G942" s="90">
        <f t="shared" si="430"/>
        <v>6</v>
      </c>
      <c r="H942" s="92">
        <f t="shared" ref="H942:H944" si="431">E942/G942</f>
        <v>0.83</v>
      </c>
    </row>
    <row r="943">
      <c r="A943" s="94" t="s">
        <v>789</v>
      </c>
      <c r="B943" s="1"/>
      <c r="C943" s="1"/>
      <c r="D943" s="97">
        <v>8.49</v>
      </c>
      <c r="E943" s="97">
        <v>2.49</v>
      </c>
      <c r="F943" s="97">
        <f t="shared" ref="F943:F944" si="432">D943-E943</f>
        <v>6</v>
      </c>
      <c r="G943" s="95">
        <v>5.0</v>
      </c>
      <c r="H943" s="97">
        <f t="shared" si="431"/>
        <v>0.498</v>
      </c>
    </row>
    <row r="944">
      <c r="A944" s="94" t="s">
        <v>790</v>
      </c>
      <c r="B944" s="1"/>
      <c r="C944" s="1"/>
      <c r="D944" s="97">
        <v>8.49</v>
      </c>
      <c r="E944" s="97">
        <v>2.49</v>
      </c>
      <c r="F944" s="97">
        <f t="shared" si="432"/>
        <v>6</v>
      </c>
      <c r="G944" s="95">
        <v>1.0</v>
      </c>
      <c r="H944" s="97">
        <f t="shared" si="431"/>
        <v>2.49</v>
      </c>
    </row>
    <row r="945">
      <c r="A945" s="95"/>
      <c r="B945" s="1"/>
      <c r="C945" s="1"/>
      <c r="D945" s="188"/>
      <c r="E945" s="188"/>
      <c r="F945" s="97"/>
      <c r="G945" s="95"/>
      <c r="H945" s="97"/>
    </row>
    <row r="946">
      <c r="A946" s="90" t="s">
        <v>586</v>
      </c>
      <c r="B946" s="90" t="s">
        <v>468</v>
      </c>
      <c r="C946" s="169">
        <f>COUNTA(A947:A948)</f>
        <v>2</v>
      </c>
      <c r="D946" s="92">
        <f t="shared" ref="D946:G946" si="433">SUM(D947:D948)</f>
        <v>25.98</v>
      </c>
      <c r="E946" s="92">
        <f t="shared" si="433"/>
        <v>7.58</v>
      </c>
      <c r="F946" s="92">
        <f t="shared" si="433"/>
        <v>18.4</v>
      </c>
      <c r="G946" s="90">
        <f t="shared" si="433"/>
        <v>6</v>
      </c>
      <c r="H946" s="92">
        <f t="shared" ref="H946:H947" si="434">E946/G946</f>
        <v>1.263333333</v>
      </c>
    </row>
    <row r="947">
      <c r="A947" s="95" t="s">
        <v>1614</v>
      </c>
      <c r="B947" s="1"/>
      <c r="C947" s="1"/>
      <c r="D947" s="97">
        <v>15.99</v>
      </c>
      <c r="E947" s="97">
        <v>5.59</v>
      </c>
      <c r="F947" s="97">
        <f>D947-E947</f>
        <v>10.4</v>
      </c>
      <c r="G947" s="95">
        <v>5.0</v>
      </c>
      <c r="H947" s="97">
        <f t="shared" si="434"/>
        <v>1.118</v>
      </c>
    </row>
    <row r="948">
      <c r="A948" s="95" t="s">
        <v>1731</v>
      </c>
      <c r="B948" s="1"/>
      <c r="C948" s="1"/>
      <c r="D948" s="188">
        <v>9.99</v>
      </c>
      <c r="E948" s="188">
        <v>1.99</v>
      </c>
      <c r="F948" s="188">
        <v>8.0</v>
      </c>
      <c r="G948" s="95">
        <v>1.0</v>
      </c>
      <c r="H948" s="188">
        <v>1.99</v>
      </c>
    </row>
    <row r="949">
      <c r="A949" s="95"/>
      <c r="B949" s="1"/>
      <c r="C949" s="1"/>
      <c r="D949" s="188"/>
      <c r="E949" s="188"/>
      <c r="F949" s="97"/>
      <c r="G949" s="95"/>
      <c r="H949" s="97"/>
    </row>
    <row r="950">
      <c r="A950" s="90" t="s">
        <v>158</v>
      </c>
      <c r="B950" s="90" t="s">
        <v>152</v>
      </c>
      <c r="C950" s="169">
        <f>COUNTA(A951:A952)</f>
        <v>2</v>
      </c>
      <c r="D950" s="92">
        <f t="shared" ref="D950:G950" si="435">SUM(D951:D952)</f>
        <v>43.97</v>
      </c>
      <c r="E950" s="92">
        <f t="shared" si="435"/>
        <v>27.57</v>
      </c>
      <c r="F950" s="92">
        <f t="shared" si="435"/>
        <v>16.4</v>
      </c>
      <c r="G950" s="90">
        <f t="shared" si="435"/>
        <v>6</v>
      </c>
      <c r="H950" s="92">
        <f t="shared" ref="H950:H952" si="436">E950/G950</f>
        <v>4.595</v>
      </c>
    </row>
    <row r="951">
      <c r="A951" s="95" t="s">
        <v>772</v>
      </c>
      <c r="B951" s="1"/>
      <c r="C951" s="1"/>
      <c r="D951" s="97">
        <v>12.99</v>
      </c>
      <c r="E951" s="97">
        <v>2.59</v>
      </c>
      <c r="F951" s="97">
        <f t="shared" ref="F951:F952" si="437">D951-E951</f>
        <v>10.4</v>
      </c>
      <c r="G951" s="95">
        <v>1.0</v>
      </c>
      <c r="H951" s="97">
        <f t="shared" si="436"/>
        <v>2.59</v>
      </c>
    </row>
    <row r="952">
      <c r="A952" s="95" t="s">
        <v>773</v>
      </c>
      <c r="B952" s="1"/>
      <c r="C952" s="1"/>
      <c r="D952" s="97">
        <v>30.98</v>
      </c>
      <c r="E952" s="97">
        <v>24.98</v>
      </c>
      <c r="F952" s="97">
        <f t="shared" si="437"/>
        <v>6</v>
      </c>
      <c r="G952" s="95">
        <v>5.0</v>
      </c>
      <c r="H952" s="97">
        <f t="shared" si="436"/>
        <v>4.996</v>
      </c>
    </row>
    <row r="953">
      <c r="A953" s="95"/>
      <c r="B953" s="1"/>
      <c r="C953" s="1"/>
      <c r="D953" s="188"/>
      <c r="E953" s="188"/>
      <c r="F953" s="97"/>
      <c r="G953" s="95"/>
      <c r="H953" s="97"/>
    </row>
    <row r="954">
      <c r="A954" s="90" t="s">
        <v>550</v>
      </c>
      <c r="B954" s="90" t="s">
        <v>468</v>
      </c>
      <c r="C954" s="169">
        <f>COUNTA(A955:A956)</f>
        <v>2</v>
      </c>
      <c r="D954" s="92">
        <f t="shared" ref="D954:G954" si="438">SUM(D955:D956)</f>
        <v>49.98</v>
      </c>
      <c r="E954" s="92">
        <f t="shared" si="438"/>
        <v>49.98</v>
      </c>
      <c r="F954" s="92">
        <f t="shared" si="438"/>
        <v>0</v>
      </c>
      <c r="G954" s="90">
        <f t="shared" si="438"/>
        <v>5</v>
      </c>
      <c r="H954" s="92">
        <f t="shared" ref="H954:H956" si="439">E954/G954</f>
        <v>9.996</v>
      </c>
    </row>
    <row r="955">
      <c r="A955" s="94" t="s">
        <v>1553</v>
      </c>
      <c r="B955" s="1"/>
      <c r="C955" s="1"/>
      <c r="D955" s="97">
        <v>19.99</v>
      </c>
      <c r="E955" s="97">
        <v>19.99</v>
      </c>
      <c r="F955" s="97">
        <f t="shared" ref="F955:F956" si="440">D955-E955</f>
        <v>0</v>
      </c>
      <c r="G955" s="95">
        <v>4.0</v>
      </c>
      <c r="H955" s="97">
        <f t="shared" si="439"/>
        <v>4.9975</v>
      </c>
    </row>
    <row r="956">
      <c r="A956" s="95" t="s">
        <v>1554</v>
      </c>
      <c r="B956" s="1"/>
      <c r="C956" s="1"/>
      <c r="D956" s="97">
        <v>29.99</v>
      </c>
      <c r="E956" s="97">
        <v>29.99</v>
      </c>
      <c r="F956" s="97">
        <f t="shared" si="440"/>
        <v>0</v>
      </c>
      <c r="G956" s="95">
        <v>1.0</v>
      </c>
      <c r="H956" s="97">
        <f t="shared" si="439"/>
        <v>29.99</v>
      </c>
    </row>
    <row r="957">
      <c r="A957" s="95"/>
      <c r="B957" s="1"/>
      <c r="C957" s="1"/>
      <c r="D957" s="188"/>
      <c r="E957" s="188"/>
      <c r="F957" s="97"/>
      <c r="G957" s="95"/>
      <c r="H957" s="97"/>
    </row>
    <row r="958">
      <c r="A958" s="90" t="s">
        <v>585</v>
      </c>
      <c r="B958" s="90" t="s">
        <v>468</v>
      </c>
      <c r="C958" s="169">
        <f>COUNTA(A959:A960)</f>
        <v>2</v>
      </c>
      <c r="D958" s="92">
        <f t="shared" ref="D958:G958" si="441">SUM(D959:D960)</f>
        <v>49.98</v>
      </c>
      <c r="E958" s="92">
        <f t="shared" si="441"/>
        <v>19.98</v>
      </c>
      <c r="F958" s="92">
        <f t="shared" si="441"/>
        <v>30</v>
      </c>
      <c r="G958" s="90">
        <f t="shared" si="441"/>
        <v>4</v>
      </c>
      <c r="H958" s="92">
        <f t="shared" ref="H958:H960" si="442">E958/G958</f>
        <v>4.995</v>
      </c>
    </row>
    <row r="959">
      <c r="A959" s="95" t="s">
        <v>1612</v>
      </c>
      <c r="B959" s="1"/>
      <c r="C959" s="1"/>
      <c r="D959" s="97">
        <v>24.99</v>
      </c>
      <c r="E959" s="97">
        <v>11.99</v>
      </c>
      <c r="F959" s="97">
        <f t="shared" ref="F959:F960" si="443">D959-E959</f>
        <v>13</v>
      </c>
      <c r="G959" s="94">
        <v>3.0</v>
      </c>
      <c r="H959" s="97">
        <f t="shared" si="442"/>
        <v>3.996666667</v>
      </c>
    </row>
    <row r="960">
      <c r="A960" s="95" t="s">
        <v>1613</v>
      </c>
      <c r="B960" s="1"/>
      <c r="C960" s="1"/>
      <c r="D960" s="97">
        <v>24.99</v>
      </c>
      <c r="E960" s="97">
        <v>7.99</v>
      </c>
      <c r="F960" s="97">
        <f t="shared" si="443"/>
        <v>17</v>
      </c>
      <c r="G960" s="95">
        <v>1.0</v>
      </c>
      <c r="H960" s="97">
        <f t="shared" si="442"/>
        <v>7.99</v>
      </c>
    </row>
    <row r="961">
      <c r="A961" s="95"/>
      <c r="B961" s="1"/>
      <c r="C961" s="1"/>
      <c r="D961" s="188"/>
      <c r="E961" s="188"/>
      <c r="F961" s="97"/>
      <c r="G961" s="95"/>
      <c r="H961" s="97"/>
    </row>
    <row r="962">
      <c r="A962" s="23" t="s">
        <v>253</v>
      </c>
      <c r="B962" s="23" t="s">
        <v>246</v>
      </c>
      <c r="C962" s="52">
        <f>COUNTA(A963:A964)</f>
        <v>2</v>
      </c>
      <c r="D962" s="159">
        <f t="shared" ref="D962:G962" si="444">SUM(D963:D964)</f>
        <v>27.98</v>
      </c>
      <c r="E962" s="159">
        <f t="shared" si="444"/>
        <v>3.98</v>
      </c>
      <c r="F962" s="159">
        <f t="shared" si="444"/>
        <v>24</v>
      </c>
      <c r="G962" s="23">
        <f t="shared" si="444"/>
        <v>3</v>
      </c>
      <c r="H962" s="159">
        <f t="shared" ref="H962:H964" si="445">E962/G962</f>
        <v>1.326666667</v>
      </c>
    </row>
    <row r="963">
      <c r="A963" s="154" t="s">
        <v>967</v>
      </c>
      <c r="B963" s="1"/>
      <c r="C963" s="1"/>
      <c r="D963" s="50">
        <v>7.99</v>
      </c>
      <c r="E963" s="50">
        <v>2.99</v>
      </c>
      <c r="F963" s="50">
        <f t="shared" ref="F963:F964" si="446">D963-E963</f>
        <v>5</v>
      </c>
      <c r="G963" s="154">
        <v>2.0</v>
      </c>
      <c r="H963" s="50">
        <f t="shared" si="445"/>
        <v>1.495</v>
      </c>
    </row>
    <row r="964">
      <c r="A964" s="154" t="s">
        <v>966</v>
      </c>
      <c r="B964" s="1"/>
      <c r="C964" s="1"/>
      <c r="D964" s="50">
        <v>19.99</v>
      </c>
      <c r="E964" s="50">
        <v>0.99</v>
      </c>
      <c r="F964" s="50">
        <f t="shared" si="446"/>
        <v>19</v>
      </c>
      <c r="G964" s="51">
        <v>1.0</v>
      </c>
      <c r="H964" s="50">
        <f t="shared" si="445"/>
        <v>0.99</v>
      </c>
    </row>
    <row r="965">
      <c r="A965" s="95"/>
      <c r="B965" s="1"/>
      <c r="C965" s="1"/>
      <c r="D965" s="188"/>
      <c r="E965" s="188"/>
      <c r="F965" s="97"/>
      <c r="G965" s="95"/>
      <c r="H965" s="97"/>
    </row>
    <row r="966">
      <c r="A966" s="23" t="s">
        <v>243</v>
      </c>
      <c r="B966" s="23" t="s">
        <v>236</v>
      </c>
      <c r="C966" s="52">
        <f>COUNTA(A967:A968)</f>
        <v>2</v>
      </c>
      <c r="D966" s="159">
        <f t="shared" ref="D966:G966" si="447">SUM(D967:D968)</f>
        <v>43.98</v>
      </c>
      <c r="E966" s="159">
        <f t="shared" si="447"/>
        <v>5.99</v>
      </c>
      <c r="F966" s="159">
        <f t="shared" si="447"/>
        <v>37.99</v>
      </c>
      <c r="G966" s="23">
        <f t="shared" si="447"/>
        <v>3</v>
      </c>
      <c r="H966" s="159">
        <f t="shared" ref="H966:H968" si="448">E966/G966</f>
        <v>1.996666667</v>
      </c>
    </row>
    <row r="967">
      <c r="A967" s="51" t="s">
        <v>951</v>
      </c>
      <c r="B967" s="1"/>
      <c r="C967" s="1"/>
      <c r="D967" s="50">
        <v>13.99</v>
      </c>
      <c r="E967" s="50">
        <v>5.99</v>
      </c>
      <c r="F967" s="50">
        <f t="shared" ref="F967:F968" si="449">D967-E967</f>
        <v>8</v>
      </c>
      <c r="G967" s="51">
        <v>2.0</v>
      </c>
      <c r="H967" s="50">
        <f t="shared" si="448"/>
        <v>2.995</v>
      </c>
    </row>
    <row r="968">
      <c r="A968" s="154" t="s">
        <v>950</v>
      </c>
      <c r="B968" s="1"/>
      <c r="C968" s="1"/>
      <c r="D968" s="50">
        <v>29.99</v>
      </c>
      <c r="E968" s="50">
        <v>0.0</v>
      </c>
      <c r="F968" s="50">
        <f t="shared" si="449"/>
        <v>29.99</v>
      </c>
      <c r="G968" s="154">
        <v>1.0</v>
      </c>
      <c r="H968" s="50">
        <f t="shared" si="448"/>
        <v>0</v>
      </c>
    </row>
    <row r="969">
      <c r="A969" s="95"/>
      <c r="B969" s="1"/>
      <c r="C969" s="1"/>
      <c r="D969" s="188"/>
      <c r="E969" s="188"/>
      <c r="F969" s="97"/>
      <c r="G969" s="95"/>
      <c r="H969" s="97"/>
    </row>
    <row r="970">
      <c r="A970" s="230" t="s">
        <v>429</v>
      </c>
      <c r="B970" s="230" t="s">
        <v>422</v>
      </c>
      <c r="C970" s="326">
        <f>COUNTA(A971:A972)</f>
        <v>2</v>
      </c>
      <c r="D970" s="232">
        <f t="shared" ref="D970:G970" si="450">SUM(D971:D972)</f>
        <v>12.98</v>
      </c>
      <c r="E970" s="232">
        <f t="shared" si="450"/>
        <v>9.23</v>
      </c>
      <c r="F970" s="232">
        <f t="shared" si="450"/>
        <v>3.75</v>
      </c>
      <c r="G970" s="230">
        <f t="shared" si="450"/>
        <v>3</v>
      </c>
      <c r="H970" s="232">
        <f t="shared" ref="H970:H972" si="451">E970/G970</f>
        <v>3.076666667</v>
      </c>
    </row>
    <row r="971">
      <c r="A971" s="235" t="s">
        <v>1329</v>
      </c>
      <c r="B971" s="235"/>
      <c r="C971" s="235"/>
      <c r="D971" s="237">
        <v>7.99</v>
      </c>
      <c r="E971" s="237">
        <v>5.99</v>
      </c>
      <c r="F971" s="237">
        <f t="shared" ref="F971:F972" si="452">D971-E971</f>
        <v>2</v>
      </c>
      <c r="G971" s="235">
        <v>2.0</v>
      </c>
      <c r="H971" s="237">
        <f t="shared" si="451"/>
        <v>2.995</v>
      </c>
    </row>
    <row r="972">
      <c r="A972" s="235" t="s">
        <v>1328</v>
      </c>
      <c r="B972" s="235"/>
      <c r="C972" s="235"/>
      <c r="D972" s="237">
        <v>4.99</v>
      </c>
      <c r="E972" s="237">
        <v>3.24</v>
      </c>
      <c r="F972" s="237">
        <f t="shared" si="452"/>
        <v>1.75</v>
      </c>
      <c r="G972" s="235">
        <v>1.0</v>
      </c>
      <c r="H972" s="237">
        <f t="shared" si="451"/>
        <v>3.24</v>
      </c>
    </row>
    <row r="973">
      <c r="A973" s="95"/>
      <c r="B973" s="1"/>
      <c r="C973" s="1"/>
      <c r="D973" s="188"/>
      <c r="E973" s="188"/>
      <c r="F973" s="97"/>
      <c r="G973" s="95"/>
      <c r="H973" s="97"/>
    </row>
    <row r="974">
      <c r="A974" s="90" t="s">
        <v>470</v>
      </c>
      <c r="B974" s="90" t="s">
        <v>468</v>
      </c>
      <c r="C974" s="169">
        <f>COUNTA(A975:A976)</f>
        <v>2</v>
      </c>
      <c r="D974" s="92">
        <f t="shared" ref="D974:G974" si="453">SUM(D975:D976)</f>
        <v>29.98</v>
      </c>
      <c r="E974" s="92">
        <f t="shared" si="453"/>
        <v>9.98</v>
      </c>
      <c r="F974" s="92">
        <f t="shared" si="453"/>
        <v>20</v>
      </c>
      <c r="G974" s="90">
        <f t="shared" si="453"/>
        <v>3</v>
      </c>
      <c r="H974" s="92">
        <f t="shared" ref="H974:H976" si="454">E974/G974</f>
        <v>3.326666667</v>
      </c>
    </row>
    <row r="975">
      <c r="A975" s="94" t="s">
        <v>1384</v>
      </c>
      <c r="B975" s="1"/>
      <c r="C975" s="1"/>
      <c r="D975" s="97">
        <v>14.99</v>
      </c>
      <c r="E975" s="97">
        <v>4.99</v>
      </c>
      <c r="F975" s="97">
        <f t="shared" ref="F975:F976" si="455">D975-E975</f>
        <v>10</v>
      </c>
      <c r="G975" s="94">
        <v>2.0</v>
      </c>
      <c r="H975" s="97">
        <f t="shared" si="454"/>
        <v>2.495</v>
      </c>
    </row>
    <row r="976">
      <c r="A976" s="94" t="s">
        <v>1385</v>
      </c>
      <c r="B976" s="1"/>
      <c r="C976" s="1"/>
      <c r="D976" s="97">
        <v>14.99</v>
      </c>
      <c r="E976" s="97">
        <v>4.99</v>
      </c>
      <c r="F976" s="97">
        <f t="shared" si="455"/>
        <v>10</v>
      </c>
      <c r="G976" s="95">
        <v>1.0</v>
      </c>
      <c r="H976" s="97">
        <f t="shared" si="454"/>
        <v>4.99</v>
      </c>
    </row>
    <row r="977">
      <c r="A977" s="95"/>
      <c r="B977" s="1"/>
      <c r="C977" s="1"/>
      <c r="D977" s="188"/>
      <c r="E977" s="188"/>
      <c r="F977" s="97"/>
      <c r="G977" s="95"/>
      <c r="H977" s="97"/>
    </row>
    <row r="978">
      <c r="A978" s="90" t="s">
        <v>600</v>
      </c>
      <c r="B978" s="90" t="s">
        <v>468</v>
      </c>
      <c r="C978" s="169">
        <f>COUNTA(A979:A980)</f>
        <v>2</v>
      </c>
      <c r="D978" s="92">
        <f t="shared" ref="D978:G978" si="456">SUM(D979:D980)</f>
        <v>144.98</v>
      </c>
      <c r="E978" s="92">
        <f t="shared" si="456"/>
        <v>0</v>
      </c>
      <c r="F978" s="92">
        <f t="shared" si="456"/>
        <v>144.98</v>
      </c>
      <c r="G978" s="90">
        <f t="shared" si="456"/>
        <v>2</v>
      </c>
      <c r="H978" s="92">
        <f t="shared" ref="H978:H980" si="457">E978/G978</f>
        <v>0</v>
      </c>
    </row>
    <row r="979">
      <c r="A979" s="95" t="s">
        <v>1648</v>
      </c>
      <c r="B979" s="1"/>
      <c r="C979" s="1"/>
      <c r="D979" s="97">
        <v>74.99</v>
      </c>
      <c r="E979" s="97">
        <v>0.0</v>
      </c>
      <c r="F979" s="97">
        <f t="shared" ref="F979:F980" si="458">D979-E979</f>
        <v>74.99</v>
      </c>
      <c r="G979" s="95">
        <v>1.0</v>
      </c>
      <c r="H979" s="97">
        <f t="shared" si="457"/>
        <v>0</v>
      </c>
    </row>
    <row r="980">
      <c r="A980" s="95" t="s">
        <v>1649</v>
      </c>
      <c r="B980" s="1"/>
      <c r="C980" s="1"/>
      <c r="D980" s="97">
        <v>69.99</v>
      </c>
      <c r="E980" s="97">
        <v>0.0</v>
      </c>
      <c r="F980" s="97">
        <f t="shared" si="458"/>
        <v>69.99</v>
      </c>
      <c r="G980" s="95">
        <v>1.0</v>
      </c>
      <c r="H980" s="97">
        <f t="shared" si="457"/>
        <v>0</v>
      </c>
    </row>
    <row r="981">
      <c r="A981" s="95"/>
      <c r="B981" s="1"/>
      <c r="C981" s="1"/>
      <c r="D981" s="188"/>
      <c r="E981" s="188"/>
      <c r="F981" s="97"/>
      <c r="G981" s="95"/>
      <c r="H981" s="97"/>
    </row>
    <row r="982">
      <c r="A982" s="147" t="s">
        <v>457</v>
      </c>
      <c r="B982" s="147" t="s">
        <v>434</v>
      </c>
      <c r="C982" s="239">
        <f>COUNTA(A983:A984)</f>
        <v>2</v>
      </c>
      <c r="D982" s="149">
        <f t="shared" ref="D982:G982" si="459">SUM(D983:D984)</f>
        <v>49.98</v>
      </c>
      <c r="E982" s="149">
        <f t="shared" si="459"/>
        <v>0</v>
      </c>
      <c r="F982" s="149">
        <f t="shared" si="459"/>
        <v>49.98</v>
      </c>
      <c r="G982" s="147">
        <f t="shared" si="459"/>
        <v>2</v>
      </c>
      <c r="H982" s="149">
        <f t="shared" ref="H982:H984" si="460">E982/G982</f>
        <v>0</v>
      </c>
    </row>
    <row r="983">
      <c r="A983" s="151" t="s">
        <v>1370</v>
      </c>
      <c r="B983" s="344"/>
      <c r="C983" s="344"/>
      <c r="D983" s="153">
        <v>19.99</v>
      </c>
      <c r="E983" s="153">
        <v>0.0</v>
      </c>
      <c r="F983" s="153">
        <f t="shared" ref="F983:F984" si="461">D983-E983</f>
        <v>19.99</v>
      </c>
      <c r="G983" s="151">
        <v>1.0</v>
      </c>
      <c r="H983" s="153">
        <f t="shared" si="460"/>
        <v>0</v>
      </c>
    </row>
    <row r="984">
      <c r="A984" s="150" t="s">
        <v>1371</v>
      </c>
      <c r="B984" s="344"/>
      <c r="C984" s="344"/>
      <c r="D984" s="345">
        <v>29.99</v>
      </c>
      <c r="E984" s="345">
        <v>0.0</v>
      </c>
      <c r="F984" s="153">
        <f t="shared" si="461"/>
        <v>29.99</v>
      </c>
      <c r="G984" s="151">
        <v>1.0</v>
      </c>
      <c r="H984" s="153">
        <f t="shared" si="460"/>
        <v>0</v>
      </c>
    </row>
    <row r="985">
      <c r="A985" s="95"/>
      <c r="B985" s="1"/>
      <c r="C985" s="1"/>
      <c r="D985" s="188"/>
      <c r="E985" s="188"/>
      <c r="F985" s="97"/>
      <c r="G985" s="95"/>
      <c r="H985" s="97"/>
    </row>
    <row r="986">
      <c r="A986" s="200" t="s">
        <v>370</v>
      </c>
      <c r="B986" s="313" t="s">
        <v>367</v>
      </c>
      <c r="C986" s="313">
        <f>COUNTA(A987:A988)</f>
        <v>2</v>
      </c>
      <c r="D986" s="202">
        <f t="shared" ref="D986:G986" si="462">SUM(D987:D988)</f>
        <v>36.98</v>
      </c>
      <c r="E986" s="202">
        <f t="shared" si="462"/>
        <v>1.49</v>
      </c>
      <c r="F986" s="202">
        <f t="shared" si="462"/>
        <v>35.49</v>
      </c>
      <c r="G986" s="200">
        <f t="shared" si="462"/>
        <v>2</v>
      </c>
      <c r="H986" s="202">
        <f t="shared" ref="H986:H988" si="463">E986/G986</f>
        <v>0.745</v>
      </c>
    </row>
    <row r="987">
      <c r="A987" s="349" t="s">
        <v>1270</v>
      </c>
      <c r="B987" s="350"/>
      <c r="C987" s="350"/>
      <c r="D987" s="351">
        <v>14.99</v>
      </c>
      <c r="E987" s="351">
        <v>1.49</v>
      </c>
      <c r="F987" s="351">
        <f t="shared" ref="F987:F988" si="464">D987-E987</f>
        <v>13.5</v>
      </c>
      <c r="G987" s="349">
        <v>1.0</v>
      </c>
      <c r="H987" s="351">
        <f t="shared" si="463"/>
        <v>1.49</v>
      </c>
    </row>
    <row r="988">
      <c r="A988" s="349" t="s">
        <v>1269</v>
      </c>
      <c r="B988" s="350"/>
      <c r="C988" s="350"/>
      <c r="D988" s="351">
        <v>21.99</v>
      </c>
      <c r="E988" s="351">
        <v>0.0</v>
      </c>
      <c r="F988" s="351">
        <f t="shared" si="464"/>
        <v>21.99</v>
      </c>
      <c r="G988" s="349">
        <v>1.0</v>
      </c>
      <c r="H988" s="351">
        <f t="shared" si="463"/>
        <v>0</v>
      </c>
    </row>
    <row r="989">
      <c r="A989" s="94"/>
      <c r="B989" s="1"/>
      <c r="C989" s="1"/>
      <c r="D989" s="97"/>
      <c r="E989" s="97"/>
      <c r="F989" s="97"/>
      <c r="G989" s="95"/>
      <c r="H989" s="97"/>
    </row>
    <row r="990">
      <c r="A990" s="179" t="s">
        <v>300</v>
      </c>
      <c r="B990" s="179" t="s">
        <v>298</v>
      </c>
      <c r="C990" s="306">
        <f>COUNTA(A991:A992)</f>
        <v>2</v>
      </c>
      <c r="D990" s="181">
        <f t="shared" ref="D990:G990" si="465">SUM(D991:D992)</f>
        <v>19.98</v>
      </c>
      <c r="E990" s="181">
        <f t="shared" si="465"/>
        <v>5.98</v>
      </c>
      <c r="F990" s="181">
        <f t="shared" si="465"/>
        <v>14</v>
      </c>
      <c r="G990" s="179">
        <f t="shared" si="465"/>
        <v>2</v>
      </c>
      <c r="H990" s="181">
        <f t="shared" ref="H990:H992" si="466">E990/G990</f>
        <v>2.99</v>
      </c>
    </row>
    <row r="991">
      <c r="A991" s="377" t="s">
        <v>1020</v>
      </c>
      <c r="B991" s="1"/>
      <c r="C991" s="1"/>
      <c r="D991" s="378">
        <v>9.99</v>
      </c>
      <c r="E991" s="378">
        <v>2.99</v>
      </c>
      <c r="F991" s="378">
        <f t="shared" ref="F991:F992" si="467">D991-E991</f>
        <v>7</v>
      </c>
      <c r="G991" s="377">
        <v>1.0</v>
      </c>
      <c r="H991" s="378">
        <f t="shared" si="466"/>
        <v>2.99</v>
      </c>
    </row>
    <row r="992">
      <c r="A992" s="377" t="s">
        <v>1021</v>
      </c>
      <c r="B992" s="1"/>
      <c r="C992" s="1"/>
      <c r="D992" s="378">
        <v>9.99</v>
      </c>
      <c r="E992" s="378">
        <v>2.99</v>
      </c>
      <c r="F992" s="378">
        <f t="shared" si="467"/>
        <v>7</v>
      </c>
      <c r="G992" s="377">
        <v>1.0</v>
      </c>
      <c r="H992" s="378">
        <f t="shared" si="466"/>
        <v>2.99</v>
      </c>
    </row>
    <row r="993">
      <c r="A993" s="94"/>
      <c r="B993" s="1"/>
      <c r="C993" s="1"/>
      <c r="D993" s="97"/>
      <c r="E993" s="97"/>
      <c r="F993" s="97"/>
      <c r="G993" s="95"/>
      <c r="H993" s="97"/>
    </row>
    <row r="994">
      <c r="A994" s="90" t="s">
        <v>189</v>
      </c>
      <c r="B994" s="90" t="s">
        <v>152</v>
      </c>
      <c r="C994" s="169">
        <f>COUNTA(A995:A996)</f>
        <v>2</v>
      </c>
      <c r="D994" s="92">
        <f t="shared" ref="D994:G994" si="468">SUM(D995:D996)</f>
        <v>23.98</v>
      </c>
      <c r="E994" s="92">
        <f t="shared" si="468"/>
        <v>11.98</v>
      </c>
      <c r="F994" s="92">
        <f t="shared" si="468"/>
        <v>12</v>
      </c>
      <c r="G994" s="90">
        <f t="shared" si="468"/>
        <v>2</v>
      </c>
      <c r="H994" s="92">
        <f t="shared" ref="H994:H996" si="469">E994/G994</f>
        <v>5.99</v>
      </c>
    </row>
    <row r="995">
      <c r="A995" s="95" t="s">
        <v>832</v>
      </c>
      <c r="B995" s="1"/>
      <c r="C995" s="1"/>
      <c r="D995" s="97">
        <v>6.99</v>
      </c>
      <c r="E995" s="97">
        <v>6.99</v>
      </c>
      <c r="F995" s="97">
        <f t="shared" ref="F995:F996" si="470">D995-E995</f>
        <v>0</v>
      </c>
      <c r="G995" s="95">
        <v>1.0</v>
      </c>
      <c r="H995" s="97">
        <f t="shared" si="469"/>
        <v>6.99</v>
      </c>
    </row>
    <row r="996">
      <c r="A996" s="95" t="s">
        <v>833</v>
      </c>
      <c r="B996" s="1"/>
      <c r="C996" s="1"/>
      <c r="D996" s="97">
        <v>16.99</v>
      </c>
      <c r="E996" s="97">
        <v>4.99</v>
      </c>
      <c r="F996" s="97">
        <f t="shared" si="470"/>
        <v>12</v>
      </c>
      <c r="G996" s="95">
        <v>1.0</v>
      </c>
      <c r="H996" s="97">
        <f t="shared" si="469"/>
        <v>4.99</v>
      </c>
    </row>
    <row r="997">
      <c r="A997" s="94"/>
      <c r="B997" s="1"/>
      <c r="C997" s="1"/>
      <c r="D997" s="97"/>
      <c r="E997" s="97"/>
      <c r="F997" s="97"/>
      <c r="G997" s="95"/>
      <c r="H997" s="97"/>
    </row>
    <row r="998">
      <c r="A998" s="90" t="s">
        <v>572</v>
      </c>
      <c r="B998" s="90" t="s">
        <v>468</v>
      </c>
      <c r="C998" s="169">
        <f>COUNTA(A999:A1000)</f>
        <v>2</v>
      </c>
      <c r="D998" s="92">
        <f t="shared" ref="D998:G998" si="471">SUM(D999:D1000)</f>
        <v>49.98</v>
      </c>
      <c r="E998" s="92">
        <f t="shared" si="471"/>
        <v>12.49</v>
      </c>
      <c r="F998" s="92">
        <f t="shared" si="471"/>
        <v>37.49</v>
      </c>
      <c r="G998" s="90">
        <f t="shared" si="471"/>
        <v>2</v>
      </c>
      <c r="H998" s="92">
        <f t="shared" ref="H998:H1000" si="472">E998/G998</f>
        <v>6.245</v>
      </c>
    </row>
    <row r="999">
      <c r="A999" s="95" t="s">
        <v>1588</v>
      </c>
      <c r="B999" s="1"/>
      <c r="C999" s="1"/>
      <c r="D999" s="97">
        <v>24.99</v>
      </c>
      <c r="E999" s="97">
        <v>12.49</v>
      </c>
      <c r="F999" s="97">
        <f t="shared" ref="F999:F1000" si="473">D999-E999</f>
        <v>12.5</v>
      </c>
      <c r="G999" s="95">
        <v>1.0</v>
      </c>
      <c r="H999" s="97">
        <f t="shared" si="472"/>
        <v>12.49</v>
      </c>
    </row>
    <row r="1000">
      <c r="A1000" s="94" t="s">
        <v>1589</v>
      </c>
      <c r="B1000" s="1"/>
      <c r="C1000" s="1"/>
      <c r="D1000" s="97">
        <v>24.99</v>
      </c>
      <c r="E1000" s="97">
        <v>0.0</v>
      </c>
      <c r="F1000" s="97">
        <f t="shared" si="473"/>
        <v>24.99</v>
      </c>
      <c r="G1000" s="95">
        <v>1.0</v>
      </c>
      <c r="H1000" s="97">
        <f t="shared" si="472"/>
        <v>0</v>
      </c>
    </row>
    <row r="1001">
      <c r="A1001" s="94"/>
      <c r="B1001" s="1"/>
      <c r="C1001" s="1"/>
      <c r="D1001" s="97"/>
      <c r="E1001" s="97"/>
      <c r="F1001" s="97"/>
      <c r="G1001" s="95"/>
      <c r="H1001" s="97"/>
    </row>
    <row r="1002">
      <c r="A1002" s="90" t="s">
        <v>531</v>
      </c>
      <c r="B1002" s="90" t="s">
        <v>468</v>
      </c>
      <c r="C1002" s="169">
        <f>COUNTA(A1003:A1004)</f>
        <v>2</v>
      </c>
      <c r="D1002" s="92">
        <f t="shared" ref="D1002:G1002" si="474">SUM(D1003:D1004)</f>
        <v>13.98</v>
      </c>
      <c r="E1002" s="92">
        <f t="shared" si="474"/>
        <v>13.98</v>
      </c>
      <c r="F1002" s="92">
        <f t="shared" si="474"/>
        <v>0</v>
      </c>
      <c r="G1002" s="90">
        <f t="shared" si="474"/>
        <v>2</v>
      </c>
      <c r="H1002" s="92">
        <f t="shared" ref="H1002:H1004" si="475">E1002/G1002</f>
        <v>6.99</v>
      </c>
    </row>
    <row r="1003">
      <c r="A1003" s="95" t="s">
        <v>1500</v>
      </c>
      <c r="B1003" s="1"/>
      <c r="C1003" s="1"/>
      <c r="D1003" s="97">
        <v>6.99</v>
      </c>
      <c r="E1003" s="97">
        <v>6.99</v>
      </c>
      <c r="F1003" s="97">
        <f t="shared" ref="F1003:F1004" si="476">D1003-E1003</f>
        <v>0</v>
      </c>
      <c r="G1003" s="95">
        <v>1.0</v>
      </c>
      <c r="H1003" s="97">
        <f t="shared" si="475"/>
        <v>6.99</v>
      </c>
    </row>
    <row r="1004">
      <c r="A1004" s="95" t="s">
        <v>1501</v>
      </c>
      <c r="B1004" s="1"/>
      <c r="C1004" s="1"/>
      <c r="D1004" s="97">
        <v>6.99</v>
      </c>
      <c r="E1004" s="97">
        <v>6.99</v>
      </c>
      <c r="F1004" s="97">
        <f t="shared" si="476"/>
        <v>0</v>
      </c>
      <c r="G1004" s="95">
        <v>1.0</v>
      </c>
      <c r="H1004" s="97">
        <f t="shared" si="475"/>
        <v>6.99</v>
      </c>
    </row>
    <row r="1005">
      <c r="A1005" s="94"/>
      <c r="B1005" s="1"/>
      <c r="C1005" s="1"/>
      <c r="D1005" s="97"/>
      <c r="E1005" s="97"/>
      <c r="F1005" s="97"/>
      <c r="G1005" s="95"/>
      <c r="H1005" s="97"/>
    </row>
    <row r="1006">
      <c r="A1006" s="90" t="s">
        <v>118</v>
      </c>
      <c r="B1006" s="169" t="s">
        <v>83</v>
      </c>
      <c r="C1006" s="169">
        <f>COUNTA(A1007:A1008)</f>
        <v>2</v>
      </c>
      <c r="D1006" s="92">
        <f t="shared" ref="D1006:G1006" si="477">SUM(D1007:D1008)</f>
        <v>49.98</v>
      </c>
      <c r="E1006" s="92">
        <f t="shared" si="477"/>
        <v>15.98</v>
      </c>
      <c r="F1006" s="92">
        <f t="shared" si="477"/>
        <v>34</v>
      </c>
      <c r="G1006" s="90">
        <f t="shared" si="477"/>
        <v>2</v>
      </c>
      <c r="H1006" s="92">
        <f t="shared" ref="H1006:H1008" si="478">E1006/G1006</f>
        <v>7.99</v>
      </c>
    </row>
    <row r="1007">
      <c r="A1007" s="94" t="s">
        <v>716</v>
      </c>
      <c r="B1007" s="1"/>
      <c r="C1007" s="1"/>
      <c r="D1007" s="97">
        <v>24.99</v>
      </c>
      <c r="E1007" s="97">
        <v>7.99</v>
      </c>
      <c r="F1007" s="97">
        <f t="shared" ref="F1007:F1008" si="479">D1007-E1007</f>
        <v>17</v>
      </c>
      <c r="G1007" s="95">
        <v>1.0</v>
      </c>
      <c r="H1007" s="97">
        <f t="shared" si="478"/>
        <v>7.99</v>
      </c>
    </row>
    <row r="1008">
      <c r="A1008" s="94" t="s">
        <v>717</v>
      </c>
      <c r="B1008" s="1"/>
      <c r="C1008" s="1"/>
      <c r="D1008" s="97">
        <v>24.99</v>
      </c>
      <c r="E1008" s="97">
        <v>7.99</v>
      </c>
      <c r="F1008" s="97">
        <f t="shared" si="479"/>
        <v>17</v>
      </c>
      <c r="G1008" s="95">
        <v>1.0</v>
      </c>
      <c r="H1008" s="97">
        <f t="shared" si="478"/>
        <v>7.99</v>
      </c>
    </row>
    <row r="1009">
      <c r="A1009" s="94"/>
      <c r="B1009" s="1"/>
      <c r="C1009" s="1"/>
      <c r="D1009" s="97"/>
      <c r="E1009" s="97"/>
      <c r="F1009" s="97"/>
      <c r="G1009" s="95"/>
      <c r="H1009" s="97"/>
    </row>
    <row r="1010">
      <c r="A1010" s="90" t="s">
        <v>564</v>
      </c>
      <c r="B1010" s="90" t="s">
        <v>468</v>
      </c>
      <c r="C1010" s="169">
        <f>COUNTA(A1011:A1012)</f>
        <v>2</v>
      </c>
      <c r="D1010" s="92">
        <f t="shared" ref="D1010:G1010" si="480">SUM(D1011:D1012)</f>
        <v>49.99</v>
      </c>
      <c r="E1010" s="92">
        <f t="shared" si="480"/>
        <v>17.49</v>
      </c>
      <c r="F1010" s="92">
        <f t="shared" si="480"/>
        <v>32.5</v>
      </c>
      <c r="G1010" s="90">
        <f t="shared" si="480"/>
        <v>2</v>
      </c>
      <c r="H1010" s="92">
        <f t="shared" ref="H1010:H1012" si="481">E1010/G1010</f>
        <v>8.745</v>
      </c>
    </row>
    <row r="1011">
      <c r="A1011" s="94" t="s">
        <v>1571</v>
      </c>
      <c r="B1011" s="1"/>
      <c r="C1011" s="1"/>
      <c r="D1011" s="97">
        <v>0.0</v>
      </c>
      <c r="E1011" s="97">
        <v>0.0</v>
      </c>
      <c r="F1011" s="97">
        <f t="shared" ref="F1011:F1012" si="482">D1011-E1011</f>
        <v>0</v>
      </c>
      <c r="G1011" s="95">
        <v>1.0</v>
      </c>
      <c r="H1011" s="97">
        <f t="shared" si="481"/>
        <v>0</v>
      </c>
    </row>
    <row r="1012">
      <c r="A1012" s="95" t="s">
        <v>1570</v>
      </c>
      <c r="B1012" s="1"/>
      <c r="C1012" s="1"/>
      <c r="D1012" s="97">
        <v>49.99</v>
      </c>
      <c r="E1012" s="97">
        <v>17.49</v>
      </c>
      <c r="F1012" s="97">
        <f t="shared" si="482"/>
        <v>32.5</v>
      </c>
      <c r="G1012" s="95">
        <v>1.0</v>
      </c>
      <c r="H1012" s="97">
        <f t="shared" si="481"/>
        <v>17.49</v>
      </c>
    </row>
    <row r="1013">
      <c r="A1013" s="94"/>
      <c r="B1013" s="1"/>
      <c r="C1013" s="1"/>
      <c r="D1013" s="97"/>
      <c r="E1013" s="97"/>
      <c r="F1013" s="97"/>
      <c r="G1013" s="95"/>
      <c r="H1013" s="97"/>
    </row>
    <row r="1014">
      <c r="A1014" s="348" t="s">
        <v>369</v>
      </c>
      <c r="B1014" s="348" t="s">
        <v>367</v>
      </c>
      <c r="C1014" s="346">
        <f>COUNTA(A1015:A1016)</f>
        <v>2</v>
      </c>
      <c r="D1014" s="347">
        <f t="shared" ref="D1014:G1014" si="483">SUM(D1015:D1016)</f>
        <v>39.98</v>
      </c>
      <c r="E1014" s="347">
        <f t="shared" si="483"/>
        <v>21.98</v>
      </c>
      <c r="F1014" s="347">
        <f t="shared" si="483"/>
        <v>18</v>
      </c>
      <c r="G1014" s="348">
        <f t="shared" si="483"/>
        <v>2</v>
      </c>
      <c r="H1014" s="347">
        <f t="shared" ref="H1014:H1016" si="484">E1014/G1014</f>
        <v>10.99</v>
      </c>
    </row>
    <row r="1015">
      <c r="A1015" s="349" t="s">
        <v>1267</v>
      </c>
      <c r="B1015" s="379"/>
      <c r="C1015" s="379"/>
      <c r="D1015" s="351">
        <v>19.99</v>
      </c>
      <c r="E1015" s="351">
        <v>8.99</v>
      </c>
      <c r="F1015" s="351">
        <f t="shared" ref="F1015:F1016" si="485">D1015-E1015</f>
        <v>11</v>
      </c>
      <c r="G1015" s="349">
        <v>1.0</v>
      </c>
      <c r="H1015" s="351">
        <f t="shared" si="484"/>
        <v>8.99</v>
      </c>
    </row>
    <row r="1016">
      <c r="A1016" s="349" t="s">
        <v>1268</v>
      </c>
      <c r="B1016" s="379"/>
      <c r="C1016" s="379"/>
      <c r="D1016" s="351">
        <v>19.99</v>
      </c>
      <c r="E1016" s="351">
        <v>12.99</v>
      </c>
      <c r="F1016" s="351">
        <f t="shared" si="485"/>
        <v>7</v>
      </c>
      <c r="G1016" s="349">
        <v>1.0</v>
      </c>
      <c r="H1016" s="351">
        <f t="shared" si="484"/>
        <v>12.99</v>
      </c>
    </row>
    <row r="1017">
      <c r="A1017" s="94"/>
      <c r="B1017" s="1"/>
      <c r="C1017" s="1"/>
      <c r="D1017" s="97"/>
      <c r="E1017" s="97"/>
      <c r="F1017" s="97"/>
      <c r="G1017" s="95"/>
      <c r="H1017" s="97"/>
    </row>
    <row r="1018">
      <c r="A1018" s="90" t="s">
        <v>313</v>
      </c>
      <c r="B1018" s="90" t="s">
        <v>305</v>
      </c>
      <c r="C1018" s="169">
        <f>COUNTA(A1019:A1020)</f>
        <v>2</v>
      </c>
      <c r="D1018" s="92">
        <f t="shared" ref="D1018:G1018" si="486">SUM(D1019:D1020)</f>
        <v>35.98</v>
      </c>
      <c r="E1018" s="92">
        <f t="shared" si="486"/>
        <v>24.98</v>
      </c>
      <c r="F1018" s="92">
        <f t="shared" si="486"/>
        <v>11</v>
      </c>
      <c r="G1018" s="90">
        <f t="shared" si="486"/>
        <v>2</v>
      </c>
      <c r="H1018" s="92">
        <f t="shared" ref="H1018:H1020" si="487">E1018/G1018</f>
        <v>12.49</v>
      </c>
    </row>
    <row r="1019">
      <c r="A1019" s="95" t="s">
        <v>1048</v>
      </c>
      <c r="B1019" s="1"/>
      <c r="C1019" s="1"/>
      <c r="D1019" s="97">
        <v>20.99</v>
      </c>
      <c r="E1019" s="97">
        <v>9.99</v>
      </c>
      <c r="F1019" s="97">
        <f t="shared" ref="F1019:F1020" si="488">D1019-E1019</f>
        <v>11</v>
      </c>
      <c r="G1019" s="95">
        <v>1.0</v>
      </c>
      <c r="H1019" s="97">
        <f t="shared" si="487"/>
        <v>9.99</v>
      </c>
    </row>
    <row r="1020">
      <c r="A1020" s="95" t="s">
        <v>1047</v>
      </c>
      <c r="B1020" s="1"/>
      <c r="C1020" s="1"/>
      <c r="D1020" s="97">
        <v>14.99</v>
      </c>
      <c r="E1020" s="97">
        <v>14.99</v>
      </c>
      <c r="F1020" s="97">
        <f t="shared" si="488"/>
        <v>0</v>
      </c>
      <c r="G1020" s="95">
        <v>1.0</v>
      </c>
      <c r="H1020" s="97">
        <f t="shared" si="487"/>
        <v>14.99</v>
      </c>
    </row>
    <row r="1021">
      <c r="A1021" s="95"/>
      <c r="B1021" s="1"/>
      <c r="C1021" s="1"/>
      <c r="D1021" s="97"/>
      <c r="E1021" s="97"/>
      <c r="F1021" s="97"/>
      <c r="G1021" s="95"/>
      <c r="H1021" s="97"/>
    </row>
    <row r="1022">
      <c r="A1022" s="90" t="s">
        <v>492</v>
      </c>
      <c r="B1022" s="90" t="s">
        <v>468</v>
      </c>
      <c r="C1022" s="169">
        <f>COUNTA(A1023:A1024)</f>
        <v>2</v>
      </c>
      <c r="D1022" s="92">
        <f t="shared" ref="D1022:G1022" si="489">SUM(D1023:D1024)</f>
        <v>34.99</v>
      </c>
      <c r="E1022" s="92">
        <f t="shared" si="489"/>
        <v>34.99</v>
      </c>
      <c r="F1022" s="92">
        <f t="shared" si="489"/>
        <v>0</v>
      </c>
      <c r="G1022" s="90">
        <f t="shared" si="489"/>
        <v>2</v>
      </c>
      <c r="H1022" s="92">
        <f t="shared" ref="H1022:H1024" si="490">E1022/G1022</f>
        <v>17.495</v>
      </c>
    </row>
    <row r="1023">
      <c r="A1023" s="94" t="s">
        <v>1424</v>
      </c>
      <c r="B1023" s="1"/>
      <c r="C1023" s="1"/>
      <c r="D1023" s="97">
        <v>17.5</v>
      </c>
      <c r="E1023" s="97">
        <v>17.5</v>
      </c>
      <c r="F1023" s="97">
        <f t="shared" ref="F1023:F1024" si="491">D1023-E1023</f>
        <v>0</v>
      </c>
      <c r="G1023" s="95">
        <v>1.0</v>
      </c>
      <c r="H1023" s="97">
        <f t="shared" si="490"/>
        <v>17.5</v>
      </c>
    </row>
    <row r="1024">
      <c r="A1024" s="94" t="s">
        <v>1423</v>
      </c>
      <c r="B1024" s="1"/>
      <c r="C1024" s="1"/>
      <c r="D1024" s="97">
        <v>17.49</v>
      </c>
      <c r="E1024" s="97">
        <v>17.49</v>
      </c>
      <c r="F1024" s="97">
        <f t="shared" si="491"/>
        <v>0</v>
      </c>
      <c r="G1024" s="95">
        <v>1.0</v>
      </c>
      <c r="H1024" s="97">
        <f t="shared" si="490"/>
        <v>17.49</v>
      </c>
    </row>
    <row r="1025">
      <c r="A1025" s="95"/>
      <c r="B1025" s="1"/>
      <c r="C1025" s="1"/>
      <c r="D1025" s="97"/>
      <c r="E1025" s="97"/>
      <c r="F1025" s="97"/>
      <c r="G1025" s="95"/>
      <c r="H1025" s="97"/>
    </row>
    <row r="1026">
      <c r="A1026" s="90" t="s">
        <v>558</v>
      </c>
      <c r="B1026" s="90" t="s">
        <v>468</v>
      </c>
      <c r="C1026" s="169">
        <f>COUNTA(A1027)</f>
        <v>1</v>
      </c>
      <c r="D1026" s="92">
        <f t="shared" ref="D1026:G1026" si="492">SUM(D1027)</f>
        <v>34.58</v>
      </c>
      <c r="E1026" s="92">
        <f t="shared" si="492"/>
        <v>26.58</v>
      </c>
      <c r="F1026" s="92">
        <f t="shared" si="492"/>
        <v>8</v>
      </c>
      <c r="G1026" s="90">
        <f t="shared" si="492"/>
        <v>241</v>
      </c>
      <c r="H1026" s="92">
        <f t="shared" ref="H1026:H1027" si="493">E1026/G1026</f>
        <v>0.1102904564</v>
      </c>
    </row>
    <row r="1027">
      <c r="A1027" s="95" t="s">
        <v>1564</v>
      </c>
      <c r="B1027" s="1"/>
      <c r="C1027" s="1"/>
      <c r="D1027" s="97">
        <v>34.58</v>
      </c>
      <c r="E1027" s="97">
        <v>26.58</v>
      </c>
      <c r="F1027" s="97">
        <f>D1027-E1027</f>
        <v>8</v>
      </c>
      <c r="G1027" s="94">
        <v>241.0</v>
      </c>
      <c r="H1027" s="97">
        <f t="shared" si="493"/>
        <v>0.1102904564</v>
      </c>
    </row>
    <row r="1028">
      <c r="A1028" s="95"/>
      <c r="B1028" s="1"/>
      <c r="C1028" s="1"/>
      <c r="D1028" s="97"/>
      <c r="E1028" s="97"/>
      <c r="F1028" s="97"/>
      <c r="G1028" s="95"/>
      <c r="H1028" s="97"/>
    </row>
    <row r="1029">
      <c r="A1029" s="90" t="s">
        <v>103</v>
      </c>
      <c r="B1029" s="90" t="s">
        <v>83</v>
      </c>
      <c r="C1029" s="169">
        <f>COUNTA(A1030)</f>
        <v>1</v>
      </c>
      <c r="D1029" s="92">
        <f t="shared" ref="D1029:G1029" si="494">SUM(D1030)</f>
        <v>29.99</v>
      </c>
      <c r="E1029" s="92">
        <f t="shared" si="494"/>
        <v>23.99</v>
      </c>
      <c r="F1029" s="92">
        <f t="shared" si="494"/>
        <v>6</v>
      </c>
      <c r="G1029" s="90">
        <f t="shared" si="494"/>
        <v>182</v>
      </c>
      <c r="H1029" s="92">
        <f t="shared" ref="H1029:H1030" si="495">E1029/G1029</f>
        <v>0.1318131868</v>
      </c>
    </row>
    <row r="1030">
      <c r="A1030" s="95" t="s">
        <v>700</v>
      </c>
      <c r="B1030" s="1"/>
      <c r="C1030" s="1"/>
      <c r="D1030" s="97">
        <v>29.99</v>
      </c>
      <c r="E1030" s="97">
        <v>23.99</v>
      </c>
      <c r="F1030" s="97">
        <f>D1030-E1030</f>
        <v>6</v>
      </c>
      <c r="G1030" s="95">
        <v>182.0</v>
      </c>
      <c r="H1030" s="97">
        <f t="shared" si="495"/>
        <v>0.1318131868</v>
      </c>
    </row>
    <row r="1031">
      <c r="A1031" s="95"/>
      <c r="B1031" s="1"/>
      <c r="C1031" s="1"/>
      <c r="D1031" s="97"/>
      <c r="E1031" s="97"/>
      <c r="F1031" s="97"/>
      <c r="G1031" s="95"/>
      <c r="H1031" s="97"/>
    </row>
    <row r="1032">
      <c r="A1032" s="90" t="s">
        <v>484</v>
      </c>
      <c r="B1032" s="90" t="s">
        <v>468</v>
      </c>
      <c r="C1032" s="169">
        <f>COUNTA(A1033)</f>
        <v>1</v>
      </c>
      <c r="D1032" s="92">
        <f t="shared" ref="D1032:G1032" si="496">SUM(D1033)</f>
        <v>14.99</v>
      </c>
      <c r="E1032" s="92">
        <f t="shared" si="496"/>
        <v>7.99</v>
      </c>
      <c r="F1032" s="92">
        <f t="shared" si="496"/>
        <v>7</v>
      </c>
      <c r="G1032" s="90">
        <f t="shared" si="496"/>
        <v>139</v>
      </c>
      <c r="H1032" s="92">
        <f t="shared" ref="H1032:H1033" si="497">E1032/G1032</f>
        <v>0.05748201439</v>
      </c>
    </row>
    <row r="1033">
      <c r="A1033" s="95" t="s">
        <v>1405</v>
      </c>
      <c r="B1033" s="1"/>
      <c r="C1033" s="1"/>
      <c r="D1033" s="97">
        <v>14.99</v>
      </c>
      <c r="E1033" s="97">
        <v>7.99</v>
      </c>
      <c r="F1033" s="97">
        <f>D1033-E1033</f>
        <v>7</v>
      </c>
      <c r="G1033" s="95">
        <v>139.0</v>
      </c>
      <c r="H1033" s="97">
        <f t="shared" si="497"/>
        <v>0.05748201439</v>
      </c>
    </row>
    <row r="1034">
      <c r="A1034" s="95"/>
      <c r="B1034" s="1"/>
      <c r="C1034" s="1"/>
      <c r="D1034" s="97"/>
      <c r="E1034" s="97"/>
      <c r="F1034" s="97"/>
      <c r="G1034" s="95"/>
      <c r="H1034" s="97"/>
    </row>
    <row r="1035">
      <c r="A1035" s="90" t="s">
        <v>473</v>
      </c>
      <c r="B1035" s="90" t="s">
        <v>468</v>
      </c>
      <c r="C1035" s="169">
        <f>COUNTA(A1036)</f>
        <v>1</v>
      </c>
      <c r="D1035" s="93">
        <f t="shared" ref="D1035:G1035" si="498">SUM(D1036)</f>
        <v>84.99</v>
      </c>
      <c r="E1035" s="93">
        <f t="shared" si="498"/>
        <v>0</v>
      </c>
      <c r="F1035" s="92">
        <f t="shared" si="498"/>
        <v>84.99</v>
      </c>
      <c r="G1035" s="90">
        <f t="shared" si="498"/>
        <v>93</v>
      </c>
      <c r="H1035" s="93">
        <f t="shared" ref="H1035:H1036" si="499">E1035/G1035</f>
        <v>0</v>
      </c>
    </row>
    <row r="1036">
      <c r="A1036" s="95" t="s">
        <v>1388</v>
      </c>
      <c r="B1036" s="1"/>
      <c r="C1036" s="1"/>
      <c r="D1036" s="188">
        <v>84.99</v>
      </c>
      <c r="E1036" s="188">
        <v>0.0</v>
      </c>
      <c r="F1036" s="97">
        <f>D1036-E1036</f>
        <v>84.99</v>
      </c>
      <c r="G1036" s="95">
        <v>93.0</v>
      </c>
      <c r="H1036" s="97">
        <f t="shared" si="499"/>
        <v>0</v>
      </c>
    </row>
    <row r="1037">
      <c r="A1037" s="95"/>
      <c r="B1037" s="1"/>
      <c r="C1037" s="1"/>
      <c r="D1037" s="97"/>
      <c r="E1037" s="97"/>
      <c r="F1037" s="97"/>
      <c r="G1037" s="95"/>
      <c r="H1037" s="97"/>
    </row>
    <row r="1038">
      <c r="A1038" s="90" t="s">
        <v>603</v>
      </c>
      <c r="B1038" s="90" t="s">
        <v>468</v>
      </c>
      <c r="C1038" s="169">
        <f>COUNTA(A1039)</f>
        <v>1</v>
      </c>
      <c r="D1038" s="92">
        <f t="shared" ref="D1038:G1038" si="500">SUM(D1039)</f>
        <v>96.94</v>
      </c>
      <c r="E1038" s="92">
        <f t="shared" si="500"/>
        <v>57.94</v>
      </c>
      <c r="F1038" s="92">
        <f t="shared" si="500"/>
        <v>39</v>
      </c>
      <c r="G1038" s="90">
        <f t="shared" si="500"/>
        <v>71</v>
      </c>
      <c r="H1038" s="92">
        <f t="shared" ref="H1038:H1039" si="501">E1038/G1038</f>
        <v>0.816056338</v>
      </c>
    </row>
    <row r="1039">
      <c r="A1039" s="95" t="s">
        <v>1652</v>
      </c>
      <c r="B1039" s="1"/>
      <c r="C1039" s="1"/>
      <c r="D1039" s="97">
        <v>96.94</v>
      </c>
      <c r="E1039" s="97">
        <v>57.94</v>
      </c>
      <c r="F1039" s="97">
        <f>D1039-E1039</f>
        <v>39</v>
      </c>
      <c r="G1039" s="95">
        <v>71.0</v>
      </c>
      <c r="H1039" s="97">
        <f t="shared" si="501"/>
        <v>0.816056338</v>
      </c>
    </row>
    <row r="1040">
      <c r="A1040" s="95"/>
      <c r="B1040" s="1"/>
      <c r="C1040" s="1"/>
      <c r="D1040" s="97"/>
      <c r="E1040" s="97"/>
      <c r="F1040" s="97"/>
      <c r="G1040" s="95"/>
      <c r="H1040" s="97"/>
    </row>
    <row r="1041">
      <c r="A1041" s="90" t="s">
        <v>182</v>
      </c>
      <c r="B1041" s="90" t="s">
        <v>152</v>
      </c>
      <c r="C1041" s="169">
        <f>COUNTA(A1042)</f>
        <v>1</v>
      </c>
      <c r="D1041" s="92">
        <f t="shared" ref="D1041:G1041" si="502">SUM(D1042)</f>
        <v>9.99</v>
      </c>
      <c r="E1041" s="92">
        <f t="shared" si="502"/>
        <v>9.99</v>
      </c>
      <c r="F1041" s="92">
        <f t="shared" si="502"/>
        <v>0</v>
      </c>
      <c r="G1041" s="90">
        <f t="shared" si="502"/>
        <v>70</v>
      </c>
      <c r="H1041" s="92">
        <f t="shared" ref="H1041:H1042" si="503">E1041/G1041</f>
        <v>0.1427142857</v>
      </c>
    </row>
    <row r="1042">
      <c r="A1042" s="95" t="s">
        <v>823</v>
      </c>
      <c r="B1042" s="1"/>
      <c r="C1042" s="1"/>
      <c r="D1042" s="97">
        <v>9.99</v>
      </c>
      <c r="E1042" s="97">
        <v>9.99</v>
      </c>
      <c r="F1042" s="97">
        <f>D1042-E1042</f>
        <v>0</v>
      </c>
      <c r="G1042" s="95">
        <v>70.0</v>
      </c>
      <c r="H1042" s="97">
        <f t="shared" si="503"/>
        <v>0.1427142857</v>
      </c>
    </row>
    <row r="1043">
      <c r="A1043" s="95"/>
      <c r="B1043" s="1"/>
      <c r="C1043" s="1"/>
      <c r="D1043" s="97"/>
      <c r="E1043" s="97"/>
      <c r="F1043" s="97"/>
      <c r="G1043" s="95"/>
      <c r="H1043" s="97"/>
    </row>
    <row r="1044">
      <c r="A1044" s="90" t="s">
        <v>557</v>
      </c>
      <c r="B1044" s="90" t="s">
        <v>468</v>
      </c>
      <c r="C1044" s="169">
        <f>COUNTA(A1045)</f>
        <v>1</v>
      </c>
      <c r="D1044" s="92">
        <f t="shared" ref="D1044:G1044" si="504">SUM(D1045)</f>
        <v>39.99</v>
      </c>
      <c r="E1044" s="92">
        <f t="shared" si="504"/>
        <v>24.99</v>
      </c>
      <c r="F1044" s="92">
        <f t="shared" si="504"/>
        <v>15</v>
      </c>
      <c r="G1044" s="90">
        <f t="shared" si="504"/>
        <v>65</v>
      </c>
      <c r="H1044" s="92">
        <f t="shared" ref="H1044:H1045" si="505">E1044/G1044</f>
        <v>0.3844615385</v>
      </c>
    </row>
    <row r="1045">
      <c r="A1045" s="95" t="s">
        <v>1563</v>
      </c>
      <c r="B1045" s="1"/>
      <c r="C1045" s="1"/>
      <c r="D1045" s="97">
        <v>39.99</v>
      </c>
      <c r="E1045" s="97">
        <v>24.99</v>
      </c>
      <c r="F1045" s="97">
        <f>D1045-E1045</f>
        <v>15</v>
      </c>
      <c r="G1045" s="95">
        <v>65.0</v>
      </c>
      <c r="H1045" s="97">
        <f t="shared" si="505"/>
        <v>0.3844615385</v>
      </c>
    </row>
    <row r="1046">
      <c r="A1046" s="95"/>
      <c r="B1046" s="1"/>
      <c r="C1046" s="1"/>
      <c r="D1046" s="97"/>
      <c r="E1046" s="97"/>
      <c r="F1046" s="97"/>
      <c r="G1046" s="95"/>
      <c r="H1046" s="97"/>
    </row>
    <row r="1047">
      <c r="A1047" s="76" t="s">
        <v>47</v>
      </c>
      <c r="B1047" s="76" t="s">
        <v>48</v>
      </c>
      <c r="C1047" s="278">
        <f>COUNTA(A1048)</f>
        <v>1</v>
      </c>
      <c r="D1047" s="78">
        <f t="shared" ref="D1047:G1047" si="506">SUM(D1048)</f>
        <v>54.99</v>
      </c>
      <c r="E1047" s="78">
        <f t="shared" si="506"/>
        <v>31.49</v>
      </c>
      <c r="F1047" s="78">
        <f t="shared" si="506"/>
        <v>23.5</v>
      </c>
      <c r="G1047" s="76">
        <f t="shared" si="506"/>
        <v>65</v>
      </c>
      <c r="H1047" s="78">
        <f t="shared" ref="H1047:H1048" si="507">E1047/G1047</f>
        <v>0.4844615385</v>
      </c>
    </row>
    <row r="1048">
      <c r="A1048" s="83" t="s">
        <v>620</v>
      </c>
      <c r="B1048" s="366"/>
      <c r="C1048" s="366"/>
      <c r="D1048" s="86">
        <v>54.99</v>
      </c>
      <c r="E1048" s="86">
        <v>31.49</v>
      </c>
      <c r="F1048" s="86">
        <f>D1048-E1048</f>
        <v>23.5</v>
      </c>
      <c r="G1048" s="84">
        <v>65.0</v>
      </c>
      <c r="H1048" s="86">
        <f t="shared" si="507"/>
        <v>0.4844615385</v>
      </c>
    </row>
    <row r="1049">
      <c r="A1049" s="95"/>
      <c r="B1049" s="1"/>
      <c r="C1049" s="1"/>
      <c r="D1049" s="97"/>
      <c r="E1049" s="97"/>
      <c r="F1049" s="97"/>
      <c r="G1049" s="95"/>
      <c r="H1049" s="97"/>
    </row>
    <row r="1050">
      <c r="A1050" s="90" t="s">
        <v>211</v>
      </c>
      <c r="B1050" s="90" t="s">
        <v>152</v>
      </c>
      <c r="C1050" s="169">
        <f>COUNTA(A1051)</f>
        <v>1</v>
      </c>
      <c r="D1050" s="92">
        <f t="shared" ref="D1050:G1050" si="508">SUM(D1051)</f>
        <v>19.99</v>
      </c>
      <c r="E1050" s="92">
        <f t="shared" si="508"/>
        <v>4</v>
      </c>
      <c r="F1050" s="92">
        <f t="shared" si="508"/>
        <v>15.99</v>
      </c>
      <c r="G1050" s="90">
        <f t="shared" si="508"/>
        <v>60</v>
      </c>
      <c r="H1050" s="92">
        <f t="shared" ref="H1050:H1051" si="509">E1050/G1050</f>
        <v>0.06666666667</v>
      </c>
    </row>
    <row r="1051">
      <c r="A1051" s="95" t="s">
        <v>876</v>
      </c>
      <c r="B1051" s="1"/>
      <c r="C1051" s="1"/>
      <c r="D1051" s="97">
        <v>19.99</v>
      </c>
      <c r="E1051" s="97">
        <v>4.0</v>
      </c>
      <c r="F1051" s="97">
        <f>D1051-E1051</f>
        <v>15.99</v>
      </c>
      <c r="G1051" s="95">
        <v>60.0</v>
      </c>
      <c r="H1051" s="97">
        <f t="shared" si="509"/>
        <v>0.06666666667</v>
      </c>
    </row>
    <row r="1052">
      <c r="A1052" s="95"/>
      <c r="B1052" s="1"/>
      <c r="C1052" s="1"/>
      <c r="D1052" s="97"/>
      <c r="E1052" s="97"/>
      <c r="F1052" s="97"/>
      <c r="G1052" s="95"/>
      <c r="H1052" s="97"/>
    </row>
    <row r="1053">
      <c r="A1053" s="76" t="s">
        <v>65</v>
      </c>
      <c r="B1053" s="78" t="s">
        <v>48</v>
      </c>
      <c r="C1053" s="278">
        <f>COUNTA(A1054)</f>
        <v>1</v>
      </c>
      <c r="D1053" s="78">
        <f t="shared" ref="D1053:G1053" si="510">SUM(D1054)</f>
        <v>29.99</v>
      </c>
      <c r="E1053" s="78">
        <f t="shared" si="510"/>
        <v>29.99</v>
      </c>
      <c r="F1053" s="78">
        <f t="shared" si="510"/>
        <v>0</v>
      </c>
      <c r="G1053" s="76">
        <f t="shared" si="510"/>
        <v>55</v>
      </c>
      <c r="H1053" s="78">
        <f t="shared" ref="H1053:H1054" si="511">E1053/G1053</f>
        <v>0.5452727273</v>
      </c>
    </row>
    <row r="1054">
      <c r="A1054" s="84" t="s">
        <v>643</v>
      </c>
      <c r="B1054" s="380"/>
      <c r="C1054" s="380"/>
      <c r="D1054" s="86">
        <v>29.99</v>
      </c>
      <c r="E1054" s="86">
        <v>29.99</v>
      </c>
      <c r="F1054" s="86">
        <f>D1054-E1054</f>
        <v>0</v>
      </c>
      <c r="G1054" s="84">
        <v>55.0</v>
      </c>
      <c r="H1054" s="86">
        <f t="shared" si="511"/>
        <v>0.5452727273</v>
      </c>
    </row>
    <row r="1055">
      <c r="A1055" s="95"/>
      <c r="B1055" s="1"/>
      <c r="C1055" s="1"/>
      <c r="D1055" s="97"/>
      <c r="E1055" s="97"/>
      <c r="F1055" s="97"/>
      <c r="G1055" s="95"/>
      <c r="H1055" s="97"/>
    </row>
    <row r="1056">
      <c r="A1056" s="223" t="s">
        <v>409</v>
      </c>
      <c r="B1056" s="325" t="s">
        <v>410</v>
      </c>
      <c r="C1056" s="322">
        <f>COUNTA(A1057)</f>
        <v>1</v>
      </c>
      <c r="D1056" s="225">
        <f t="shared" ref="D1056:G1056" si="512">SUM(D1057)</f>
        <v>14.99</v>
      </c>
      <c r="E1056" s="225">
        <f t="shared" si="512"/>
        <v>2.99</v>
      </c>
      <c r="F1056" s="225">
        <f t="shared" si="512"/>
        <v>12</v>
      </c>
      <c r="G1056" s="223">
        <f t="shared" si="512"/>
        <v>50</v>
      </c>
      <c r="H1056" s="225">
        <f t="shared" ref="H1056:H1057" si="513">E1056/G1056</f>
        <v>0.0598</v>
      </c>
    </row>
    <row r="1057">
      <c r="A1057" s="227" t="s">
        <v>1306</v>
      </c>
      <c r="B1057" s="1"/>
      <c r="C1057" s="1"/>
      <c r="D1057" s="229">
        <v>14.99</v>
      </c>
      <c r="E1057" s="229">
        <v>2.99</v>
      </c>
      <c r="F1057" s="229">
        <f>D1057-E1057</f>
        <v>12</v>
      </c>
      <c r="G1057" s="227">
        <v>50.0</v>
      </c>
      <c r="H1057" s="229">
        <f t="shared" si="513"/>
        <v>0.0598</v>
      </c>
    </row>
    <row r="1058">
      <c r="A1058" s="95"/>
      <c r="B1058" s="1"/>
      <c r="C1058" s="1"/>
      <c r="D1058" s="97"/>
      <c r="E1058" s="97"/>
      <c r="F1058" s="97"/>
      <c r="G1058" s="95"/>
      <c r="H1058" s="97"/>
    </row>
    <row r="1059">
      <c r="A1059" s="90" t="s">
        <v>219</v>
      </c>
      <c r="B1059" s="90" t="s">
        <v>152</v>
      </c>
      <c r="C1059" s="169">
        <f>COUNTA(A1060)</f>
        <v>1</v>
      </c>
      <c r="D1059" s="92">
        <f t="shared" ref="D1059:G1059" si="514">SUM(D1060)</f>
        <v>4.99</v>
      </c>
      <c r="E1059" s="92">
        <f t="shared" si="514"/>
        <v>4.99</v>
      </c>
      <c r="F1059" s="92">
        <f t="shared" si="514"/>
        <v>0</v>
      </c>
      <c r="G1059" s="90">
        <f t="shared" si="514"/>
        <v>50</v>
      </c>
      <c r="H1059" s="92">
        <f t="shared" ref="H1059:H1060" si="515">E1059/G1059</f>
        <v>0.0998</v>
      </c>
    </row>
    <row r="1060">
      <c r="A1060" s="94" t="s">
        <v>892</v>
      </c>
      <c r="B1060" s="1"/>
      <c r="C1060" s="1"/>
      <c r="D1060" s="97">
        <v>4.99</v>
      </c>
      <c r="E1060" s="97">
        <v>4.99</v>
      </c>
      <c r="F1060" s="97">
        <f>D1060-E1060</f>
        <v>0</v>
      </c>
      <c r="G1060" s="95">
        <v>50.0</v>
      </c>
      <c r="H1060" s="97">
        <f t="shared" si="515"/>
        <v>0.0998</v>
      </c>
    </row>
    <row r="1061">
      <c r="A1061" s="95"/>
      <c r="B1061" s="1"/>
      <c r="C1061" s="1"/>
      <c r="D1061" s="97"/>
      <c r="E1061" s="97"/>
      <c r="F1061" s="97"/>
      <c r="G1061" s="95"/>
      <c r="H1061" s="97"/>
    </row>
    <row r="1062">
      <c r="A1062" s="147" t="s">
        <v>441</v>
      </c>
      <c r="B1062" s="147" t="s">
        <v>434</v>
      </c>
      <c r="C1062" s="239">
        <f>COUNTA(A1063)</f>
        <v>1</v>
      </c>
      <c r="D1062" s="149">
        <f t="shared" ref="D1062:G1062" si="516">SUM(D1063)</f>
        <v>59.99</v>
      </c>
      <c r="E1062" s="149">
        <f t="shared" si="516"/>
        <v>29.99</v>
      </c>
      <c r="F1062" s="149">
        <f t="shared" si="516"/>
        <v>30</v>
      </c>
      <c r="G1062" s="147">
        <f t="shared" si="516"/>
        <v>49</v>
      </c>
      <c r="H1062" s="149">
        <f t="shared" ref="H1062:H1063" si="517">E1062/G1062</f>
        <v>0.6120408163</v>
      </c>
    </row>
    <row r="1063">
      <c r="A1063" s="151" t="s">
        <v>1344</v>
      </c>
      <c r="B1063" s="357"/>
      <c r="C1063" s="357"/>
      <c r="D1063" s="153">
        <v>59.99</v>
      </c>
      <c r="E1063" s="153">
        <v>29.99</v>
      </c>
      <c r="F1063" s="153">
        <f>D1063-E1063</f>
        <v>30</v>
      </c>
      <c r="G1063" s="151">
        <v>49.0</v>
      </c>
      <c r="H1063" s="153">
        <f t="shared" si="517"/>
        <v>0.6120408163</v>
      </c>
    </row>
    <row r="1064">
      <c r="A1064" s="95"/>
      <c r="B1064" s="1"/>
      <c r="C1064" s="1"/>
      <c r="D1064" s="97"/>
      <c r="E1064" s="97"/>
      <c r="F1064" s="97"/>
      <c r="G1064" s="95"/>
      <c r="H1064" s="97"/>
    </row>
    <row r="1065">
      <c r="A1065" s="23" t="s">
        <v>248</v>
      </c>
      <c r="B1065" s="23" t="s">
        <v>246</v>
      </c>
      <c r="C1065" s="52">
        <f>COUNTA(A1066)</f>
        <v>1</v>
      </c>
      <c r="D1065" s="159">
        <f t="shared" ref="D1065:G1065" si="518">SUM(D1066)</f>
        <v>9.99</v>
      </c>
      <c r="E1065" s="159">
        <f t="shared" si="518"/>
        <v>9.99</v>
      </c>
      <c r="F1065" s="159">
        <f t="shared" si="518"/>
        <v>0</v>
      </c>
      <c r="G1065" s="23">
        <f t="shared" si="518"/>
        <v>45</v>
      </c>
      <c r="H1065" s="159">
        <f t="shared" ref="H1065:H1066" si="519">E1065/G1065</f>
        <v>0.222</v>
      </c>
    </row>
    <row r="1066">
      <c r="A1066" s="154" t="s">
        <v>1695</v>
      </c>
      <c r="B1066" s="1"/>
      <c r="C1066" s="1"/>
      <c r="D1066" s="50">
        <v>9.99</v>
      </c>
      <c r="E1066" s="50">
        <v>9.99</v>
      </c>
      <c r="F1066" s="50">
        <f>D1066-E1066</f>
        <v>0</v>
      </c>
      <c r="G1066" s="51">
        <v>45.0</v>
      </c>
      <c r="H1066" s="50">
        <f t="shared" si="519"/>
        <v>0.222</v>
      </c>
    </row>
    <row r="1067">
      <c r="A1067" s="95"/>
      <c r="B1067" s="1"/>
      <c r="C1067" s="1"/>
      <c r="D1067" s="97"/>
      <c r="E1067" s="97"/>
      <c r="F1067" s="97"/>
      <c r="G1067" s="95"/>
      <c r="H1067" s="97"/>
    </row>
    <row r="1068">
      <c r="A1068" s="90" t="s">
        <v>317</v>
      </c>
      <c r="B1068" s="90" t="s">
        <v>305</v>
      </c>
      <c r="C1068" s="169">
        <f>COUNTA(A1069)</f>
        <v>1</v>
      </c>
      <c r="D1068" s="92">
        <f t="shared" ref="D1068:G1068" si="520">SUM(D1069)</f>
        <v>19.99</v>
      </c>
      <c r="E1068" s="92">
        <f t="shared" si="520"/>
        <v>13.99</v>
      </c>
      <c r="F1068" s="92">
        <f t="shared" si="520"/>
        <v>6</v>
      </c>
      <c r="G1068" s="90">
        <f t="shared" si="520"/>
        <v>45</v>
      </c>
      <c r="H1068" s="92">
        <f t="shared" ref="H1068:H1069" si="521">E1068/G1068</f>
        <v>0.3108888889</v>
      </c>
    </row>
    <row r="1069">
      <c r="A1069" s="94" t="s">
        <v>1115</v>
      </c>
      <c r="B1069" s="1"/>
      <c r="C1069" s="1"/>
      <c r="D1069" s="97">
        <v>19.99</v>
      </c>
      <c r="E1069" s="97">
        <v>13.99</v>
      </c>
      <c r="F1069" s="97">
        <f>D1069-E1069</f>
        <v>6</v>
      </c>
      <c r="G1069" s="95">
        <v>45.0</v>
      </c>
      <c r="H1069" s="97">
        <f t="shared" si="521"/>
        <v>0.3108888889</v>
      </c>
    </row>
    <row r="1070">
      <c r="A1070" s="95"/>
      <c r="B1070" s="1"/>
      <c r="C1070" s="1"/>
      <c r="D1070" s="97"/>
      <c r="E1070" s="97"/>
      <c r="F1070" s="97"/>
      <c r="G1070" s="95"/>
      <c r="H1070" s="97"/>
    </row>
    <row r="1071">
      <c r="A1071" s="23" t="s">
        <v>237</v>
      </c>
      <c r="B1071" s="23" t="s">
        <v>236</v>
      </c>
      <c r="C1071" s="52">
        <f>COUNTA(A1072)</f>
        <v>1</v>
      </c>
      <c r="D1071" s="159">
        <f t="shared" ref="D1071:G1071" si="522">SUM(D1072)</f>
        <v>29.99</v>
      </c>
      <c r="E1071" s="159">
        <f t="shared" si="522"/>
        <v>0</v>
      </c>
      <c r="F1071" s="159">
        <f t="shared" si="522"/>
        <v>29.99</v>
      </c>
      <c r="G1071" s="23">
        <f t="shared" si="522"/>
        <v>43</v>
      </c>
      <c r="H1071" s="159">
        <f t="shared" ref="H1071:H1072" si="523">E1071/G1071</f>
        <v>0</v>
      </c>
    </row>
    <row r="1072">
      <c r="A1072" s="51" t="s">
        <v>940</v>
      </c>
      <c r="B1072" s="1"/>
      <c r="C1072" s="1"/>
      <c r="D1072" s="50">
        <v>29.99</v>
      </c>
      <c r="E1072" s="50">
        <v>0.0</v>
      </c>
      <c r="F1072" s="50">
        <f>D1072-E1072</f>
        <v>29.99</v>
      </c>
      <c r="G1072" s="51">
        <v>43.0</v>
      </c>
      <c r="H1072" s="50">
        <f t="shared" si="523"/>
        <v>0</v>
      </c>
    </row>
    <row r="1073">
      <c r="A1073" s="95"/>
      <c r="B1073" s="1"/>
      <c r="C1073" s="1"/>
      <c r="D1073" s="97"/>
      <c r="E1073" s="97"/>
      <c r="F1073" s="97"/>
      <c r="G1073" s="95"/>
      <c r="H1073" s="97"/>
    </row>
    <row r="1074">
      <c r="A1074" s="90" t="s">
        <v>167</v>
      </c>
      <c r="B1074" s="90" t="s">
        <v>152</v>
      </c>
      <c r="C1074" s="169">
        <f>COUNTA(A1075)</f>
        <v>1</v>
      </c>
      <c r="D1074" s="92">
        <f t="shared" ref="D1074:G1074" si="524">SUM(D1075)</f>
        <v>69.99</v>
      </c>
      <c r="E1074" s="92">
        <f t="shared" si="524"/>
        <v>34.99</v>
      </c>
      <c r="F1074" s="92">
        <f t="shared" si="524"/>
        <v>35</v>
      </c>
      <c r="G1074" s="90">
        <f t="shared" si="524"/>
        <v>42</v>
      </c>
      <c r="H1074" s="92">
        <f t="shared" ref="H1074:H1075" si="525">E1074/G1074</f>
        <v>0.8330952381</v>
      </c>
    </row>
    <row r="1075">
      <c r="A1075" s="94" t="s">
        <v>791</v>
      </c>
      <c r="B1075" s="1"/>
      <c r="C1075" s="1"/>
      <c r="D1075" s="97">
        <v>69.99</v>
      </c>
      <c r="E1075" s="97">
        <v>34.99</v>
      </c>
      <c r="F1075" s="97">
        <f>D1075-E1075</f>
        <v>35</v>
      </c>
      <c r="G1075" s="95">
        <v>42.0</v>
      </c>
      <c r="H1075" s="97">
        <f t="shared" si="525"/>
        <v>0.8330952381</v>
      </c>
    </row>
    <row r="1076">
      <c r="A1076" s="95"/>
      <c r="B1076" s="1"/>
      <c r="C1076" s="1"/>
      <c r="D1076" s="97"/>
      <c r="E1076" s="97"/>
      <c r="F1076" s="97"/>
      <c r="G1076" s="95"/>
      <c r="H1076" s="97"/>
    </row>
    <row r="1077">
      <c r="A1077" s="90" t="s">
        <v>518</v>
      </c>
      <c r="B1077" s="296" t="s">
        <v>468</v>
      </c>
      <c r="C1077" s="169">
        <f>COUNTA(A1078)</f>
        <v>1</v>
      </c>
      <c r="D1077" s="92">
        <f t="shared" ref="D1077:G1077" si="526">SUM(D1078)</f>
        <v>59.99</v>
      </c>
      <c r="E1077" s="92">
        <f t="shared" si="526"/>
        <v>8</v>
      </c>
      <c r="F1077" s="92">
        <f t="shared" si="526"/>
        <v>51.99</v>
      </c>
      <c r="G1077" s="90">
        <f t="shared" si="526"/>
        <v>40</v>
      </c>
      <c r="H1077" s="92">
        <f t="shared" ref="H1077:H1078" si="527">E1077/G1077</f>
        <v>0.2</v>
      </c>
    </row>
    <row r="1078">
      <c r="A1078" s="95" t="s">
        <v>1464</v>
      </c>
      <c r="B1078" s="1"/>
      <c r="C1078" s="1"/>
      <c r="D1078" s="97">
        <v>59.99</v>
      </c>
      <c r="E1078" s="97">
        <v>8.0</v>
      </c>
      <c r="F1078" s="97">
        <f>D1078-E1078</f>
        <v>51.99</v>
      </c>
      <c r="G1078" s="95">
        <v>40.0</v>
      </c>
      <c r="H1078" s="97">
        <f t="shared" si="527"/>
        <v>0.2</v>
      </c>
    </row>
    <row r="1079">
      <c r="A1079" s="95"/>
      <c r="B1079" s="1"/>
      <c r="C1079" s="1"/>
      <c r="D1079" s="97"/>
      <c r="E1079" s="97"/>
      <c r="F1079" s="97"/>
      <c r="G1079" s="95"/>
      <c r="H1079" s="97"/>
    </row>
    <row r="1080">
      <c r="A1080" s="90" t="s">
        <v>520</v>
      </c>
      <c r="B1080" s="296" t="s">
        <v>468</v>
      </c>
      <c r="C1080" s="169">
        <f>COUNTA(A1081)</f>
        <v>1</v>
      </c>
      <c r="D1080" s="92">
        <f t="shared" ref="D1080:G1080" si="528">SUM(D1081)</f>
        <v>39.99</v>
      </c>
      <c r="E1080" s="92">
        <f t="shared" si="528"/>
        <v>19.99</v>
      </c>
      <c r="F1080" s="92">
        <f t="shared" si="528"/>
        <v>20</v>
      </c>
      <c r="G1080" s="90">
        <f t="shared" si="528"/>
        <v>40</v>
      </c>
      <c r="H1080" s="92">
        <f t="shared" ref="H1080:H1081" si="529">E1080/G1080</f>
        <v>0.49975</v>
      </c>
    </row>
    <row r="1081">
      <c r="A1081" s="95" t="s">
        <v>1467</v>
      </c>
      <c r="B1081" s="1"/>
      <c r="C1081" s="1"/>
      <c r="D1081" s="97">
        <v>39.99</v>
      </c>
      <c r="E1081" s="97">
        <v>19.99</v>
      </c>
      <c r="F1081" s="97">
        <f>D1081-E1081</f>
        <v>20</v>
      </c>
      <c r="G1081" s="95">
        <v>40.0</v>
      </c>
      <c r="H1081" s="97">
        <f t="shared" si="529"/>
        <v>0.49975</v>
      </c>
    </row>
    <row r="1082">
      <c r="A1082" s="95"/>
      <c r="B1082" s="1"/>
      <c r="C1082" s="1"/>
      <c r="D1082" s="97"/>
      <c r="E1082" s="97"/>
      <c r="F1082" s="97"/>
      <c r="G1082" s="95"/>
      <c r="H1082" s="97"/>
    </row>
    <row r="1083">
      <c r="A1083" s="26" t="s">
        <v>286</v>
      </c>
      <c r="B1083" s="26" t="s">
        <v>272</v>
      </c>
      <c r="C1083" s="25">
        <f>COUNTA(A1084)</f>
        <v>1</v>
      </c>
      <c r="D1083" s="211">
        <f t="shared" ref="D1083:G1083" si="530">SUM(D1084)</f>
        <v>19.99</v>
      </c>
      <c r="E1083" s="211">
        <f t="shared" si="530"/>
        <v>19.99</v>
      </c>
      <c r="F1083" s="211">
        <f t="shared" si="530"/>
        <v>0</v>
      </c>
      <c r="G1083" s="26">
        <f t="shared" si="530"/>
        <v>40</v>
      </c>
      <c r="H1083" s="211">
        <f t="shared" ref="H1083:H1084" si="531">E1083/G1083</f>
        <v>0.49975</v>
      </c>
    </row>
    <row r="1084">
      <c r="A1084" s="381" t="s">
        <v>1009</v>
      </c>
      <c r="B1084" s="1"/>
      <c r="C1084" s="1"/>
      <c r="D1084" s="382">
        <v>19.99</v>
      </c>
      <c r="E1084" s="382">
        <v>19.99</v>
      </c>
      <c r="F1084" s="382">
        <f>D1084-E1084</f>
        <v>0</v>
      </c>
      <c r="G1084" s="381">
        <v>40.0</v>
      </c>
      <c r="H1084" s="382">
        <f t="shared" si="531"/>
        <v>0.49975</v>
      </c>
    </row>
    <row r="1085">
      <c r="A1085" s="95"/>
      <c r="B1085" s="1"/>
      <c r="C1085" s="1"/>
      <c r="D1085" s="97"/>
      <c r="E1085" s="97"/>
      <c r="F1085" s="97"/>
      <c r="G1085" s="95"/>
      <c r="H1085" s="97"/>
    </row>
    <row r="1086">
      <c r="A1086" s="90" t="s">
        <v>95</v>
      </c>
      <c r="B1086" s="90" t="s">
        <v>83</v>
      </c>
      <c r="C1086" s="169">
        <f>COUNTA(A1087)</f>
        <v>1</v>
      </c>
      <c r="D1086" s="92">
        <f t="shared" ref="D1086:G1086" si="532">SUM(D1087)</f>
        <v>24.99</v>
      </c>
      <c r="E1086" s="92">
        <f t="shared" si="532"/>
        <v>0</v>
      </c>
      <c r="F1086" s="92">
        <f t="shared" si="532"/>
        <v>24.99</v>
      </c>
      <c r="G1086" s="90">
        <f t="shared" si="532"/>
        <v>37</v>
      </c>
      <c r="H1086" s="92">
        <f t="shared" ref="H1086:H1087" si="533">E1086/G1086</f>
        <v>0</v>
      </c>
    </row>
    <row r="1087">
      <c r="A1087" s="95" t="s">
        <v>677</v>
      </c>
      <c r="B1087" s="1"/>
      <c r="C1087" s="1"/>
      <c r="D1087" s="97">
        <v>24.99</v>
      </c>
      <c r="E1087" s="97">
        <v>0.0</v>
      </c>
      <c r="F1087" s="97">
        <f>D1087-E1087</f>
        <v>24.99</v>
      </c>
      <c r="G1087" s="95">
        <v>37.0</v>
      </c>
      <c r="H1087" s="97">
        <f t="shared" si="533"/>
        <v>0</v>
      </c>
    </row>
    <row r="1088">
      <c r="A1088" s="95"/>
      <c r="B1088" s="1"/>
      <c r="C1088" s="1"/>
      <c r="D1088" s="97"/>
      <c r="E1088" s="97"/>
      <c r="F1088" s="97"/>
      <c r="G1088" s="95"/>
      <c r="H1088" s="97"/>
    </row>
    <row r="1089">
      <c r="A1089" s="90" t="s">
        <v>120</v>
      </c>
      <c r="B1089" s="90" t="s">
        <v>83</v>
      </c>
      <c r="C1089" s="169">
        <f>COUNTA(A1090)</f>
        <v>1</v>
      </c>
      <c r="D1089" s="92">
        <f t="shared" ref="D1089:G1089" si="534">SUM(D1090)</f>
        <v>13.99</v>
      </c>
      <c r="E1089" s="92">
        <f t="shared" si="534"/>
        <v>5.99</v>
      </c>
      <c r="F1089" s="92">
        <f t="shared" si="534"/>
        <v>8</v>
      </c>
      <c r="G1089" s="90">
        <f t="shared" si="534"/>
        <v>36</v>
      </c>
      <c r="H1089" s="92">
        <f t="shared" ref="H1089:H1090" si="535">E1089/G1089</f>
        <v>0.1663888889</v>
      </c>
    </row>
    <row r="1090">
      <c r="A1090" s="95" t="s">
        <v>719</v>
      </c>
      <c r="B1090" s="1"/>
      <c r="C1090" s="1"/>
      <c r="D1090" s="97">
        <v>13.99</v>
      </c>
      <c r="E1090" s="97">
        <v>5.99</v>
      </c>
      <c r="F1090" s="97">
        <f>D1090-E1090</f>
        <v>8</v>
      </c>
      <c r="G1090" s="95">
        <v>36.0</v>
      </c>
      <c r="H1090" s="97">
        <f t="shared" si="535"/>
        <v>0.1663888889</v>
      </c>
    </row>
    <row r="1091">
      <c r="A1091" s="95"/>
      <c r="B1091" s="1"/>
      <c r="C1091" s="1"/>
      <c r="D1091" s="97"/>
      <c r="E1091" s="97"/>
      <c r="F1091" s="97"/>
      <c r="G1091" s="95"/>
      <c r="H1091" s="97"/>
    </row>
    <row r="1092">
      <c r="A1092" s="90" t="s">
        <v>535</v>
      </c>
      <c r="B1092" s="296" t="s">
        <v>468</v>
      </c>
      <c r="C1092" s="169">
        <f>COUNTA(A1093)</f>
        <v>1</v>
      </c>
      <c r="D1092" s="92">
        <f t="shared" ref="D1092:G1092" si="536">SUM(D1093)</f>
        <v>24.99</v>
      </c>
      <c r="E1092" s="92">
        <f t="shared" si="536"/>
        <v>0</v>
      </c>
      <c r="F1092" s="92">
        <f t="shared" si="536"/>
        <v>24.99</v>
      </c>
      <c r="G1092" s="90">
        <f t="shared" si="536"/>
        <v>35</v>
      </c>
      <c r="H1092" s="92">
        <f t="shared" ref="H1092:H1093" si="537">E1092/G1092</f>
        <v>0</v>
      </c>
    </row>
    <row r="1093">
      <c r="A1093" s="95" t="s">
        <v>1512</v>
      </c>
      <c r="B1093" s="1"/>
      <c r="C1093" s="1"/>
      <c r="D1093" s="97">
        <v>24.99</v>
      </c>
      <c r="E1093" s="97">
        <v>0.0</v>
      </c>
      <c r="F1093" s="97">
        <f>D1093-E1093</f>
        <v>24.99</v>
      </c>
      <c r="G1093" s="95">
        <v>35.0</v>
      </c>
      <c r="H1093" s="97">
        <f t="shared" si="537"/>
        <v>0</v>
      </c>
    </row>
    <row r="1094">
      <c r="A1094" s="95"/>
      <c r="B1094" s="1"/>
      <c r="C1094" s="1"/>
      <c r="D1094" s="97"/>
      <c r="E1094" s="97"/>
      <c r="F1094" s="97"/>
      <c r="G1094" s="95"/>
      <c r="H1094" s="97"/>
    </row>
    <row r="1095">
      <c r="A1095" s="90" t="s">
        <v>292</v>
      </c>
      <c r="B1095" s="90" t="s">
        <v>293</v>
      </c>
      <c r="C1095" s="169">
        <f>COUNTA(A1096)</f>
        <v>1</v>
      </c>
      <c r="D1095" s="92">
        <f t="shared" ref="D1095:G1095" si="538">SUM(D1096)</f>
        <v>24.99</v>
      </c>
      <c r="E1095" s="92">
        <f t="shared" si="538"/>
        <v>0</v>
      </c>
      <c r="F1095" s="92">
        <f t="shared" si="538"/>
        <v>24.99</v>
      </c>
      <c r="G1095" s="90">
        <f t="shared" si="538"/>
        <v>35</v>
      </c>
      <c r="H1095" s="92">
        <f t="shared" ref="H1095:H1096" si="539">E1095/G1095</f>
        <v>0</v>
      </c>
    </row>
    <row r="1096">
      <c r="A1096" s="95" t="s">
        <v>1013</v>
      </c>
      <c r="B1096" s="1"/>
      <c r="C1096" s="1"/>
      <c r="D1096" s="97">
        <v>24.99</v>
      </c>
      <c r="E1096" s="97">
        <v>0.0</v>
      </c>
      <c r="F1096" s="97">
        <f>D1096-E1096</f>
        <v>24.99</v>
      </c>
      <c r="G1096" s="95">
        <v>35.0</v>
      </c>
      <c r="H1096" s="97">
        <f t="shared" si="539"/>
        <v>0</v>
      </c>
    </row>
    <row r="1097">
      <c r="A1097" s="95"/>
      <c r="B1097" s="1"/>
      <c r="C1097" s="1"/>
      <c r="D1097" s="97"/>
      <c r="E1097" s="97"/>
      <c r="F1097" s="97"/>
      <c r="G1097" s="95"/>
      <c r="H1097" s="97"/>
    </row>
    <row r="1098">
      <c r="A1098" s="139" t="s">
        <v>135</v>
      </c>
      <c r="B1098" s="297" t="s">
        <v>131</v>
      </c>
      <c r="C1098" s="297">
        <f>COUNTA(A1099)</f>
        <v>1</v>
      </c>
      <c r="D1098" s="141">
        <f t="shared" ref="D1098:G1098" si="540">SUM(D1099)</f>
        <v>4.99</v>
      </c>
      <c r="E1098" s="141">
        <f t="shared" si="540"/>
        <v>4.99</v>
      </c>
      <c r="F1098" s="141">
        <f t="shared" si="540"/>
        <v>0</v>
      </c>
      <c r="G1098" s="139">
        <f t="shared" si="540"/>
        <v>35</v>
      </c>
      <c r="H1098" s="141">
        <f t="shared" ref="H1098:H1099" si="541">E1098/G1098</f>
        <v>0.1425714286</v>
      </c>
    </row>
    <row r="1099">
      <c r="A1099" s="144" t="s">
        <v>750</v>
      </c>
      <c r="B1099" s="1"/>
      <c r="C1099" s="1"/>
      <c r="D1099" s="142">
        <v>4.99</v>
      </c>
      <c r="E1099" s="142">
        <v>4.99</v>
      </c>
      <c r="F1099" s="142">
        <f>D1099-E1099</f>
        <v>0</v>
      </c>
      <c r="G1099" s="143">
        <v>35.0</v>
      </c>
      <c r="H1099" s="142">
        <f t="shared" si="541"/>
        <v>0.1425714286</v>
      </c>
    </row>
    <row r="1100">
      <c r="A1100" s="95"/>
      <c r="B1100" s="1"/>
      <c r="C1100" s="1"/>
      <c r="D1100" s="97"/>
      <c r="E1100" s="97"/>
      <c r="F1100" s="97"/>
      <c r="G1100" s="95"/>
      <c r="H1100" s="97"/>
    </row>
    <row r="1101">
      <c r="A1101" s="90" t="s">
        <v>584</v>
      </c>
      <c r="B1101" s="90" t="s">
        <v>468</v>
      </c>
      <c r="C1101" s="169">
        <f>COUNTA(A1102)</f>
        <v>1</v>
      </c>
      <c r="D1101" s="92">
        <f t="shared" ref="D1101:G1101" si="542">SUM(D1102)</f>
        <v>19.99</v>
      </c>
      <c r="E1101" s="92">
        <f t="shared" si="542"/>
        <v>14.99</v>
      </c>
      <c r="F1101" s="92">
        <f t="shared" si="542"/>
        <v>5</v>
      </c>
      <c r="G1101" s="90">
        <f t="shared" si="542"/>
        <v>35</v>
      </c>
      <c r="H1101" s="92">
        <f t="shared" ref="H1101:H1102" si="543">E1101/G1101</f>
        <v>0.4282857143</v>
      </c>
    </row>
    <row r="1102">
      <c r="A1102" s="95" t="s">
        <v>1611</v>
      </c>
      <c r="B1102" s="1"/>
      <c r="C1102" s="1"/>
      <c r="D1102" s="163">
        <v>19.99</v>
      </c>
      <c r="E1102" s="97">
        <v>14.99</v>
      </c>
      <c r="F1102" s="97">
        <f>D1102-E1102</f>
        <v>5</v>
      </c>
      <c r="G1102" s="95">
        <v>35.0</v>
      </c>
      <c r="H1102" s="97">
        <f t="shared" si="543"/>
        <v>0.4282857143</v>
      </c>
    </row>
    <row r="1103">
      <c r="A1103" s="184"/>
      <c r="B1103" s="360"/>
      <c r="C1103" s="360"/>
      <c r="D1103" s="383"/>
      <c r="E1103" s="383"/>
      <c r="F1103" s="383"/>
      <c r="G1103" s="184"/>
      <c r="H1103" s="186"/>
    </row>
    <row r="1104">
      <c r="A1104" s="90" t="s">
        <v>106</v>
      </c>
      <c r="B1104" s="169" t="s">
        <v>83</v>
      </c>
      <c r="C1104" s="169">
        <f>COUNTA(A1105)</f>
        <v>1</v>
      </c>
      <c r="D1104" s="92">
        <f t="shared" ref="D1104:G1104" si="544">SUM(D1105)</f>
        <v>12.99</v>
      </c>
      <c r="E1104" s="92">
        <f t="shared" si="544"/>
        <v>12.99</v>
      </c>
      <c r="F1104" s="92">
        <f t="shared" si="544"/>
        <v>0</v>
      </c>
      <c r="G1104" s="90">
        <f t="shared" si="544"/>
        <v>30</v>
      </c>
      <c r="H1104" s="92">
        <f t="shared" ref="H1104:H1105" si="545">E1104/G1104</f>
        <v>0.433</v>
      </c>
    </row>
    <row r="1105">
      <c r="A1105" s="301" t="s">
        <v>703</v>
      </c>
      <c r="B1105" s="1"/>
      <c r="C1105" s="1"/>
      <c r="D1105" s="333">
        <v>12.99</v>
      </c>
      <c r="E1105" s="333">
        <v>12.99</v>
      </c>
      <c r="F1105" s="333">
        <f>D1105-E1105</f>
        <v>0</v>
      </c>
      <c r="G1105" s="301">
        <v>30.0</v>
      </c>
      <c r="H1105" s="333">
        <f t="shared" si="545"/>
        <v>0.433</v>
      </c>
    </row>
    <row r="1106">
      <c r="A1106" s="184"/>
      <c r="B1106" s="360"/>
      <c r="C1106" s="360"/>
      <c r="D1106" s="383"/>
      <c r="E1106" s="383"/>
      <c r="F1106" s="383"/>
      <c r="G1106" s="184"/>
      <c r="H1106" s="186"/>
    </row>
    <row r="1107">
      <c r="A1107" s="139" t="s">
        <v>133</v>
      </c>
      <c r="B1107" s="297" t="s">
        <v>131</v>
      </c>
      <c r="C1107" s="297">
        <f>COUNTA(A1108)</f>
        <v>1</v>
      </c>
      <c r="D1107" s="141">
        <f t="shared" ref="D1107:G1107" si="546">SUM(D1108)</f>
        <v>19.99</v>
      </c>
      <c r="E1107" s="141">
        <f t="shared" si="546"/>
        <v>19.99</v>
      </c>
      <c r="F1107" s="141">
        <f t="shared" si="546"/>
        <v>0</v>
      </c>
      <c r="G1107" s="139">
        <f t="shared" si="546"/>
        <v>30</v>
      </c>
      <c r="H1107" s="141">
        <f t="shared" ref="H1107:H1108" si="547">E1107/G1107</f>
        <v>0.6663333333</v>
      </c>
    </row>
    <row r="1108">
      <c r="A1108" s="143" t="s">
        <v>748</v>
      </c>
      <c r="B1108" s="384"/>
      <c r="C1108" s="384"/>
      <c r="D1108" s="142">
        <v>19.99</v>
      </c>
      <c r="E1108" s="142">
        <v>19.99</v>
      </c>
      <c r="F1108" s="142">
        <f>D1108-E1108</f>
        <v>0</v>
      </c>
      <c r="G1108" s="143">
        <v>30.0</v>
      </c>
      <c r="H1108" s="142">
        <f t="shared" si="547"/>
        <v>0.6663333333</v>
      </c>
    </row>
    <row r="1109">
      <c r="A1109" s="184"/>
      <c r="B1109" s="360"/>
      <c r="C1109" s="360"/>
      <c r="D1109" s="383"/>
      <c r="E1109" s="383"/>
      <c r="F1109" s="383"/>
      <c r="G1109" s="184"/>
      <c r="H1109" s="186"/>
    </row>
    <row r="1110">
      <c r="A1110" s="90" t="s">
        <v>121</v>
      </c>
      <c r="B1110" s="296" t="s">
        <v>83</v>
      </c>
      <c r="C1110" s="169">
        <f>COUNTA(A1111)</f>
        <v>1</v>
      </c>
      <c r="D1110" s="92">
        <f t="shared" ref="D1110:G1110" si="548">SUM(D1111)</f>
        <v>23.98</v>
      </c>
      <c r="E1110" s="92">
        <f t="shared" si="548"/>
        <v>15.98</v>
      </c>
      <c r="F1110" s="92">
        <f t="shared" si="548"/>
        <v>8</v>
      </c>
      <c r="G1110" s="90">
        <f t="shared" si="548"/>
        <v>29</v>
      </c>
      <c r="H1110" s="92">
        <f t="shared" ref="H1110:H1111" si="549">E1110/G1110</f>
        <v>0.5510344828</v>
      </c>
    </row>
    <row r="1111">
      <c r="A1111" s="94" t="s">
        <v>720</v>
      </c>
      <c r="B1111" s="1"/>
      <c r="C1111" s="1"/>
      <c r="D1111" s="97">
        <v>23.98</v>
      </c>
      <c r="E1111" s="97">
        <v>15.98</v>
      </c>
      <c r="F1111" s="97">
        <f>D1111-E1111</f>
        <v>8</v>
      </c>
      <c r="G1111" s="95">
        <v>29.0</v>
      </c>
      <c r="H1111" s="97">
        <f t="shared" si="549"/>
        <v>0.5510344828</v>
      </c>
    </row>
    <row r="1112">
      <c r="A1112" s="184"/>
      <c r="B1112" s="360"/>
      <c r="C1112" s="360"/>
      <c r="D1112" s="383"/>
      <c r="E1112" s="383"/>
      <c r="F1112" s="383"/>
      <c r="G1112" s="184"/>
      <c r="H1112" s="186"/>
    </row>
    <row r="1113">
      <c r="A1113" s="90" t="s">
        <v>549</v>
      </c>
      <c r="B1113" s="90" t="s">
        <v>468</v>
      </c>
      <c r="C1113" s="169">
        <f>COUNTA(A1114)</f>
        <v>1</v>
      </c>
      <c r="D1113" s="92">
        <f t="shared" ref="D1113:G1113" si="550">SUM(D1114)</f>
        <v>29.99</v>
      </c>
      <c r="E1113" s="92">
        <f t="shared" si="550"/>
        <v>29.99</v>
      </c>
      <c r="F1113" s="92">
        <f t="shared" si="550"/>
        <v>0</v>
      </c>
      <c r="G1113" s="90">
        <f t="shared" si="550"/>
        <v>29</v>
      </c>
      <c r="H1113" s="92">
        <f t="shared" ref="H1113:H1114" si="551">E1113/G1113</f>
        <v>1.034137931</v>
      </c>
    </row>
    <row r="1114">
      <c r="A1114" s="94" t="s">
        <v>1552</v>
      </c>
      <c r="B1114" s="1"/>
      <c r="C1114" s="1"/>
      <c r="D1114" s="97">
        <v>29.99</v>
      </c>
      <c r="E1114" s="97">
        <v>29.99</v>
      </c>
      <c r="F1114" s="97">
        <f>D1114-E1114</f>
        <v>0</v>
      </c>
      <c r="G1114" s="95">
        <v>29.0</v>
      </c>
      <c r="H1114" s="97">
        <f t="shared" si="551"/>
        <v>1.034137931</v>
      </c>
    </row>
    <row r="1115">
      <c r="A1115" s="184"/>
      <c r="B1115" s="360"/>
      <c r="C1115" s="360"/>
      <c r="D1115" s="383"/>
      <c r="E1115" s="383"/>
      <c r="F1115" s="383"/>
      <c r="G1115" s="184"/>
      <c r="H1115" s="186"/>
    </row>
    <row r="1116">
      <c r="A1116" s="90" t="s">
        <v>471</v>
      </c>
      <c r="B1116" s="90" t="s">
        <v>468</v>
      </c>
      <c r="C1116" s="169">
        <f>COUNTA(A1117)</f>
        <v>1</v>
      </c>
      <c r="D1116" s="92">
        <f t="shared" ref="D1116:G1116" si="552">SUM(D1117)</f>
        <v>19.99</v>
      </c>
      <c r="E1116" s="92">
        <f t="shared" si="552"/>
        <v>0</v>
      </c>
      <c r="F1116" s="92">
        <f t="shared" si="552"/>
        <v>19.99</v>
      </c>
      <c r="G1116" s="90">
        <f t="shared" si="552"/>
        <v>25</v>
      </c>
      <c r="H1116" s="92">
        <f t="shared" ref="H1116:H1117" si="553">E1116/G1116</f>
        <v>0</v>
      </c>
    </row>
    <row r="1117">
      <c r="A1117" s="95" t="s">
        <v>1386</v>
      </c>
      <c r="B1117" s="1"/>
      <c r="C1117" s="1"/>
      <c r="D1117" s="97">
        <v>19.99</v>
      </c>
      <c r="E1117" s="97">
        <v>0.0</v>
      </c>
      <c r="F1117" s="97">
        <f>D1117-E1117</f>
        <v>19.99</v>
      </c>
      <c r="G1117" s="95">
        <v>25.0</v>
      </c>
      <c r="H1117" s="97">
        <f t="shared" si="553"/>
        <v>0</v>
      </c>
    </row>
    <row r="1118">
      <c r="A1118" s="184"/>
      <c r="B1118" s="360"/>
      <c r="C1118" s="360"/>
      <c r="D1118" s="383"/>
      <c r="E1118" s="383"/>
      <c r="F1118" s="383"/>
      <c r="G1118" s="184"/>
      <c r="H1118" s="186"/>
    </row>
    <row r="1119">
      <c r="A1119" s="90" t="s">
        <v>496</v>
      </c>
      <c r="B1119" s="90" t="s">
        <v>468</v>
      </c>
      <c r="C1119" s="169">
        <f>COUNTA(A1120)</f>
        <v>1</v>
      </c>
      <c r="D1119" s="92">
        <f t="shared" ref="D1119:G1119" si="554">SUM(D1120)</f>
        <v>29.99</v>
      </c>
      <c r="E1119" s="92">
        <f t="shared" si="554"/>
        <v>1</v>
      </c>
      <c r="F1119" s="92">
        <f t="shared" si="554"/>
        <v>28.99</v>
      </c>
      <c r="G1119" s="90">
        <f t="shared" si="554"/>
        <v>25</v>
      </c>
      <c r="H1119" s="92">
        <f t="shared" ref="H1119:H1120" si="555">E1119/G1119</f>
        <v>0.04</v>
      </c>
    </row>
    <row r="1120">
      <c r="A1120" s="95" t="s">
        <v>1433</v>
      </c>
      <c r="B1120" s="1"/>
      <c r="C1120" s="1"/>
      <c r="D1120" s="97">
        <v>29.99</v>
      </c>
      <c r="E1120" s="97">
        <v>1.0</v>
      </c>
      <c r="F1120" s="97">
        <f>D1120-E1120</f>
        <v>28.99</v>
      </c>
      <c r="G1120" s="95">
        <v>25.0</v>
      </c>
      <c r="H1120" s="97">
        <f t="shared" si="555"/>
        <v>0.04</v>
      </c>
    </row>
    <row r="1121">
      <c r="A1121" s="184"/>
      <c r="B1121" s="360"/>
      <c r="C1121" s="360"/>
      <c r="D1121" s="383"/>
      <c r="E1121" s="383"/>
      <c r="F1121" s="383"/>
      <c r="G1121" s="184"/>
      <c r="H1121" s="186"/>
    </row>
    <row r="1122">
      <c r="A1122" s="23" t="s">
        <v>254</v>
      </c>
      <c r="B1122" s="52" t="s">
        <v>246</v>
      </c>
      <c r="C1122" s="52">
        <f>COUNTA(A1123)</f>
        <v>1</v>
      </c>
      <c r="D1122" s="159">
        <f t="shared" ref="D1122:G1122" si="556">SUM(D1123)</f>
        <v>16.99</v>
      </c>
      <c r="E1122" s="159">
        <f t="shared" si="556"/>
        <v>5.99</v>
      </c>
      <c r="F1122" s="159">
        <f t="shared" si="556"/>
        <v>11</v>
      </c>
      <c r="G1122" s="23">
        <f t="shared" si="556"/>
        <v>25</v>
      </c>
      <c r="H1122" s="159">
        <f t="shared" ref="H1122:H1123" si="557">E1122/G1122</f>
        <v>0.2396</v>
      </c>
    </row>
    <row r="1123">
      <c r="A1123" s="51" t="s">
        <v>968</v>
      </c>
      <c r="B1123" s="1"/>
      <c r="C1123" s="1"/>
      <c r="D1123" s="50">
        <v>16.99</v>
      </c>
      <c r="E1123" s="50">
        <v>5.99</v>
      </c>
      <c r="F1123" s="50">
        <f>D1123-E1123</f>
        <v>11</v>
      </c>
      <c r="G1123" s="51">
        <v>25.0</v>
      </c>
      <c r="H1123" s="50">
        <f t="shared" si="557"/>
        <v>0.2396</v>
      </c>
    </row>
    <row r="1124">
      <c r="A1124" s="184"/>
      <c r="B1124" s="360"/>
      <c r="C1124" s="360"/>
      <c r="D1124" s="383"/>
      <c r="E1124" s="383"/>
      <c r="F1124" s="383"/>
      <c r="G1124" s="184"/>
      <c r="H1124" s="186"/>
    </row>
    <row r="1125">
      <c r="A1125" s="90" t="s">
        <v>304</v>
      </c>
      <c r="B1125" s="90" t="s">
        <v>305</v>
      </c>
      <c r="C1125" s="169">
        <f>COUNTA(A1126)</f>
        <v>1</v>
      </c>
      <c r="D1125" s="92">
        <f t="shared" ref="D1125:G1125" si="558">SUM(D1126)</f>
        <v>5.99</v>
      </c>
      <c r="E1125" s="92">
        <f t="shared" si="558"/>
        <v>5.99</v>
      </c>
      <c r="F1125" s="92">
        <f t="shared" si="558"/>
        <v>0</v>
      </c>
      <c r="G1125" s="90">
        <f t="shared" si="558"/>
        <v>25</v>
      </c>
      <c r="H1125" s="92">
        <f t="shared" ref="H1125:H1126" si="559">E1125/G1125</f>
        <v>0.2396</v>
      </c>
    </row>
    <row r="1126">
      <c r="A1126" s="95" t="s">
        <v>1025</v>
      </c>
      <c r="B1126" s="1"/>
      <c r="C1126" s="1"/>
      <c r="D1126" s="97">
        <v>5.99</v>
      </c>
      <c r="E1126" s="97">
        <v>5.99</v>
      </c>
      <c r="F1126" s="97">
        <f>D1126-E1126</f>
        <v>0</v>
      </c>
      <c r="G1126" s="95">
        <v>25.0</v>
      </c>
      <c r="H1126" s="97">
        <f t="shared" si="559"/>
        <v>0.2396</v>
      </c>
    </row>
    <row r="1127">
      <c r="A1127" s="184"/>
      <c r="B1127" s="360"/>
      <c r="C1127" s="360"/>
      <c r="D1127" s="383"/>
      <c r="E1127" s="383"/>
      <c r="F1127" s="383"/>
      <c r="G1127" s="184"/>
      <c r="H1127" s="186"/>
    </row>
    <row r="1128">
      <c r="A1128" s="90" t="s">
        <v>163</v>
      </c>
      <c r="B1128" s="169" t="s">
        <v>152</v>
      </c>
      <c r="C1128" s="169">
        <f>COUNTA(A1129)</f>
        <v>1</v>
      </c>
      <c r="D1128" s="92">
        <f t="shared" ref="D1128:G1128" si="560">SUM(D1129)</f>
        <v>24.99</v>
      </c>
      <c r="E1128" s="92">
        <f t="shared" si="560"/>
        <v>9.99</v>
      </c>
      <c r="F1128" s="92">
        <f t="shared" si="560"/>
        <v>15</v>
      </c>
      <c r="G1128" s="90">
        <f t="shared" si="560"/>
        <v>25</v>
      </c>
      <c r="H1128" s="92">
        <f t="shared" ref="H1128:H1129" si="561">E1128/G1128</f>
        <v>0.3996</v>
      </c>
    </row>
    <row r="1129">
      <c r="A1129" s="95" t="s">
        <v>783</v>
      </c>
      <c r="B1129" s="1"/>
      <c r="C1129" s="1"/>
      <c r="D1129" s="97">
        <v>24.99</v>
      </c>
      <c r="E1129" s="97">
        <v>9.99</v>
      </c>
      <c r="F1129" s="97">
        <f>D1129-E1129</f>
        <v>15</v>
      </c>
      <c r="G1129" s="95">
        <v>25.0</v>
      </c>
      <c r="H1129" s="97">
        <f t="shared" si="561"/>
        <v>0.3996</v>
      </c>
    </row>
    <row r="1130">
      <c r="A1130" s="184"/>
      <c r="B1130" s="360"/>
      <c r="C1130" s="360"/>
      <c r="D1130" s="383"/>
      <c r="E1130" s="383"/>
      <c r="F1130" s="383"/>
      <c r="G1130" s="184"/>
      <c r="H1130" s="186"/>
    </row>
    <row r="1131">
      <c r="A1131" s="90" t="s">
        <v>212</v>
      </c>
      <c r="B1131" s="90" t="s">
        <v>152</v>
      </c>
      <c r="C1131" s="169">
        <f>COUNTA(A1132)</f>
        <v>1</v>
      </c>
      <c r="D1131" s="92">
        <f t="shared" ref="D1131:G1131" si="562">SUM(D1132)</f>
        <v>24.99</v>
      </c>
      <c r="E1131" s="92">
        <f t="shared" si="562"/>
        <v>9.99</v>
      </c>
      <c r="F1131" s="92">
        <f t="shared" si="562"/>
        <v>15</v>
      </c>
      <c r="G1131" s="90">
        <f t="shared" si="562"/>
        <v>25</v>
      </c>
      <c r="H1131" s="92">
        <f t="shared" ref="H1131:H1132" si="563">E1131/G1131</f>
        <v>0.3996</v>
      </c>
    </row>
    <row r="1132">
      <c r="A1132" s="95" t="s">
        <v>877</v>
      </c>
      <c r="B1132" s="1"/>
      <c r="C1132" s="1"/>
      <c r="D1132" s="97">
        <v>24.99</v>
      </c>
      <c r="E1132" s="97">
        <v>9.99</v>
      </c>
      <c r="F1132" s="97">
        <f>D1132-E1132</f>
        <v>15</v>
      </c>
      <c r="G1132" s="95">
        <v>25.0</v>
      </c>
      <c r="H1132" s="97">
        <f t="shared" si="563"/>
        <v>0.3996</v>
      </c>
    </row>
    <row r="1133">
      <c r="A1133" s="184"/>
      <c r="B1133" s="360"/>
      <c r="C1133" s="360"/>
      <c r="D1133" s="383"/>
      <c r="E1133" s="383"/>
      <c r="F1133" s="383"/>
      <c r="G1133" s="184"/>
      <c r="H1133" s="186"/>
    </row>
    <row r="1134">
      <c r="A1134" s="90" t="s">
        <v>157</v>
      </c>
      <c r="B1134" s="169" t="s">
        <v>152</v>
      </c>
      <c r="C1134" s="169">
        <f>COUNTA(A1135)</f>
        <v>1</v>
      </c>
      <c r="D1134" s="92">
        <f t="shared" ref="D1134:G1134" si="564">SUM(D1135)</f>
        <v>19.99</v>
      </c>
      <c r="E1134" s="92">
        <f t="shared" si="564"/>
        <v>18</v>
      </c>
      <c r="F1134" s="92">
        <f t="shared" si="564"/>
        <v>1.99</v>
      </c>
      <c r="G1134" s="90">
        <f t="shared" si="564"/>
        <v>25</v>
      </c>
      <c r="H1134" s="92">
        <f t="shared" ref="H1134:H1135" si="565">E1134/G1134</f>
        <v>0.72</v>
      </c>
    </row>
    <row r="1135">
      <c r="A1135" s="95" t="s">
        <v>771</v>
      </c>
      <c r="B1135" s="1"/>
      <c r="C1135" s="1"/>
      <c r="D1135" s="97">
        <v>19.99</v>
      </c>
      <c r="E1135" s="97">
        <v>18.0</v>
      </c>
      <c r="F1135" s="97">
        <f>D1135-E1135</f>
        <v>1.99</v>
      </c>
      <c r="G1135" s="95">
        <v>25.0</v>
      </c>
      <c r="H1135" s="97">
        <f t="shared" si="565"/>
        <v>0.72</v>
      </c>
    </row>
    <row r="1136">
      <c r="A1136" s="184"/>
      <c r="B1136" s="360"/>
      <c r="C1136" s="360"/>
      <c r="D1136" s="383"/>
      <c r="E1136" s="383"/>
      <c r="F1136" s="383"/>
      <c r="G1136" s="184"/>
      <c r="H1136" s="186"/>
    </row>
    <row r="1137">
      <c r="A1137" s="76" t="s">
        <v>57</v>
      </c>
      <c r="B1137" s="76" t="s">
        <v>48</v>
      </c>
      <c r="C1137" s="278">
        <f>COUNTA(A1138)</f>
        <v>1</v>
      </c>
      <c r="D1137" s="78">
        <f t="shared" ref="D1137:G1137" si="566">SUM(D1138)</f>
        <v>4.99</v>
      </c>
      <c r="E1137" s="78">
        <f t="shared" si="566"/>
        <v>4.99</v>
      </c>
      <c r="F1137" s="78">
        <f t="shared" si="566"/>
        <v>0</v>
      </c>
      <c r="G1137" s="76">
        <f t="shared" si="566"/>
        <v>24</v>
      </c>
      <c r="H1137" s="78">
        <f t="shared" ref="H1137:H1138" si="567">E1137/G1137</f>
        <v>0.2079166667</v>
      </c>
    </row>
    <row r="1138">
      <c r="A1138" s="83" t="s">
        <v>633</v>
      </c>
      <c r="B1138" s="380"/>
      <c r="C1138" s="380"/>
      <c r="D1138" s="86">
        <v>4.99</v>
      </c>
      <c r="E1138" s="86">
        <v>4.99</v>
      </c>
      <c r="F1138" s="86">
        <f>D1138-E1138</f>
        <v>0</v>
      </c>
      <c r="G1138" s="84">
        <v>24.0</v>
      </c>
      <c r="H1138" s="86">
        <f t="shared" si="567"/>
        <v>0.2079166667</v>
      </c>
    </row>
    <row r="1139">
      <c r="A1139" s="184"/>
      <c r="B1139" s="360"/>
      <c r="C1139" s="360"/>
      <c r="D1139" s="383"/>
      <c r="E1139" s="383"/>
      <c r="F1139" s="383"/>
      <c r="G1139" s="184"/>
      <c r="H1139" s="186"/>
    </row>
    <row r="1140">
      <c r="A1140" s="90" t="s">
        <v>613</v>
      </c>
      <c r="B1140" s="90" t="s">
        <v>468</v>
      </c>
      <c r="C1140" s="169">
        <f>COUNTA(A1141)</f>
        <v>1</v>
      </c>
      <c r="D1140" s="92">
        <f t="shared" ref="D1140:G1140" si="568">SUM(D1141)</f>
        <v>19.99</v>
      </c>
      <c r="E1140" s="92">
        <f t="shared" si="568"/>
        <v>13.99</v>
      </c>
      <c r="F1140" s="92">
        <f t="shared" si="568"/>
        <v>6</v>
      </c>
      <c r="G1140" s="90">
        <f t="shared" si="568"/>
        <v>24</v>
      </c>
      <c r="H1140" s="92">
        <f t="shared" ref="H1140:H1141" si="569">E1140/G1140</f>
        <v>0.5829166667</v>
      </c>
    </row>
    <row r="1141">
      <c r="A1141" s="95" t="s">
        <v>1672</v>
      </c>
      <c r="B1141" s="1"/>
      <c r="C1141" s="1"/>
      <c r="D1141" s="97">
        <v>19.99</v>
      </c>
      <c r="E1141" s="97">
        <v>13.99</v>
      </c>
      <c r="F1141" s="97">
        <f>D1141-E1141</f>
        <v>6</v>
      </c>
      <c r="G1141" s="95">
        <v>24.0</v>
      </c>
      <c r="H1141" s="97">
        <f t="shared" si="569"/>
        <v>0.5829166667</v>
      </c>
    </row>
    <row r="1142">
      <c r="A1142" s="184"/>
      <c r="B1142" s="360"/>
      <c r="C1142" s="360"/>
      <c r="D1142" s="383"/>
      <c r="E1142" s="383"/>
      <c r="F1142" s="383"/>
      <c r="G1142" s="184"/>
      <c r="H1142" s="186"/>
    </row>
    <row r="1143">
      <c r="A1143" s="90" t="s">
        <v>387</v>
      </c>
      <c r="B1143" s="90" t="s">
        <v>383</v>
      </c>
      <c r="C1143" s="169">
        <f>COUNTA(A1144)</f>
        <v>1</v>
      </c>
      <c r="D1143" s="92">
        <f t="shared" ref="D1143:G1143" si="570">SUM(D1144)</f>
        <v>29.99</v>
      </c>
      <c r="E1143" s="92">
        <f t="shared" si="570"/>
        <v>14.99</v>
      </c>
      <c r="F1143" s="92">
        <f t="shared" si="570"/>
        <v>15</v>
      </c>
      <c r="G1143" s="90">
        <f t="shared" si="570"/>
        <v>24</v>
      </c>
      <c r="H1143" s="92">
        <f t="shared" ref="H1143:H1144" si="571">E1143/G1143</f>
        <v>0.6245833333</v>
      </c>
    </row>
    <row r="1144">
      <c r="A1144" s="94" t="s">
        <v>1285</v>
      </c>
      <c r="B1144" s="1"/>
      <c r="C1144" s="1"/>
      <c r="D1144" s="97">
        <v>29.99</v>
      </c>
      <c r="E1144" s="97">
        <v>14.99</v>
      </c>
      <c r="F1144" s="97">
        <f>D1144-E1144</f>
        <v>15</v>
      </c>
      <c r="G1144" s="95">
        <v>24.0</v>
      </c>
      <c r="H1144" s="97">
        <f t="shared" si="571"/>
        <v>0.6245833333</v>
      </c>
    </row>
    <row r="1145">
      <c r="A1145" s="184"/>
      <c r="B1145" s="360"/>
      <c r="C1145" s="360"/>
      <c r="D1145" s="383"/>
      <c r="E1145" s="383"/>
      <c r="F1145" s="383"/>
      <c r="G1145" s="184"/>
      <c r="H1145" s="186"/>
    </row>
    <row r="1146">
      <c r="A1146" s="76" t="s">
        <v>62</v>
      </c>
      <c r="B1146" s="76" t="s">
        <v>48</v>
      </c>
      <c r="C1146" s="278">
        <f>COUNTA(A1147)</f>
        <v>1</v>
      </c>
      <c r="D1146" s="78">
        <f t="shared" ref="D1146:G1146" si="572">SUM(D1147)</f>
        <v>29.99</v>
      </c>
      <c r="E1146" s="78">
        <f t="shared" si="572"/>
        <v>23.99</v>
      </c>
      <c r="F1146" s="78">
        <f t="shared" si="572"/>
        <v>6</v>
      </c>
      <c r="G1146" s="76">
        <f t="shared" si="572"/>
        <v>24</v>
      </c>
      <c r="H1146" s="78">
        <f t="shared" ref="H1146:H1147" si="573">E1146/G1146</f>
        <v>0.9995833333</v>
      </c>
    </row>
    <row r="1147">
      <c r="A1147" s="84" t="s">
        <v>640</v>
      </c>
      <c r="B1147" s="380"/>
      <c r="C1147" s="380"/>
      <c r="D1147" s="86">
        <v>29.99</v>
      </c>
      <c r="E1147" s="86">
        <v>23.99</v>
      </c>
      <c r="F1147" s="86">
        <f>D1147-E1147</f>
        <v>6</v>
      </c>
      <c r="G1147" s="84">
        <v>24.0</v>
      </c>
      <c r="H1147" s="86">
        <f t="shared" si="573"/>
        <v>0.9995833333</v>
      </c>
    </row>
    <row r="1148">
      <c r="A1148" s="184"/>
      <c r="B1148" s="360"/>
      <c r="C1148" s="360"/>
      <c r="D1148" s="383"/>
      <c r="E1148" s="383"/>
      <c r="F1148" s="383"/>
      <c r="G1148" s="184"/>
      <c r="H1148" s="186"/>
    </row>
    <row r="1149">
      <c r="A1149" s="26" t="s">
        <v>280</v>
      </c>
      <c r="B1149" s="26" t="s">
        <v>272</v>
      </c>
      <c r="C1149" s="25">
        <f>COUNTA(A1150)</f>
        <v>1</v>
      </c>
      <c r="D1149" s="211">
        <f t="shared" ref="D1149:G1149" si="574">SUM(D1150)</f>
        <v>24.99</v>
      </c>
      <c r="E1149" s="211">
        <f t="shared" si="574"/>
        <v>17.49</v>
      </c>
      <c r="F1149" s="211">
        <f t="shared" si="574"/>
        <v>7.5</v>
      </c>
      <c r="G1149" s="26">
        <f t="shared" si="574"/>
        <v>23</v>
      </c>
      <c r="H1149" s="211">
        <f t="shared" ref="H1149:H1150" si="575">E1149/G1149</f>
        <v>0.7604347826</v>
      </c>
    </row>
    <row r="1150">
      <c r="A1150" s="381" t="s">
        <v>1003</v>
      </c>
      <c r="B1150" s="1"/>
      <c r="C1150" s="1"/>
      <c r="D1150" s="382">
        <v>24.99</v>
      </c>
      <c r="E1150" s="382">
        <v>17.49</v>
      </c>
      <c r="F1150" s="382">
        <f>D1150-E1150</f>
        <v>7.5</v>
      </c>
      <c r="G1150" s="381">
        <v>23.0</v>
      </c>
      <c r="H1150" s="382">
        <f t="shared" si="575"/>
        <v>0.7604347826</v>
      </c>
    </row>
    <row r="1151">
      <c r="A1151" s="184"/>
      <c r="B1151" s="360"/>
      <c r="C1151" s="360"/>
      <c r="D1151" s="383"/>
      <c r="E1151" s="383"/>
      <c r="F1151" s="383"/>
      <c r="G1151" s="184"/>
      <c r="H1151" s="186"/>
    </row>
    <row r="1152">
      <c r="A1152" s="90" t="s">
        <v>391</v>
      </c>
      <c r="B1152" s="90" t="s">
        <v>383</v>
      </c>
      <c r="C1152" s="169">
        <f>COUNTA(A1153)</f>
        <v>1</v>
      </c>
      <c r="D1152" s="92">
        <f t="shared" ref="D1152:G1152" si="576">SUM(D1153)</f>
        <v>14.99</v>
      </c>
      <c r="E1152" s="92">
        <f t="shared" si="576"/>
        <v>1.49</v>
      </c>
      <c r="F1152" s="92">
        <f t="shared" si="576"/>
        <v>13.5</v>
      </c>
      <c r="G1152" s="90">
        <f t="shared" si="576"/>
        <v>20</v>
      </c>
      <c r="H1152" s="92">
        <f t="shared" ref="H1152:H1153" si="577">E1152/G1152</f>
        <v>0.0745</v>
      </c>
    </row>
    <row r="1153">
      <c r="A1153" s="95" t="s">
        <v>1289</v>
      </c>
      <c r="B1153" s="1"/>
      <c r="C1153" s="1"/>
      <c r="D1153" s="97">
        <v>14.99</v>
      </c>
      <c r="E1153" s="97">
        <v>1.49</v>
      </c>
      <c r="F1153" s="97">
        <f>D1153-E1153</f>
        <v>13.5</v>
      </c>
      <c r="G1153" s="95">
        <v>20.0</v>
      </c>
      <c r="H1153" s="97">
        <f t="shared" si="577"/>
        <v>0.0745</v>
      </c>
    </row>
    <row r="1154">
      <c r="A1154" s="184"/>
      <c r="B1154" s="360"/>
      <c r="C1154" s="360"/>
      <c r="D1154" s="383"/>
      <c r="E1154" s="383"/>
      <c r="F1154" s="383"/>
      <c r="G1154" s="184"/>
      <c r="H1154" s="186"/>
    </row>
    <row r="1155">
      <c r="A1155" s="90" t="s">
        <v>510</v>
      </c>
      <c r="B1155" s="296" t="s">
        <v>468</v>
      </c>
      <c r="C1155" s="169">
        <f>COUNTA(A1156)</f>
        <v>1</v>
      </c>
      <c r="D1155" s="92">
        <f t="shared" ref="D1155:G1155" si="578">SUM(D1156)</f>
        <v>12.99</v>
      </c>
      <c r="E1155" s="92">
        <f t="shared" si="578"/>
        <v>2.99</v>
      </c>
      <c r="F1155" s="92">
        <f t="shared" si="578"/>
        <v>10</v>
      </c>
      <c r="G1155" s="90">
        <f t="shared" si="578"/>
        <v>20</v>
      </c>
      <c r="H1155" s="92">
        <f t="shared" ref="H1155:H1156" si="579">E1155/G1155</f>
        <v>0.1495</v>
      </c>
    </row>
    <row r="1156">
      <c r="A1156" s="95" t="s">
        <v>1454</v>
      </c>
      <c r="B1156" s="1"/>
      <c r="C1156" s="1"/>
      <c r="D1156" s="97">
        <v>12.99</v>
      </c>
      <c r="E1156" s="97">
        <v>2.99</v>
      </c>
      <c r="F1156" s="97">
        <f>D1156-E1156</f>
        <v>10</v>
      </c>
      <c r="G1156" s="95">
        <v>20.0</v>
      </c>
      <c r="H1156" s="97">
        <f t="shared" si="579"/>
        <v>0.1495</v>
      </c>
    </row>
    <row r="1157">
      <c r="A1157" s="184"/>
      <c r="B1157" s="360"/>
      <c r="C1157" s="360"/>
      <c r="D1157" s="383"/>
      <c r="E1157" s="383"/>
      <c r="F1157" s="383"/>
      <c r="G1157" s="184"/>
      <c r="H1157" s="186"/>
    </row>
    <row r="1158">
      <c r="A1158" s="90" t="s">
        <v>525</v>
      </c>
      <c r="B1158" s="296" t="s">
        <v>468</v>
      </c>
      <c r="C1158" s="169">
        <f>COUNTA(A1159)</f>
        <v>1</v>
      </c>
      <c r="D1158" s="92">
        <f t="shared" ref="D1158:G1158" si="580">SUM(D1159)</f>
        <v>29.99</v>
      </c>
      <c r="E1158" s="92">
        <f t="shared" si="580"/>
        <v>4</v>
      </c>
      <c r="F1158" s="92">
        <f t="shared" si="580"/>
        <v>25.99</v>
      </c>
      <c r="G1158" s="90">
        <f t="shared" si="580"/>
        <v>20</v>
      </c>
      <c r="H1158" s="92">
        <f t="shared" ref="H1158:H1159" si="581">E1158/G1158</f>
        <v>0.2</v>
      </c>
    </row>
    <row r="1159">
      <c r="A1159" s="95" t="s">
        <v>1476</v>
      </c>
      <c r="B1159" s="1"/>
      <c r="C1159" s="1"/>
      <c r="D1159" s="97">
        <v>29.99</v>
      </c>
      <c r="E1159" s="97">
        <v>4.0</v>
      </c>
      <c r="F1159" s="97">
        <f>D1159-E1159</f>
        <v>25.99</v>
      </c>
      <c r="G1159" s="95">
        <v>20.0</v>
      </c>
      <c r="H1159" s="97">
        <f t="shared" si="581"/>
        <v>0.2</v>
      </c>
    </row>
    <row r="1160">
      <c r="A1160" s="184"/>
      <c r="B1160" s="360"/>
      <c r="C1160" s="360"/>
      <c r="D1160" s="383"/>
      <c r="E1160" s="383"/>
      <c r="F1160" s="383"/>
      <c r="G1160" s="184"/>
      <c r="H1160" s="186"/>
    </row>
    <row r="1161">
      <c r="A1161" s="90" t="s">
        <v>164</v>
      </c>
      <c r="B1161" s="169" t="s">
        <v>152</v>
      </c>
      <c r="C1161" s="169">
        <f>COUNTA(A1162)</f>
        <v>1</v>
      </c>
      <c r="D1161" s="92">
        <f t="shared" ref="D1161:G1161" si="582">SUM(D1162)</f>
        <v>6.99</v>
      </c>
      <c r="E1161" s="92">
        <f t="shared" si="582"/>
        <v>6.99</v>
      </c>
      <c r="F1161" s="92">
        <f t="shared" si="582"/>
        <v>0</v>
      </c>
      <c r="G1161" s="90">
        <f t="shared" si="582"/>
        <v>20</v>
      </c>
      <c r="H1161" s="92">
        <f t="shared" ref="H1161:H1162" si="583">E1161/G1161</f>
        <v>0.3495</v>
      </c>
    </row>
    <row r="1162">
      <c r="A1162" s="95" t="s">
        <v>784</v>
      </c>
      <c r="B1162" s="1"/>
      <c r="C1162" s="1"/>
      <c r="D1162" s="97">
        <v>6.99</v>
      </c>
      <c r="E1162" s="97">
        <v>6.99</v>
      </c>
      <c r="F1162" s="97">
        <f>D1162-E1162</f>
        <v>0</v>
      </c>
      <c r="G1162" s="95">
        <v>20.0</v>
      </c>
      <c r="H1162" s="97">
        <f t="shared" si="583"/>
        <v>0.3495</v>
      </c>
    </row>
    <row r="1163">
      <c r="A1163" s="184"/>
      <c r="B1163" s="360"/>
      <c r="C1163" s="360"/>
      <c r="D1163" s="383"/>
      <c r="E1163" s="383"/>
      <c r="F1163" s="383"/>
      <c r="G1163" s="184"/>
      <c r="H1163" s="186"/>
    </row>
    <row r="1164">
      <c r="A1164" s="90" t="s">
        <v>544</v>
      </c>
      <c r="B1164" s="296" t="s">
        <v>468</v>
      </c>
      <c r="C1164" s="169">
        <f>COUNTA(A1165)</f>
        <v>1</v>
      </c>
      <c r="D1164" s="92">
        <f t="shared" ref="D1164:G1164" si="584">SUM(D1165)</f>
        <v>14.99</v>
      </c>
      <c r="E1164" s="92">
        <f t="shared" si="584"/>
        <v>7.5</v>
      </c>
      <c r="F1164" s="92">
        <f t="shared" si="584"/>
        <v>7.49</v>
      </c>
      <c r="G1164" s="90">
        <f t="shared" si="584"/>
        <v>20</v>
      </c>
      <c r="H1164" s="92">
        <f t="shared" ref="H1164:H1165" si="585">E1164/G1164</f>
        <v>0.375</v>
      </c>
    </row>
    <row r="1165">
      <c r="A1165" s="95" t="s">
        <v>1542</v>
      </c>
      <c r="B1165" s="1"/>
      <c r="C1165" s="1"/>
      <c r="D1165" s="97">
        <v>14.99</v>
      </c>
      <c r="E1165" s="97">
        <v>7.5</v>
      </c>
      <c r="F1165" s="97">
        <f>D1165-E1165</f>
        <v>7.49</v>
      </c>
      <c r="G1165" s="95">
        <v>20.0</v>
      </c>
      <c r="H1165" s="97">
        <f t="shared" si="585"/>
        <v>0.375</v>
      </c>
    </row>
    <row r="1166">
      <c r="A1166" s="184"/>
      <c r="B1166" s="360"/>
      <c r="C1166" s="360"/>
      <c r="D1166" s="383"/>
      <c r="E1166" s="383"/>
      <c r="F1166" s="383"/>
      <c r="G1166" s="184"/>
      <c r="H1166" s="186"/>
    </row>
    <row r="1167">
      <c r="A1167" s="23" t="s">
        <v>255</v>
      </c>
      <c r="B1167" s="52" t="s">
        <v>246</v>
      </c>
      <c r="C1167" s="52">
        <f>COUNTA(A1168)</f>
        <v>1</v>
      </c>
      <c r="D1167" s="159">
        <f t="shared" ref="D1167:G1167" si="586">SUM(D1168)</f>
        <v>9.99</v>
      </c>
      <c r="E1167" s="159">
        <f t="shared" si="586"/>
        <v>9.99</v>
      </c>
      <c r="F1167" s="159">
        <f t="shared" si="586"/>
        <v>0</v>
      </c>
      <c r="G1167" s="23">
        <f t="shared" si="586"/>
        <v>20</v>
      </c>
      <c r="H1167" s="159">
        <f t="shared" ref="H1167:H1168" si="587">E1167/G1167</f>
        <v>0.4995</v>
      </c>
    </row>
    <row r="1168">
      <c r="A1168" s="51" t="s">
        <v>969</v>
      </c>
      <c r="B1168" s="1"/>
      <c r="C1168" s="1"/>
      <c r="D1168" s="50">
        <v>9.99</v>
      </c>
      <c r="E1168" s="50">
        <v>9.99</v>
      </c>
      <c r="F1168" s="50">
        <f>D1168-E1168</f>
        <v>0</v>
      </c>
      <c r="G1168" s="51">
        <v>20.0</v>
      </c>
      <c r="H1168" s="50">
        <f t="shared" si="587"/>
        <v>0.4995</v>
      </c>
    </row>
    <row r="1169">
      <c r="A1169" s="184"/>
      <c r="B1169" s="360"/>
      <c r="C1169" s="360"/>
      <c r="D1169" s="383"/>
      <c r="E1169" s="383"/>
      <c r="F1169" s="383"/>
      <c r="G1169" s="184"/>
      <c r="H1169" s="186"/>
    </row>
    <row r="1170">
      <c r="A1170" s="26" t="s">
        <v>276</v>
      </c>
      <c r="B1170" s="26" t="s">
        <v>272</v>
      </c>
      <c r="C1170" s="25">
        <f>COUNTA(A1171)</f>
        <v>1</v>
      </c>
      <c r="D1170" s="211">
        <f t="shared" ref="D1170:G1170" si="588">SUM(D1171)</f>
        <v>9.99</v>
      </c>
      <c r="E1170" s="211">
        <f t="shared" si="588"/>
        <v>9.99</v>
      </c>
      <c r="F1170" s="211">
        <f t="shared" si="588"/>
        <v>0</v>
      </c>
      <c r="G1170" s="26">
        <f t="shared" si="588"/>
        <v>20</v>
      </c>
      <c r="H1170" s="211">
        <f t="shared" ref="H1170:H1171" si="589">E1170/G1170</f>
        <v>0.4995</v>
      </c>
    </row>
    <row r="1171">
      <c r="A1171" s="67" t="s">
        <v>999</v>
      </c>
      <c r="B1171" s="1"/>
      <c r="C1171" s="1"/>
      <c r="D1171" s="178">
        <v>9.99</v>
      </c>
      <c r="E1171" s="178">
        <v>9.99</v>
      </c>
      <c r="F1171" s="178">
        <f>D1171-E1171</f>
        <v>0</v>
      </c>
      <c r="G1171" s="67">
        <v>20.0</v>
      </c>
      <c r="H1171" s="178">
        <f t="shared" si="589"/>
        <v>0.4995</v>
      </c>
    </row>
    <row r="1172">
      <c r="A1172" s="184"/>
      <c r="B1172" s="360"/>
      <c r="C1172" s="360"/>
      <c r="D1172" s="383"/>
      <c r="E1172" s="383"/>
      <c r="F1172" s="383"/>
      <c r="G1172" s="184"/>
      <c r="H1172" s="186"/>
    </row>
    <row r="1173">
      <c r="A1173" s="23" t="s">
        <v>356</v>
      </c>
      <c r="B1173" s="23" t="s">
        <v>357</v>
      </c>
      <c r="C1173" s="52">
        <f>COUNTA(A1174)</f>
        <v>1</v>
      </c>
      <c r="D1173" s="159">
        <f t="shared" ref="D1173:G1173" si="590">SUM(D1174)</f>
        <v>49.98</v>
      </c>
      <c r="E1173" s="159">
        <f t="shared" si="590"/>
        <v>12.98</v>
      </c>
      <c r="F1173" s="159">
        <f t="shared" si="590"/>
        <v>37</v>
      </c>
      <c r="G1173" s="23">
        <f t="shared" si="590"/>
        <v>20</v>
      </c>
      <c r="H1173" s="159">
        <f t="shared" ref="H1173:H1174" si="591">E1173/G1173</f>
        <v>0.649</v>
      </c>
    </row>
    <row r="1174">
      <c r="A1174" s="154" t="s">
        <v>1257</v>
      </c>
      <c r="B1174" s="1"/>
      <c r="C1174" s="1"/>
      <c r="D1174" s="50">
        <v>49.98</v>
      </c>
      <c r="E1174" s="50">
        <v>12.98</v>
      </c>
      <c r="F1174" s="50">
        <f>D1174-E1174</f>
        <v>37</v>
      </c>
      <c r="G1174" s="51">
        <v>20.0</v>
      </c>
      <c r="H1174" s="50">
        <f t="shared" si="591"/>
        <v>0.649</v>
      </c>
    </row>
    <row r="1175">
      <c r="A1175" s="184"/>
      <c r="B1175" s="360"/>
      <c r="C1175" s="360"/>
      <c r="D1175" s="383"/>
      <c r="E1175" s="383"/>
      <c r="F1175" s="383"/>
      <c r="G1175" s="184"/>
      <c r="H1175" s="186"/>
    </row>
    <row r="1176">
      <c r="A1176" s="76" t="s">
        <v>58</v>
      </c>
      <c r="B1176" s="76" t="s">
        <v>48</v>
      </c>
      <c r="C1176" s="278">
        <f>COUNTA(A1177)</f>
        <v>1</v>
      </c>
      <c r="D1176" s="78">
        <f t="shared" ref="D1176:G1176" si="592">SUM(D1177)</f>
        <v>19.99</v>
      </c>
      <c r="E1176" s="78">
        <f t="shared" si="592"/>
        <v>14.99</v>
      </c>
      <c r="F1176" s="78">
        <f t="shared" si="592"/>
        <v>5</v>
      </c>
      <c r="G1176" s="76">
        <f t="shared" si="592"/>
        <v>20</v>
      </c>
      <c r="H1176" s="78">
        <f t="shared" ref="H1176:H1177" si="593">E1176/G1176</f>
        <v>0.7495</v>
      </c>
    </row>
    <row r="1177">
      <c r="A1177" s="84" t="s">
        <v>634</v>
      </c>
      <c r="B1177" s="380"/>
      <c r="C1177" s="380"/>
      <c r="D1177" s="86">
        <v>19.99</v>
      </c>
      <c r="E1177" s="86">
        <v>14.99</v>
      </c>
      <c r="F1177" s="86">
        <f>D1177-E1177</f>
        <v>5</v>
      </c>
      <c r="G1177" s="84">
        <v>20.0</v>
      </c>
      <c r="H1177" s="86">
        <f t="shared" si="593"/>
        <v>0.7495</v>
      </c>
    </row>
    <row r="1178">
      <c r="A1178" s="184"/>
      <c r="B1178" s="360"/>
      <c r="C1178" s="360"/>
      <c r="D1178" s="383"/>
      <c r="E1178" s="383"/>
      <c r="F1178" s="383"/>
      <c r="G1178" s="184"/>
      <c r="H1178" s="186"/>
    </row>
    <row r="1179">
      <c r="A1179" s="76" t="s">
        <v>55</v>
      </c>
      <c r="B1179" s="76" t="s">
        <v>48</v>
      </c>
      <c r="C1179" s="278">
        <f>COUNTA(A1180)</f>
        <v>1</v>
      </c>
      <c r="D1179" s="78">
        <f t="shared" ref="D1179:G1179" si="594">SUM(D1180)</f>
        <v>24.98</v>
      </c>
      <c r="E1179" s="78">
        <f t="shared" si="594"/>
        <v>24.98</v>
      </c>
      <c r="F1179" s="78">
        <f t="shared" si="594"/>
        <v>0</v>
      </c>
      <c r="G1179" s="76">
        <f t="shared" si="594"/>
        <v>20</v>
      </c>
      <c r="H1179" s="78">
        <f t="shared" ref="H1179:H1180" si="595">E1179/G1179</f>
        <v>1.249</v>
      </c>
    </row>
    <row r="1180">
      <c r="A1180" s="84" t="s">
        <v>628</v>
      </c>
      <c r="B1180" s="366"/>
      <c r="C1180" s="366"/>
      <c r="D1180" s="86">
        <v>24.98</v>
      </c>
      <c r="E1180" s="86">
        <v>24.98</v>
      </c>
      <c r="F1180" s="86">
        <f>D1180-E1180</f>
        <v>0</v>
      </c>
      <c r="G1180" s="84">
        <v>20.0</v>
      </c>
      <c r="H1180" s="86">
        <f t="shared" si="595"/>
        <v>1.249</v>
      </c>
    </row>
    <row r="1181">
      <c r="A1181" s="184"/>
      <c r="B1181" s="360"/>
      <c r="C1181" s="360"/>
      <c r="D1181" s="383"/>
      <c r="E1181" s="383"/>
      <c r="F1181" s="383"/>
      <c r="G1181" s="184"/>
      <c r="H1181" s="186"/>
    </row>
    <row r="1182">
      <c r="A1182" s="90" t="s">
        <v>498</v>
      </c>
      <c r="B1182" s="296" t="s">
        <v>468</v>
      </c>
      <c r="C1182" s="169">
        <f>COUNTA(A1183)</f>
        <v>1</v>
      </c>
      <c r="D1182" s="92">
        <f t="shared" ref="D1182:G1182" si="596">SUM(D1183)</f>
        <v>39.99</v>
      </c>
      <c r="E1182" s="92">
        <f t="shared" si="596"/>
        <v>0</v>
      </c>
      <c r="F1182" s="92">
        <f t="shared" si="596"/>
        <v>39.99</v>
      </c>
      <c r="G1182" s="90">
        <f t="shared" si="596"/>
        <v>19</v>
      </c>
      <c r="H1182" s="92">
        <f t="shared" ref="H1182:H1183" si="597">E1182/G1182</f>
        <v>0</v>
      </c>
    </row>
    <row r="1183">
      <c r="A1183" s="95" t="s">
        <v>1435</v>
      </c>
      <c r="B1183" s="1"/>
      <c r="C1183" s="1"/>
      <c r="D1183" s="97">
        <v>39.99</v>
      </c>
      <c r="E1183" s="97">
        <v>0.0</v>
      </c>
      <c r="F1183" s="97">
        <f>D1183-E1183</f>
        <v>39.99</v>
      </c>
      <c r="G1183" s="95">
        <v>19.0</v>
      </c>
      <c r="H1183" s="97">
        <f t="shared" si="597"/>
        <v>0</v>
      </c>
    </row>
    <row r="1184">
      <c r="A1184" s="184"/>
      <c r="B1184" s="360"/>
      <c r="C1184" s="360"/>
      <c r="D1184" s="383"/>
      <c r="E1184" s="383"/>
      <c r="F1184" s="383"/>
      <c r="G1184" s="184"/>
      <c r="H1184" s="186"/>
    </row>
    <row r="1185">
      <c r="A1185" s="90" t="s">
        <v>606</v>
      </c>
      <c r="B1185" s="90" t="s">
        <v>468</v>
      </c>
      <c r="C1185" s="169">
        <f>COUNTA(A1186)</f>
        <v>1</v>
      </c>
      <c r="D1185" s="92">
        <f t="shared" ref="D1185:G1185" si="598">SUM(D1186)</f>
        <v>9.99</v>
      </c>
      <c r="E1185" s="92">
        <f t="shared" si="598"/>
        <v>3.99</v>
      </c>
      <c r="F1185" s="92">
        <f t="shared" si="598"/>
        <v>6</v>
      </c>
      <c r="G1185" s="90">
        <f t="shared" si="598"/>
        <v>18</v>
      </c>
      <c r="H1185" s="92">
        <f t="shared" ref="H1185:H1186" si="599">E1185/G1185</f>
        <v>0.2216666667</v>
      </c>
    </row>
    <row r="1186">
      <c r="A1186" s="95" t="s">
        <v>1656</v>
      </c>
      <c r="B1186" s="1"/>
      <c r="C1186" s="1"/>
      <c r="D1186" s="97">
        <v>9.99</v>
      </c>
      <c r="E1186" s="97">
        <v>3.99</v>
      </c>
      <c r="F1186" s="97">
        <f>D1186-E1186</f>
        <v>6</v>
      </c>
      <c r="G1186" s="95">
        <v>18.0</v>
      </c>
      <c r="H1186" s="97">
        <f t="shared" si="599"/>
        <v>0.2216666667</v>
      </c>
    </row>
    <row r="1187">
      <c r="A1187" s="184"/>
      <c r="B1187" s="360"/>
      <c r="C1187" s="360"/>
      <c r="D1187" s="383"/>
      <c r="E1187" s="383"/>
      <c r="F1187" s="383"/>
      <c r="G1187" s="184"/>
      <c r="H1187" s="186"/>
    </row>
    <row r="1188">
      <c r="A1188" s="76" t="s">
        <v>419</v>
      </c>
      <c r="B1188" s="76" t="s">
        <v>420</v>
      </c>
      <c r="C1188" s="278">
        <f>COUNTA(A1189)</f>
        <v>1</v>
      </c>
      <c r="D1188" s="280">
        <v>14.99</v>
      </c>
      <c r="E1188" s="280">
        <v>4.99</v>
      </c>
      <c r="F1188" s="280">
        <f t="shared" ref="F1188:F1189" si="600">D1188-E1188</f>
        <v>10</v>
      </c>
      <c r="G1188" s="278">
        <v>18.0</v>
      </c>
      <c r="H1188" s="280">
        <f t="shared" ref="H1188:H1189" si="601">E1188/G1188</f>
        <v>0.2772222222</v>
      </c>
    </row>
    <row r="1189">
      <c r="A1189" s="84" t="s">
        <v>1320</v>
      </c>
      <c r="B1189" s="366"/>
      <c r="C1189" s="366"/>
      <c r="D1189" s="86">
        <v>14.99</v>
      </c>
      <c r="E1189" s="86">
        <v>4.99</v>
      </c>
      <c r="F1189" s="86">
        <f t="shared" si="600"/>
        <v>10</v>
      </c>
      <c r="G1189" s="84">
        <v>18.0</v>
      </c>
      <c r="H1189" s="86">
        <f t="shared" si="601"/>
        <v>0.2772222222</v>
      </c>
    </row>
    <row r="1190">
      <c r="A1190" s="184"/>
      <c r="B1190" s="360"/>
      <c r="C1190" s="360"/>
      <c r="D1190" s="383"/>
      <c r="E1190" s="383"/>
      <c r="F1190" s="383"/>
      <c r="G1190" s="184"/>
      <c r="H1190" s="186"/>
    </row>
    <row r="1191">
      <c r="A1191" s="90" t="s">
        <v>196</v>
      </c>
      <c r="B1191" s="90" t="s">
        <v>152</v>
      </c>
      <c r="C1191" s="169">
        <f>COUNTA(A1192)</f>
        <v>1</v>
      </c>
      <c r="D1191" s="92">
        <f t="shared" ref="D1191:G1191" si="602">SUM(D1192)</f>
        <v>19.99</v>
      </c>
      <c r="E1191" s="92">
        <f t="shared" si="602"/>
        <v>11.99</v>
      </c>
      <c r="F1191" s="92">
        <f t="shared" si="602"/>
        <v>8</v>
      </c>
      <c r="G1191" s="90">
        <f t="shared" si="602"/>
        <v>18</v>
      </c>
      <c r="H1191" s="92">
        <f t="shared" ref="H1191:H1192" si="603">E1191/G1191</f>
        <v>0.6661111111</v>
      </c>
    </row>
    <row r="1192">
      <c r="A1192" s="94" t="s">
        <v>845</v>
      </c>
      <c r="B1192" s="1"/>
      <c r="C1192" s="1"/>
      <c r="D1192" s="97">
        <v>19.99</v>
      </c>
      <c r="E1192" s="97">
        <v>11.99</v>
      </c>
      <c r="F1192" s="97">
        <f>D1192-E1192</f>
        <v>8</v>
      </c>
      <c r="G1192" s="95">
        <v>18.0</v>
      </c>
      <c r="H1192" s="97">
        <f t="shared" si="603"/>
        <v>0.6661111111</v>
      </c>
    </row>
    <row r="1193">
      <c r="A1193" s="184"/>
      <c r="B1193" s="360"/>
      <c r="C1193" s="360"/>
      <c r="D1193" s="383"/>
      <c r="E1193" s="383"/>
      <c r="F1193" s="383"/>
      <c r="G1193" s="184"/>
      <c r="H1193" s="186"/>
    </row>
    <row r="1194">
      <c r="A1194" s="23" t="s">
        <v>140</v>
      </c>
      <c r="B1194" s="23" t="s">
        <v>139</v>
      </c>
      <c r="C1194" s="52">
        <f>COUNTA(A1195)</f>
        <v>1</v>
      </c>
      <c r="D1194" s="159">
        <f t="shared" ref="D1194:G1194" si="604">SUM(D1195)</f>
        <v>19.99</v>
      </c>
      <c r="E1194" s="159">
        <f t="shared" si="604"/>
        <v>9.99</v>
      </c>
      <c r="F1194" s="159">
        <f t="shared" si="604"/>
        <v>10</v>
      </c>
      <c r="G1194" s="23">
        <f t="shared" si="604"/>
        <v>17</v>
      </c>
      <c r="H1194" s="159">
        <f t="shared" ref="H1194:H1195" si="605">E1194/G1194</f>
        <v>0.5876470588</v>
      </c>
    </row>
    <row r="1195">
      <c r="A1195" s="51" t="s">
        <v>753</v>
      </c>
      <c r="B1195" s="1"/>
      <c r="C1195" s="1"/>
      <c r="D1195" s="50">
        <v>19.99</v>
      </c>
      <c r="E1195" s="50">
        <v>9.99</v>
      </c>
      <c r="F1195" s="50">
        <f>D1195-E1195</f>
        <v>10</v>
      </c>
      <c r="G1195" s="51">
        <v>17.0</v>
      </c>
      <c r="H1195" s="50">
        <f t="shared" si="605"/>
        <v>0.5876470588</v>
      </c>
    </row>
    <row r="1196">
      <c r="A1196" s="184"/>
      <c r="B1196" s="360"/>
      <c r="C1196" s="360"/>
      <c r="D1196" s="383"/>
      <c r="E1196" s="383"/>
      <c r="F1196" s="383"/>
      <c r="G1196" s="184"/>
      <c r="H1196" s="186"/>
    </row>
    <row r="1197">
      <c r="A1197" s="90" t="s">
        <v>82</v>
      </c>
      <c r="B1197" s="90" t="s">
        <v>83</v>
      </c>
      <c r="C1197" s="169">
        <f>COUNTA(A1198)</f>
        <v>1</v>
      </c>
      <c r="D1197" s="92">
        <f t="shared" ref="D1197:G1197" si="606">SUM(D1198)</f>
        <v>14.99</v>
      </c>
      <c r="E1197" s="92">
        <f t="shared" si="606"/>
        <v>4.99</v>
      </c>
      <c r="F1197" s="92">
        <f t="shared" si="606"/>
        <v>10</v>
      </c>
      <c r="G1197" s="90">
        <f t="shared" si="606"/>
        <v>16</v>
      </c>
      <c r="H1197" s="92">
        <f t="shared" ref="H1197:H1198" si="607">E1197/G1197</f>
        <v>0.311875</v>
      </c>
    </row>
    <row r="1198">
      <c r="A1198" s="95" t="s">
        <v>658</v>
      </c>
      <c r="B1198" s="1"/>
      <c r="C1198" s="1"/>
      <c r="D1198" s="97">
        <v>14.99</v>
      </c>
      <c r="E1198" s="97">
        <v>4.99</v>
      </c>
      <c r="F1198" s="97">
        <f>D1198-E1198</f>
        <v>10</v>
      </c>
      <c r="G1198" s="95">
        <v>16.0</v>
      </c>
      <c r="H1198" s="97">
        <f t="shared" si="607"/>
        <v>0.311875</v>
      </c>
    </row>
    <row r="1199">
      <c r="A1199" s="184"/>
      <c r="B1199" s="360"/>
      <c r="C1199" s="360"/>
      <c r="D1199" s="383"/>
      <c r="E1199" s="383"/>
      <c r="F1199" s="383"/>
      <c r="G1199" s="184"/>
      <c r="H1199" s="186"/>
    </row>
    <row r="1200">
      <c r="A1200" s="230" t="s">
        <v>430</v>
      </c>
      <c r="B1200" s="230" t="s">
        <v>422</v>
      </c>
      <c r="C1200" s="326">
        <f>COUNTA(A1201)</f>
        <v>1</v>
      </c>
      <c r="D1200" s="232">
        <f t="shared" ref="D1200:G1200" si="608">SUM(D1201)</f>
        <v>4.99</v>
      </c>
      <c r="E1200" s="232">
        <f t="shared" si="608"/>
        <v>1.99</v>
      </c>
      <c r="F1200" s="232">
        <f t="shared" si="608"/>
        <v>3</v>
      </c>
      <c r="G1200" s="230">
        <f t="shared" si="608"/>
        <v>15</v>
      </c>
      <c r="H1200" s="232">
        <f t="shared" ref="H1200:H1201" si="609">E1200/G1200</f>
        <v>0.1326666667</v>
      </c>
    </row>
    <row r="1201">
      <c r="A1201" s="235" t="s">
        <v>1330</v>
      </c>
      <c r="B1201" s="11"/>
      <c r="C1201" s="11"/>
      <c r="D1201" s="237">
        <v>4.99</v>
      </c>
      <c r="E1201" s="237">
        <v>1.99</v>
      </c>
      <c r="F1201" s="237">
        <f>D1201-E1201</f>
        <v>3</v>
      </c>
      <c r="G1201" s="235">
        <v>15.0</v>
      </c>
      <c r="H1201" s="237">
        <f t="shared" si="609"/>
        <v>0.1326666667</v>
      </c>
    </row>
    <row r="1202">
      <c r="A1202" s="184"/>
      <c r="B1202" s="360"/>
      <c r="C1202" s="360"/>
      <c r="D1202" s="383"/>
      <c r="E1202" s="383"/>
      <c r="F1202" s="383"/>
      <c r="G1202" s="184"/>
      <c r="H1202" s="186"/>
    </row>
    <row r="1203">
      <c r="A1203" s="90" t="s">
        <v>188</v>
      </c>
      <c r="B1203" s="90" t="s">
        <v>152</v>
      </c>
      <c r="C1203" s="169">
        <f>COUNTA(A1204)</f>
        <v>1</v>
      </c>
      <c r="D1203" s="92">
        <f t="shared" ref="D1203:G1203" si="610">SUM(D1204)</f>
        <v>7.99</v>
      </c>
      <c r="E1203" s="92">
        <f t="shared" si="610"/>
        <v>3.99</v>
      </c>
      <c r="F1203" s="92">
        <f t="shared" si="610"/>
        <v>4</v>
      </c>
      <c r="G1203" s="90">
        <f t="shared" si="610"/>
        <v>15</v>
      </c>
      <c r="H1203" s="92">
        <f t="shared" ref="H1203:H1204" si="611">E1203/G1203</f>
        <v>0.266</v>
      </c>
    </row>
    <row r="1204">
      <c r="A1204" s="95" t="s">
        <v>831</v>
      </c>
      <c r="B1204" s="1"/>
      <c r="C1204" s="1"/>
      <c r="D1204" s="97">
        <v>7.99</v>
      </c>
      <c r="E1204" s="97">
        <v>3.99</v>
      </c>
      <c r="F1204" s="97">
        <f>D1204-E1204</f>
        <v>4</v>
      </c>
      <c r="G1204" s="95">
        <v>15.0</v>
      </c>
      <c r="H1204" s="97">
        <f t="shared" si="611"/>
        <v>0.266</v>
      </c>
    </row>
    <row r="1205">
      <c r="A1205" s="184"/>
      <c r="B1205" s="360"/>
      <c r="C1205" s="360"/>
      <c r="D1205" s="383"/>
      <c r="E1205" s="383"/>
      <c r="F1205" s="383"/>
      <c r="G1205" s="184"/>
      <c r="H1205" s="186"/>
    </row>
    <row r="1206">
      <c r="A1206" s="90" t="s">
        <v>92</v>
      </c>
      <c r="B1206" s="90" t="s">
        <v>83</v>
      </c>
      <c r="C1206" s="169">
        <f>COUNTA(A1207)</f>
        <v>1</v>
      </c>
      <c r="D1206" s="92">
        <f t="shared" ref="D1206:G1206" si="612">SUM(D1207)</f>
        <v>12.99</v>
      </c>
      <c r="E1206" s="92">
        <f t="shared" si="612"/>
        <v>4.99</v>
      </c>
      <c r="F1206" s="92">
        <f t="shared" si="612"/>
        <v>8</v>
      </c>
      <c r="G1206" s="90">
        <f t="shared" si="612"/>
        <v>15</v>
      </c>
      <c r="H1206" s="92">
        <f t="shared" ref="H1206:H1207" si="613">E1206/G1206</f>
        <v>0.3326666667</v>
      </c>
    </row>
    <row r="1207">
      <c r="A1207" s="95" t="s">
        <v>673</v>
      </c>
      <c r="B1207" s="1"/>
      <c r="C1207" s="1"/>
      <c r="D1207" s="97">
        <v>12.99</v>
      </c>
      <c r="E1207" s="97">
        <v>4.99</v>
      </c>
      <c r="F1207" s="97">
        <f>D1207-E1207</f>
        <v>8</v>
      </c>
      <c r="G1207" s="95">
        <v>15.0</v>
      </c>
      <c r="H1207" s="97">
        <f t="shared" si="613"/>
        <v>0.3326666667</v>
      </c>
    </row>
    <row r="1208">
      <c r="A1208" s="184"/>
      <c r="B1208" s="360"/>
      <c r="C1208" s="360"/>
      <c r="D1208" s="383"/>
      <c r="E1208" s="383"/>
      <c r="F1208" s="383"/>
      <c r="G1208" s="184"/>
      <c r="H1208" s="186"/>
    </row>
    <row r="1209">
      <c r="A1209" s="90" t="s">
        <v>469</v>
      </c>
      <c r="B1209" s="90" t="s">
        <v>468</v>
      </c>
      <c r="C1209" s="169">
        <f>COUNTA(A1210)</f>
        <v>1</v>
      </c>
      <c r="D1209" s="92">
        <f t="shared" ref="D1209:G1209" si="614">SUM(D1210)</f>
        <v>12.49</v>
      </c>
      <c r="E1209" s="92">
        <f t="shared" si="614"/>
        <v>4.99</v>
      </c>
      <c r="F1209" s="92">
        <f t="shared" si="614"/>
        <v>7.5</v>
      </c>
      <c r="G1209" s="90">
        <f t="shared" si="614"/>
        <v>15</v>
      </c>
      <c r="H1209" s="92">
        <f t="shared" ref="H1209:H1210" si="615">E1209/G1209</f>
        <v>0.3326666667</v>
      </c>
    </row>
    <row r="1210">
      <c r="A1210" s="94" t="s">
        <v>1383</v>
      </c>
      <c r="B1210" s="1"/>
      <c r="C1210" s="1"/>
      <c r="D1210" s="97">
        <v>12.49</v>
      </c>
      <c r="E1210" s="97">
        <v>4.99</v>
      </c>
      <c r="F1210" s="97">
        <f>D1210-E1210</f>
        <v>7.5</v>
      </c>
      <c r="G1210" s="95">
        <v>15.0</v>
      </c>
      <c r="H1210" s="97">
        <f t="shared" si="615"/>
        <v>0.3326666667</v>
      </c>
    </row>
    <row r="1211">
      <c r="A1211" s="184"/>
      <c r="B1211" s="360"/>
      <c r="C1211" s="360"/>
      <c r="D1211" s="383"/>
      <c r="E1211" s="383"/>
      <c r="F1211" s="383"/>
      <c r="G1211" s="184"/>
      <c r="H1211" s="186"/>
    </row>
    <row r="1212">
      <c r="A1212" s="90" t="s">
        <v>321</v>
      </c>
      <c r="B1212" s="90" t="s">
        <v>305</v>
      </c>
      <c r="C1212" s="169">
        <f>COUNTA(A1213)</f>
        <v>1</v>
      </c>
      <c r="D1212" s="92">
        <f t="shared" ref="D1212:G1212" si="616">SUM(D1213)</f>
        <v>12.99</v>
      </c>
      <c r="E1212" s="92">
        <f t="shared" si="616"/>
        <v>3.49</v>
      </c>
      <c r="F1212" s="92">
        <f t="shared" si="616"/>
        <v>9.5</v>
      </c>
      <c r="G1212" s="90">
        <f t="shared" si="616"/>
        <v>14</v>
      </c>
      <c r="H1212" s="92">
        <f t="shared" ref="H1212:H1213" si="617">E1212/G1212</f>
        <v>0.2492857143</v>
      </c>
    </row>
    <row r="1213">
      <c r="A1213" s="95" t="s">
        <v>1124</v>
      </c>
      <c r="B1213" s="1"/>
      <c r="C1213" s="1"/>
      <c r="D1213" s="97">
        <v>12.99</v>
      </c>
      <c r="E1213" s="97">
        <v>3.49</v>
      </c>
      <c r="F1213" s="97">
        <f>D1213-E1213</f>
        <v>9.5</v>
      </c>
      <c r="G1213" s="95">
        <v>14.0</v>
      </c>
      <c r="H1213" s="97">
        <f t="shared" si="617"/>
        <v>0.2492857143</v>
      </c>
    </row>
    <row r="1214">
      <c r="A1214" s="184"/>
      <c r="B1214" s="360"/>
      <c r="C1214" s="360"/>
      <c r="D1214" s="383"/>
      <c r="E1214" s="383"/>
      <c r="F1214" s="383"/>
      <c r="G1214" s="184"/>
      <c r="H1214" s="186"/>
    </row>
    <row r="1215">
      <c r="A1215" s="147" t="s">
        <v>438</v>
      </c>
      <c r="B1215" s="147" t="s">
        <v>434</v>
      </c>
      <c r="C1215" s="239">
        <f>COUNTA(A1216)</f>
        <v>1</v>
      </c>
      <c r="D1215" s="149">
        <f t="shared" ref="D1215:G1215" si="618">SUM(D1216)</f>
        <v>13.99</v>
      </c>
      <c r="E1215" s="149">
        <f t="shared" si="618"/>
        <v>6.29</v>
      </c>
      <c r="F1215" s="149">
        <f t="shared" si="618"/>
        <v>7.7</v>
      </c>
      <c r="G1215" s="147">
        <f t="shared" si="618"/>
        <v>14</v>
      </c>
      <c r="H1215" s="149">
        <f t="shared" ref="H1215:H1216" si="619">E1215/G1215</f>
        <v>0.4492857143</v>
      </c>
    </row>
    <row r="1216">
      <c r="A1216" s="151" t="s">
        <v>1339</v>
      </c>
      <c r="B1216" s="357"/>
      <c r="C1216" s="357"/>
      <c r="D1216" s="153">
        <v>13.99</v>
      </c>
      <c r="E1216" s="153">
        <v>6.29</v>
      </c>
      <c r="F1216" s="153">
        <f>D1216-E1216</f>
        <v>7.7</v>
      </c>
      <c r="G1216" s="151">
        <v>14.0</v>
      </c>
      <c r="H1216" s="153">
        <f t="shared" si="619"/>
        <v>0.4492857143</v>
      </c>
    </row>
    <row r="1217">
      <c r="A1217" s="184"/>
      <c r="B1217" s="360"/>
      <c r="C1217" s="360"/>
      <c r="D1217" s="383"/>
      <c r="E1217" s="383"/>
      <c r="F1217" s="383"/>
      <c r="G1217" s="184"/>
      <c r="H1217" s="186"/>
    </row>
    <row r="1218">
      <c r="A1218" s="90" t="s">
        <v>502</v>
      </c>
      <c r="B1218" s="296" t="s">
        <v>468</v>
      </c>
      <c r="C1218" s="169">
        <f>COUNTA(A1219)</f>
        <v>1</v>
      </c>
      <c r="D1218" s="92">
        <f t="shared" ref="D1218:G1218" si="620">SUM(D1219)</f>
        <v>19.99</v>
      </c>
      <c r="E1218" s="92">
        <f t="shared" si="620"/>
        <v>7.99</v>
      </c>
      <c r="F1218" s="92">
        <f t="shared" si="620"/>
        <v>12</v>
      </c>
      <c r="G1218" s="90">
        <f t="shared" si="620"/>
        <v>14</v>
      </c>
      <c r="H1218" s="92">
        <f t="shared" ref="H1218:H1219" si="621">E1218/G1218</f>
        <v>0.5707142857</v>
      </c>
    </row>
    <row r="1219">
      <c r="A1219" s="95" t="s">
        <v>1439</v>
      </c>
      <c r="B1219" s="1"/>
      <c r="C1219" s="1"/>
      <c r="D1219" s="97">
        <v>19.99</v>
      </c>
      <c r="E1219" s="97">
        <v>7.99</v>
      </c>
      <c r="F1219" s="97">
        <f>D1219-E1219</f>
        <v>12</v>
      </c>
      <c r="G1219" s="95">
        <v>14.0</v>
      </c>
      <c r="H1219" s="97">
        <f t="shared" si="621"/>
        <v>0.5707142857</v>
      </c>
    </row>
    <row r="1220">
      <c r="A1220" s="184"/>
      <c r="B1220" s="360"/>
      <c r="C1220" s="360"/>
      <c r="D1220" s="383"/>
      <c r="E1220" s="383"/>
      <c r="F1220" s="383"/>
      <c r="G1220" s="184"/>
      <c r="H1220" s="186"/>
    </row>
    <row r="1221">
      <c r="A1221" s="90" t="s">
        <v>601</v>
      </c>
      <c r="B1221" s="90" t="s">
        <v>468</v>
      </c>
      <c r="C1221" s="169">
        <f>COUNTA(A1222)</f>
        <v>1</v>
      </c>
      <c r="D1221" s="92">
        <f t="shared" ref="D1221:G1221" si="622">SUM(D1222)</f>
        <v>39.99</v>
      </c>
      <c r="E1221" s="92">
        <f t="shared" si="622"/>
        <v>19.99</v>
      </c>
      <c r="F1221" s="92">
        <f t="shared" si="622"/>
        <v>20</v>
      </c>
      <c r="G1221" s="90">
        <f t="shared" si="622"/>
        <v>14</v>
      </c>
      <c r="H1221" s="92">
        <f t="shared" ref="H1221:H1222" si="623">E1221/G1221</f>
        <v>1.427857143</v>
      </c>
    </row>
    <row r="1222">
      <c r="A1222" s="95" t="s">
        <v>1650</v>
      </c>
      <c r="B1222" s="1"/>
      <c r="C1222" s="1"/>
      <c r="D1222" s="97">
        <v>39.99</v>
      </c>
      <c r="E1222" s="97">
        <v>19.99</v>
      </c>
      <c r="F1222" s="97">
        <f>D1222-E1222</f>
        <v>20</v>
      </c>
      <c r="G1222" s="95">
        <v>14.0</v>
      </c>
      <c r="H1222" s="97">
        <f t="shared" si="623"/>
        <v>1.427857143</v>
      </c>
    </row>
    <row r="1223">
      <c r="A1223" s="184"/>
      <c r="B1223" s="360"/>
      <c r="C1223" s="360"/>
      <c r="D1223" s="383"/>
      <c r="E1223" s="383"/>
      <c r="F1223" s="383"/>
      <c r="G1223" s="184"/>
      <c r="H1223" s="186"/>
    </row>
    <row r="1224">
      <c r="A1224" s="90" t="s">
        <v>330</v>
      </c>
      <c r="B1224" s="90" t="s">
        <v>305</v>
      </c>
      <c r="C1224" s="169">
        <f>COUNTA(A1225)</f>
        <v>1</v>
      </c>
      <c r="D1224" s="92">
        <f t="shared" ref="D1224:G1224" si="624">SUM(D1225)</f>
        <v>39.99</v>
      </c>
      <c r="E1224" s="92">
        <f t="shared" si="624"/>
        <v>39.99</v>
      </c>
      <c r="F1224" s="92">
        <f t="shared" si="624"/>
        <v>0</v>
      </c>
      <c r="G1224" s="90">
        <f t="shared" si="624"/>
        <v>14</v>
      </c>
      <c r="H1224" s="92">
        <f t="shared" ref="H1224:H1225" si="625">E1224/G1224</f>
        <v>2.856428571</v>
      </c>
    </row>
    <row r="1225">
      <c r="A1225" s="94" t="s">
        <v>1152</v>
      </c>
      <c r="B1225" s="1"/>
      <c r="C1225" s="1"/>
      <c r="D1225" s="97">
        <v>39.99</v>
      </c>
      <c r="E1225" s="97">
        <v>39.99</v>
      </c>
      <c r="F1225" s="97">
        <f>D1225-E1225</f>
        <v>0</v>
      </c>
      <c r="G1225" s="95">
        <v>14.0</v>
      </c>
      <c r="H1225" s="97">
        <f t="shared" si="625"/>
        <v>2.856428571</v>
      </c>
    </row>
    <row r="1226">
      <c r="A1226" s="184"/>
      <c r="B1226" s="360"/>
      <c r="C1226" s="360"/>
      <c r="D1226" s="383"/>
      <c r="E1226" s="383"/>
      <c r="F1226" s="383"/>
      <c r="G1226" s="184"/>
      <c r="H1226" s="186"/>
    </row>
    <row r="1227">
      <c r="A1227" s="23" t="s">
        <v>263</v>
      </c>
      <c r="B1227" s="23" t="s">
        <v>246</v>
      </c>
      <c r="C1227" s="52">
        <f>COUNTA(A1228)</f>
        <v>1</v>
      </c>
      <c r="D1227" s="159">
        <f t="shared" ref="D1227:G1227" si="626">SUM(D1228)</f>
        <v>19.99</v>
      </c>
      <c r="E1227" s="159">
        <f t="shared" si="626"/>
        <v>0</v>
      </c>
      <c r="F1227" s="159">
        <f t="shared" si="626"/>
        <v>19.99</v>
      </c>
      <c r="G1227" s="23">
        <f t="shared" si="626"/>
        <v>13</v>
      </c>
      <c r="H1227" s="159">
        <f t="shared" ref="H1227:H1228" si="627">E1227/G1227</f>
        <v>0</v>
      </c>
    </row>
    <row r="1228">
      <c r="A1228" s="51" t="s">
        <v>977</v>
      </c>
      <c r="B1228" s="1"/>
      <c r="C1228" s="1"/>
      <c r="D1228" s="50">
        <v>19.99</v>
      </c>
      <c r="E1228" s="50">
        <v>0.0</v>
      </c>
      <c r="F1228" s="50">
        <f>D1228-E1228</f>
        <v>19.99</v>
      </c>
      <c r="G1228" s="51">
        <v>13.0</v>
      </c>
      <c r="H1228" s="50">
        <f t="shared" si="627"/>
        <v>0</v>
      </c>
    </row>
    <row r="1229">
      <c r="A1229" s="184"/>
      <c r="B1229" s="360"/>
      <c r="C1229" s="360"/>
      <c r="D1229" s="383"/>
      <c r="E1229" s="383"/>
      <c r="F1229" s="383"/>
      <c r="G1229" s="184"/>
      <c r="H1229" s="186"/>
    </row>
    <row r="1230">
      <c r="A1230" s="90" t="s">
        <v>526</v>
      </c>
      <c r="B1230" s="296" t="s">
        <v>468</v>
      </c>
      <c r="C1230" s="169">
        <f>COUNTA(A1231)</f>
        <v>1</v>
      </c>
      <c r="D1230" s="92">
        <f t="shared" ref="D1230:G1230" si="628">SUM(D1231)</f>
        <v>24.99</v>
      </c>
      <c r="E1230" s="92">
        <f t="shared" si="628"/>
        <v>12.49</v>
      </c>
      <c r="F1230" s="92">
        <f t="shared" si="628"/>
        <v>12.5</v>
      </c>
      <c r="G1230" s="90">
        <f t="shared" si="628"/>
        <v>13</v>
      </c>
      <c r="H1230" s="92">
        <f t="shared" ref="H1230:H1231" si="629">E1230/G1230</f>
        <v>0.9607692308</v>
      </c>
    </row>
    <row r="1231">
      <c r="A1231" s="94" t="s">
        <v>1477</v>
      </c>
      <c r="B1231" s="1"/>
      <c r="C1231" s="1"/>
      <c r="D1231" s="97">
        <v>24.99</v>
      </c>
      <c r="E1231" s="97">
        <v>12.49</v>
      </c>
      <c r="F1231" s="97">
        <f>D1231-E1231</f>
        <v>12.5</v>
      </c>
      <c r="G1231" s="95">
        <v>13.0</v>
      </c>
      <c r="H1231" s="97">
        <f t="shared" si="629"/>
        <v>0.9607692308</v>
      </c>
    </row>
    <row r="1232">
      <c r="A1232" s="184"/>
      <c r="B1232" s="360"/>
      <c r="C1232" s="360"/>
      <c r="D1232" s="383"/>
      <c r="E1232" s="383"/>
      <c r="F1232" s="383"/>
      <c r="G1232" s="184"/>
      <c r="H1232" s="186"/>
    </row>
    <row r="1233">
      <c r="A1233" s="90" t="s">
        <v>104</v>
      </c>
      <c r="B1233" s="90" t="s">
        <v>83</v>
      </c>
      <c r="C1233" s="169">
        <f>COUNTA(A1234)</f>
        <v>1</v>
      </c>
      <c r="D1233" s="92">
        <f t="shared" ref="D1233:G1233" si="630">SUM(D1234)</f>
        <v>39.99</v>
      </c>
      <c r="E1233" s="92">
        <f t="shared" si="630"/>
        <v>19.99</v>
      </c>
      <c r="F1233" s="92">
        <f t="shared" si="630"/>
        <v>20</v>
      </c>
      <c r="G1233" s="90">
        <f t="shared" si="630"/>
        <v>13</v>
      </c>
      <c r="H1233" s="92">
        <f t="shared" ref="H1233:H1234" si="631">E1233/G1233</f>
        <v>1.537692308</v>
      </c>
    </row>
    <row r="1234">
      <c r="A1234" s="95" t="s">
        <v>701</v>
      </c>
      <c r="B1234" s="1"/>
      <c r="C1234" s="1"/>
      <c r="D1234" s="97">
        <v>39.99</v>
      </c>
      <c r="E1234" s="97">
        <v>19.99</v>
      </c>
      <c r="F1234" s="97">
        <f>D1234-E1234</f>
        <v>20</v>
      </c>
      <c r="G1234" s="95">
        <v>13.0</v>
      </c>
      <c r="H1234" s="97">
        <f t="shared" si="631"/>
        <v>1.537692308</v>
      </c>
    </row>
    <row r="1235">
      <c r="A1235" s="184"/>
      <c r="B1235" s="360"/>
      <c r="C1235" s="360"/>
      <c r="D1235" s="383"/>
      <c r="E1235" s="383"/>
      <c r="F1235" s="383"/>
      <c r="G1235" s="184"/>
      <c r="H1235" s="186"/>
    </row>
    <row r="1236">
      <c r="A1236" s="90" t="s">
        <v>542</v>
      </c>
      <c r="B1236" s="296" t="s">
        <v>468</v>
      </c>
      <c r="C1236" s="169">
        <f>COUNTA(A1237)</f>
        <v>1</v>
      </c>
      <c r="D1236" s="92">
        <f t="shared" ref="D1236:G1236" si="632">SUM(D1237)</f>
        <v>14.99</v>
      </c>
      <c r="E1236" s="92">
        <f t="shared" si="632"/>
        <v>0</v>
      </c>
      <c r="F1236" s="92">
        <f t="shared" si="632"/>
        <v>14.99</v>
      </c>
      <c r="G1236" s="90">
        <f t="shared" si="632"/>
        <v>12</v>
      </c>
      <c r="H1236" s="92">
        <f t="shared" ref="H1236:H1237" si="633">E1236/G1236</f>
        <v>0</v>
      </c>
    </row>
    <row r="1237">
      <c r="A1237" s="95" t="s">
        <v>1539</v>
      </c>
      <c r="B1237" s="1"/>
      <c r="C1237" s="1"/>
      <c r="D1237" s="97">
        <v>14.99</v>
      </c>
      <c r="E1237" s="97">
        <v>0.0</v>
      </c>
      <c r="F1237" s="97">
        <f>D1237-E1237</f>
        <v>14.99</v>
      </c>
      <c r="G1237" s="95">
        <v>12.0</v>
      </c>
      <c r="H1237" s="97">
        <f t="shared" si="633"/>
        <v>0</v>
      </c>
    </row>
    <row r="1238">
      <c r="A1238" s="184"/>
      <c r="B1238" s="360"/>
      <c r="C1238" s="360"/>
      <c r="D1238" s="383"/>
      <c r="E1238" s="383"/>
      <c r="F1238" s="383"/>
      <c r="G1238" s="184"/>
      <c r="H1238" s="186"/>
    </row>
    <row r="1239">
      <c r="A1239" s="90" t="s">
        <v>565</v>
      </c>
      <c r="B1239" s="90" t="s">
        <v>468</v>
      </c>
      <c r="C1239" s="169">
        <f>COUNTA(A1240)</f>
        <v>1</v>
      </c>
      <c r="D1239" s="92">
        <f t="shared" ref="D1239:G1239" si="634">SUM(D1240)</f>
        <v>14.99</v>
      </c>
      <c r="E1239" s="92">
        <f t="shared" si="634"/>
        <v>9.99</v>
      </c>
      <c r="F1239" s="92">
        <f t="shared" si="634"/>
        <v>5</v>
      </c>
      <c r="G1239" s="90">
        <f t="shared" si="634"/>
        <v>12</v>
      </c>
      <c r="H1239" s="92">
        <f t="shared" ref="H1239:H1240" si="635">E1239/G1239</f>
        <v>0.8325</v>
      </c>
    </row>
    <row r="1240">
      <c r="A1240" s="95" t="s">
        <v>1728</v>
      </c>
      <c r="B1240" s="1"/>
      <c r="C1240" s="1"/>
      <c r="D1240" s="97">
        <v>14.99</v>
      </c>
      <c r="E1240" s="97">
        <v>9.99</v>
      </c>
      <c r="F1240" s="97">
        <f>D1240-E1240</f>
        <v>5</v>
      </c>
      <c r="G1240" s="95">
        <v>12.0</v>
      </c>
      <c r="H1240" s="97">
        <f t="shared" si="635"/>
        <v>0.8325</v>
      </c>
    </row>
    <row r="1241">
      <c r="A1241" s="184"/>
      <c r="B1241" s="360"/>
      <c r="C1241" s="360"/>
      <c r="D1241" s="383"/>
      <c r="E1241" s="383"/>
      <c r="F1241" s="383"/>
      <c r="G1241" s="184"/>
      <c r="H1241" s="186"/>
    </row>
    <row r="1242">
      <c r="A1242" s="147" t="s">
        <v>440</v>
      </c>
      <c r="B1242" s="147" t="s">
        <v>434</v>
      </c>
      <c r="C1242" s="239">
        <f>COUNTA(A1243)</f>
        <v>1</v>
      </c>
      <c r="D1242" s="149">
        <f t="shared" ref="D1242:G1242" si="636">SUM(D1243)</f>
        <v>69.99</v>
      </c>
      <c r="E1242" s="149">
        <f t="shared" si="636"/>
        <v>0</v>
      </c>
      <c r="F1242" s="149">
        <f t="shared" si="636"/>
        <v>69.99</v>
      </c>
      <c r="G1242" s="147">
        <f t="shared" si="636"/>
        <v>11</v>
      </c>
      <c r="H1242" s="149">
        <f t="shared" ref="H1242:H1243" si="637">E1242/G1242</f>
        <v>0</v>
      </c>
    </row>
    <row r="1243">
      <c r="A1243" s="151" t="s">
        <v>1343</v>
      </c>
      <c r="B1243" s="357"/>
      <c r="C1243" s="357"/>
      <c r="D1243" s="153">
        <v>69.99</v>
      </c>
      <c r="E1243" s="153">
        <v>0.0</v>
      </c>
      <c r="F1243" s="153">
        <f>D1243-E1243</f>
        <v>69.99</v>
      </c>
      <c r="G1243" s="151">
        <v>11.0</v>
      </c>
      <c r="H1243" s="153">
        <f t="shared" si="637"/>
        <v>0</v>
      </c>
    </row>
    <row r="1244">
      <c r="A1244" s="184"/>
      <c r="B1244" s="360"/>
      <c r="C1244" s="360"/>
      <c r="D1244" s="383"/>
      <c r="E1244" s="383"/>
      <c r="F1244" s="383"/>
      <c r="G1244" s="184"/>
      <c r="H1244" s="186"/>
    </row>
    <row r="1245">
      <c r="A1245" s="147" t="s">
        <v>448</v>
      </c>
      <c r="B1245" s="147" t="s">
        <v>434</v>
      </c>
      <c r="C1245" s="239">
        <f>COUNTA(A1246)</f>
        <v>1</v>
      </c>
      <c r="D1245" s="149">
        <f t="shared" ref="D1245:G1245" si="638">SUM(D1246)</f>
        <v>49.99</v>
      </c>
      <c r="E1245" s="149">
        <f t="shared" si="638"/>
        <v>0</v>
      </c>
      <c r="F1245" s="149">
        <f t="shared" si="638"/>
        <v>49.99</v>
      </c>
      <c r="G1245" s="147">
        <f t="shared" si="638"/>
        <v>11</v>
      </c>
      <c r="H1245" s="149">
        <f t="shared" ref="H1245:H1246" si="639">E1245/G1245</f>
        <v>0</v>
      </c>
    </row>
    <row r="1246">
      <c r="A1246" s="151" t="s">
        <v>1354</v>
      </c>
      <c r="B1246" s="357"/>
      <c r="C1246" s="357"/>
      <c r="D1246" s="153">
        <v>49.99</v>
      </c>
      <c r="E1246" s="153">
        <v>0.0</v>
      </c>
      <c r="F1246" s="153">
        <f>D1246-E1246</f>
        <v>49.99</v>
      </c>
      <c r="G1246" s="151">
        <v>11.0</v>
      </c>
      <c r="H1246" s="153">
        <f t="shared" si="639"/>
        <v>0</v>
      </c>
    </row>
    <row r="1247">
      <c r="A1247" s="184"/>
      <c r="B1247" s="360"/>
      <c r="C1247" s="360"/>
      <c r="D1247" s="383"/>
      <c r="E1247" s="383"/>
      <c r="F1247" s="383"/>
      <c r="G1247" s="184"/>
      <c r="H1247" s="186"/>
    </row>
    <row r="1248">
      <c r="A1248" s="90" t="s">
        <v>190</v>
      </c>
      <c r="B1248" s="90" t="s">
        <v>152</v>
      </c>
      <c r="C1248" s="169">
        <f>COUNTA(A1249)</f>
        <v>1</v>
      </c>
      <c r="D1248" s="92">
        <f t="shared" ref="D1248:G1248" si="640">SUM(D1249)</f>
        <v>29.99</v>
      </c>
      <c r="E1248" s="92">
        <f t="shared" si="640"/>
        <v>0</v>
      </c>
      <c r="F1248" s="92">
        <f t="shared" si="640"/>
        <v>29.99</v>
      </c>
      <c r="G1248" s="90">
        <f t="shared" si="640"/>
        <v>11</v>
      </c>
      <c r="H1248" s="92">
        <f t="shared" ref="H1248:H1249" si="641">E1248/G1248</f>
        <v>0</v>
      </c>
    </row>
    <row r="1249">
      <c r="A1249" s="95" t="s">
        <v>834</v>
      </c>
      <c r="B1249" s="1"/>
      <c r="C1249" s="1"/>
      <c r="D1249" s="97">
        <v>29.99</v>
      </c>
      <c r="E1249" s="97">
        <v>0.0</v>
      </c>
      <c r="F1249" s="97">
        <f>D1249-E1249</f>
        <v>29.99</v>
      </c>
      <c r="G1249" s="95">
        <v>11.0</v>
      </c>
      <c r="H1249" s="97">
        <f t="shared" si="641"/>
        <v>0</v>
      </c>
    </row>
    <row r="1250">
      <c r="A1250" s="184"/>
      <c r="B1250" s="360"/>
      <c r="C1250" s="360"/>
      <c r="D1250" s="383"/>
      <c r="E1250" s="383"/>
      <c r="F1250" s="383"/>
      <c r="G1250" s="184"/>
      <c r="H1250" s="186"/>
    </row>
    <row r="1251">
      <c r="A1251" s="90" t="s">
        <v>390</v>
      </c>
      <c r="B1251" s="90" t="s">
        <v>383</v>
      </c>
      <c r="C1251" s="169">
        <f>COUNTA(A1252)</f>
        <v>1</v>
      </c>
      <c r="D1251" s="92">
        <f t="shared" ref="D1251:G1251" si="642">SUM(D1252)</f>
        <v>19.99</v>
      </c>
      <c r="E1251" s="92">
        <f t="shared" si="642"/>
        <v>4.99</v>
      </c>
      <c r="F1251" s="92">
        <f t="shared" si="642"/>
        <v>15</v>
      </c>
      <c r="G1251" s="90">
        <f t="shared" si="642"/>
        <v>11</v>
      </c>
      <c r="H1251" s="92">
        <f t="shared" ref="H1251:H1252" si="643">E1251/G1251</f>
        <v>0.4536363636</v>
      </c>
    </row>
    <row r="1252">
      <c r="A1252" s="95" t="s">
        <v>1288</v>
      </c>
      <c r="B1252" s="1"/>
      <c r="C1252" s="1"/>
      <c r="D1252" s="97">
        <v>19.99</v>
      </c>
      <c r="E1252" s="97">
        <v>4.99</v>
      </c>
      <c r="F1252" s="97">
        <f>D1252-E1252</f>
        <v>15</v>
      </c>
      <c r="G1252" s="95">
        <v>11.0</v>
      </c>
      <c r="H1252" s="97">
        <f t="shared" si="643"/>
        <v>0.4536363636</v>
      </c>
    </row>
    <row r="1253">
      <c r="A1253" s="184"/>
      <c r="B1253" s="360"/>
      <c r="C1253" s="360"/>
      <c r="D1253" s="383"/>
      <c r="E1253" s="383"/>
      <c r="F1253" s="383"/>
      <c r="G1253" s="184"/>
      <c r="H1253" s="186"/>
    </row>
    <row r="1254">
      <c r="A1254" s="90" t="s">
        <v>159</v>
      </c>
      <c r="B1254" s="169" t="s">
        <v>152</v>
      </c>
      <c r="C1254" s="169">
        <f>COUNTA(A1255)</f>
        <v>1</v>
      </c>
      <c r="D1254" s="92">
        <f t="shared" ref="D1254:G1254" si="644">SUM(D1255)</f>
        <v>17.99</v>
      </c>
      <c r="E1254" s="92">
        <f t="shared" si="644"/>
        <v>8.99</v>
      </c>
      <c r="F1254" s="92">
        <f t="shared" si="644"/>
        <v>9</v>
      </c>
      <c r="G1254" s="90">
        <f t="shared" si="644"/>
        <v>11</v>
      </c>
      <c r="H1254" s="92">
        <f t="shared" ref="H1254:H1255" si="645">E1254/G1254</f>
        <v>0.8172727273</v>
      </c>
    </row>
    <row r="1255">
      <c r="A1255" s="95" t="s">
        <v>774</v>
      </c>
      <c r="B1255" s="1"/>
      <c r="C1255" s="1"/>
      <c r="D1255" s="97">
        <v>17.99</v>
      </c>
      <c r="E1255" s="97">
        <v>8.99</v>
      </c>
      <c r="F1255" s="97">
        <f>D1255-E1255</f>
        <v>9</v>
      </c>
      <c r="G1255" s="95">
        <v>11.0</v>
      </c>
      <c r="H1255" s="97">
        <f t="shared" si="645"/>
        <v>0.8172727273</v>
      </c>
    </row>
    <row r="1256">
      <c r="A1256" s="184"/>
      <c r="B1256" s="360"/>
      <c r="C1256" s="360"/>
      <c r="D1256" s="383"/>
      <c r="E1256" s="383"/>
      <c r="F1256" s="383"/>
      <c r="G1256" s="184"/>
      <c r="H1256" s="186"/>
    </row>
    <row r="1257">
      <c r="A1257" s="90" t="s">
        <v>325</v>
      </c>
      <c r="B1257" s="90" t="s">
        <v>305</v>
      </c>
      <c r="C1257" s="169">
        <f>COUNTA(A1258)</f>
        <v>1</v>
      </c>
      <c r="D1257" s="92">
        <f t="shared" ref="D1257:G1257" si="646">SUM(D1258)</f>
        <v>39.99</v>
      </c>
      <c r="E1257" s="92">
        <f t="shared" si="646"/>
        <v>14.79</v>
      </c>
      <c r="F1257" s="92">
        <f t="shared" si="646"/>
        <v>25.2</v>
      </c>
      <c r="G1257" s="90">
        <f t="shared" si="646"/>
        <v>11</v>
      </c>
      <c r="H1257" s="92">
        <f t="shared" ref="H1257:H1258" si="647">E1257/G1257</f>
        <v>1.344545455</v>
      </c>
    </row>
    <row r="1258">
      <c r="A1258" s="95" t="s">
        <v>1129</v>
      </c>
      <c r="B1258" s="1"/>
      <c r="C1258" s="1"/>
      <c r="D1258" s="97">
        <v>39.99</v>
      </c>
      <c r="E1258" s="97">
        <v>14.79</v>
      </c>
      <c r="F1258" s="97">
        <f>D1258-E1258</f>
        <v>25.2</v>
      </c>
      <c r="G1258" s="95">
        <v>11.0</v>
      </c>
      <c r="H1258" s="97">
        <f t="shared" si="647"/>
        <v>1.344545455</v>
      </c>
    </row>
    <row r="1259">
      <c r="A1259" s="184"/>
      <c r="B1259" s="360"/>
      <c r="C1259" s="360"/>
      <c r="D1259" s="383"/>
      <c r="E1259" s="383"/>
      <c r="F1259" s="383"/>
      <c r="G1259" s="184"/>
      <c r="H1259" s="186"/>
    </row>
    <row r="1260">
      <c r="A1260" s="23" t="s">
        <v>251</v>
      </c>
      <c r="B1260" s="23" t="s">
        <v>246</v>
      </c>
      <c r="C1260" s="52">
        <f>COUNTA(A1261)</f>
        <v>1</v>
      </c>
      <c r="D1260" s="159">
        <f t="shared" ref="D1260:G1260" si="648">SUM(D1261)</f>
        <v>29.99</v>
      </c>
      <c r="E1260" s="159">
        <f t="shared" si="648"/>
        <v>18.99</v>
      </c>
      <c r="F1260" s="159">
        <f t="shared" si="648"/>
        <v>11</v>
      </c>
      <c r="G1260" s="23">
        <f t="shared" si="648"/>
        <v>11</v>
      </c>
      <c r="H1260" s="159">
        <f t="shared" ref="H1260:H1261" si="649">E1260/G1260</f>
        <v>1.726363636</v>
      </c>
    </row>
    <row r="1261">
      <c r="A1261" s="51" t="s">
        <v>964</v>
      </c>
      <c r="B1261" s="1"/>
      <c r="C1261" s="1"/>
      <c r="D1261" s="50">
        <v>29.99</v>
      </c>
      <c r="E1261" s="50">
        <v>18.99</v>
      </c>
      <c r="F1261" s="50">
        <f>D1261-E1261</f>
        <v>11</v>
      </c>
      <c r="G1261" s="51">
        <v>11.0</v>
      </c>
      <c r="H1261" s="50">
        <f t="shared" si="649"/>
        <v>1.726363636</v>
      </c>
    </row>
    <row r="1262">
      <c r="A1262" s="184"/>
      <c r="B1262" s="360"/>
      <c r="C1262" s="360"/>
      <c r="D1262" s="383"/>
      <c r="E1262" s="383"/>
      <c r="F1262" s="383"/>
      <c r="G1262" s="184"/>
      <c r="H1262" s="186"/>
    </row>
    <row r="1263">
      <c r="A1263" s="90" t="s">
        <v>548</v>
      </c>
      <c r="B1263" s="90" t="s">
        <v>468</v>
      </c>
      <c r="C1263" s="169">
        <f>COUNTA(A1264)</f>
        <v>1</v>
      </c>
      <c r="D1263" s="92">
        <f t="shared" ref="D1263:G1263" si="650">SUM(D1264)</f>
        <v>0</v>
      </c>
      <c r="E1263" s="92">
        <f t="shared" si="650"/>
        <v>0</v>
      </c>
      <c r="F1263" s="92">
        <f t="shared" si="650"/>
        <v>0</v>
      </c>
      <c r="G1263" s="90">
        <f t="shared" si="650"/>
        <v>10</v>
      </c>
      <c r="H1263" s="92">
        <f t="shared" ref="H1263:H1264" si="651">E1263/G1263</f>
        <v>0</v>
      </c>
    </row>
    <row r="1264">
      <c r="A1264" s="95" t="s">
        <v>1551</v>
      </c>
      <c r="B1264" s="1"/>
      <c r="C1264" s="1"/>
      <c r="D1264" s="97">
        <v>0.0</v>
      </c>
      <c r="E1264" s="97">
        <v>0.0</v>
      </c>
      <c r="F1264" s="97">
        <f>D1264-E1264</f>
        <v>0</v>
      </c>
      <c r="G1264" s="95">
        <v>10.0</v>
      </c>
      <c r="H1264" s="97">
        <f t="shared" si="651"/>
        <v>0</v>
      </c>
    </row>
    <row r="1265">
      <c r="A1265" s="184"/>
      <c r="B1265" s="360"/>
      <c r="C1265" s="360"/>
      <c r="D1265" s="383"/>
      <c r="E1265" s="383"/>
      <c r="F1265" s="383"/>
      <c r="G1265" s="184"/>
      <c r="H1265" s="186"/>
    </row>
    <row r="1266">
      <c r="A1266" s="90" t="s">
        <v>94</v>
      </c>
      <c r="B1266" s="90" t="s">
        <v>83</v>
      </c>
      <c r="C1266" s="169">
        <f>COUNTA(A1267)</f>
        <v>1</v>
      </c>
      <c r="D1266" s="92">
        <f t="shared" ref="D1266:G1266" si="652">SUM(D1267)</f>
        <v>0</v>
      </c>
      <c r="E1266" s="92">
        <f t="shared" si="652"/>
        <v>0</v>
      </c>
      <c r="F1266" s="92">
        <f t="shared" si="652"/>
        <v>0</v>
      </c>
      <c r="G1266" s="90">
        <f t="shared" si="652"/>
        <v>10</v>
      </c>
      <c r="H1266" s="92">
        <f t="shared" ref="H1266:H1267" si="653">E1266/G1266</f>
        <v>0</v>
      </c>
    </row>
    <row r="1267">
      <c r="A1267" s="95" t="s">
        <v>676</v>
      </c>
      <c r="B1267" s="1"/>
      <c r="C1267" s="1"/>
      <c r="D1267" s="97">
        <v>0.0</v>
      </c>
      <c r="E1267" s="97">
        <v>0.0</v>
      </c>
      <c r="F1267" s="97">
        <f>D1267-E1267</f>
        <v>0</v>
      </c>
      <c r="G1267" s="95">
        <v>10.0</v>
      </c>
      <c r="H1267" s="97">
        <f t="shared" si="653"/>
        <v>0</v>
      </c>
    </row>
    <row r="1268">
      <c r="A1268" s="184"/>
      <c r="B1268" s="360"/>
      <c r="C1268" s="360"/>
      <c r="D1268" s="383"/>
      <c r="E1268" s="383"/>
      <c r="F1268" s="383"/>
      <c r="G1268" s="184"/>
      <c r="H1268" s="186"/>
    </row>
    <row r="1269">
      <c r="A1269" s="90" t="s">
        <v>153</v>
      </c>
      <c r="B1269" s="90" t="s">
        <v>152</v>
      </c>
      <c r="C1269" s="169">
        <f>COUNTA(A1270)</f>
        <v>1</v>
      </c>
      <c r="D1269" s="93">
        <f t="shared" ref="D1269:G1269" si="654">SUM(D1270)</f>
        <v>29.99</v>
      </c>
      <c r="E1269" s="93">
        <f t="shared" si="654"/>
        <v>0</v>
      </c>
      <c r="F1269" s="93">
        <f t="shared" si="654"/>
        <v>29.99</v>
      </c>
      <c r="G1269" s="90">
        <f t="shared" si="654"/>
        <v>10</v>
      </c>
      <c r="H1269" s="93">
        <f t="shared" ref="H1269:H1270" si="655">E1269/G1269</f>
        <v>0</v>
      </c>
    </row>
    <row r="1270">
      <c r="A1270" s="94" t="s">
        <v>766</v>
      </c>
      <c r="B1270" s="1"/>
      <c r="C1270" s="1"/>
      <c r="D1270" s="188">
        <v>29.99</v>
      </c>
      <c r="E1270" s="188">
        <v>0.0</v>
      </c>
      <c r="F1270" s="188">
        <f>D1270-E1270</f>
        <v>29.99</v>
      </c>
      <c r="G1270" s="94">
        <v>10.0</v>
      </c>
      <c r="H1270" s="97">
        <f t="shared" si="655"/>
        <v>0</v>
      </c>
    </row>
    <row r="1271">
      <c r="A1271" s="184"/>
      <c r="B1271" s="360"/>
      <c r="C1271" s="360"/>
      <c r="D1271" s="383"/>
      <c r="E1271" s="383"/>
      <c r="F1271" s="383"/>
      <c r="G1271" s="184"/>
      <c r="H1271" s="186"/>
    </row>
    <row r="1272">
      <c r="A1272" s="147" t="s">
        <v>454</v>
      </c>
      <c r="B1272" s="239" t="s">
        <v>434</v>
      </c>
      <c r="C1272" s="239">
        <f>COUNTA(A1273)</f>
        <v>1</v>
      </c>
      <c r="D1272" s="238">
        <f t="shared" ref="D1272:G1272" si="656">SUM(D1273)</f>
        <v>19.99</v>
      </c>
      <c r="E1272" s="238">
        <f t="shared" si="656"/>
        <v>0</v>
      </c>
      <c r="F1272" s="149">
        <f t="shared" si="656"/>
        <v>19.99</v>
      </c>
      <c r="G1272" s="147">
        <f t="shared" si="656"/>
        <v>10</v>
      </c>
      <c r="H1272" s="238">
        <f t="shared" ref="H1272:H1273" si="657">E1272/G1272</f>
        <v>0</v>
      </c>
    </row>
    <row r="1273">
      <c r="A1273" s="150" t="s">
        <v>1365</v>
      </c>
      <c r="B1273" s="344"/>
      <c r="C1273" s="344"/>
      <c r="D1273" s="345">
        <v>19.99</v>
      </c>
      <c r="E1273" s="345">
        <v>0.0</v>
      </c>
      <c r="F1273" s="153">
        <f>D1273-E1273</f>
        <v>19.99</v>
      </c>
      <c r="G1273" s="151">
        <v>10.0</v>
      </c>
      <c r="H1273" s="153">
        <f t="shared" si="657"/>
        <v>0</v>
      </c>
    </row>
    <row r="1274">
      <c r="A1274" s="184"/>
      <c r="B1274" s="360"/>
      <c r="C1274" s="360"/>
      <c r="D1274" s="383"/>
      <c r="E1274" s="383"/>
      <c r="F1274" s="383"/>
      <c r="G1274" s="184"/>
      <c r="H1274" s="186"/>
    </row>
    <row r="1275">
      <c r="A1275" s="76" t="s">
        <v>66</v>
      </c>
      <c r="B1275" s="78" t="s">
        <v>48</v>
      </c>
      <c r="C1275" s="278">
        <f>COUNTA(A1276)</f>
        <v>1</v>
      </c>
      <c r="D1275" s="78">
        <f t="shared" ref="D1275:G1275" si="658">SUM(D1276)</f>
        <v>14.49</v>
      </c>
      <c r="E1275" s="78">
        <f t="shared" si="658"/>
        <v>0</v>
      </c>
      <c r="F1275" s="78">
        <f t="shared" si="658"/>
        <v>14.49</v>
      </c>
      <c r="G1275" s="76">
        <f t="shared" si="658"/>
        <v>10</v>
      </c>
      <c r="H1275" s="78">
        <f t="shared" ref="H1275:H1276" si="659">E1275/G1275</f>
        <v>0</v>
      </c>
    </row>
    <row r="1276">
      <c r="A1276" s="84" t="s">
        <v>644</v>
      </c>
      <c r="B1276" s="380"/>
      <c r="C1276" s="380"/>
      <c r="D1276" s="86">
        <v>14.49</v>
      </c>
      <c r="E1276" s="86">
        <v>0.0</v>
      </c>
      <c r="F1276" s="86">
        <f>D1276-E1276</f>
        <v>14.49</v>
      </c>
      <c r="G1276" s="84">
        <v>10.0</v>
      </c>
      <c r="H1276" s="86">
        <f t="shared" si="659"/>
        <v>0</v>
      </c>
    </row>
    <row r="1277">
      <c r="A1277" s="184"/>
      <c r="B1277" s="360"/>
      <c r="C1277" s="360"/>
      <c r="D1277" s="383"/>
      <c r="E1277" s="383"/>
      <c r="F1277" s="383"/>
      <c r="G1277" s="184"/>
      <c r="H1277" s="186"/>
    </row>
    <row r="1278">
      <c r="A1278" s="90" t="s">
        <v>562</v>
      </c>
      <c r="B1278" s="90" t="s">
        <v>468</v>
      </c>
      <c r="C1278" s="169">
        <f>COUNTA(A1279)</f>
        <v>1</v>
      </c>
      <c r="D1278" s="92">
        <f t="shared" ref="D1278:G1278" si="660">SUM(D1279)</f>
        <v>7.99</v>
      </c>
      <c r="E1278" s="92">
        <f t="shared" si="660"/>
        <v>2.99</v>
      </c>
      <c r="F1278" s="92">
        <f t="shared" si="660"/>
        <v>5</v>
      </c>
      <c r="G1278" s="90">
        <f t="shared" si="660"/>
        <v>10</v>
      </c>
      <c r="H1278" s="92">
        <f t="shared" ref="H1278:H1279" si="661">E1278/G1278</f>
        <v>0.299</v>
      </c>
    </row>
    <row r="1279">
      <c r="A1279" s="95" t="s">
        <v>1568</v>
      </c>
      <c r="B1279" s="1"/>
      <c r="C1279" s="1"/>
      <c r="D1279" s="97">
        <v>7.99</v>
      </c>
      <c r="E1279" s="97">
        <v>2.99</v>
      </c>
      <c r="F1279" s="97">
        <f>D1279-E1279</f>
        <v>5</v>
      </c>
      <c r="G1279" s="95">
        <v>10.0</v>
      </c>
      <c r="H1279" s="97">
        <f t="shared" si="661"/>
        <v>0.299</v>
      </c>
    </row>
    <row r="1280">
      <c r="A1280" s="184"/>
      <c r="B1280" s="360"/>
      <c r="C1280" s="360"/>
      <c r="D1280" s="383"/>
      <c r="E1280" s="383"/>
      <c r="F1280" s="383"/>
      <c r="G1280" s="184"/>
      <c r="H1280" s="186"/>
    </row>
    <row r="1281">
      <c r="A1281" s="90" t="s">
        <v>171</v>
      </c>
      <c r="B1281" s="90" t="s">
        <v>152</v>
      </c>
      <c r="C1281" s="169">
        <f>COUNTA(A1282)</f>
        <v>1</v>
      </c>
      <c r="D1281" s="92">
        <f t="shared" ref="D1281:G1281" si="662">SUM(D1282)</f>
        <v>14.99</v>
      </c>
      <c r="E1281" s="92">
        <f t="shared" si="662"/>
        <v>4.99</v>
      </c>
      <c r="F1281" s="92">
        <f t="shared" si="662"/>
        <v>10</v>
      </c>
      <c r="G1281" s="90">
        <f t="shared" si="662"/>
        <v>10</v>
      </c>
      <c r="H1281" s="92">
        <f t="shared" ref="H1281:H1282" si="663">E1281/G1281</f>
        <v>0.499</v>
      </c>
    </row>
    <row r="1282">
      <c r="A1282" s="95" t="s">
        <v>799</v>
      </c>
      <c r="B1282" s="1"/>
      <c r="C1282" s="1"/>
      <c r="D1282" s="97">
        <v>14.99</v>
      </c>
      <c r="E1282" s="97">
        <v>4.99</v>
      </c>
      <c r="F1282" s="97">
        <f>D1282-E1282</f>
        <v>10</v>
      </c>
      <c r="G1282" s="95">
        <v>10.0</v>
      </c>
      <c r="H1282" s="97">
        <f t="shared" si="663"/>
        <v>0.499</v>
      </c>
    </row>
    <row r="1283">
      <c r="A1283" s="184"/>
      <c r="B1283" s="360"/>
      <c r="C1283" s="360"/>
      <c r="D1283" s="383"/>
      <c r="E1283" s="383"/>
      <c r="F1283" s="383"/>
      <c r="G1283" s="184"/>
      <c r="H1283" s="186"/>
    </row>
    <row r="1284">
      <c r="A1284" s="90" t="s">
        <v>560</v>
      </c>
      <c r="B1284" s="90" t="s">
        <v>468</v>
      </c>
      <c r="C1284" s="169">
        <f>COUNTA(A1285)</f>
        <v>1</v>
      </c>
      <c r="D1284" s="92">
        <f t="shared" ref="D1284:G1284" si="664">SUM(D1285)</f>
        <v>7.99</v>
      </c>
      <c r="E1284" s="92">
        <f t="shared" si="664"/>
        <v>7.99</v>
      </c>
      <c r="F1284" s="92">
        <f t="shared" si="664"/>
        <v>0</v>
      </c>
      <c r="G1284" s="90">
        <f t="shared" si="664"/>
        <v>10</v>
      </c>
      <c r="H1284" s="92">
        <f t="shared" ref="H1284:H1285" si="665">E1284/G1284</f>
        <v>0.799</v>
      </c>
    </row>
    <row r="1285">
      <c r="A1285" s="95" t="s">
        <v>1566</v>
      </c>
      <c r="B1285" s="1"/>
      <c r="C1285" s="1"/>
      <c r="D1285" s="97">
        <v>7.99</v>
      </c>
      <c r="E1285" s="97">
        <v>7.99</v>
      </c>
      <c r="F1285" s="97">
        <f>D1285-E1285</f>
        <v>0</v>
      </c>
      <c r="G1285" s="95">
        <v>10.0</v>
      </c>
      <c r="H1285" s="97">
        <f t="shared" si="665"/>
        <v>0.799</v>
      </c>
    </row>
    <row r="1286">
      <c r="A1286" s="184"/>
      <c r="B1286" s="360"/>
      <c r="C1286" s="360"/>
      <c r="D1286" s="383"/>
      <c r="E1286" s="383"/>
      <c r="F1286" s="383"/>
      <c r="G1286" s="184"/>
      <c r="H1286" s="186"/>
    </row>
    <row r="1287">
      <c r="A1287" s="90" t="s">
        <v>116</v>
      </c>
      <c r="B1287" s="90" t="s">
        <v>83</v>
      </c>
      <c r="C1287" s="169">
        <f>COUNTA(A1288)</f>
        <v>1</v>
      </c>
      <c r="D1287" s="92">
        <f t="shared" ref="D1287:F1287" si="666">SUM(D1288)</f>
        <v>13.98</v>
      </c>
      <c r="E1287" s="92">
        <f t="shared" si="666"/>
        <v>7.98</v>
      </c>
      <c r="F1287" s="92">
        <f t="shared" si="666"/>
        <v>6</v>
      </c>
      <c r="G1287" s="90">
        <v>10.0</v>
      </c>
      <c r="H1287" s="92">
        <f t="shared" ref="H1287:H1288" si="667">E1287/G1287</f>
        <v>0.798</v>
      </c>
    </row>
    <row r="1288">
      <c r="A1288" s="94" t="s">
        <v>714</v>
      </c>
      <c r="B1288" s="1"/>
      <c r="C1288" s="1"/>
      <c r="D1288" s="97">
        <v>13.98</v>
      </c>
      <c r="E1288" s="97">
        <v>7.98</v>
      </c>
      <c r="F1288" s="97">
        <f>D1288-E1288</f>
        <v>6</v>
      </c>
      <c r="G1288" s="94">
        <v>10.0</v>
      </c>
      <c r="H1288" s="97">
        <f t="shared" si="667"/>
        <v>0.798</v>
      </c>
    </row>
    <row r="1289">
      <c r="A1289" s="184"/>
      <c r="B1289" s="360"/>
      <c r="C1289" s="360"/>
      <c r="D1289" s="383"/>
      <c r="E1289" s="383"/>
      <c r="F1289" s="383"/>
      <c r="G1289" s="184"/>
      <c r="H1289" s="186"/>
    </row>
    <row r="1290">
      <c r="A1290" s="90" t="s">
        <v>597</v>
      </c>
      <c r="B1290" s="90" t="s">
        <v>468</v>
      </c>
      <c r="C1290" s="169">
        <f>COUNTA(A1291)</f>
        <v>1</v>
      </c>
      <c r="D1290" s="92">
        <f t="shared" ref="D1290:G1290" si="668">SUM(D1291)</f>
        <v>9.99</v>
      </c>
      <c r="E1290" s="92">
        <f t="shared" si="668"/>
        <v>9.99</v>
      </c>
      <c r="F1290" s="92">
        <f t="shared" si="668"/>
        <v>0</v>
      </c>
      <c r="G1290" s="90">
        <f t="shared" si="668"/>
        <v>10</v>
      </c>
      <c r="H1290" s="92">
        <f t="shared" ref="H1290:H1291" si="669">E1290/G1290</f>
        <v>0.999</v>
      </c>
    </row>
    <row r="1291">
      <c r="A1291" s="95" t="s">
        <v>1642</v>
      </c>
      <c r="B1291" s="1"/>
      <c r="C1291" s="1"/>
      <c r="D1291" s="97">
        <v>9.99</v>
      </c>
      <c r="E1291" s="97">
        <v>9.99</v>
      </c>
      <c r="F1291" s="97">
        <f>D1291-E1291</f>
        <v>0</v>
      </c>
      <c r="G1291" s="95">
        <v>10.0</v>
      </c>
      <c r="H1291" s="97">
        <f t="shared" si="669"/>
        <v>0.999</v>
      </c>
    </row>
    <row r="1292">
      <c r="A1292" s="184"/>
      <c r="B1292" s="360"/>
      <c r="C1292" s="360"/>
      <c r="D1292" s="383"/>
      <c r="E1292" s="383"/>
      <c r="F1292" s="383"/>
      <c r="G1292" s="184"/>
      <c r="H1292" s="186"/>
    </row>
    <row r="1293">
      <c r="A1293" s="90" t="s">
        <v>491</v>
      </c>
      <c r="B1293" s="90" t="s">
        <v>468</v>
      </c>
      <c r="C1293" s="169">
        <f>COUNTA(A1294)</f>
        <v>1</v>
      </c>
      <c r="D1293" s="92">
        <f t="shared" ref="D1293:G1293" si="670">SUM(D1294)</f>
        <v>10.99</v>
      </c>
      <c r="E1293" s="92">
        <f t="shared" si="670"/>
        <v>10.99</v>
      </c>
      <c r="F1293" s="92">
        <f t="shared" si="670"/>
        <v>0</v>
      </c>
      <c r="G1293" s="90">
        <f t="shared" si="670"/>
        <v>10</v>
      </c>
      <c r="H1293" s="92">
        <f t="shared" ref="H1293:H1294" si="671">E1293/G1293</f>
        <v>1.099</v>
      </c>
    </row>
    <row r="1294">
      <c r="A1294" s="95" t="s">
        <v>1422</v>
      </c>
      <c r="B1294" s="1"/>
      <c r="C1294" s="1"/>
      <c r="D1294" s="97">
        <v>10.99</v>
      </c>
      <c r="E1294" s="97">
        <v>10.99</v>
      </c>
      <c r="F1294" s="97">
        <f>D1294-E1294</f>
        <v>0</v>
      </c>
      <c r="G1294" s="95">
        <v>10.0</v>
      </c>
      <c r="H1294" s="97">
        <f t="shared" si="671"/>
        <v>1.099</v>
      </c>
    </row>
    <row r="1295">
      <c r="A1295" s="184"/>
      <c r="B1295" s="360"/>
      <c r="C1295" s="360"/>
      <c r="D1295" s="383"/>
      <c r="E1295" s="383"/>
      <c r="F1295" s="383"/>
      <c r="G1295" s="184"/>
      <c r="H1295" s="186"/>
    </row>
    <row r="1296">
      <c r="A1296" s="90" t="s">
        <v>345</v>
      </c>
      <c r="B1296" s="90" t="s">
        <v>305</v>
      </c>
      <c r="C1296" s="169">
        <f>COUNTA(A1297)</f>
        <v>1</v>
      </c>
      <c r="D1296" s="92">
        <f t="shared" ref="D1296:G1296" si="672">SUM(D1297)</f>
        <v>19.99</v>
      </c>
      <c r="E1296" s="92">
        <f t="shared" si="672"/>
        <v>19.99</v>
      </c>
      <c r="F1296" s="92">
        <f t="shared" si="672"/>
        <v>0</v>
      </c>
      <c r="G1296" s="90">
        <f t="shared" si="672"/>
        <v>10</v>
      </c>
      <c r="H1296" s="92">
        <f t="shared" ref="H1296:H1297" si="673">E1296/G1296</f>
        <v>1.999</v>
      </c>
    </row>
    <row r="1297">
      <c r="A1297" s="95" t="s">
        <v>1709</v>
      </c>
      <c r="B1297" s="1"/>
      <c r="C1297" s="1"/>
      <c r="D1297" s="97">
        <v>19.99</v>
      </c>
      <c r="E1297" s="97">
        <v>19.99</v>
      </c>
      <c r="F1297" s="97">
        <f>D1297-E1297</f>
        <v>0</v>
      </c>
      <c r="G1297" s="95">
        <v>10.0</v>
      </c>
      <c r="H1297" s="97">
        <f t="shared" si="673"/>
        <v>1.999</v>
      </c>
    </row>
    <row r="1298">
      <c r="A1298" s="184"/>
      <c r="B1298" s="360"/>
      <c r="C1298" s="360"/>
      <c r="D1298" s="383"/>
      <c r="E1298" s="383"/>
      <c r="F1298" s="383"/>
      <c r="G1298" s="184"/>
      <c r="H1298" s="186"/>
    </row>
    <row r="1299">
      <c r="A1299" s="90" t="s">
        <v>593</v>
      </c>
      <c r="B1299" s="90" t="s">
        <v>468</v>
      </c>
      <c r="C1299" s="169">
        <f>COUNTA(A1300)</f>
        <v>1</v>
      </c>
      <c r="D1299" s="92">
        <f t="shared" ref="D1299:G1299" si="674">SUM(D1300)</f>
        <v>14.99</v>
      </c>
      <c r="E1299" s="92">
        <f t="shared" si="674"/>
        <v>4.49</v>
      </c>
      <c r="F1299" s="92">
        <f t="shared" si="674"/>
        <v>10.5</v>
      </c>
      <c r="G1299" s="90">
        <f t="shared" si="674"/>
        <v>9</v>
      </c>
      <c r="H1299" s="92">
        <f t="shared" ref="H1299:H1300" si="675">E1299/G1299</f>
        <v>0.4988888889</v>
      </c>
    </row>
    <row r="1300">
      <c r="A1300" s="94" t="s">
        <v>1638</v>
      </c>
      <c r="B1300" s="1"/>
      <c r="C1300" s="1"/>
      <c r="D1300" s="97">
        <v>14.99</v>
      </c>
      <c r="E1300" s="97">
        <v>4.49</v>
      </c>
      <c r="F1300" s="97">
        <f>D1300-E1300</f>
        <v>10.5</v>
      </c>
      <c r="G1300" s="95">
        <v>9.0</v>
      </c>
      <c r="H1300" s="97">
        <f t="shared" si="675"/>
        <v>0.4988888889</v>
      </c>
    </row>
    <row r="1301">
      <c r="A1301" s="184"/>
      <c r="B1301" s="360"/>
      <c r="C1301" s="360"/>
      <c r="D1301" s="383"/>
      <c r="E1301" s="383"/>
      <c r="F1301" s="383"/>
      <c r="G1301" s="184"/>
      <c r="H1301" s="186"/>
    </row>
    <row r="1302">
      <c r="A1302" s="90" t="s">
        <v>220</v>
      </c>
      <c r="B1302" s="90" t="s">
        <v>152</v>
      </c>
      <c r="C1302" s="169">
        <f>COUNTA(A1303)</f>
        <v>1</v>
      </c>
      <c r="D1302" s="92">
        <f t="shared" ref="D1302:G1302" si="676">SUM(D1303)</f>
        <v>24.99</v>
      </c>
      <c r="E1302" s="92">
        <f t="shared" si="676"/>
        <v>6.99</v>
      </c>
      <c r="F1302" s="92">
        <f t="shared" si="676"/>
        <v>18</v>
      </c>
      <c r="G1302" s="90">
        <f t="shared" si="676"/>
        <v>9</v>
      </c>
      <c r="H1302" s="92">
        <f t="shared" ref="H1302:H1303" si="677">E1302/G1302</f>
        <v>0.7766666667</v>
      </c>
    </row>
    <row r="1303">
      <c r="A1303" s="95" t="s">
        <v>893</v>
      </c>
      <c r="B1303" s="1"/>
      <c r="C1303" s="1"/>
      <c r="D1303" s="97">
        <v>24.99</v>
      </c>
      <c r="E1303" s="97">
        <v>6.99</v>
      </c>
      <c r="F1303" s="97">
        <f>D1303-E1303</f>
        <v>18</v>
      </c>
      <c r="G1303" s="95">
        <v>9.0</v>
      </c>
      <c r="H1303" s="97">
        <f t="shared" si="677"/>
        <v>0.7766666667</v>
      </c>
    </row>
    <row r="1304">
      <c r="A1304" s="184"/>
      <c r="B1304" s="360"/>
      <c r="C1304" s="360"/>
      <c r="D1304" s="383"/>
      <c r="E1304" s="383"/>
      <c r="F1304" s="383"/>
      <c r="G1304" s="184"/>
      <c r="H1304" s="186"/>
    </row>
    <row r="1305">
      <c r="A1305" s="179" t="s">
        <v>297</v>
      </c>
      <c r="B1305" s="179" t="s">
        <v>298</v>
      </c>
      <c r="C1305" s="306">
        <f>COUNTA(A1306)</f>
        <v>1</v>
      </c>
      <c r="D1305" s="181">
        <f t="shared" ref="D1305:G1305" si="678">SUM(D1306)</f>
        <v>9.99</v>
      </c>
      <c r="E1305" s="181">
        <f t="shared" si="678"/>
        <v>6.99</v>
      </c>
      <c r="F1305" s="181">
        <f t="shared" si="678"/>
        <v>3</v>
      </c>
      <c r="G1305" s="179">
        <f t="shared" si="678"/>
        <v>9</v>
      </c>
      <c r="H1305" s="181">
        <f t="shared" ref="H1305:H1306" si="679">E1305/G1305</f>
        <v>0.7766666667</v>
      </c>
    </row>
    <row r="1306">
      <c r="A1306" s="183" t="s">
        <v>1017</v>
      </c>
      <c r="B1306" s="1"/>
      <c r="C1306" s="1"/>
      <c r="D1306" s="186">
        <v>9.99</v>
      </c>
      <c r="E1306" s="186">
        <v>6.99</v>
      </c>
      <c r="F1306" s="186">
        <f>D1306-E1306</f>
        <v>3</v>
      </c>
      <c r="G1306" s="184">
        <v>9.0</v>
      </c>
      <c r="H1306" s="186">
        <f t="shared" si="679"/>
        <v>0.7766666667</v>
      </c>
    </row>
    <row r="1307">
      <c r="A1307" s="184"/>
      <c r="B1307" s="360"/>
      <c r="C1307" s="360"/>
      <c r="D1307" s="383"/>
      <c r="E1307" s="383"/>
      <c r="F1307" s="383"/>
      <c r="G1307" s="184"/>
      <c r="H1307" s="186"/>
    </row>
    <row r="1308">
      <c r="A1308" s="90" t="s">
        <v>504</v>
      </c>
      <c r="B1308" s="296" t="s">
        <v>468</v>
      </c>
      <c r="C1308" s="169">
        <f>COUNTA(A1309)</f>
        <v>1</v>
      </c>
      <c r="D1308" s="92">
        <f t="shared" ref="D1308:G1308" si="680">SUM(D1309)</f>
        <v>29.99</v>
      </c>
      <c r="E1308" s="92">
        <f t="shared" si="680"/>
        <v>7.99</v>
      </c>
      <c r="F1308" s="92">
        <f t="shared" si="680"/>
        <v>22</v>
      </c>
      <c r="G1308" s="90">
        <f t="shared" si="680"/>
        <v>9</v>
      </c>
      <c r="H1308" s="92">
        <f t="shared" ref="H1308:H1309" si="681">E1308/G1308</f>
        <v>0.8877777778</v>
      </c>
    </row>
    <row r="1309">
      <c r="A1309" s="95" t="s">
        <v>1442</v>
      </c>
      <c r="B1309" s="1"/>
      <c r="C1309" s="1"/>
      <c r="D1309" s="97">
        <v>29.99</v>
      </c>
      <c r="E1309" s="97">
        <v>7.99</v>
      </c>
      <c r="F1309" s="97">
        <f>D1309-E1309</f>
        <v>22</v>
      </c>
      <c r="G1309" s="95">
        <v>9.0</v>
      </c>
      <c r="H1309" s="97">
        <f t="shared" si="681"/>
        <v>0.8877777778</v>
      </c>
    </row>
    <row r="1310">
      <c r="A1310" s="184"/>
      <c r="B1310" s="360"/>
      <c r="C1310" s="360"/>
      <c r="D1310" s="383"/>
      <c r="E1310" s="383"/>
      <c r="F1310" s="383"/>
      <c r="G1310" s="184"/>
      <c r="H1310" s="186"/>
    </row>
    <row r="1311">
      <c r="A1311" s="23" t="s">
        <v>257</v>
      </c>
      <c r="B1311" s="23" t="s">
        <v>246</v>
      </c>
      <c r="C1311" s="52">
        <f>COUNTA(A1312)</f>
        <v>1</v>
      </c>
      <c r="D1311" s="159">
        <f t="shared" ref="D1311:G1311" si="682">SUM(D1312)</f>
        <v>19.99</v>
      </c>
      <c r="E1311" s="159">
        <f t="shared" si="682"/>
        <v>12.99</v>
      </c>
      <c r="F1311" s="159">
        <f t="shared" si="682"/>
        <v>7</v>
      </c>
      <c r="G1311" s="23">
        <f t="shared" si="682"/>
        <v>9</v>
      </c>
      <c r="H1311" s="159">
        <f t="shared" ref="H1311:H1312" si="683">E1311/G1311</f>
        <v>1.443333333</v>
      </c>
    </row>
    <row r="1312">
      <c r="A1312" s="51" t="s">
        <v>971</v>
      </c>
      <c r="B1312" s="1"/>
      <c r="C1312" s="1"/>
      <c r="D1312" s="50">
        <v>19.99</v>
      </c>
      <c r="E1312" s="50">
        <v>12.99</v>
      </c>
      <c r="F1312" s="50">
        <f>D1312-E1312</f>
        <v>7</v>
      </c>
      <c r="G1312" s="154">
        <v>9.0</v>
      </c>
      <c r="H1312" s="50">
        <f t="shared" si="683"/>
        <v>1.443333333</v>
      </c>
    </row>
    <row r="1313">
      <c r="A1313" s="184"/>
      <c r="B1313" s="360"/>
      <c r="C1313" s="360"/>
      <c r="D1313" s="383"/>
      <c r="E1313" s="383"/>
      <c r="F1313" s="383"/>
      <c r="G1313" s="184"/>
      <c r="H1313" s="186"/>
    </row>
    <row r="1314">
      <c r="A1314" s="90" t="s">
        <v>559</v>
      </c>
      <c r="B1314" s="90" t="s">
        <v>468</v>
      </c>
      <c r="C1314" s="169">
        <f>COUNTA(A1315)</f>
        <v>1</v>
      </c>
      <c r="D1314" s="93">
        <f t="shared" ref="D1314:G1314" si="684">SUM(D1315)</f>
        <v>29.99</v>
      </c>
      <c r="E1314" s="93">
        <f t="shared" si="684"/>
        <v>19.49</v>
      </c>
      <c r="F1314" s="93">
        <f t="shared" si="684"/>
        <v>10.5</v>
      </c>
      <c r="G1314" s="90">
        <f t="shared" si="684"/>
        <v>9</v>
      </c>
      <c r="H1314" s="93">
        <f t="shared" ref="H1314:H1315" si="685">E1314/G1314</f>
        <v>2.165555556</v>
      </c>
    </row>
    <row r="1315">
      <c r="A1315" s="95" t="s">
        <v>1565</v>
      </c>
      <c r="B1315" s="1"/>
      <c r="C1315" s="1"/>
      <c r="D1315" s="188">
        <v>29.99</v>
      </c>
      <c r="E1315" s="188">
        <v>19.49</v>
      </c>
      <c r="F1315" s="188">
        <f>D1315-E1315</f>
        <v>10.5</v>
      </c>
      <c r="G1315" s="94">
        <v>9.0</v>
      </c>
      <c r="H1315" s="97">
        <f t="shared" si="685"/>
        <v>2.165555556</v>
      </c>
    </row>
    <row r="1316">
      <c r="A1316" s="184"/>
      <c r="B1316" s="360"/>
      <c r="C1316" s="360"/>
      <c r="D1316" s="383"/>
      <c r="E1316" s="383"/>
      <c r="F1316" s="383"/>
      <c r="G1316" s="184"/>
      <c r="H1316" s="186"/>
    </row>
    <row r="1317">
      <c r="A1317" s="90" t="s">
        <v>538</v>
      </c>
      <c r="B1317" s="296" t="s">
        <v>468</v>
      </c>
      <c r="C1317" s="169">
        <f>COUNTA(A1318)</f>
        <v>1</v>
      </c>
      <c r="D1317" s="92">
        <f t="shared" ref="D1317:G1317" si="686">SUM(D1318)</f>
        <v>14.99</v>
      </c>
      <c r="E1317" s="92">
        <f t="shared" si="686"/>
        <v>0</v>
      </c>
      <c r="F1317" s="92">
        <f t="shared" si="686"/>
        <v>14.99</v>
      </c>
      <c r="G1317" s="90">
        <f t="shared" si="686"/>
        <v>8</v>
      </c>
      <c r="H1317" s="92">
        <f t="shared" ref="H1317:H1318" si="687">E1317/G1317</f>
        <v>0</v>
      </c>
    </row>
    <row r="1318">
      <c r="A1318" s="95" t="s">
        <v>1518</v>
      </c>
      <c r="B1318" s="1"/>
      <c r="C1318" s="1"/>
      <c r="D1318" s="97">
        <v>14.99</v>
      </c>
      <c r="E1318" s="97">
        <v>0.0</v>
      </c>
      <c r="F1318" s="97">
        <f>D1318-E1318</f>
        <v>14.99</v>
      </c>
      <c r="G1318" s="95">
        <v>8.0</v>
      </c>
      <c r="H1318" s="97">
        <f t="shared" si="687"/>
        <v>0</v>
      </c>
    </row>
    <row r="1319">
      <c r="A1319" s="184"/>
      <c r="B1319" s="360"/>
      <c r="C1319" s="360"/>
      <c r="D1319" s="383"/>
      <c r="E1319" s="383"/>
      <c r="F1319" s="383"/>
      <c r="G1319" s="184"/>
      <c r="H1319" s="186"/>
    </row>
    <row r="1320">
      <c r="A1320" s="179" t="s">
        <v>303</v>
      </c>
      <c r="B1320" s="179" t="s">
        <v>298</v>
      </c>
      <c r="C1320" s="306">
        <f>COUNTA(A1321)</f>
        <v>1</v>
      </c>
      <c r="D1320" s="181">
        <f t="shared" ref="D1320:G1320" si="688">SUM(D1321)</f>
        <v>19.99</v>
      </c>
      <c r="E1320" s="181">
        <f t="shared" si="688"/>
        <v>3.99</v>
      </c>
      <c r="F1320" s="181">
        <f t="shared" si="688"/>
        <v>16</v>
      </c>
      <c r="G1320" s="179">
        <f t="shared" si="688"/>
        <v>8</v>
      </c>
      <c r="H1320" s="181">
        <f t="shared" ref="H1320:H1321" si="689">E1320/G1320</f>
        <v>0.49875</v>
      </c>
    </row>
    <row r="1321">
      <c r="A1321" s="184" t="s">
        <v>1024</v>
      </c>
      <c r="B1321" s="1"/>
      <c r="C1321" s="1"/>
      <c r="D1321" s="186">
        <v>19.99</v>
      </c>
      <c r="E1321" s="186">
        <v>3.99</v>
      </c>
      <c r="F1321" s="186">
        <f>D1321-E1321</f>
        <v>16</v>
      </c>
      <c r="G1321" s="184">
        <v>8.0</v>
      </c>
      <c r="H1321" s="186">
        <f t="shared" si="689"/>
        <v>0.49875</v>
      </c>
    </row>
    <row r="1322">
      <c r="A1322" s="184"/>
      <c r="B1322" s="360"/>
      <c r="C1322" s="360"/>
      <c r="D1322" s="383"/>
      <c r="E1322" s="383"/>
      <c r="F1322" s="383"/>
      <c r="G1322" s="184"/>
      <c r="H1322" s="186"/>
    </row>
    <row r="1323">
      <c r="A1323" s="23" t="s">
        <v>258</v>
      </c>
      <c r="B1323" s="23" t="s">
        <v>246</v>
      </c>
      <c r="C1323" s="52">
        <f>COUNTA(A1324)</f>
        <v>1</v>
      </c>
      <c r="D1323" s="159">
        <f t="shared" ref="D1323:G1323" si="690">SUM(D1324)</f>
        <v>12.99</v>
      </c>
      <c r="E1323" s="159">
        <f t="shared" si="690"/>
        <v>4.49</v>
      </c>
      <c r="F1323" s="159">
        <f t="shared" si="690"/>
        <v>8.5</v>
      </c>
      <c r="G1323" s="23">
        <f t="shared" si="690"/>
        <v>8</v>
      </c>
      <c r="H1323" s="159">
        <f t="shared" ref="H1323:H1324" si="691">E1323/G1323</f>
        <v>0.56125</v>
      </c>
    </row>
    <row r="1324">
      <c r="A1324" s="51" t="s">
        <v>972</v>
      </c>
      <c r="B1324" s="1"/>
      <c r="C1324" s="1"/>
      <c r="D1324" s="50">
        <v>12.99</v>
      </c>
      <c r="E1324" s="50">
        <v>4.49</v>
      </c>
      <c r="F1324" s="50">
        <f>D1324-E1324</f>
        <v>8.5</v>
      </c>
      <c r="G1324" s="51">
        <v>8.0</v>
      </c>
      <c r="H1324" s="50">
        <f t="shared" si="691"/>
        <v>0.56125</v>
      </c>
    </row>
    <row r="1325">
      <c r="A1325" s="184"/>
      <c r="B1325" s="360"/>
      <c r="C1325" s="360"/>
      <c r="D1325" s="383"/>
      <c r="E1325" s="383"/>
      <c r="F1325" s="383"/>
      <c r="G1325" s="184"/>
      <c r="H1325" s="186"/>
    </row>
    <row r="1326">
      <c r="A1326" s="117" t="s">
        <v>361</v>
      </c>
      <c r="B1326" s="117" t="s">
        <v>360</v>
      </c>
      <c r="C1326" s="290">
        <f>COUNTA(A1327)</f>
        <v>1</v>
      </c>
      <c r="D1326" s="119">
        <f t="shared" ref="D1326:G1326" si="692">SUM(D1327)</f>
        <v>14.99</v>
      </c>
      <c r="E1326" s="119">
        <f t="shared" si="692"/>
        <v>9.99</v>
      </c>
      <c r="F1326" s="119">
        <f t="shared" si="692"/>
        <v>5</v>
      </c>
      <c r="G1326" s="117">
        <f t="shared" si="692"/>
        <v>8</v>
      </c>
      <c r="H1326" s="119">
        <f t="shared" ref="H1326:H1327" si="693">E1326/G1326</f>
        <v>1.24875</v>
      </c>
    </row>
    <row r="1327">
      <c r="A1327" s="120" t="s">
        <v>1260</v>
      </c>
      <c r="B1327" s="366"/>
      <c r="C1327" s="366"/>
      <c r="D1327" s="123">
        <v>14.99</v>
      </c>
      <c r="E1327" s="123">
        <v>9.99</v>
      </c>
      <c r="F1327" s="123">
        <f>D1327-E1327</f>
        <v>5</v>
      </c>
      <c r="G1327" s="121">
        <v>8.0</v>
      </c>
      <c r="H1327" s="123">
        <f t="shared" si="693"/>
        <v>1.24875</v>
      </c>
    </row>
    <row r="1328">
      <c r="A1328" s="184"/>
      <c r="B1328" s="360"/>
      <c r="C1328" s="360"/>
      <c r="D1328" s="383"/>
      <c r="E1328" s="383"/>
      <c r="F1328" s="383"/>
      <c r="G1328" s="184"/>
      <c r="H1328" s="186"/>
    </row>
    <row r="1329">
      <c r="A1329" s="90" t="s">
        <v>489</v>
      </c>
      <c r="B1329" s="90" t="s">
        <v>468</v>
      </c>
      <c r="C1329" s="169">
        <f>COUNTA(A1330)</f>
        <v>1</v>
      </c>
      <c r="D1329" s="93">
        <f t="shared" ref="D1329:F1329" si="694">SUM(D1330)</f>
        <v>19.99</v>
      </c>
      <c r="E1329" s="93">
        <f t="shared" si="694"/>
        <v>13.99</v>
      </c>
      <c r="F1329" s="93">
        <f t="shared" si="694"/>
        <v>6</v>
      </c>
      <c r="G1329" s="90">
        <v>8.0</v>
      </c>
      <c r="H1329" s="93">
        <f t="shared" ref="H1329:H1330" si="695">E1329/G1329</f>
        <v>1.74875</v>
      </c>
    </row>
    <row r="1330">
      <c r="A1330" s="95" t="s">
        <v>1416</v>
      </c>
      <c r="B1330" s="1"/>
      <c r="C1330" s="1"/>
      <c r="D1330" s="188">
        <v>19.99</v>
      </c>
      <c r="E1330" s="188">
        <v>13.99</v>
      </c>
      <c r="F1330" s="188">
        <f>D1330-E1330</f>
        <v>6</v>
      </c>
      <c r="G1330" s="94">
        <v>8.0</v>
      </c>
      <c r="H1330" s="97">
        <f t="shared" si="695"/>
        <v>1.74875</v>
      </c>
    </row>
    <row r="1331">
      <c r="A1331" s="184"/>
      <c r="B1331" s="360"/>
      <c r="C1331" s="360"/>
      <c r="D1331" s="383"/>
      <c r="E1331" s="383"/>
      <c r="F1331" s="383"/>
      <c r="G1331" s="184"/>
      <c r="H1331" s="186"/>
    </row>
    <row r="1332">
      <c r="A1332" s="90" t="s">
        <v>507</v>
      </c>
      <c r="B1332" s="296" t="s">
        <v>468</v>
      </c>
      <c r="C1332" s="169">
        <f>COUNTA(A1333)</f>
        <v>1</v>
      </c>
      <c r="D1332" s="92">
        <f t="shared" ref="D1332:G1332" si="696">SUM(D1333)</f>
        <v>28.98</v>
      </c>
      <c r="E1332" s="92">
        <f t="shared" si="696"/>
        <v>14.98</v>
      </c>
      <c r="F1332" s="92">
        <f t="shared" si="696"/>
        <v>14</v>
      </c>
      <c r="G1332" s="90">
        <f t="shared" si="696"/>
        <v>8</v>
      </c>
      <c r="H1332" s="92">
        <f t="shared" ref="H1332:H1333" si="697">E1332/G1332</f>
        <v>1.8725</v>
      </c>
    </row>
    <row r="1333">
      <c r="A1333" s="95" t="s">
        <v>1445</v>
      </c>
      <c r="B1333" s="1"/>
      <c r="C1333" s="1"/>
      <c r="D1333" s="97">
        <v>28.98</v>
      </c>
      <c r="E1333" s="97">
        <v>14.98</v>
      </c>
      <c r="F1333" s="97">
        <f>D1333-E1333</f>
        <v>14</v>
      </c>
      <c r="G1333" s="95">
        <v>8.0</v>
      </c>
      <c r="H1333" s="97">
        <f t="shared" si="697"/>
        <v>1.8725</v>
      </c>
    </row>
    <row r="1334">
      <c r="A1334" s="184"/>
      <c r="B1334" s="360"/>
      <c r="C1334" s="360"/>
      <c r="D1334" s="383"/>
      <c r="E1334" s="383"/>
      <c r="F1334" s="383"/>
      <c r="G1334" s="184"/>
      <c r="H1334" s="186"/>
    </row>
    <row r="1335">
      <c r="A1335" s="90" t="s">
        <v>338</v>
      </c>
      <c r="B1335" s="90" t="s">
        <v>305</v>
      </c>
      <c r="C1335" s="169">
        <f>COUNTA(A1336)</f>
        <v>1</v>
      </c>
      <c r="D1335" s="93">
        <f t="shared" ref="D1335:G1335" si="698">SUM(D1336)</f>
        <v>28.99</v>
      </c>
      <c r="E1335" s="93">
        <f t="shared" si="698"/>
        <v>28.99</v>
      </c>
      <c r="F1335" s="93">
        <f t="shared" si="698"/>
        <v>0</v>
      </c>
      <c r="G1335" s="90">
        <f t="shared" si="698"/>
        <v>8</v>
      </c>
      <c r="H1335" s="93">
        <f t="shared" ref="H1335:H1336" si="699">E1335/G1335</f>
        <v>3.62375</v>
      </c>
    </row>
    <row r="1336">
      <c r="A1336" s="95" t="s">
        <v>1165</v>
      </c>
      <c r="B1336" s="1"/>
      <c r="C1336" s="1"/>
      <c r="D1336" s="188">
        <v>28.99</v>
      </c>
      <c r="E1336" s="188">
        <v>28.99</v>
      </c>
      <c r="F1336" s="188">
        <f>D1336-E1336</f>
        <v>0</v>
      </c>
      <c r="G1336" s="95">
        <v>8.0</v>
      </c>
      <c r="H1336" s="97">
        <f t="shared" si="699"/>
        <v>3.62375</v>
      </c>
    </row>
    <row r="1337">
      <c r="A1337" s="184"/>
      <c r="B1337" s="360"/>
      <c r="C1337" s="360"/>
      <c r="D1337" s="383"/>
      <c r="E1337" s="383"/>
      <c r="F1337" s="383"/>
      <c r="G1337" s="184"/>
      <c r="H1337" s="186"/>
    </row>
    <row r="1338">
      <c r="A1338" s="213" t="s">
        <v>461</v>
      </c>
      <c r="B1338" s="213" t="s">
        <v>462</v>
      </c>
      <c r="C1338" s="244">
        <f>COUNTA(A1339)</f>
        <v>1</v>
      </c>
      <c r="D1338" s="215">
        <f t="shared" ref="D1338:G1338" si="700">SUM(D1339)</f>
        <v>14.99</v>
      </c>
      <c r="E1338" s="215">
        <f t="shared" si="700"/>
        <v>0</v>
      </c>
      <c r="F1338" s="215">
        <f t="shared" si="700"/>
        <v>14.99</v>
      </c>
      <c r="G1338" s="213">
        <f t="shared" si="700"/>
        <v>7</v>
      </c>
      <c r="H1338" s="215">
        <f t="shared" ref="H1338:H1339" si="701">E1338/G1338</f>
        <v>0</v>
      </c>
    </row>
    <row r="1339">
      <c r="A1339" s="218" t="s">
        <v>1374</v>
      </c>
      <c r="B1339" s="357"/>
      <c r="C1339" s="357"/>
      <c r="D1339" s="220">
        <v>14.99</v>
      </c>
      <c r="E1339" s="220">
        <v>0.0</v>
      </c>
      <c r="F1339" s="220">
        <f>D1339-E1339</f>
        <v>14.99</v>
      </c>
      <c r="G1339" s="218">
        <v>7.0</v>
      </c>
      <c r="H1339" s="220">
        <f t="shared" si="701"/>
        <v>0</v>
      </c>
    </row>
    <row r="1340">
      <c r="A1340" s="184"/>
      <c r="B1340" s="360"/>
      <c r="C1340" s="360"/>
      <c r="D1340" s="383"/>
      <c r="E1340" s="383"/>
      <c r="F1340" s="383"/>
      <c r="G1340" s="184"/>
      <c r="H1340" s="186"/>
    </row>
    <row r="1341">
      <c r="A1341" s="90" t="s">
        <v>213</v>
      </c>
      <c r="B1341" s="90" t="s">
        <v>152</v>
      </c>
      <c r="C1341" s="169">
        <f>COUNTA(A1342)</f>
        <v>1</v>
      </c>
      <c r="D1341" s="92">
        <f t="shared" ref="D1341:G1341" si="702">SUM(D1342)</f>
        <v>19.99</v>
      </c>
      <c r="E1341" s="92">
        <f t="shared" si="702"/>
        <v>0.5</v>
      </c>
      <c r="F1341" s="92">
        <f t="shared" si="702"/>
        <v>19.49</v>
      </c>
      <c r="G1341" s="90">
        <f t="shared" si="702"/>
        <v>7</v>
      </c>
      <c r="H1341" s="92">
        <f t="shared" ref="H1341:H1342" si="703">E1341/G1341</f>
        <v>0.07142857143</v>
      </c>
    </row>
    <row r="1342">
      <c r="A1342" s="95" t="s">
        <v>878</v>
      </c>
      <c r="B1342" s="1"/>
      <c r="C1342" s="1"/>
      <c r="D1342" s="97">
        <v>19.99</v>
      </c>
      <c r="E1342" s="97">
        <v>0.5</v>
      </c>
      <c r="F1342" s="97">
        <f>D1342-E1342</f>
        <v>19.49</v>
      </c>
      <c r="G1342" s="95">
        <v>7.0</v>
      </c>
      <c r="H1342" s="97">
        <f t="shared" si="703"/>
        <v>0.07142857143</v>
      </c>
    </row>
    <row r="1343">
      <c r="A1343" s="184"/>
      <c r="B1343" s="360"/>
      <c r="C1343" s="360"/>
      <c r="D1343" s="383"/>
      <c r="E1343" s="383"/>
      <c r="F1343" s="383"/>
      <c r="G1343" s="184"/>
      <c r="H1343" s="186"/>
    </row>
    <row r="1344">
      <c r="A1344" s="90" t="s">
        <v>331</v>
      </c>
      <c r="B1344" s="90" t="s">
        <v>305</v>
      </c>
      <c r="C1344" s="169">
        <f>COUNTA(A1345)</f>
        <v>1</v>
      </c>
      <c r="D1344" s="92">
        <f t="shared" ref="D1344:G1344" si="704">SUM(D1345)</f>
        <v>4.99</v>
      </c>
      <c r="E1344" s="92">
        <f t="shared" si="704"/>
        <v>1.99</v>
      </c>
      <c r="F1344" s="92">
        <f t="shared" si="704"/>
        <v>3</v>
      </c>
      <c r="G1344" s="90">
        <f t="shared" si="704"/>
        <v>7</v>
      </c>
      <c r="H1344" s="92">
        <f t="shared" ref="H1344:H1345" si="705">E1344/G1344</f>
        <v>0.2842857143</v>
      </c>
    </row>
    <row r="1345">
      <c r="A1345" s="95" t="s">
        <v>1153</v>
      </c>
      <c r="B1345" s="1"/>
      <c r="C1345" s="1"/>
      <c r="D1345" s="97">
        <v>4.99</v>
      </c>
      <c r="E1345" s="97">
        <v>1.99</v>
      </c>
      <c r="F1345" s="97">
        <f>D1345-E1345</f>
        <v>3</v>
      </c>
      <c r="G1345" s="95">
        <v>7.0</v>
      </c>
      <c r="H1345" s="97">
        <f t="shared" si="705"/>
        <v>0.2842857143</v>
      </c>
    </row>
    <row r="1346">
      <c r="A1346" s="184"/>
      <c r="B1346" s="360"/>
      <c r="C1346" s="360"/>
      <c r="D1346" s="383"/>
      <c r="E1346" s="383"/>
      <c r="F1346" s="383"/>
      <c r="G1346" s="184"/>
      <c r="H1346" s="186"/>
    </row>
    <row r="1347">
      <c r="A1347" s="90" t="s">
        <v>472</v>
      </c>
      <c r="B1347" s="90" t="s">
        <v>468</v>
      </c>
      <c r="C1347" s="169">
        <f>COUNTA(A1348)</f>
        <v>1</v>
      </c>
      <c r="D1347" s="92">
        <f t="shared" ref="D1347:G1347" si="706">SUM(D1348)</f>
        <v>10.99</v>
      </c>
      <c r="E1347" s="92">
        <f t="shared" si="706"/>
        <v>10.99</v>
      </c>
      <c r="F1347" s="92">
        <f t="shared" si="706"/>
        <v>0</v>
      </c>
      <c r="G1347" s="90">
        <f t="shared" si="706"/>
        <v>7</v>
      </c>
      <c r="H1347" s="92">
        <f t="shared" ref="H1347:H1348" si="707">E1347/G1347</f>
        <v>1.57</v>
      </c>
    </row>
    <row r="1348">
      <c r="A1348" s="95" t="s">
        <v>1387</v>
      </c>
      <c r="B1348" s="1"/>
      <c r="C1348" s="1"/>
      <c r="D1348" s="97">
        <v>10.99</v>
      </c>
      <c r="E1348" s="97">
        <v>10.99</v>
      </c>
      <c r="F1348" s="97">
        <f>D1348-E1348</f>
        <v>0</v>
      </c>
      <c r="G1348" s="95">
        <v>7.0</v>
      </c>
      <c r="H1348" s="97">
        <f t="shared" si="707"/>
        <v>1.57</v>
      </c>
    </row>
    <row r="1349">
      <c r="A1349" s="184"/>
      <c r="B1349" s="360"/>
      <c r="C1349" s="360"/>
      <c r="D1349" s="383"/>
      <c r="E1349" s="383"/>
      <c r="F1349" s="383"/>
      <c r="G1349" s="184"/>
      <c r="H1349" s="186"/>
    </row>
    <row r="1350">
      <c r="A1350" s="90" t="s">
        <v>555</v>
      </c>
      <c r="B1350" s="90" t="s">
        <v>468</v>
      </c>
      <c r="C1350" s="169">
        <f>COUNTA(A1351)</f>
        <v>1</v>
      </c>
      <c r="D1350" s="92">
        <f t="shared" ref="D1350:G1350" si="708">SUM(D1351)</f>
        <v>16.99</v>
      </c>
      <c r="E1350" s="92">
        <f t="shared" si="708"/>
        <v>0</v>
      </c>
      <c r="F1350" s="92">
        <f t="shared" si="708"/>
        <v>16.99</v>
      </c>
      <c r="G1350" s="90">
        <f t="shared" si="708"/>
        <v>6</v>
      </c>
      <c r="H1350" s="92">
        <f t="shared" ref="H1350:H1351" si="709">E1350/G1350</f>
        <v>0</v>
      </c>
    </row>
    <row r="1351">
      <c r="A1351" s="95" t="s">
        <v>1561</v>
      </c>
      <c r="B1351" s="1"/>
      <c r="C1351" s="1"/>
      <c r="D1351" s="97">
        <v>16.99</v>
      </c>
      <c r="E1351" s="97">
        <v>0.0</v>
      </c>
      <c r="F1351" s="97">
        <f>D1351-E1351</f>
        <v>16.99</v>
      </c>
      <c r="G1351" s="95">
        <v>6.0</v>
      </c>
      <c r="H1351" s="97">
        <f t="shared" si="709"/>
        <v>0</v>
      </c>
    </row>
    <row r="1352">
      <c r="A1352" s="184"/>
      <c r="B1352" s="360"/>
      <c r="C1352" s="360"/>
      <c r="D1352" s="383"/>
      <c r="E1352" s="383"/>
      <c r="F1352" s="383"/>
      <c r="G1352" s="184"/>
      <c r="H1352" s="186"/>
    </row>
    <row r="1353">
      <c r="A1353" s="90" t="s">
        <v>194</v>
      </c>
      <c r="B1353" s="90" t="s">
        <v>152</v>
      </c>
      <c r="C1353" s="169">
        <f>COUNTA(A1354)</f>
        <v>1</v>
      </c>
      <c r="D1353" s="92">
        <f t="shared" ref="D1353:G1353" si="710">SUM(D1354)</f>
        <v>13.99</v>
      </c>
      <c r="E1353" s="92">
        <f t="shared" si="710"/>
        <v>2.99</v>
      </c>
      <c r="F1353" s="92">
        <f t="shared" si="710"/>
        <v>11</v>
      </c>
      <c r="G1353" s="90">
        <f t="shared" si="710"/>
        <v>6</v>
      </c>
      <c r="H1353" s="92">
        <f t="shared" ref="H1353:H1354" si="711">E1353/G1353</f>
        <v>0.4983333333</v>
      </c>
    </row>
    <row r="1354">
      <c r="A1354" s="95" t="s">
        <v>842</v>
      </c>
      <c r="B1354" s="1"/>
      <c r="C1354" s="1"/>
      <c r="D1354" s="330">
        <v>13.99</v>
      </c>
      <c r="E1354" s="330">
        <v>2.99</v>
      </c>
      <c r="F1354" s="330">
        <f>D1354-E1354</f>
        <v>11</v>
      </c>
      <c r="G1354" s="331">
        <v>6.0</v>
      </c>
      <c r="H1354" s="330">
        <f t="shared" si="711"/>
        <v>0.4983333333</v>
      </c>
    </row>
    <row r="1355">
      <c r="A1355" s="184"/>
      <c r="B1355" s="360"/>
      <c r="C1355" s="360"/>
      <c r="D1355" s="383"/>
      <c r="E1355" s="383"/>
      <c r="F1355" s="383"/>
      <c r="G1355" s="184"/>
      <c r="H1355" s="186"/>
    </row>
    <row r="1356">
      <c r="A1356" s="147" t="s">
        <v>136</v>
      </c>
      <c r="B1356" s="147" t="s">
        <v>137</v>
      </c>
      <c r="C1356" s="239">
        <f>COUNTA(A1357)</f>
        <v>1</v>
      </c>
      <c r="D1356" s="149">
        <f t="shared" ref="D1356:G1356" si="712">SUM(D1357)</f>
        <v>7.99</v>
      </c>
      <c r="E1356" s="149">
        <f t="shared" si="712"/>
        <v>2.99</v>
      </c>
      <c r="F1356" s="149">
        <f t="shared" si="712"/>
        <v>5</v>
      </c>
      <c r="G1356" s="147">
        <f t="shared" si="712"/>
        <v>6</v>
      </c>
      <c r="H1356" s="149">
        <f t="shared" ref="H1356:H1357" si="713">E1356/G1356</f>
        <v>0.4983333333</v>
      </c>
    </row>
    <row r="1357">
      <c r="A1357" s="151" t="s">
        <v>751</v>
      </c>
      <c r="B1357" s="357"/>
      <c r="C1357" s="357"/>
      <c r="D1357" s="153">
        <v>7.99</v>
      </c>
      <c r="E1357" s="153">
        <v>2.99</v>
      </c>
      <c r="F1357" s="153">
        <f>D1357-E1357</f>
        <v>5</v>
      </c>
      <c r="G1357" s="151">
        <v>6.0</v>
      </c>
      <c r="H1357" s="153">
        <f t="shared" si="713"/>
        <v>0.4983333333</v>
      </c>
    </row>
    <row r="1358">
      <c r="A1358" s="184"/>
      <c r="B1358" s="360"/>
      <c r="C1358" s="360"/>
      <c r="D1358" s="383"/>
      <c r="E1358" s="383"/>
      <c r="F1358" s="383"/>
      <c r="G1358" s="184"/>
      <c r="H1358" s="186"/>
    </row>
    <row r="1359">
      <c r="A1359" s="90" t="s">
        <v>474</v>
      </c>
      <c r="B1359" s="90" t="s">
        <v>468</v>
      </c>
      <c r="C1359" s="169">
        <f>COUNTA(A1360)</f>
        <v>1</v>
      </c>
      <c r="D1359" s="92">
        <f t="shared" ref="D1359:G1359" si="714">SUM(D1360)</f>
        <v>12.99</v>
      </c>
      <c r="E1359" s="92">
        <f t="shared" si="714"/>
        <v>6.49</v>
      </c>
      <c r="F1359" s="92">
        <f t="shared" si="714"/>
        <v>6.5</v>
      </c>
      <c r="G1359" s="90">
        <f t="shared" si="714"/>
        <v>6</v>
      </c>
      <c r="H1359" s="92">
        <f t="shared" ref="H1359:H1360" si="715">E1359/G1359</f>
        <v>1.081666667</v>
      </c>
    </row>
    <row r="1360">
      <c r="A1360" s="95" t="s">
        <v>1389</v>
      </c>
      <c r="B1360" s="1"/>
      <c r="C1360" s="1"/>
      <c r="D1360" s="97">
        <v>12.99</v>
      </c>
      <c r="E1360" s="97">
        <v>6.49</v>
      </c>
      <c r="F1360" s="97">
        <f>D1360-E1360</f>
        <v>6.5</v>
      </c>
      <c r="G1360" s="95">
        <v>6.0</v>
      </c>
      <c r="H1360" s="97">
        <f t="shared" si="715"/>
        <v>1.081666667</v>
      </c>
    </row>
    <row r="1361">
      <c r="A1361" s="184"/>
      <c r="B1361" s="360"/>
      <c r="C1361" s="360"/>
      <c r="D1361" s="383"/>
      <c r="E1361" s="383"/>
      <c r="F1361" s="383"/>
      <c r="G1361" s="184"/>
      <c r="H1361" s="186"/>
    </row>
    <row r="1362">
      <c r="A1362" s="76" t="s">
        <v>64</v>
      </c>
      <c r="B1362" s="78" t="s">
        <v>48</v>
      </c>
      <c r="C1362" s="278">
        <f>COUNTA(A1363)</f>
        <v>1</v>
      </c>
      <c r="D1362" s="78">
        <f t="shared" ref="D1362:G1362" si="716">SUM(D1363)</f>
        <v>13.99</v>
      </c>
      <c r="E1362" s="78">
        <f t="shared" si="716"/>
        <v>6.99</v>
      </c>
      <c r="F1362" s="78">
        <f t="shared" si="716"/>
        <v>7</v>
      </c>
      <c r="G1362" s="76">
        <f t="shared" si="716"/>
        <v>6</v>
      </c>
      <c r="H1362" s="78">
        <f t="shared" ref="H1362:H1363" si="717">E1362/G1362</f>
        <v>1.165</v>
      </c>
    </row>
    <row r="1363">
      <c r="A1363" s="84" t="s">
        <v>642</v>
      </c>
      <c r="B1363" s="380"/>
      <c r="C1363" s="380"/>
      <c r="D1363" s="86">
        <v>13.99</v>
      </c>
      <c r="E1363" s="86">
        <v>6.99</v>
      </c>
      <c r="F1363" s="86">
        <f>D1363-E1363</f>
        <v>7</v>
      </c>
      <c r="G1363" s="84">
        <v>6.0</v>
      </c>
      <c r="H1363" s="86">
        <f t="shared" si="717"/>
        <v>1.165</v>
      </c>
    </row>
    <row r="1364">
      <c r="A1364" s="184"/>
      <c r="B1364" s="360"/>
      <c r="C1364" s="360"/>
      <c r="D1364" s="383"/>
      <c r="E1364" s="383"/>
      <c r="F1364" s="383"/>
      <c r="G1364" s="184"/>
      <c r="H1364" s="186"/>
    </row>
    <row r="1365">
      <c r="A1365" s="23" t="s">
        <v>252</v>
      </c>
      <c r="B1365" s="23" t="s">
        <v>246</v>
      </c>
      <c r="C1365" s="52">
        <f>COUNTA(A1366)</f>
        <v>1</v>
      </c>
      <c r="D1365" s="159">
        <f t="shared" ref="D1365:G1365" si="718">SUM(D1366)</f>
        <v>19.99</v>
      </c>
      <c r="E1365" s="159">
        <f t="shared" si="718"/>
        <v>7.49</v>
      </c>
      <c r="F1365" s="159">
        <f t="shared" si="718"/>
        <v>12.5</v>
      </c>
      <c r="G1365" s="23">
        <f t="shared" si="718"/>
        <v>6</v>
      </c>
      <c r="H1365" s="159">
        <f t="shared" ref="H1365:H1366" si="719">E1365/G1365</f>
        <v>1.248333333</v>
      </c>
    </row>
    <row r="1366">
      <c r="A1366" s="51" t="s">
        <v>965</v>
      </c>
      <c r="B1366" s="1"/>
      <c r="C1366" s="1"/>
      <c r="D1366" s="50">
        <v>19.99</v>
      </c>
      <c r="E1366" s="50">
        <v>7.49</v>
      </c>
      <c r="F1366" s="50">
        <f>D1366-E1366</f>
        <v>12.5</v>
      </c>
      <c r="G1366" s="51">
        <v>6.0</v>
      </c>
      <c r="H1366" s="50">
        <f t="shared" si="719"/>
        <v>1.248333333</v>
      </c>
    </row>
    <row r="1367">
      <c r="A1367" s="184"/>
      <c r="B1367" s="360"/>
      <c r="C1367" s="360"/>
      <c r="D1367" s="383"/>
      <c r="E1367" s="383"/>
      <c r="F1367" s="383"/>
      <c r="G1367" s="184"/>
      <c r="H1367" s="186"/>
    </row>
    <row r="1368">
      <c r="A1368" s="90" t="s">
        <v>336</v>
      </c>
      <c r="B1368" s="90" t="s">
        <v>305</v>
      </c>
      <c r="C1368" s="169">
        <f>COUNTA(A1369)</f>
        <v>1</v>
      </c>
      <c r="D1368" s="92">
        <f t="shared" ref="D1368:G1368" si="720">SUM(D1369)</f>
        <v>25</v>
      </c>
      <c r="E1368" s="92">
        <f t="shared" si="720"/>
        <v>15</v>
      </c>
      <c r="F1368" s="92">
        <f t="shared" si="720"/>
        <v>10</v>
      </c>
      <c r="G1368" s="90">
        <f t="shared" si="720"/>
        <v>6</v>
      </c>
      <c r="H1368" s="92">
        <f t="shared" ref="H1368:H1369" si="721">E1368/G1368</f>
        <v>2.5</v>
      </c>
    </row>
    <row r="1369">
      <c r="A1369" s="94" t="s">
        <v>1163</v>
      </c>
      <c r="B1369" s="1"/>
      <c r="C1369" s="1"/>
      <c r="D1369" s="97">
        <v>25.0</v>
      </c>
      <c r="E1369" s="97">
        <v>15.0</v>
      </c>
      <c r="F1369" s="97">
        <f>D1369-E1369</f>
        <v>10</v>
      </c>
      <c r="G1369" s="95">
        <v>6.0</v>
      </c>
      <c r="H1369" s="97">
        <f t="shared" si="721"/>
        <v>2.5</v>
      </c>
    </row>
    <row r="1370">
      <c r="A1370" s="184"/>
      <c r="B1370" s="360"/>
      <c r="C1370" s="360"/>
      <c r="D1370" s="383"/>
      <c r="E1370" s="383"/>
      <c r="F1370" s="383"/>
      <c r="G1370" s="184"/>
      <c r="H1370" s="186"/>
    </row>
    <row r="1371">
      <c r="A1371" s="230" t="s">
        <v>423</v>
      </c>
      <c r="B1371" s="230" t="s">
        <v>422</v>
      </c>
      <c r="C1371" s="326">
        <f>COUNTA(A1372)</f>
        <v>1</v>
      </c>
      <c r="D1371" s="232">
        <f t="shared" ref="D1371:G1371" si="722">SUM(D1372)</f>
        <v>15.99</v>
      </c>
      <c r="E1371" s="232">
        <f t="shared" si="722"/>
        <v>0</v>
      </c>
      <c r="F1371" s="232">
        <f t="shared" si="722"/>
        <v>15.99</v>
      </c>
      <c r="G1371" s="230">
        <f t="shared" si="722"/>
        <v>5</v>
      </c>
      <c r="H1371" s="232">
        <f t="shared" ref="H1371:H1372" si="723">E1371/G1371</f>
        <v>0</v>
      </c>
    </row>
    <row r="1372">
      <c r="A1372" s="235" t="s">
        <v>1322</v>
      </c>
      <c r="B1372" s="11"/>
      <c r="C1372" s="11"/>
      <c r="D1372" s="237">
        <v>15.99</v>
      </c>
      <c r="E1372" s="237">
        <v>0.0</v>
      </c>
      <c r="F1372" s="237">
        <f>D1372-E1372</f>
        <v>15.99</v>
      </c>
      <c r="G1372" s="235">
        <v>5.0</v>
      </c>
      <c r="H1372" s="237">
        <f t="shared" si="723"/>
        <v>0</v>
      </c>
    </row>
    <row r="1373">
      <c r="A1373" s="184"/>
      <c r="B1373" s="360"/>
      <c r="C1373" s="360"/>
      <c r="D1373" s="383"/>
      <c r="E1373" s="383"/>
      <c r="F1373" s="383"/>
      <c r="G1373" s="184"/>
      <c r="H1373" s="186"/>
    </row>
    <row r="1374">
      <c r="A1374" s="200" t="s">
        <v>366</v>
      </c>
      <c r="B1374" s="200" t="s">
        <v>367</v>
      </c>
      <c r="C1374" s="313">
        <f>COUNTA(A1375)</f>
        <v>1</v>
      </c>
      <c r="D1374" s="202">
        <f t="shared" ref="D1374:G1374" si="724">SUM(D1375)</f>
        <v>2.49</v>
      </c>
      <c r="E1374" s="202">
        <f t="shared" si="724"/>
        <v>2.49</v>
      </c>
      <c r="F1374" s="202">
        <f t="shared" si="724"/>
        <v>0</v>
      </c>
      <c r="G1374" s="200">
        <f t="shared" si="724"/>
        <v>5</v>
      </c>
      <c r="H1374" s="202">
        <f t="shared" ref="H1374:H1375" si="725">E1374/G1374</f>
        <v>0.498</v>
      </c>
    </row>
    <row r="1375">
      <c r="A1375" s="349" t="s">
        <v>1263</v>
      </c>
      <c r="B1375" s="379"/>
      <c r="C1375" s="379"/>
      <c r="D1375" s="351">
        <v>2.49</v>
      </c>
      <c r="E1375" s="351">
        <v>2.49</v>
      </c>
      <c r="F1375" s="351">
        <f>D1375-E1375</f>
        <v>0</v>
      </c>
      <c r="G1375" s="349">
        <v>5.0</v>
      </c>
      <c r="H1375" s="351">
        <f t="shared" si="725"/>
        <v>0.498</v>
      </c>
    </row>
    <row r="1376">
      <c r="A1376" s="184"/>
      <c r="B1376" s="360"/>
      <c r="C1376" s="360"/>
      <c r="D1376" s="383"/>
      <c r="E1376" s="383"/>
      <c r="F1376" s="383"/>
      <c r="G1376" s="184"/>
      <c r="H1376" s="186"/>
    </row>
    <row r="1377">
      <c r="A1377" s="23" t="s">
        <v>245</v>
      </c>
      <c r="B1377" s="52" t="s">
        <v>246</v>
      </c>
      <c r="C1377" s="52">
        <f>COUNTA(A1378)</f>
        <v>1</v>
      </c>
      <c r="D1377" s="159">
        <f t="shared" ref="D1377:G1377" si="726">SUM(D1378)</f>
        <v>24.99</v>
      </c>
      <c r="E1377" s="159">
        <f t="shared" si="726"/>
        <v>3</v>
      </c>
      <c r="F1377" s="159">
        <f t="shared" si="726"/>
        <v>21.99</v>
      </c>
      <c r="G1377" s="23">
        <f t="shared" si="726"/>
        <v>5</v>
      </c>
      <c r="H1377" s="159">
        <f t="shared" ref="H1377:H1378" si="727">E1377/G1377</f>
        <v>0.6</v>
      </c>
    </row>
    <row r="1378">
      <c r="A1378" s="51" t="s">
        <v>955</v>
      </c>
      <c r="B1378" s="1"/>
      <c r="C1378" s="1"/>
      <c r="D1378" s="50">
        <v>24.99</v>
      </c>
      <c r="E1378" s="50">
        <v>3.0</v>
      </c>
      <c r="F1378" s="50">
        <f>D1378-E1378</f>
        <v>21.99</v>
      </c>
      <c r="G1378" s="51">
        <v>5.0</v>
      </c>
      <c r="H1378" s="50">
        <f t="shared" si="727"/>
        <v>0.6</v>
      </c>
    </row>
    <row r="1379">
      <c r="A1379" s="184"/>
      <c r="B1379" s="360"/>
      <c r="C1379" s="360"/>
      <c r="D1379" s="383"/>
      <c r="E1379" s="383"/>
      <c r="F1379" s="383"/>
      <c r="G1379" s="184"/>
      <c r="H1379" s="186"/>
    </row>
    <row r="1380">
      <c r="A1380" s="90" t="s">
        <v>90</v>
      </c>
      <c r="B1380" s="169" t="s">
        <v>83</v>
      </c>
      <c r="C1380" s="169">
        <f>COUNTA(A1381)</f>
        <v>1</v>
      </c>
      <c r="D1380" s="92">
        <f t="shared" ref="D1380:G1380" si="728">SUM(D1381)</f>
        <v>14.99</v>
      </c>
      <c r="E1380" s="92">
        <f t="shared" si="728"/>
        <v>3.5</v>
      </c>
      <c r="F1380" s="92">
        <f t="shared" si="728"/>
        <v>11.49</v>
      </c>
      <c r="G1380" s="90">
        <f t="shared" si="728"/>
        <v>5</v>
      </c>
      <c r="H1380" s="92">
        <f t="shared" ref="H1380:H1381" si="729">E1380/G1380</f>
        <v>0.7</v>
      </c>
    </row>
    <row r="1381">
      <c r="A1381" s="95" t="s">
        <v>671</v>
      </c>
      <c r="B1381" s="1"/>
      <c r="C1381" s="1"/>
      <c r="D1381" s="97">
        <v>14.99</v>
      </c>
      <c r="E1381" s="97">
        <v>3.5</v>
      </c>
      <c r="F1381" s="97">
        <f>D1381-E1381</f>
        <v>11.49</v>
      </c>
      <c r="G1381" s="95">
        <v>5.0</v>
      </c>
      <c r="H1381" s="97">
        <f t="shared" si="729"/>
        <v>0.7</v>
      </c>
    </row>
    <row r="1382">
      <c r="A1382" s="184"/>
      <c r="B1382" s="360"/>
      <c r="C1382" s="360"/>
      <c r="D1382" s="383"/>
      <c r="E1382" s="383"/>
      <c r="F1382" s="383"/>
      <c r="G1382" s="184"/>
      <c r="H1382" s="186"/>
    </row>
    <row r="1383">
      <c r="A1383" s="90" t="s">
        <v>170</v>
      </c>
      <c r="B1383" s="90" t="s">
        <v>152</v>
      </c>
      <c r="C1383" s="169">
        <f>COUNTA(A1384)</f>
        <v>1</v>
      </c>
      <c r="D1383" s="92">
        <f t="shared" ref="D1383:G1383" si="730">SUM(D1384)</f>
        <v>3.59</v>
      </c>
      <c r="E1383" s="92">
        <f t="shared" si="730"/>
        <v>3.59</v>
      </c>
      <c r="F1383" s="92">
        <f t="shared" si="730"/>
        <v>0</v>
      </c>
      <c r="G1383" s="90">
        <f t="shared" si="730"/>
        <v>5</v>
      </c>
      <c r="H1383" s="92">
        <f t="shared" ref="H1383:H1384" si="731">E1383/G1383</f>
        <v>0.718</v>
      </c>
    </row>
    <row r="1384">
      <c r="A1384" s="95" t="s">
        <v>798</v>
      </c>
      <c r="B1384" s="1"/>
      <c r="C1384" s="1"/>
      <c r="D1384" s="97">
        <v>3.59</v>
      </c>
      <c r="E1384" s="97">
        <v>3.59</v>
      </c>
      <c r="F1384" s="97">
        <f>D1384-E1384</f>
        <v>0</v>
      </c>
      <c r="G1384" s="95">
        <v>5.0</v>
      </c>
      <c r="H1384" s="97">
        <f t="shared" si="731"/>
        <v>0.718</v>
      </c>
    </row>
    <row r="1385">
      <c r="A1385" s="184"/>
      <c r="B1385" s="360"/>
      <c r="C1385" s="360"/>
      <c r="D1385" s="383"/>
      <c r="E1385" s="383"/>
      <c r="F1385" s="383"/>
      <c r="G1385" s="184"/>
      <c r="H1385" s="186"/>
    </row>
    <row r="1386">
      <c r="A1386" s="90" t="s">
        <v>191</v>
      </c>
      <c r="B1386" s="90" t="s">
        <v>152</v>
      </c>
      <c r="C1386" s="169">
        <f>COUNTA(A1387)</f>
        <v>1</v>
      </c>
      <c r="D1386" s="92">
        <f t="shared" ref="D1386:G1386" si="732">SUM(D1387)</f>
        <v>14.99</v>
      </c>
      <c r="E1386" s="92">
        <f t="shared" si="732"/>
        <v>3.99</v>
      </c>
      <c r="F1386" s="92">
        <f t="shared" si="732"/>
        <v>11</v>
      </c>
      <c r="G1386" s="90">
        <f t="shared" si="732"/>
        <v>5</v>
      </c>
      <c r="H1386" s="92">
        <f t="shared" ref="H1386:H1387" si="733">E1386/G1386</f>
        <v>0.798</v>
      </c>
    </row>
    <row r="1387">
      <c r="A1387" s="94" t="s">
        <v>835</v>
      </c>
      <c r="B1387" s="1"/>
      <c r="C1387" s="1"/>
      <c r="D1387" s="97">
        <v>14.99</v>
      </c>
      <c r="E1387" s="97">
        <v>3.99</v>
      </c>
      <c r="F1387" s="97">
        <f>D1387-E1387</f>
        <v>11</v>
      </c>
      <c r="G1387" s="95">
        <v>5.0</v>
      </c>
      <c r="H1387" s="97">
        <f t="shared" si="733"/>
        <v>0.798</v>
      </c>
    </row>
    <row r="1388">
      <c r="A1388" s="184"/>
      <c r="B1388" s="360"/>
      <c r="C1388" s="360"/>
      <c r="D1388" s="383"/>
      <c r="E1388" s="383"/>
      <c r="F1388" s="383"/>
      <c r="G1388" s="184"/>
      <c r="H1388" s="186"/>
    </row>
    <row r="1389">
      <c r="A1389" s="90" t="s">
        <v>117</v>
      </c>
      <c r="B1389" s="90" t="s">
        <v>83</v>
      </c>
      <c r="C1389" s="169">
        <f>COUNTA(A1390)</f>
        <v>1</v>
      </c>
      <c r="D1389" s="92">
        <f t="shared" ref="D1389:G1389" si="734">SUM(D1390)</f>
        <v>14.99</v>
      </c>
      <c r="E1389" s="92">
        <f t="shared" si="734"/>
        <v>3.99</v>
      </c>
      <c r="F1389" s="92">
        <f t="shared" si="734"/>
        <v>11</v>
      </c>
      <c r="G1389" s="90">
        <f t="shared" si="734"/>
        <v>5</v>
      </c>
      <c r="H1389" s="92">
        <f t="shared" ref="H1389:H1390" si="735">E1389/G1389</f>
        <v>0.798</v>
      </c>
    </row>
    <row r="1390">
      <c r="A1390" s="95" t="s">
        <v>715</v>
      </c>
      <c r="B1390" s="1"/>
      <c r="C1390" s="1"/>
      <c r="D1390" s="97">
        <v>14.99</v>
      </c>
      <c r="E1390" s="97">
        <v>3.99</v>
      </c>
      <c r="F1390" s="97">
        <f>D1390-E1390</f>
        <v>11</v>
      </c>
      <c r="G1390" s="95">
        <v>5.0</v>
      </c>
      <c r="H1390" s="97">
        <f t="shared" si="735"/>
        <v>0.798</v>
      </c>
    </row>
    <row r="1391">
      <c r="A1391" s="184"/>
      <c r="B1391" s="360"/>
      <c r="C1391" s="360"/>
      <c r="D1391" s="383"/>
      <c r="E1391" s="383"/>
      <c r="F1391" s="383"/>
      <c r="G1391" s="184"/>
      <c r="H1391" s="186"/>
    </row>
    <row r="1392">
      <c r="A1392" s="90" t="s">
        <v>337</v>
      </c>
      <c r="B1392" s="90" t="s">
        <v>305</v>
      </c>
      <c r="C1392" s="169">
        <f>COUNTA(A1393)</f>
        <v>1</v>
      </c>
      <c r="D1392" s="92">
        <f t="shared" ref="D1392:G1392" si="736">SUM(D1393)</f>
        <v>14.99</v>
      </c>
      <c r="E1392" s="92">
        <f t="shared" si="736"/>
        <v>4</v>
      </c>
      <c r="F1392" s="92">
        <f t="shared" si="736"/>
        <v>10.99</v>
      </c>
      <c r="G1392" s="90">
        <f t="shared" si="736"/>
        <v>5</v>
      </c>
      <c r="H1392" s="92">
        <f t="shared" ref="H1392:H1393" si="737">E1392/G1392</f>
        <v>0.8</v>
      </c>
    </row>
    <row r="1393">
      <c r="A1393" s="95" t="s">
        <v>1164</v>
      </c>
      <c r="B1393" s="1"/>
      <c r="C1393" s="1"/>
      <c r="D1393" s="97">
        <v>14.99</v>
      </c>
      <c r="E1393" s="97">
        <v>4.0</v>
      </c>
      <c r="F1393" s="97">
        <f>D1393-E1393</f>
        <v>10.99</v>
      </c>
      <c r="G1393" s="95">
        <v>5.0</v>
      </c>
      <c r="H1393" s="97">
        <f t="shared" si="737"/>
        <v>0.8</v>
      </c>
    </row>
    <row r="1394">
      <c r="A1394" s="184"/>
      <c r="B1394" s="360"/>
      <c r="C1394" s="360"/>
      <c r="D1394" s="383"/>
      <c r="E1394" s="383"/>
      <c r="F1394" s="383"/>
      <c r="G1394" s="184"/>
      <c r="H1394" s="186"/>
    </row>
    <row r="1395">
      <c r="A1395" s="90" t="s">
        <v>495</v>
      </c>
      <c r="B1395" s="90" t="s">
        <v>468</v>
      </c>
      <c r="C1395" s="169">
        <f>COUNTA(A1396)</f>
        <v>1</v>
      </c>
      <c r="D1395" s="92">
        <f t="shared" ref="D1395:G1395" si="738">SUM(D1396)</f>
        <v>12.99</v>
      </c>
      <c r="E1395" s="92">
        <f t="shared" si="738"/>
        <v>3.99</v>
      </c>
      <c r="F1395" s="92">
        <f t="shared" si="738"/>
        <v>9</v>
      </c>
      <c r="G1395" s="90">
        <f t="shared" si="738"/>
        <v>5</v>
      </c>
      <c r="H1395" s="92">
        <f t="shared" ref="H1395:H1396" si="739">E1395/G1395</f>
        <v>0.798</v>
      </c>
    </row>
    <row r="1396">
      <c r="A1396" s="95" t="s">
        <v>1432</v>
      </c>
      <c r="B1396" s="1"/>
      <c r="C1396" s="1"/>
      <c r="D1396" s="97">
        <v>12.99</v>
      </c>
      <c r="E1396" s="97">
        <v>3.99</v>
      </c>
      <c r="F1396" s="97">
        <f>D1396-E1396</f>
        <v>9</v>
      </c>
      <c r="G1396" s="95">
        <v>5.0</v>
      </c>
      <c r="H1396" s="97">
        <f t="shared" si="739"/>
        <v>0.798</v>
      </c>
    </row>
    <row r="1397">
      <c r="A1397" s="184"/>
      <c r="B1397" s="360"/>
      <c r="C1397" s="360"/>
      <c r="D1397" s="383"/>
      <c r="E1397" s="383"/>
      <c r="F1397" s="383"/>
      <c r="G1397" s="184"/>
      <c r="H1397" s="186"/>
    </row>
    <row r="1398">
      <c r="A1398" s="90" t="s">
        <v>161</v>
      </c>
      <c r="B1398" s="169" t="s">
        <v>152</v>
      </c>
      <c r="C1398" s="169">
        <f>COUNTA(A1399)</f>
        <v>1</v>
      </c>
      <c r="D1398" s="92">
        <f t="shared" ref="D1398:G1398" si="740">SUM(D1399)</f>
        <v>5.99</v>
      </c>
      <c r="E1398" s="92">
        <f t="shared" si="740"/>
        <v>4.19</v>
      </c>
      <c r="F1398" s="92">
        <f t="shared" si="740"/>
        <v>1.8</v>
      </c>
      <c r="G1398" s="90">
        <f t="shared" si="740"/>
        <v>5</v>
      </c>
      <c r="H1398" s="92">
        <f t="shared" ref="H1398:H1399" si="741">E1398/G1398</f>
        <v>0.838</v>
      </c>
    </row>
    <row r="1399">
      <c r="A1399" s="95" t="s">
        <v>776</v>
      </c>
      <c r="B1399" s="1"/>
      <c r="C1399" s="1"/>
      <c r="D1399" s="97">
        <v>5.99</v>
      </c>
      <c r="E1399" s="97">
        <v>4.19</v>
      </c>
      <c r="F1399" s="97">
        <f>D1399-E1399</f>
        <v>1.8</v>
      </c>
      <c r="G1399" s="95">
        <v>5.0</v>
      </c>
      <c r="H1399" s="97">
        <f t="shared" si="741"/>
        <v>0.838</v>
      </c>
    </row>
    <row r="1400">
      <c r="A1400" s="184"/>
      <c r="B1400" s="360"/>
      <c r="C1400" s="360"/>
      <c r="D1400" s="383"/>
      <c r="E1400" s="383"/>
      <c r="F1400" s="383"/>
      <c r="G1400" s="184"/>
      <c r="H1400" s="186"/>
    </row>
    <row r="1401">
      <c r="A1401" s="90" t="s">
        <v>160</v>
      </c>
      <c r="B1401" s="169" t="s">
        <v>152</v>
      </c>
      <c r="C1401" s="169">
        <f>COUNTA(A1402)</f>
        <v>1</v>
      </c>
      <c r="D1401" s="92">
        <f t="shared" ref="D1401:G1401" si="742">SUM(D1402)</f>
        <v>4.99</v>
      </c>
      <c r="E1401" s="92">
        <f t="shared" si="742"/>
        <v>4.99</v>
      </c>
      <c r="F1401" s="92">
        <f t="shared" si="742"/>
        <v>0</v>
      </c>
      <c r="G1401" s="90">
        <f t="shared" si="742"/>
        <v>5</v>
      </c>
      <c r="H1401" s="92">
        <f t="shared" ref="H1401:H1402" si="743">E1401/G1401</f>
        <v>0.998</v>
      </c>
    </row>
    <row r="1402">
      <c r="A1402" s="95" t="s">
        <v>775</v>
      </c>
      <c r="B1402" s="1"/>
      <c r="C1402" s="1"/>
      <c r="D1402" s="97">
        <v>4.99</v>
      </c>
      <c r="E1402" s="97">
        <v>4.99</v>
      </c>
      <c r="F1402" s="97">
        <f>D1402-E1402</f>
        <v>0</v>
      </c>
      <c r="G1402" s="95">
        <v>5.0</v>
      </c>
      <c r="H1402" s="97">
        <f t="shared" si="743"/>
        <v>0.998</v>
      </c>
    </row>
    <row r="1403">
      <c r="A1403" s="184"/>
      <c r="B1403" s="360"/>
      <c r="C1403" s="360"/>
      <c r="D1403" s="383"/>
      <c r="E1403" s="383"/>
      <c r="F1403" s="383"/>
      <c r="G1403" s="184"/>
      <c r="H1403" s="186"/>
    </row>
    <row r="1404">
      <c r="A1404" s="26" t="s">
        <v>277</v>
      </c>
      <c r="B1404" s="26" t="s">
        <v>272</v>
      </c>
      <c r="C1404" s="25">
        <f>COUNTA(A1405)</f>
        <v>1</v>
      </c>
      <c r="D1404" s="211">
        <f t="shared" ref="D1404:G1404" si="744">SUM(D1405)</f>
        <v>4.99</v>
      </c>
      <c r="E1404" s="211">
        <f t="shared" si="744"/>
        <v>4.99</v>
      </c>
      <c r="F1404" s="211">
        <f t="shared" si="744"/>
        <v>0</v>
      </c>
      <c r="G1404" s="26">
        <f t="shared" si="744"/>
        <v>5</v>
      </c>
      <c r="H1404" s="211">
        <f t="shared" ref="H1404:H1405" si="745">E1404/G1404</f>
        <v>0.998</v>
      </c>
    </row>
    <row r="1405">
      <c r="A1405" s="67" t="s">
        <v>1000</v>
      </c>
      <c r="B1405" s="1"/>
      <c r="C1405" s="1"/>
      <c r="D1405" s="178">
        <v>4.99</v>
      </c>
      <c r="E1405" s="178">
        <v>4.99</v>
      </c>
      <c r="F1405" s="178">
        <f>D1405-E1405</f>
        <v>0</v>
      </c>
      <c r="G1405" s="67">
        <v>5.0</v>
      </c>
      <c r="H1405" s="178">
        <f t="shared" si="745"/>
        <v>0.998</v>
      </c>
    </row>
    <row r="1406">
      <c r="A1406" s="184"/>
      <c r="B1406" s="360"/>
      <c r="C1406" s="360"/>
      <c r="D1406" s="383"/>
      <c r="E1406" s="383"/>
      <c r="F1406" s="383"/>
      <c r="G1406" s="184"/>
      <c r="H1406" s="186"/>
    </row>
    <row r="1407">
      <c r="A1407" s="223" t="s">
        <v>411</v>
      </c>
      <c r="B1407" s="223" t="s">
        <v>410</v>
      </c>
      <c r="C1407" s="322">
        <f>COUNTA(A1408)</f>
        <v>1</v>
      </c>
      <c r="D1407" s="225">
        <f t="shared" ref="D1407:G1407" si="746">SUM(D1408)</f>
        <v>8.99</v>
      </c>
      <c r="E1407" s="225">
        <f t="shared" si="746"/>
        <v>5.49</v>
      </c>
      <c r="F1407" s="225">
        <f t="shared" si="746"/>
        <v>3.5</v>
      </c>
      <c r="G1407" s="223">
        <f t="shared" si="746"/>
        <v>5</v>
      </c>
      <c r="H1407" s="225">
        <f t="shared" ref="H1407:H1408" si="747">E1407/G1407</f>
        <v>1.098</v>
      </c>
    </row>
    <row r="1408">
      <c r="A1408" s="226" t="s">
        <v>1307</v>
      </c>
      <c r="B1408" s="1"/>
      <c r="C1408" s="1"/>
      <c r="D1408" s="229">
        <v>8.99</v>
      </c>
      <c r="E1408" s="229">
        <v>5.49</v>
      </c>
      <c r="F1408" s="229">
        <f>D1408-E1408</f>
        <v>3.5</v>
      </c>
      <c r="G1408" s="227">
        <v>5.0</v>
      </c>
      <c r="H1408" s="229">
        <f t="shared" si="747"/>
        <v>1.098</v>
      </c>
    </row>
    <row r="1409">
      <c r="A1409" s="184"/>
      <c r="B1409" s="360"/>
      <c r="C1409" s="360"/>
      <c r="D1409" s="383"/>
      <c r="E1409" s="383"/>
      <c r="F1409" s="383"/>
      <c r="G1409" s="184"/>
      <c r="H1409" s="186"/>
    </row>
    <row r="1410">
      <c r="A1410" s="23" t="s">
        <v>407</v>
      </c>
      <c r="B1410" s="23" t="s">
        <v>403</v>
      </c>
      <c r="C1410" s="52">
        <f>COUNTA(A1411)</f>
        <v>1</v>
      </c>
      <c r="D1410" s="159">
        <f t="shared" ref="D1410:G1410" si="748">SUM(D1411)</f>
        <v>7.99</v>
      </c>
      <c r="E1410" s="159">
        <f t="shared" si="748"/>
        <v>5.59</v>
      </c>
      <c r="F1410" s="159">
        <f t="shared" si="748"/>
        <v>2.4</v>
      </c>
      <c r="G1410" s="23">
        <f t="shared" si="748"/>
        <v>5</v>
      </c>
      <c r="H1410" s="159">
        <f t="shared" ref="H1410:H1411" si="749">E1410/G1410</f>
        <v>1.118</v>
      </c>
    </row>
    <row r="1411">
      <c r="A1411" s="51" t="s">
        <v>1304</v>
      </c>
      <c r="B1411" s="1"/>
      <c r="C1411" s="1"/>
      <c r="D1411" s="50">
        <v>7.99</v>
      </c>
      <c r="E1411" s="50">
        <v>5.59</v>
      </c>
      <c r="F1411" s="50">
        <f>D1411-E1411</f>
        <v>2.4</v>
      </c>
      <c r="G1411" s="51">
        <v>5.0</v>
      </c>
      <c r="H1411" s="50">
        <f t="shared" si="749"/>
        <v>1.118</v>
      </c>
    </row>
    <row r="1412">
      <c r="A1412" s="184"/>
      <c r="B1412" s="360"/>
      <c r="C1412" s="360"/>
      <c r="D1412" s="383"/>
      <c r="E1412" s="383"/>
      <c r="F1412" s="383"/>
      <c r="G1412" s="184"/>
      <c r="H1412" s="186"/>
    </row>
    <row r="1413">
      <c r="A1413" s="90" t="s">
        <v>389</v>
      </c>
      <c r="B1413" s="90" t="s">
        <v>383</v>
      </c>
      <c r="C1413" s="169">
        <f>COUNTA(A1414)</f>
        <v>1</v>
      </c>
      <c r="D1413" s="92">
        <f t="shared" ref="D1413:G1413" si="750">SUM(D1414)</f>
        <v>9.99</v>
      </c>
      <c r="E1413" s="92">
        <f t="shared" si="750"/>
        <v>5.99</v>
      </c>
      <c r="F1413" s="92">
        <f t="shared" si="750"/>
        <v>4</v>
      </c>
      <c r="G1413" s="90">
        <f t="shared" si="750"/>
        <v>5</v>
      </c>
      <c r="H1413" s="92">
        <f t="shared" ref="H1413:H1414" si="751">E1413/G1413</f>
        <v>1.198</v>
      </c>
    </row>
    <row r="1414">
      <c r="A1414" s="95" t="s">
        <v>1287</v>
      </c>
      <c r="B1414" s="1"/>
      <c r="C1414" s="1"/>
      <c r="D1414" s="97">
        <v>9.99</v>
      </c>
      <c r="E1414" s="97">
        <v>5.99</v>
      </c>
      <c r="F1414" s="97">
        <f>D1414-E1414</f>
        <v>4</v>
      </c>
      <c r="G1414" s="95">
        <v>5.0</v>
      </c>
      <c r="H1414" s="97">
        <f t="shared" si="751"/>
        <v>1.198</v>
      </c>
    </row>
    <row r="1415">
      <c r="A1415" s="184"/>
      <c r="B1415" s="360"/>
      <c r="C1415" s="360"/>
      <c r="D1415" s="383"/>
      <c r="E1415" s="383"/>
      <c r="F1415" s="383"/>
      <c r="G1415" s="184"/>
      <c r="H1415" s="186"/>
    </row>
    <row r="1416">
      <c r="A1416" s="230" t="s">
        <v>427</v>
      </c>
      <c r="B1416" s="230" t="s">
        <v>422</v>
      </c>
      <c r="C1416" s="326">
        <f>COUNTA(A1417)</f>
        <v>1</v>
      </c>
      <c r="D1416" s="232">
        <f t="shared" ref="D1416:G1416" si="752">SUM(D1417)</f>
        <v>5.99</v>
      </c>
      <c r="E1416" s="232">
        <f t="shared" si="752"/>
        <v>5.99</v>
      </c>
      <c r="F1416" s="232">
        <f t="shared" si="752"/>
        <v>0</v>
      </c>
      <c r="G1416" s="230">
        <f t="shared" si="752"/>
        <v>5</v>
      </c>
      <c r="H1416" s="232">
        <f t="shared" ref="H1416:H1417" si="753">E1416/G1416</f>
        <v>1.198</v>
      </c>
    </row>
    <row r="1417">
      <c r="A1417" s="235" t="s">
        <v>1326</v>
      </c>
      <c r="B1417" s="11"/>
      <c r="C1417" s="11"/>
      <c r="D1417" s="237">
        <v>5.99</v>
      </c>
      <c r="E1417" s="237">
        <v>5.99</v>
      </c>
      <c r="F1417" s="237">
        <f>D1417-E1417</f>
        <v>0</v>
      </c>
      <c r="G1417" s="235">
        <v>5.0</v>
      </c>
      <c r="H1417" s="237">
        <f t="shared" si="753"/>
        <v>1.198</v>
      </c>
    </row>
    <row r="1418">
      <c r="A1418" s="184"/>
      <c r="B1418" s="360"/>
      <c r="C1418" s="360"/>
      <c r="D1418" s="383"/>
      <c r="E1418" s="383"/>
      <c r="F1418" s="383"/>
      <c r="G1418" s="184"/>
      <c r="H1418" s="186"/>
    </row>
    <row r="1419">
      <c r="A1419" s="90" t="s">
        <v>101</v>
      </c>
      <c r="B1419" s="90" t="s">
        <v>83</v>
      </c>
      <c r="C1419" s="169">
        <f>COUNTA(A1420)</f>
        <v>1</v>
      </c>
      <c r="D1419" s="92">
        <f t="shared" ref="D1419:G1419" si="754">SUM(D1420)</f>
        <v>6.19</v>
      </c>
      <c r="E1419" s="92">
        <f t="shared" si="754"/>
        <v>6.19</v>
      </c>
      <c r="F1419" s="92">
        <f t="shared" si="754"/>
        <v>0</v>
      </c>
      <c r="G1419" s="90">
        <f t="shared" si="754"/>
        <v>5</v>
      </c>
      <c r="H1419" s="92">
        <f t="shared" ref="H1419:H1420" si="755">E1419/G1419</f>
        <v>1.238</v>
      </c>
    </row>
    <row r="1420">
      <c r="A1420" s="95" t="s">
        <v>1683</v>
      </c>
      <c r="B1420" s="1"/>
      <c r="C1420" s="1"/>
      <c r="D1420" s="97">
        <v>6.19</v>
      </c>
      <c r="E1420" s="97">
        <v>6.19</v>
      </c>
      <c r="F1420" s="97">
        <f>D1420-E1420</f>
        <v>0</v>
      </c>
      <c r="G1420" s="95">
        <v>5.0</v>
      </c>
      <c r="H1420" s="97">
        <f t="shared" si="755"/>
        <v>1.238</v>
      </c>
    </row>
    <row r="1421">
      <c r="A1421" s="184"/>
      <c r="B1421" s="360"/>
      <c r="C1421" s="360"/>
      <c r="D1421" s="383"/>
      <c r="E1421" s="383"/>
      <c r="F1421" s="383"/>
      <c r="G1421" s="184"/>
      <c r="H1421" s="186"/>
    </row>
    <row r="1422">
      <c r="A1422" s="90" t="s">
        <v>532</v>
      </c>
      <c r="B1422" s="296" t="s">
        <v>468</v>
      </c>
      <c r="C1422" s="169">
        <f>COUNTA(A1423)</f>
        <v>1</v>
      </c>
      <c r="D1422" s="92">
        <f t="shared" ref="D1422:G1422" si="756">SUM(D1423)</f>
        <v>7.99</v>
      </c>
      <c r="E1422" s="92">
        <f t="shared" si="756"/>
        <v>7.99</v>
      </c>
      <c r="F1422" s="92">
        <f t="shared" si="756"/>
        <v>0</v>
      </c>
      <c r="G1422" s="90">
        <f t="shared" si="756"/>
        <v>5</v>
      </c>
      <c r="H1422" s="92">
        <f t="shared" ref="H1422:H1423" si="757">E1422/G1422</f>
        <v>1.598</v>
      </c>
    </row>
    <row r="1423">
      <c r="A1423" s="95" t="s">
        <v>1502</v>
      </c>
      <c r="B1423" s="1"/>
      <c r="C1423" s="1"/>
      <c r="D1423" s="97">
        <v>7.99</v>
      </c>
      <c r="E1423" s="97">
        <v>7.99</v>
      </c>
      <c r="F1423" s="97">
        <f>D1423-E1423</f>
        <v>0</v>
      </c>
      <c r="G1423" s="95">
        <v>5.0</v>
      </c>
      <c r="H1423" s="97">
        <f t="shared" si="757"/>
        <v>1.598</v>
      </c>
    </row>
    <row r="1424">
      <c r="A1424" s="184"/>
      <c r="B1424" s="360"/>
      <c r="C1424" s="360"/>
      <c r="D1424" s="383"/>
      <c r="E1424" s="383"/>
      <c r="F1424" s="383"/>
      <c r="G1424" s="184"/>
      <c r="H1424" s="186"/>
    </row>
    <row r="1425">
      <c r="A1425" s="90" t="s">
        <v>488</v>
      </c>
      <c r="B1425" s="90" t="s">
        <v>468</v>
      </c>
      <c r="C1425" s="169">
        <f>COUNTA(A1426)</f>
        <v>1</v>
      </c>
      <c r="D1425" s="92">
        <f t="shared" ref="D1425:G1425" si="758">SUM(D1426)</f>
        <v>14.99</v>
      </c>
      <c r="E1425" s="92">
        <f t="shared" si="758"/>
        <v>8.24</v>
      </c>
      <c r="F1425" s="92">
        <f t="shared" si="758"/>
        <v>6.75</v>
      </c>
      <c r="G1425" s="90">
        <f t="shared" si="758"/>
        <v>5</v>
      </c>
      <c r="H1425" s="92">
        <f t="shared" ref="H1425:H1426" si="759">E1425/G1425</f>
        <v>1.648</v>
      </c>
    </row>
    <row r="1426">
      <c r="A1426" s="95" t="s">
        <v>1415</v>
      </c>
      <c r="B1426" s="1"/>
      <c r="C1426" s="1"/>
      <c r="D1426" s="97">
        <v>14.99</v>
      </c>
      <c r="E1426" s="97">
        <v>8.24</v>
      </c>
      <c r="F1426" s="97">
        <f>D1426-E1426</f>
        <v>6.75</v>
      </c>
      <c r="G1426" s="95">
        <v>5.0</v>
      </c>
      <c r="H1426" s="97">
        <f t="shared" si="759"/>
        <v>1.648</v>
      </c>
    </row>
    <row r="1427">
      <c r="A1427" s="184"/>
      <c r="B1427" s="360"/>
      <c r="C1427" s="360"/>
      <c r="D1427" s="383"/>
      <c r="E1427" s="383"/>
      <c r="F1427" s="383"/>
      <c r="G1427" s="184"/>
      <c r="H1427" s="186"/>
    </row>
    <row r="1428">
      <c r="A1428" s="76" t="s">
        <v>54</v>
      </c>
      <c r="B1428" s="76" t="s">
        <v>48</v>
      </c>
      <c r="C1428" s="278">
        <f>COUNTA(A1429)</f>
        <v>1</v>
      </c>
      <c r="D1428" s="78">
        <f t="shared" ref="D1428:G1428" si="760">SUM(D1429)</f>
        <v>17.99</v>
      </c>
      <c r="E1428" s="78">
        <f t="shared" si="760"/>
        <v>8.99</v>
      </c>
      <c r="F1428" s="78">
        <f t="shared" si="760"/>
        <v>9</v>
      </c>
      <c r="G1428" s="76">
        <f t="shared" si="760"/>
        <v>5</v>
      </c>
      <c r="H1428" s="78">
        <f t="shared" ref="H1428:H1429" si="761">E1428/G1428</f>
        <v>1.798</v>
      </c>
    </row>
    <row r="1429">
      <c r="A1429" s="83" t="s">
        <v>627</v>
      </c>
      <c r="B1429" s="366"/>
      <c r="C1429" s="366"/>
      <c r="D1429" s="86">
        <v>17.99</v>
      </c>
      <c r="E1429" s="86">
        <v>8.99</v>
      </c>
      <c r="F1429" s="86">
        <f>D1429-E1429</f>
        <v>9</v>
      </c>
      <c r="G1429" s="84">
        <v>5.0</v>
      </c>
      <c r="H1429" s="86">
        <f t="shared" si="761"/>
        <v>1.798</v>
      </c>
    </row>
    <row r="1430">
      <c r="A1430" s="184"/>
      <c r="B1430" s="360"/>
      <c r="C1430" s="360"/>
      <c r="D1430" s="383"/>
      <c r="E1430" s="383"/>
      <c r="F1430" s="383"/>
      <c r="G1430" s="184"/>
      <c r="H1430" s="186"/>
    </row>
    <row r="1431">
      <c r="A1431" s="90" t="s">
        <v>354</v>
      </c>
      <c r="B1431" s="90" t="s">
        <v>305</v>
      </c>
      <c r="C1431" s="169">
        <f>COUNTA(A1432)</f>
        <v>1</v>
      </c>
      <c r="D1431" s="92">
        <f t="shared" ref="D1431:G1431" si="762">SUM(D1432)</f>
        <v>9.99</v>
      </c>
      <c r="E1431" s="92">
        <f t="shared" si="762"/>
        <v>9.99</v>
      </c>
      <c r="F1431" s="92">
        <f t="shared" si="762"/>
        <v>0</v>
      </c>
      <c r="G1431" s="90">
        <f t="shared" si="762"/>
        <v>5</v>
      </c>
      <c r="H1431" s="92">
        <f t="shared" ref="H1431:H1432" si="763">E1431/G1431</f>
        <v>1.998</v>
      </c>
    </row>
    <row r="1432">
      <c r="A1432" s="95" t="s">
        <v>1254</v>
      </c>
      <c r="B1432" s="1"/>
      <c r="C1432" s="1"/>
      <c r="D1432" s="97">
        <v>9.99</v>
      </c>
      <c r="E1432" s="97">
        <v>9.99</v>
      </c>
      <c r="F1432" s="97">
        <f>D1432-E1432</f>
        <v>0</v>
      </c>
      <c r="G1432" s="95">
        <v>5.0</v>
      </c>
      <c r="H1432" s="97">
        <f t="shared" si="763"/>
        <v>1.998</v>
      </c>
    </row>
    <row r="1433">
      <c r="A1433" s="184"/>
      <c r="B1433" s="360"/>
      <c r="C1433" s="360"/>
      <c r="D1433" s="383"/>
      <c r="E1433" s="383"/>
      <c r="F1433" s="383"/>
      <c r="G1433" s="184"/>
      <c r="H1433" s="186"/>
    </row>
    <row r="1434">
      <c r="A1434" s="90" t="s">
        <v>287</v>
      </c>
      <c r="B1434" s="169" t="s">
        <v>288</v>
      </c>
      <c r="C1434" s="169">
        <f>COUNTA(A1435)</f>
        <v>1</v>
      </c>
      <c r="D1434" s="92">
        <f t="shared" ref="D1434:G1434" si="764">SUM(D1435)</f>
        <v>9.99</v>
      </c>
      <c r="E1434" s="92">
        <f t="shared" si="764"/>
        <v>9.99</v>
      </c>
      <c r="F1434" s="92">
        <f t="shared" si="764"/>
        <v>0</v>
      </c>
      <c r="G1434" s="90">
        <f t="shared" si="764"/>
        <v>5</v>
      </c>
      <c r="H1434" s="92">
        <f t="shared" ref="H1434:H1435" si="765">E1434/G1434</f>
        <v>1.998</v>
      </c>
    </row>
    <row r="1435">
      <c r="A1435" s="95" t="s">
        <v>1010</v>
      </c>
      <c r="B1435" s="1"/>
      <c r="C1435" s="1"/>
      <c r="D1435" s="97">
        <v>9.99</v>
      </c>
      <c r="E1435" s="97">
        <v>9.99</v>
      </c>
      <c r="F1435" s="97">
        <f>D1435-E1435</f>
        <v>0</v>
      </c>
      <c r="G1435" s="94">
        <v>5.0</v>
      </c>
      <c r="H1435" s="97">
        <f t="shared" si="765"/>
        <v>1.998</v>
      </c>
    </row>
    <row r="1436">
      <c r="A1436" s="184"/>
      <c r="B1436" s="360"/>
      <c r="C1436" s="360"/>
      <c r="D1436" s="383"/>
      <c r="E1436" s="383"/>
      <c r="F1436" s="383"/>
      <c r="G1436" s="184"/>
      <c r="H1436" s="186"/>
    </row>
    <row r="1437">
      <c r="A1437" s="90" t="s">
        <v>513</v>
      </c>
      <c r="B1437" s="296" t="s">
        <v>468</v>
      </c>
      <c r="C1437" s="169">
        <f>COUNTA(A1438)</f>
        <v>1</v>
      </c>
      <c r="D1437" s="92">
        <f t="shared" ref="D1437:G1437" si="766">SUM(D1438)</f>
        <v>17.99</v>
      </c>
      <c r="E1437" s="92">
        <f t="shared" si="766"/>
        <v>14.39</v>
      </c>
      <c r="F1437" s="92">
        <f t="shared" si="766"/>
        <v>3.6</v>
      </c>
      <c r="G1437" s="90">
        <f t="shared" si="766"/>
        <v>5</v>
      </c>
      <c r="H1437" s="92">
        <f t="shared" ref="H1437:H1438" si="767">E1437/G1437</f>
        <v>2.878</v>
      </c>
    </row>
    <row r="1438">
      <c r="A1438" s="95" t="s">
        <v>1457</v>
      </c>
      <c r="B1438" s="1"/>
      <c r="C1438" s="1"/>
      <c r="D1438" s="97">
        <v>17.99</v>
      </c>
      <c r="E1438" s="97">
        <v>14.39</v>
      </c>
      <c r="F1438" s="97">
        <f>D1438-E1438</f>
        <v>3.6</v>
      </c>
      <c r="G1438" s="95">
        <v>5.0</v>
      </c>
      <c r="H1438" s="97">
        <f t="shared" si="767"/>
        <v>2.878</v>
      </c>
    </row>
    <row r="1439">
      <c r="A1439" s="184"/>
      <c r="B1439" s="360"/>
      <c r="C1439" s="360"/>
      <c r="D1439" s="383"/>
      <c r="E1439" s="383"/>
      <c r="F1439" s="383"/>
      <c r="G1439" s="184"/>
      <c r="H1439" s="186"/>
    </row>
    <row r="1440">
      <c r="A1440" s="90" t="s">
        <v>110</v>
      </c>
      <c r="B1440" s="90" t="s">
        <v>83</v>
      </c>
      <c r="C1440" s="169">
        <f>COUNTA(A1441)</f>
        <v>1</v>
      </c>
      <c r="D1440" s="93">
        <f t="shared" ref="D1440:G1440" si="768">SUM(D1441)</f>
        <v>79.99</v>
      </c>
      <c r="E1440" s="93">
        <f t="shared" si="768"/>
        <v>27.99</v>
      </c>
      <c r="F1440" s="93">
        <f t="shared" si="768"/>
        <v>52</v>
      </c>
      <c r="G1440" s="90">
        <f t="shared" si="768"/>
        <v>5</v>
      </c>
      <c r="H1440" s="93">
        <f t="shared" ref="H1440:H1441" si="769">E1440/G1440</f>
        <v>5.598</v>
      </c>
    </row>
    <row r="1441">
      <c r="A1441" s="94" t="s">
        <v>707</v>
      </c>
      <c r="B1441" s="1"/>
      <c r="C1441" s="1"/>
      <c r="D1441" s="188">
        <v>79.99</v>
      </c>
      <c r="E1441" s="188">
        <v>27.99</v>
      </c>
      <c r="F1441" s="188">
        <f>D1441-E1441</f>
        <v>52</v>
      </c>
      <c r="G1441" s="94">
        <v>5.0</v>
      </c>
      <c r="H1441" s="97">
        <f t="shared" si="769"/>
        <v>5.598</v>
      </c>
    </row>
    <row r="1442">
      <c r="A1442" s="184"/>
      <c r="B1442" s="360"/>
      <c r="C1442" s="360"/>
      <c r="D1442" s="383"/>
      <c r="E1442" s="383"/>
      <c r="F1442" s="383"/>
      <c r="G1442" s="184"/>
      <c r="H1442" s="186"/>
    </row>
    <row r="1443">
      <c r="A1443" s="90" t="s">
        <v>204</v>
      </c>
      <c r="B1443" s="90" t="s">
        <v>152</v>
      </c>
      <c r="C1443" s="169">
        <f>COUNTA(A1444)</f>
        <v>1</v>
      </c>
      <c r="D1443" s="92">
        <f t="shared" ref="D1443:G1443" si="770">SUM(D1444)</f>
        <v>29.99</v>
      </c>
      <c r="E1443" s="92">
        <f t="shared" si="770"/>
        <v>29.99</v>
      </c>
      <c r="F1443" s="92">
        <f t="shared" si="770"/>
        <v>0</v>
      </c>
      <c r="G1443" s="90">
        <f t="shared" si="770"/>
        <v>5</v>
      </c>
      <c r="H1443" s="92">
        <f t="shared" ref="H1443:H1444" si="771">E1443/G1443</f>
        <v>5.998</v>
      </c>
    </row>
    <row r="1444">
      <c r="A1444" s="94" t="s">
        <v>861</v>
      </c>
      <c r="B1444" s="1"/>
      <c r="C1444" s="1"/>
      <c r="D1444" s="97">
        <v>29.99</v>
      </c>
      <c r="E1444" s="97">
        <v>29.99</v>
      </c>
      <c r="F1444" s="97">
        <f>D1444-E1444</f>
        <v>0</v>
      </c>
      <c r="G1444" s="95">
        <v>5.0</v>
      </c>
      <c r="H1444" s="97">
        <f t="shared" si="771"/>
        <v>5.998</v>
      </c>
    </row>
    <row r="1445">
      <c r="A1445" s="184"/>
      <c r="B1445" s="360"/>
      <c r="C1445" s="360"/>
      <c r="D1445" s="383"/>
      <c r="E1445" s="383"/>
      <c r="F1445" s="383"/>
      <c r="G1445" s="184"/>
      <c r="H1445" s="186"/>
    </row>
    <row r="1446">
      <c r="A1446" s="230" t="s">
        <v>421</v>
      </c>
      <c r="B1446" s="230" t="s">
        <v>422</v>
      </c>
      <c r="C1446" s="326">
        <f>COUNTA(A1447)</f>
        <v>1</v>
      </c>
      <c r="D1446" s="232">
        <f t="shared" ref="D1446:G1446" si="772">SUM(D1447)</f>
        <v>19.99</v>
      </c>
      <c r="E1446" s="232">
        <f t="shared" si="772"/>
        <v>3.99</v>
      </c>
      <c r="F1446" s="232">
        <f t="shared" si="772"/>
        <v>16</v>
      </c>
      <c r="G1446" s="230">
        <f t="shared" si="772"/>
        <v>4</v>
      </c>
      <c r="H1446" s="232">
        <f t="shared" ref="H1446:H1447" si="773">E1446/G1446</f>
        <v>0.9975</v>
      </c>
    </row>
    <row r="1447">
      <c r="A1447" s="235" t="s">
        <v>1321</v>
      </c>
      <c r="B1447" s="11"/>
      <c r="C1447" s="11"/>
      <c r="D1447" s="237">
        <v>19.99</v>
      </c>
      <c r="E1447" s="237">
        <v>3.99</v>
      </c>
      <c r="F1447" s="237">
        <f>D1447-E1447</f>
        <v>16</v>
      </c>
      <c r="G1447" s="235">
        <v>4.0</v>
      </c>
      <c r="H1447" s="237">
        <f t="shared" si="773"/>
        <v>0.9975</v>
      </c>
    </row>
    <row r="1448">
      <c r="A1448" s="184"/>
      <c r="B1448" s="360"/>
      <c r="C1448" s="360"/>
      <c r="D1448" s="383"/>
      <c r="E1448" s="383"/>
      <c r="F1448" s="383"/>
      <c r="G1448" s="184"/>
      <c r="H1448" s="186"/>
    </row>
    <row r="1449">
      <c r="A1449" s="23" t="s">
        <v>239</v>
      </c>
      <c r="B1449" s="23" t="s">
        <v>236</v>
      </c>
      <c r="C1449" s="52">
        <f>COUNTA(A1450)</f>
        <v>1</v>
      </c>
      <c r="D1449" s="159">
        <f t="shared" ref="D1449:G1449" si="774">SUM(D1450)</f>
        <v>14.99</v>
      </c>
      <c r="E1449" s="159">
        <f t="shared" si="774"/>
        <v>3.99</v>
      </c>
      <c r="F1449" s="159">
        <f t="shared" si="774"/>
        <v>11</v>
      </c>
      <c r="G1449" s="23">
        <f t="shared" si="774"/>
        <v>4</v>
      </c>
      <c r="H1449" s="159">
        <f t="shared" ref="H1449:H1450" si="775">E1449/G1449</f>
        <v>0.9975</v>
      </c>
    </row>
    <row r="1450">
      <c r="A1450" s="51" t="s">
        <v>942</v>
      </c>
      <c r="B1450" s="1"/>
      <c r="C1450" s="1"/>
      <c r="D1450" s="50">
        <v>14.99</v>
      </c>
      <c r="E1450" s="50">
        <v>3.99</v>
      </c>
      <c r="F1450" s="50">
        <f>D1450-E1450</f>
        <v>11</v>
      </c>
      <c r="G1450" s="51">
        <v>4.0</v>
      </c>
      <c r="H1450" s="50">
        <f t="shared" si="775"/>
        <v>0.9975</v>
      </c>
    </row>
    <row r="1451">
      <c r="A1451" s="184"/>
      <c r="B1451" s="360"/>
      <c r="C1451" s="360"/>
      <c r="D1451" s="383"/>
      <c r="E1451" s="383"/>
      <c r="F1451" s="383"/>
      <c r="G1451" s="184"/>
      <c r="H1451" s="186"/>
    </row>
    <row r="1452">
      <c r="A1452" s="76" t="s">
        <v>68</v>
      </c>
      <c r="B1452" s="78" t="s">
        <v>48</v>
      </c>
      <c r="C1452" s="278">
        <f>COUNTA(A1453)</f>
        <v>1</v>
      </c>
      <c r="D1452" s="78">
        <f t="shared" ref="D1452:G1452" si="776">SUM(D1453)</f>
        <v>14.49</v>
      </c>
      <c r="E1452" s="78">
        <f t="shared" si="776"/>
        <v>3.99</v>
      </c>
      <c r="F1452" s="78">
        <f t="shared" si="776"/>
        <v>10.5</v>
      </c>
      <c r="G1452" s="76">
        <f t="shared" si="776"/>
        <v>4</v>
      </c>
      <c r="H1452" s="78">
        <f t="shared" ref="H1452:H1453" si="777">E1452/G1452</f>
        <v>0.9975</v>
      </c>
    </row>
    <row r="1453">
      <c r="A1453" s="84" t="s">
        <v>646</v>
      </c>
      <c r="B1453" s="366"/>
      <c r="C1453" s="366"/>
      <c r="D1453" s="86">
        <v>14.49</v>
      </c>
      <c r="E1453" s="86">
        <v>3.99</v>
      </c>
      <c r="F1453" s="86">
        <f>D1453-E1453</f>
        <v>10.5</v>
      </c>
      <c r="G1453" s="84">
        <v>4.0</v>
      </c>
      <c r="H1453" s="86">
        <f t="shared" si="777"/>
        <v>0.9975</v>
      </c>
    </row>
    <row r="1454">
      <c r="A1454" s="184"/>
      <c r="B1454" s="360"/>
      <c r="C1454" s="360"/>
      <c r="D1454" s="383"/>
      <c r="E1454" s="383"/>
      <c r="F1454" s="383"/>
      <c r="G1454" s="184"/>
      <c r="H1454" s="186"/>
    </row>
    <row r="1455">
      <c r="A1455" s="26" t="s">
        <v>279</v>
      </c>
      <c r="B1455" s="26" t="s">
        <v>272</v>
      </c>
      <c r="C1455" s="25">
        <f>COUNTA(A1456)</f>
        <v>1</v>
      </c>
      <c r="D1455" s="211">
        <f t="shared" ref="D1455:G1455" si="778">SUM(D1456)</f>
        <v>8.99</v>
      </c>
      <c r="E1455" s="211">
        <f t="shared" si="778"/>
        <v>3.99</v>
      </c>
      <c r="F1455" s="211">
        <f t="shared" si="778"/>
        <v>5</v>
      </c>
      <c r="G1455" s="26">
        <f t="shared" si="778"/>
        <v>4</v>
      </c>
      <c r="H1455" s="211">
        <f t="shared" ref="H1455:H1456" si="779">E1455/G1455</f>
        <v>0.9975</v>
      </c>
    </row>
    <row r="1456">
      <c r="A1456" s="67" t="s">
        <v>1002</v>
      </c>
      <c r="B1456" s="1"/>
      <c r="C1456" s="1"/>
      <c r="D1456" s="178">
        <v>8.99</v>
      </c>
      <c r="E1456" s="178">
        <v>3.99</v>
      </c>
      <c r="F1456" s="178">
        <f>D1456-E1456</f>
        <v>5</v>
      </c>
      <c r="G1456" s="67">
        <v>4.0</v>
      </c>
      <c r="H1456" s="178">
        <f t="shared" si="779"/>
        <v>0.9975</v>
      </c>
    </row>
    <row r="1457">
      <c r="A1457" s="184"/>
      <c r="B1457" s="360"/>
      <c r="C1457" s="360"/>
      <c r="D1457" s="383"/>
      <c r="E1457" s="383"/>
      <c r="F1457" s="383"/>
      <c r="G1457" s="184"/>
      <c r="H1457" s="186"/>
    </row>
    <row r="1458">
      <c r="A1458" s="90" t="s">
        <v>308</v>
      </c>
      <c r="B1458" s="90" t="s">
        <v>305</v>
      </c>
      <c r="C1458" s="169">
        <f>COUNTA(A1459)</f>
        <v>1</v>
      </c>
      <c r="D1458" s="92">
        <f t="shared" ref="D1458:G1458" si="780">SUM(D1459)</f>
        <v>19.99</v>
      </c>
      <c r="E1458" s="92">
        <f t="shared" si="780"/>
        <v>4.99</v>
      </c>
      <c r="F1458" s="92">
        <f t="shared" si="780"/>
        <v>15</v>
      </c>
      <c r="G1458" s="90">
        <f t="shared" si="780"/>
        <v>4</v>
      </c>
      <c r="H1458" s="92">
        <f t="shared" ref="H1458:H1459" si="781">E1458/G1458</f>
        <v>1.2475</v>
      </c>
    </row>
    <row r="1459">
      <c r="A1459" s="95" t="s">
        <v>1028</v>
      </c>
      <c r="B1459" s="1"/>
      <c r="C1459" s="1"/>
      <c r="D1459" s="97">
        <v>19.99</v>
      </c>
      <c r="E1459" s="97">
        <v>4.99</v>
      </c>
      <c r="F1459" s="97">
        <f>D1459-E1459</f>
        <v>15</v>
      </c>
      <c r="G1459" s="95">
        <v>4.0</v>
      </c>
      <c r="H1459" s="97">
        <f t="shared" si="781"/>
        <v>1.2475</v>
      </c>
    </row>
    <row r="1460">
      <c r="A1460" s="184"/>
      <c r="B1460" s="360"/>
      <c r="C1460" s="360"/>
      <c r="D1460" s="383"/>
      <c r="E1460" s="383"/>
      <c r="F1460" s="383"/>
      <c r="G1460" s="184"/>
      <c r="H1460" s="186"/>
    </row>
    <row r="1461">
      <c r="A1461" s="90" t="s">
        <v>111</v>
      </c>
      <c r="B1461" s="90" t="s">
        <v>83</v>
      </c>
      <c r="C1461" s="169">
        <f>COUNTA(A1462)</f>
        <v>1</v>
      </c>
      <c r="D1461" s="92">
        <f t="shared" ref="D1461:G1461" si="782">SUM(D1462)</f>
        <v>17.99</v>
      </c>
      <c r="E1461" s="92">
        <f t="shared" si="782"/>
        <v>4.99</v>
      </c>
      <c r="F1461" s="92">
        <f t="shared" si="782"/>
        <v>13</v>
      </c>
      <c r="G1461" s="90">
        <f t="shared" si="782"/>
        <v>4</v>
      </c>
      <c r="H1461" s="92">
        <f t="shared" ref="H1461:H1462" si="783">E1461/G1461</f>
        <v>1.2475</v>
      </c>
    </row>
    <row r="1462">
      <c r="A1462" s="94" t="s">
        <v>1685</v>
      </c>
      <c r="B1462" s="1"/>
      <c r="C1462" s="1"/>
      <c r="D1462" s="97">
        <v>17.99</v>
      </c>
      <c r="E1462" s="97">
        <v>4.99</v>
      </c>
      <c r="F1462" s="97">
        <f>D1462-E1462</f>
        <v>13</v>
      </c>
      <c r="G1462" s="95">
        <v>4.0</v>
      </c>
      <c r="H1462" s="97">
        <f t="shared" si="783"/>
        <v>1.2475</v>
      </c>
    </row>
    <row r="1463">
      <c r="A1463" s="184"/>
      <c r="B1463" s="360"/>
      <c r="C1463" s="360"/>
      <c r="D1463" s="383"/>
      <c r="E1463" s="383"/>
      <c r="F1463" s="383"/>
      <c r="G1463" s="184"/>
      <c r="H1463" s="186"/>
    </row>
    <row r="1464">
      <c r="A1464" s="26" t="s">
        <v>282</v>
      </c>
      <c r="B1464" s="26" t="s">
        <v>272</v>
      </c>
      <c r="C1464" s="25">
        <f>COUNTA(A1465)</f>
        <v>1</v>
      </c>
      <c r="D1464" s="211">
        <f t="shared" ref="D1464:G1464" si="784">SUM(D1465)</f>
        <v>11.99</v>
      </c>
      <c r="E1464" s="211">
        <f t="shared" si="784"/>
        <v>4.99</v>
      </c>
      <c r="F1464" s="211">
        <f t="shared" si="784"/>
        <v>7</v>
      </c>
      <c r="G1464" s="26">
        <f t="shared" si="784"/>
        <v>4</v>
      </c>
      <c r="H1464" s="211">
        <f t="shared" ref="H1464:H1465" si="785">E1464/G1464</f>
        <v>1.2475</v>
      </c>
    </row>
    <row r="1465">
      <c r="A1465" s="67" t="s">
        <v>1005</v>
      </c>
      <c r="B1465" s="1"/>
      <c r="C1465" s="1"/>
      <c r="D1465" s="178">
        <v>11.99</v>
      </c>
      <c r="E1465" s="178">
        <v>4.99</v>
      </c>
      <c r="F1465" s="178">
        <f>D1465-E1465</f>
        <v>7</v>
      </c>
      <c r="G1465" s="67">
        <v>4.0</v>
      </c>
      <c r="H1465" s="178">
        <f t="shared" si="785"/>
        <v>1.2475</v>
      </c>
    </row>
    <row r="1466">
      <c r="A1466" s="184"/>
      <c r="B1466" s="360"/>
      <c r="C1466" s="360"/>
      <c r="D1466" s="383"/>
      <c r="E1466" s="383"/>
      <c r="F1466" s="383"/>
      <c r="G1466" s="184"/>
      <c r="H1466" s="186"/>
    </row>
    <row r="1467">
      <c r="A1467" s="90" t="s">
        <v>224</v>
      </c>
      <c r="B1467" s="90" t="s">
        <v>152</v>
      </c>
      <c r="C1467" s="169">
        <f>COUNTA(A1468)</f>
        <v>1</v>
      </c>
      <c r="D1467" s="92">
        <f t="shared" ref="D1467:G1467" si="786">SUM(D1468)</f>
        <v>5.49</v>
      </c>
      <c r="E1467" s="92">
        <f t="shared" si="786"/>
        <v>5.49</v>
      </c>
      <c r="F1467" s="92">
        <f t="shared" si="786"/>
        <v>0</v>
      </c>
      <c r="G1467" s="90">
        <f t="shared" si="786"/>
        <v>4</v>
      </c>
      <c r="H1467" s="92">
        <f t="shared" ref="H1467:H1468" si="787">E1467/G1467</f>
        <v>1.3725</v>
      </c>
    </row>
    <row r="1468">
      <c r="A1468" s="95" t="s">
        <v>1691</v>
      </c>
      <c r="B1468" s="1"/>
      <c r="C1468" s="1"/>
      <c r="D1468" s="97">
        <v>5.49</v>
      </c>
      <c r="E1468" s="97">
        <v>5.49</v>
      </c>
      <c r="F1468" s="97">
        <f>D1468-E1468</f>
        <v>0</v>
      </c>
      <c r="G1468" s="95">
        <v>4.0</v>
      </c>
      <c r="H1468" s="97">
        <f t="shared" si="787"/>
        <v>1.3725</v>
      </c>
    </row>
    <row r="1469">
      <c r="A1469" s="184"/>
      <c r="B1469" s="360"/>
      <c r="C1469" s="360"/>
      <c r="D1469" s="383"/>
      <c r="E1469" s="383"/>
      <c r="F1469" s="383"/>
      <c r="G1469" s="184"/>
      <c r="H1469" s="186"/>
    </row>
    <row r="1470">
      <c r="A1470" s="76" t="s">
        <v>63</v>
      </c>
      <c r="B1470" s="78" t="s">
        <v>48</v>
      </c>
      <c r="C1470" s="278">
        <f>COUNTA(A1471)</f>
        <v>1</v>
      </c>
      <c r="D1470" s="78">
        <f t="shared" ref="D1470:G1470" si="788">SUM(D1471)</f>
        <v>19.99</v>
      </c>
      <c r="E1470" s="78">
        <f t="shared" si="788"/>
        <v>7.99</v>
      </c>
      <c r="F1470" s="78">
        <f t="shared" si="788"/>
        <v>12</v>
      </c>
      <c r="G1470" s="76">
        <f t="shared" si="788"/>
        <v>4</v>
      </c>
      <c r="H1470" s="78">
        <f t="shared" ref="H1470:H1471" si="789">E1470/G1470</f>
        <v>1.9975</v>
      </c>
    </row>
    <row r="1471">
      <c r="A1471" s="84" t="s">
        <v>641</v>
      </c>
      <c r="B1471" s="366"/>
      <c r="C1471" s="366"/>
      <c r="D1471" s="86">
        <v>19.99</v>
      </c>
      <c r="E1471" s="86">
        <v>7.99</v>
      </c>
      <c r="F1471" s="86">
        <f>D1471-E1471</f>
        <v>12</v>
      </c>
      <c r="G1471" s="84">
        <v>4.0</v>
      </c>
      <c r="H1471" s="86">
        <f t="shared" si="789"/>
        <v>1.9975</v>
      </c>
    </row>
    <row r="1472">
      <c r="A1472" s="184"/>
      <c r="B1472" s="360"/>
      <c r="C1472" s="360"/>
      <c r="D1472" s="383"/>
      <c r="E1472" s="383"/>
      <c r="F1472" s="383"/>
      <c r="G1472" s="184"/>
      <c r="H1472" s="186"/>
    </row>
    <row r="1473">
      <c r="A1473" s="90" t="s">
        <v>575</v>
      </c>
      <c r="B1473" s="90" t="s">
        <v>468</v>
      </c>
      <c r="C1473" s="169">
        <f>COUNTA(A1474)</f>
        <v>1</v>
      </c>
      <c r="D1473" s="92">
        <f t="shared" ref="D1473:G1473" si="790">SUM(D1474)</f>
        <v>15.99</v>
      </c>
      <c r="E1473" s="92">
        <f t="shared" si="790"/>
        <v>10.39</v>
      </c>
      <c r="F1473" s="92">
        <f t="shared" si="790"/>
        <v>5.6</v>
      </c>
      <c r="G1473" s="90">
        <f t="shared" si="790"/>
        <v>4</v>
      </c>
      <c r="H1473" s="92">
        <f t="shared" ref="H1473:H1474" si="791">E1473/G1473</f>
        <v>2.5975</v>
      </c>
    </row>
    <row r="1474">
      <c r="A1474" s="95" t="s">
        <v>1592</v>
      </c>
      <c r="B1474" s="1"/>
      <c r="C1474" s="1"/>
      <c r="D1474" s="97">
        <v>15.99</v>
      </c>
      <c r="E1474" s="97">
        <v>10.39</v>
      </c>
      <c r="F1474" s="97">
        <f>D1474-E1474</f>
        <v>5.6</v>
      </c>
      <c r="G1474" s="95">
        <v>4.0</v>
      </c>
      <c r="H1474" s="97">
        <f t="shared" si="791"/>
        <v>2.5975</v>
      </c>
    </row>
    <row r="1475">
      <c r="A1475" s="184"/>
      <c r="B1475" s="360"/>
      <c r="C1475" s="360"/>
      <c r="D1475" s="383"/>
      <c r="E1475" s="383"/>
      <c r="F1475" s="383"/>
      <c r="G1475" s="184"/>
      <c r="H1475" s="186"/>
    </row>
    <row r="1476">
      <c r="A1476" s="90" t="s">
        <v>577</v>
      </c>
      <c r="B1476" s="90" t="s">
        <v>468</v>
      </c>
      <c r="C1476" s="169">
        <f>COUNTA(A1477)</f>
        <v>1</v>
      </c>
      <c r="D1476" s="92">
        <f t="shared" ref="D1476:G1476" si="792">SUM(D1477)</f>
        <v>14.99</v>
      </c>
      <c r="E1476" s="92">
        <f t="shared" si="792"/>
        <v>11.24</v>
      </c>
      <c r="F1476" s="92">
        <f t="shared" si="792"/>
        <v>3.75</v>
      </c>
      <c r="G1476" s="90">
        <f t="shared" si="792"/>
        <v>4</v>
      </c>
      <c r="H1476" s="92">
        <f t="shared" ref="H1476:H1477" si="793">E1476/G1476</f>
        <v>2.81</v>
      </c>
    </row>
    <row r="1477">
      <c r="A1477" s="95" t="s">
        <v>1594</v>
      </c>
      <c r="B1477" s="1"/>
      <c r="C1477" s="1"/>
      <c r="D1477" s="97">
        <v>14.99</v>
      </c>
      <c r="E1477" s="97">
        <v>11.24</v>
      </c>
      <c r="F1477" s="97">
        <f>D1477-E1477</f>
        <v>3.75</v>
      </c>
      <c r="G1477" s="95">
        <v>4.0</v>
      </c>
      <c r="H1477" s="97">
        <f t="shared" si="793"/>
        <v>2.81</v>
      </c>
    </row>
    <row r="1478">
      <c r="A1478" s="184"/>
      <c r="B1478" s="360"/>
      <c r="C1478" s="360"/>
      <c r="D1478" s="383"/>
      <c r="E1478" s="383"/>
      <c r="F1478" s="383"/>
      <c r="G1478" s="184"/>
      <c r="H1478" s="186"/>
    </row>
    <row r="1479">
      <c r="A1479" s="90" t="s">
        <v>350</v>
      </c>
      <c r="B1479" s="90" t="s">
        <v>305</v>
      </c>
      <c r="C1479" s="169">
        <f>COUNTA(A1480)</f>
        <v>1</v>
      </c>
      <c r="D1479" s="92">
        <f t="shared" ref="D1479:G1479" si="794">SUM(D1480)</f>
        <v>19.99</v>
      </c>
      <c r="E1479" s="92">
        <f t="shared" si="794"/>
        <v>14.99</v>
      </c>
      <c r="F1479" s="92">
        <f t="shared" si="794"/>
        <v>5</v>
      </c>
      <c r="G1479" s="90">
        <f t="shared" si="794"/>
        <v>4</v>
      </c>
      <c r="H1479" s="92">
        <f t="shared" ref="H1479:H1480" si="795">E1479/G1479</f>
        <v>3.7475</v>
      </c>
    </row>
    <row r="1480">
      <c r="A1480" s="94" t="s">
        <v>1232</v>
      </c>
      <c r="B1480" s="1"/>
      <c r="C1480" s="1"/>
      <c r="D1480" s="97">
        <v>19.99</v>
      </c>
      <c r="E1480" s="97">
        <v>14.99</v>
      </c>
      <c r="F1480" s="97">
        <f>D1480-E1480</f>
        <v>5</v>
      </c>
      <c r="G1480" s="95">
        <v>4.0</v>
      </c>
      <c r="H1480" s="97">
        <f t="shared" si="795"/>
        <v>3.7475</v>
      </c>
    </row>
    <row r="1481">
      <c r="A1481" s="184"/>
      <c r="B1481" s="360"/>
      <c r="C1481" s="360"/>
      <c r="D1481" s="383"/>
      <c r="E1481" s="383"/>
      <c r="F1481" s="383"/>
      <c r="G1481" s="184"/>
      <c r="H1481" s="186"/>
    </row>
    <row r="1482">
      <c r="A1482" s="90" t="s">
        <v>592</v>
      </c>
      <c r="B1482" s="90" t="s">
        <v>468</v>
      </c>
      <c r="C1482" s="169">
        <f>COUNTA(A1483)</f>
        <v>1</v>
      </c>
      <c r="D1482" s="92">
        <f t="shared" ref="D1482:G1482" si="796">SUM(D1483)</f>
        <v>30.98</v>
      </c>
      <c r="E1482" s="92">
        <f t="shared" si="796"/>
        <v>30.98</v>
      </c>
      <c r="F1482" s="92">
        <f t="shared" si="796"/>
        <v>0</v>
      </c>
      <c r="G1482" s="90">
        <f t="shared" si="796"/>
        <v>4</v>
      </c>
      <c r="H1482" s="92">
        <f t="shared" ref="H1482:H1483" si="797">E1482/G1482</f>
        <v>7.745</v>
      </c>
    </row>
    <row r="1483">
      <c r="A1483" s="95" t="s">
        <v>1637</v>
      </c>
      <c r="B1483" s="1"/>
      <c r="C1483" s="1"/>
      <c r="D1483" s="97">
        <v>30.98</v>
      </c>
      <c r="E1483" s="97">
        <v>30.98</v>
      </c>
      <c r="F1483" s="97">
        <f>D1483-E1483</f>
        <v>0</v>
      </c>
      <c r="G1483" s="95">
        <v>4.0</v>
      </c>
      <c r="H1483" s="97">
        <f t="shared" si="797"/>
        <v>7.745</v>
      </c>
    </row>
    <row r="1484">
      <c r="A1484" s="184"/>
      <c r="B1484" s="360"/>
      <c r="C1484" s="360"/>
      <c r="D1484" s="383"/>
      <c r="E1484" s="383"/>
      <c r="F1484" s="383"/>
      <c r="G1484" s="184"/>
      <c r="H1484" s="186"/>
    </row>
    <row r="1485">
      <c r="A1485" s="147" t="s">
        <v>465</v>
      </c>
      <c r="B1485" s="147" t="s">
        <v>464</v>
      </c>
      <c r="C1485" s="239">
        <f>COUNTA(A1486)</f>
        <v>1</v>
      </c>
      <c r="D1485" s="241">
        <v>64.99</v>
      </c>
      <c r="E1485" s="241">
        <v>45.49</v>
      </c>
      <c r="F1485" s="241">
        <f t="shared" ref="F1485:F1486" si="798">D1485-E1485</f>
        <v>19.5</v>
      </c>
      <c r="G1485" s="239">
        <v>4.0</v>
      </c>
      <c r="H1485" s="241">
        <f t="shared" ref="H1485:H1486" si="799">E1485/G1485</f>
        <v>11.3725</v>
      </c>
    </row>
    <row r="1486">
      <c r="A1486" s="151" t="s">
        <v>1378</v>
      </c>
      <c r="B1486" s="344"/>
      <c r="C1486" s="344"/>
      <c r="D1486" s="153">
        <v>64.99</v>
      </c>
      <c r="E1486" s="153">
        <v>45.49</v>
      </c>
      <c r="F1486" s="153">
        <f t="shared" si="798"/>
        <v>19.5</v>
      </c>
      <c r="G1486" s="151">
        <v>4.0</v>
      </c>
      <c r="H1486" s="153">
        <f t="shared" si="799"/>
        <v>11.3725</v>
      </c>
    </row>
    <row r="1487">
      <c r="A1487" s="184"/>
      <c r="B1487" s="360"/>
      <c r="C1487" s="360"/>
      <c r="D1487" s="383"/>
      <c r="E1487" s="383"/>
      <c r="F1487" s="383"/>
      <c r="G1487" s="184"/>
      <c r="H1487" s="186"/>
    </row>
    <row r="1488">
      <c r="A1488" s="90" t="s">
        <v>480</v>
      </c>
      <c r="B1488" s="90" t="s">
        <v>468</v>
      </c>
      <c r="C1488" s="169">
        <f>COUNTA(A1489)</f>
        <v>1</v>
      </c>
      <c r="D1488" s="92">
        <f t="shared" ref="D1488:G1488" si="800">SUM(D1489)</f>
        <v>39.99</v>
      </c>
      <c r="E1488" s="92">
        <f t="shared" si="800"/>
        <v>0</v>
      </c>
      <c r="F1488" s="92">
        <f t="shared" si="800"/>
        <v>39.99</v>
      </c>
      <c r="G1488" s="90">
        <f t="shared" si="800"/>
        <v>3</v>
      </c>
      <c r="H1488" s="92">
        <f t="shared" ref="H1488:H1489" si="801">E1488/G1488</f>
        <v>0</v>
      </c>
    </row>
    <row r="1489">
      <c r="A1489" s="95" t="s">
        <v>1716</v>
      </c>
      <c r="B1489" s="1"/>
      <c r="C1489" s="1"/>
      <c r="D1489" s="97">
        <v>39.99</v>
      </c>
      <c r="E1489" s="97">
        <v>0.0</v>
      </c>
      <c r="F1489" s="97">
        <f>D1489-E1489</f>
        <v>39.99</v>
      </c>
      <c r="G1489" s="95">
        <v>3.0</v>
      </c>
      <c r="H1489" s="97">
        <f t="shared" si="801"/>
        <v>0</v>
      </c>
    </row>
    <row r="1490">
      <c r="A1490" s="184"/>
      <c r="B1490" s="360"/>
      <c r="C1490" s="360"/>
      <c r="D1490" s="383"/>
      <c r="E1490" s="383"/>
      <c r="F1490" s="383"/>
      <c r="G1490" s="184"/>
      <c r="H1490" s="186"/>
    </row>
    <row r="1491">
      <c r="A1491" s="90" t="s">
        <v>568</v>
      </c>
      <c r="B1491" s="90" t="s">
        <v>468</v>
      </c>
      <c r="C1491" s="169">
        <f>COUNTA(A1492)</f>
        <v>1</v>
      </c>
      <c r="D1491" s="92">
        <f t="shared" ref="D1491:G1491" si="802">SUM(D1492)</f>
        <v>39.99</v>
      </c>
      <c r="E1491" s="92">
        <f t="shared" si="802"/>
        <v>0</v>
      </c>
      <c r="F1491" s="92">
        <f t="shared" si="802"/>
        <v>39.99</v>
      </c>
      <c r="G1491" s="90">
        <f t="shared" si="802"/>
        <v>3</v>
      </c>
      <c r="H1491" s="92">
        <f t="shared" ref="H1491:H1492" si="803">E1491/G1491</f>
        <v>0</v>
      </c>
    </row>
    <row r="1492">
      <c r="A1492" s="95" t="s">
        <v>1578</v>
      </c>
      <c r="B1492" s="1"/>
      <c r="C1492" s="1"/>
      <c r="D1492" s="97">
        <v>39.99</v>
      </c>
      <c r="E1492" s="97">
        <v>0.0</v>
      </c>
      <c r="F1492" s="97">
        <f>D1492-E1492</f>
        <v>39.99</v>
      </c>
      <c r="G1492" s="95">
        <v>3.0</v>
      </c>
      <c r="H1492" s="97">
        <f t="shared" si="803"/>
        <v>0</v>
      </c>
    </row>
    <row r="1493">
      <c r="A1493" s="184"/>
      <c r="B1493" s="360"/>
      <c r="C1493" s="360"/>
      <c r="D1493" s="383"/>
      <c r="E1493" s="383"/>
      <c r="F1493" s="383"/>
      <c r="G1493" s="184"/>
      <c r="H1493" s="186"/>
    </row>
    <row r="1494">
      <c r="A1494" s="90" t="s">
        <v>392</v>
      </c>
      <c r="B1494" s="90" t="s">
        <v>383</v>
      </c>
      <c r="C1494" s="169">
        <f>COUNTA(A1495)</f>
        <v>1</v>
      </c>
      <c r="D1494" s="92">
        <f t="shared" ref="D1494:G1494" si="804">SUM(D1495)</f>
        <v>9.99</v>
      </c>
      <c r="E1494" s="92">
        <f t="shared" si="804"/>
        <v>0</v>
      </c>
      <c r="F1494" s="92">
        <f t="shared" si="804"/>
        <v>9.99</v>
      </c>
      <c r="G1494" s="90">
        <f t="shared" si="804"/>
        <v>3</v>
      </c>
      <c r="H1494" s="92">
        <f t="shared" ref="H1494:H1495" si="805">E1494/G1494</f>
        <v>0</v>
      </c>
    </row>
    <row r="1495">
      <c r="A1495" s="95" t="s">
        <v>1290</v>
      </c>
      <c r="B1495" s="1"/>
      <c r="C1495" s="1"/>
      <c r="D1495" s="97">
        <v>9.99</v>
      </c>
      <c r="E1495" s="97">
        <v>0.0</v>
      </c>
      <c r="F1495" s="97">
        <f>D1495-E1495</f>
        <v>9.99</v>
      </c>
      <c r="G1495" s="95">
        <v>3.0</v>
      </c>
      <c r="H1495" s="97">
        <f t="shared" si="805"/>
        <v>0</v>
      </c>
    </row>
    <row r="1496">
      <c r="A1496" s="184"/>
      <c r="B1496" s="360"/>
      <c r="C1496" s="360"/>
      <c r="D1496" s="383"/>
      <c r="E1496" s="383"/>
      <c r="F1496" s="383"/>
      <c r="G1496" s="184"/>
      <c r="H1496" s="186"/>
    </row>
    <row r="1497">
      <c r="A1497" s="23" t="s">
        <v>295</v>
      </c>
      <c r="B1497" s="23" t="s">
        <v>296</v>
      </c>
      <c r="C1497" s="52">
        <f>COUNTA(A1498)</f>
        <v>1</v>
      </c>
      <c r="D1497" s="159">
        <f t="shared" ref="D1497:G1497" si="806">SUM(D1498)</f>
        <v>4.99</v>
      </c>
      <c r="E1497" s="159">
        <f t="shared" si="806"/>
        <v>0</v>
      </c>
      <c r="F1497" s="159">
        <f t="shared" si="806"/>
        <v>4.99</v>
      </c>
      <c r="G1497" s="23">
        <f t="shared" si="806"/>
        <v>3</v>
      </c>
      <c r="H1497" s="159">
        <f t="shared" ref="H1497:H1498" si="807">E1497/G1497</f>
        <v>0</v>
      </c>
    </row>
    <row r="1498">
      <c r="A1498" s="51" t="s">
        <v>1016</v>
      </c>
      <c r="B1498" s="1"/>
      <c r="C1498" s="1"/>
      <c r="D1498" s="50">
        <v>4.99</v>
      </c>
      <c r="E1498" s="50">
        <v>0.0</v>
      </c>
      <c r="F1498" s="50">
        <f>D1498-E1498</f>
        <v>4.99</v>
      </c>
      <c r="G1498" s="51">
        <v>3.0</v>
      </c>
      <c r="H1498" s="50">
        <f t="shared" si="807"/>
        <v>0</v>
      </c>
    </row>
    <row r="1499">
      <c r="A1499" s="184"/>
      <c r="B1499" s="360"/>
      <c r="C1499" s="360"/>
      <c r="D1499" s="383"/>
      <c r="E1499" s="383"/>
      <c r="F1499" s="383"/>
      <c r="G1499" s="184"/>
      <c r="H1499" s="186"/>
    </row>
    <row r="1500">
      <c r="A1500" s="90" t="s">
        <v>380</v>
      </c>
      <c r="B1500" s="90" t="s">
        <v>381</v>
      </c>
      <c r="C1500" s="169">
        <f>COUNTA(A1501)</f>
        <v>1</v>
      </c>
      <c r="D1500" s="92">
        <f t="shared" ref="D1500:G1500" si="808">SUM(D1501)</f>
        <v>19.99</v>
      </c>
      <c r="E1500" s="92">
        <f t="shared" si="808"/>
        <v>3.99</v>
      </c>
      <c r="F1500" s="92">
        <f t="shared" si="808"/>
        <v>16</v>
      </c>
      <c r="G1500" s="90">
        <f t="shared" si="808"/>
        <v>3</v>
      </c>
      <c r="H1500" s="92">
        <f t="shared" ref="H1500:H1501" si="809">E1500/G1500</f>
        <v>1.33</v>
      </c>
    </row>
    <row r="1501">
      <c r="A1501" s="94" t="s">
        <v>1713</v>
      </c>
      <c r="B1501" s="1"/>
      <c r="C1501" s="1"/>
      <c r="D1501" s="97">
        <v>19.99</v>
      </c>
      <c r="E1501" s="97">
        <v>3.99</v>
      </c>
      <c r="F1501" s="97">
        <f>D1501-E1501</f>
        <v>16</v>
      </c>
      <c r="G1501" s="95">
        <v>3.0</v>
      </c>
      <c r="H1501" s="97">
        <f t="shared" si="809"/>
        <v>1.33</v>
      </c>
    </row>
    <row r="1502">
      <c r="A1502" s="184"/>
      <c r="B1502" s="360"/>
      <c r="C1502" s="360"/>
      <c r="D1502" s="383"/>
      <c r="E1502" s="383"/>
      <c r="F1502" s="383"/>
      <c r="G1502" s="184"/>
      <c r="H1502" s="186"/>
    </row>
    <row r="1503">
      <c r="A1503" s="139" t="s">
        <v>397</v>
      </c>
      <c r="B1503" s="139" t="s">
        <v>398</v>
      </c>
      <c r="C1503" s="297">
        <f>COUNTA(A1504)</f>
        <v>1</v>
      </c>
      <c r="D1503" s="141">
        <f t="shared" ref="D1503:F1503" si="810">SUM(D1504)</f>
        <v>8.99</v>
      </c>
      <c r="E1503" s="141">
        <f t="shared" si="810"/>
        <v>3.99</v>
      </c>
      <c r="F1503" s="141">
        <f t="shared" si="810"/>
        <v>5</v>
      </c>
      <c r="G1503" s="139">
        <v>3.0</v>
      </c>
      <c r="H1503" s="141">
        <f t="shared" ref="H1503:H1504" si="811">E1503/G1503</f>
        <v>1.33</v>
      </c>
    </row>
    <row r="1504">
      <c r="A1504" s="143" t="s">
        <v>1296</v>
      </c>
      <c r="B1504" s="1"/>
      <c r="C1504" s="1"/>
      <c r="D1504" s="142">
        <v>8.99</v>
      </c>
      <c r="E1504" s="142">
        <v>3.99</v>
      </c>
      <c r="F1504" s="142">
        <f>D1504-E1504</f>
        <v>5</v>
      </c>
      <c r="G1504" s="144">
        <v>3.0</v>
      </c>
      <c r="H1504" s="142">
        <f t="shared" si="811"/>
        <v>1.33</v>
      </c>
    </row>
    <row r="1505">
      <c r="A1505" s="184"/>
      <c r="B1505" s="360"/>
      <c r="C1505" s="360"/>
      <c r="D1505" s="383"/>
      <c r="E1505" s="383"/>
      <c r="F1505" s="383"/>
      <c r="G1505" s="184"/>
      <c r="H1505" s="186"/>
    </row>
    <row r="1506">
      <c r="A1506" s="90" t="s">
        <v>614</v>
      </c>
      <c r="B1506" s="90" t="s">
        <v>468</v>
      </c>
      <c r="C1506" s="169">
        <f>COUNTA(A1507)</f>
        <v>1</v>
      </c>
      <c r="D1506" s="92">
        <f t="shared" ref="D1506:G1506" si="812">SUM(D1507)</f>
        <v>14.99</v>
      </c>
      <c r="E1506" s="92">
        <f t="shared" si="812"/>
        <v>4.99</v>
      </c>
      <c r="F1506" s="92">
        <f t="shared" si="812"/>
        <v>10</v>
      </c>
      <c r="G1506" s="90">
        <f t="shared" si="812"/>
        <v>3</v>
      </c>
      <c r="H1506" s="92">
        <f t="shared" ref="H1506:H1507" si="813">E1506/G1506</f>
        <v>1.663333333</v>
      </c>
    </row>
    <row r="1507">
      <c r="A1507" s="95" t="s">
        <v>1673</v>
      </c>
      <c r="B1507" s="1"/>
      <c r="C1507" s="1"/>
      <c r="D1507" s="97">
        <v>14.99</v>
      </c>
      <c r="E1507" s="97">
        <v>4.99</v>
      </c>
      <c r="F1507" s="97">
        <f>D1507-E1507</f>
        <v>10</v>
      </c>
      <c r="G1507" s="95">
        <v>3.0</v>
      </c>
      <c r="H1507" s="97">
        <f t="shared" si="813"/>
        <v>1.663333333</v>
      </c>
    </row>
    <row r="1508">
      <c r="A1508" s="184"/>
      <c r="B1508" s="360"/>
      <c r="C1508" s="360"/>
      <c r="D1508" s="383"/>
      <c r="E1508" s="383"/>
      <c r="F1508" s="383"/>
      <c r="G1508" s="184"/>
      <c r="H1508" s="186"/>
    </row>
    <row r="1509">
      <c r="A1509" s="90" t="s">
        <v>344</v>
      </c>
      <c r="B1509" s="90" t="s">
        <v>305</v>
      </c>
      <c r="C1509" s="169">
        <f>COUNTA(A1510)</f>
        <v>1</v>
      </c>
      <c r="D1509" s="92">
        <f t="shared" ref="D1509:F1509" si="814">SUM(D1510)</f>
        <v>13.99</v>
      </c>
      <c r="E1509" s="92">
        <f t="shared" si="814"/>
        <v>4.99</v>
      </c>
      <c r="F1509" s="92">
        <f t="shared" si="814"/>
        <v>9</v>
      </c>
      <c r="G1509" s="90">
        <v>3.0</v>
      </c>
      <c r="H1509" s="92">
        <f t="shared" ref="H1509:H1510" si="815">E1509/G1509</f>
        <v>1.663333333</v>
      </c>
    </row>
    <row r="1510">
      <c r="A1510" s="95" t="s">
        <v>1201</v>
      </c>
      <c r="B1510" s="1"/>
      <c r="C1510" s="1"/>
      <c r="D1510" s="97">
        <v>13.99</v>
      </c>
      <c r="E1510" s="97">
        <v>4.99</v>
      </c>
      <c r="F1510" s="97">
        <f>D1510-E1510</f>
        <v>9</v>
      </c>
      <c r="G1510" s="94">
        <v>3.0</v>
      </c>
      <c r="H1510" s="97">
        <f t="shared" si="815"/>
        <v>1.663333333</v>
      </c>
    </row>
    <row r="1511">
      <c r="A1511" s="184"/>
      <c r="B1511" s="360"/>
      <c r="C1511" s="360"/>
      <c r="D1511" s="383"/>
      <c r="E1511" s="383"/>
      <c r="F1511" s="383"/>
      <c r="G1511" s="184"/>
      <c r="H1511" s="186"/>
    </row>
    <row r="1512">
      <c r="A1512" s="90" t="s">
        <v>128</v>
      </c>
      <c r="B1512" s="90" t="s">
        <v>83</v>
      </c>
      <c r="C1512" s="169">
        <f>COUNTA(A1513)</f>
        <v>1</v>
      </c>
      <c r="D1512" s="92">
        <f t="shared" ref="D1512:G1512" si="816">SUM(D1513)</f>
        <v>9.99</v>
      </c>
      <c r="E1512" s="92">
        <f t="shared" si="816"/>
        <v>4.99</v>
      </c>
      <c r="F1512" s="92">
        <f t="shared" si="816"/>
        <v>5</v>
      </c>
      <c r="G1512" s="90">
        <f t="shared" si="816"/>
        <v>3</v>
      </c>
      <c r="H1512" s="92">
        <f t="shared" ref="H1512:H1513" si="817">E1512/G1512</f>
        <v>1.663333333</v>
      </c>
    </row>
    <row r="1513">
      <c r="A1513" s="94" t="s">
        <v>744</v>
      </c>
      <c r="B1513" s="1"/>
      <c r="C1513" s="1"/>
      <c r="D1513" s="97">
        <v>9.99</v>
      </c>
      <c r="E1513" s="97">
        <v>4.99</v>
      </c>
      <c r="F1513" s="97">
        <f>D1513-E1513</f>
        <v>5</v>
      </c>
      <c r="G1513" s="95">
        <v>3.0</v>
      </c>
      <c r="H1513" s="97">
        <f t="shared" si="817"/>
        <v>1.663333333</v>
      </c>
    </row>
    <row r="1514">
      <c r="A1514" s="184"/>
      <c r="B1514" s="360"/>
      <c r="C1514" s="360"/>
      <c r="D1514" s="383"/>
      <c r="E1514" s="383"/>
      <c r="F1514" s="383"/>
      <c r="G1514" s="184"/>
      <c r="H1514" s="186"/>
    </row>
    <row r="1515">
      <c r="A1515" s="90" t="s">
        <v>545</v>
      </c>
      <c r="B1515" s="296" t="s">
        <v>468</v>
      </c>
      <c r="C1515" s="169">
        <f>COUNTA(A1516)</f>
        <v>1</v>
      </c>
      <c r="D1515" s="92">
        <f t="shared" ref="D1515:G1515" si="818">SUM(D1516)</f>
        <v>4.99</v>
      </c>
      <c r="E1515" s="92">
        <f t="shared" si="818"/>
        <v>4.99</v>
      </c>
      <c r="F1515" s="92">
        <f t="shared" si="818"/>
        <v>0</v>
      </c>
      <c r="G1515" s="90">
        <f t="shared" si="818"/>
        <v>3</v>
      </c>
      <c r="H1515" s="92">
        <f t="shared" ref="H1515:H1516" si="819">E1515/G1515</f>
        <v>1.663333333</v>
      </c>
    </row>
    <row r="1516">
      <c r="A1516" s="94" t="s">
        <v>1543</v>
      </c>
      <c r="B1516" s="1"/>
      <c r="C1516" s="1"/>
      <c r="D1516" s="97">
        <v>4.99</v>
      </c>
      <c r="E1516" s="97">
        <v>4.99</v>
      </c>
      <c r="F1516" s="97">
        <f>D1516-E1516</f>
        <v>0</v>
      </c>
      <c r="G1516" s="95">
        <v>3.0</v>
      </c>
      <c r="H1516" s="97">
        <f t="shared" si="819"/>
        <v>1.663333333</v>
      </c>
    </row>
    <row r="1517">
      <c r="A1517" s="184"/>
      <c r="B1517" s="360"/>
      <c r="C1517" s="360"/>
      <c r="D1517" s="383"/>
      <c r="E1517" s="383"/>
      <c r="F1517" s="383"/>
      <c r="G1517" s="184"/>
      <c r="H1517" s="186"/>
    </row>
    <row r="1518">
      <c r="A1518" s="90" t="s">
        <v>319</v>
      </c>
      <c r="B1518" s="90" t="s">
        <v>305</v>
      </c>
      <c r="C1518" s="169">
        <f>COUNTA(A1519)</f>
        <v>1</v>
      </c>
      <c r="D1518" s="92">
        <f t="shared" ref="D1518:G1518" si="820">SUM(D1519)</f>
        <v>4.99</v>
      </c>
      <c r="E1518" s="92">
        <f t="shared" si="820"/>
        <v>4.99</v>
      </c>
      <c r="F1518" s="92">
        <f t="shared" si="820"/>
        <v>0</v>
      </c>
      <c r="G1518" s="90">
        <f t="shared" si="820"/>
        <v>3</v>
      </c>
      <c r="H1518" s="92">
        <f t="shared" ref="H1518:H1519" si="821">E1518/G1518</f>
        <v>1.663333333</v>
      </c>
    </row>
    <row r="1519">
      <c r="A1519" s="94" t="s">
        <v>1117</v>
      </c>
      <c r="B1519" s="1"/>
      <c r="C1519" s="1"/>
      <c r="D1519" s="97">
        <v>4.99</v>
      </c>
      <c r="E1519" s="97">
        <v>4.99</v>
      </c>
      <c r="F1519" s="97">
        <f>D1519-E1519</f>
        <v>0</v>
      </c>
      <c r="G1519" s="95">
        <v>3.0</v>
      </c>
      <c r="H1519" s="97">
        <f t="shared" si="821"/>
        <v>1.663333333</v>
      </c>
    </row>
    <row r="1520">
      <c r="A1520" s="184"/>
      <c r="B1520" s="360"/>
      <c r="C1520" s="360"/>
      <c r="D1520" s="383"/>
      <c r="E1520" s="383"/>
      <c r="F1520" s="383"/>
      <c r="G1520" s="184"/>
      <c r="H1520" s="186"/>
    </row>
    <row r="1521">
      <c r="A1521" s="147" t="s">
        <v>444</v>
      </c>
      <c r="B1521" s="147" t="s">
        <v>434</v>
      </c>
      <c r="C1521" s="239">
        <f>COUNTA(A1522)</f>
        <v>1</v>
      </c>
      <c r="D1521" s="149">
        <f t="shared" ref="D1521:G1521" si="822">SUM(D1522)</f>
        <v>4.99</v>
      </c>
      <c r="E1521" s="149">
        <f t="shared" si="822"/>
        <v>4.99</v>
      </c>
      <c r="F1521" s="149">
        <f t="shared" si="822"/>
        <v>0</v>
      </c>
      <c r="G1521" s="147">
        <f t="shared" si="822"/>
        <v>3</v>
      </c>
      <c r="H1521" s="149">
        <f t="shared" ref="H1521:H1522" si="823">E1521/G1521</f>
        <v>1.663333333</v>
      </c>
    </row>
    <row r="1522">
      <c r="A1522" s="151" t="s">
        <v>1347</v>
      </c>
      <c r="B1522" s="344"/>
      <c r="C1522" s="344"/>
      <c r="D1522" s="153">
        <v>4.99</v>
      </c>
      <c r="E1522" s="153">
        <v>4.99</v>
      </c>
      <c r="F1522" s="153">
        <f>D1522-E1522</f>
        <v>0</v>
      </c>
      <c r="G1522" s="151">
        <v>3.0</v>
      </c>
      <c r="H1522" s="153">
        <f t="shared" si="823"/>
        <v>1.663333333</v>
      </c>
    </row>
    <row r="1523">
      <c r="A1523" s="184"/>
      <c r="B1523" s="360"/>
      <c r="C1523" s="360"/>
      <c r="D1523" s="383"/>
      <c r="E1523" s="383"/>
      <c r="F1523" s="383"/>
      <c r="G1523" s="184"/>
      <c r="H1523" s="186"/>
    </row>
    <row r="1524">
      <c r="A1524" s="117" t="s">
        <v>78</v>
      </c>
      <c r="B1524" s="117" t="s">
        <v>79</v>
      </c>
      <c r="C1524" s="290">
        <f>COUNTA(A1525)</f>
        <v>1</v>
      </c>
      <c r="D1524" s="119">
        <f t="shared" ref="D1524:G1524" si="824">SUM(D1525)</f>
        <v>5.99</v>
      </c>
      <c r="E1524" s="119">
        <f t="shared" si="824"/>
        <v>5.99</v>
      </c>
      <c r="F1524" s="119">
        <f t="shared" si="824"/>
        <v>0</v>
      </c>
      <c r="G1524" s="117">
        <f t="shared" si="824"/>
        <v>3</v>
      </c>
      <c r="H1524" s="119">
        <f t="shared" ref="H1524:H1525" si="825">E1524/G1524</f>
        <v>1.996666667</v>
      </c>
    </row>
    <row r="1525">
      <c r="A1525" s="120" t="s">
        <v>656</v>
      </c>
      <c r="B1525" s="385"/>
      <c r="C1525" s="385"/>
      <c r="D1525" s="123">
        <v>5.99</v>
      </c>
      <c r="E1525" s="123">
        <v>5.99</v>
      </c>
      <c r="F1525" s="123">
        <f>D1525-E1525</f>
        <v>0</v>
      </c>
      <c r="G1525" s="121">
        <v>3.0</v>
      </c>
      <c r="H1525" s="123">
        <f t="shared" si="825"/>
        <v>1.996666667</v>
      </c>
    </row>
    <row r="1526">
      <c r="A1526" s="184"/>
      <c r="B1526" s="360"/>
      <c r="C1526" s="360"/>
      <c r="D1526" s="383"/>
      <c r="E1526" s="383"/>
      <c r="F1526" s="383"/>
      <c r="G1526" s="184"/>
      <c r="H1526" s="186"/>
    </row>
    <row r="1527">
      <c r="A1527" s="386" t="s">
        <v>362</v>
      </c>
      <c r="B1527" s="90" t="s">
        <v>363</v>
      </c>
      <c r="C1527" s="169">
        <f>COUNTA(A1528)</f>
        <v>1</v>
      </c>
      <c r="D1527" s="92">
        <f t="shared" ref="D1527:G1527" si="826">SUM(D1528)</f>
        <v>9.99</v>
      </c>
      <c r="E1527" s="92">
        <f t="shared" si="826"/>
        <v>6.99</v>
      </c>
      <c r="F1527" s="92">
        <f t="shared" si="826"/>
        <v>3</v>
      </c>
      <c r="G1527" s="90">
        <f t="shared" si="826"/>
        <v>3</v>
      </c>
      <c r="H1527" s="92">
        <f t="shared" ref="H1527:H1528" si="827">E1527/G1527</f>
        <v>2.33</v>
      </c>
    </row>
    <row r="1528">
      <c r="A1528" s="95" t="s">
        <v>1261</v>
      </c>
      <c r="B1528" s="1"/>
      <c r="C1528" s="1"/>
      <c r="D1528" s="97">
        <v>9.99</v>
      </c>
      <c r="E1528" s="97">
        <v>6.99</v>
      </c>
      <c r="F1528" s="97">
        <f>D1528-E1528</f>
        <v>3</v>
      </c>
      <c r="G1528" s="95">
        <v>3.0</v>
      </c>
      <c r="H1528" s="97">
        <f t="shared" si="827"/>
        <v>2.33</v>
      </c>
    </row>
    <row r="1529">
      <c r="A1529" s="184"/>
      <c r="B1529" s="360"/>
      <c r="C1529" s="360"/>
      <c r="D1529" s="383"/>
      <c r="E1529" s="383"/>
      <c r="F1529" s="383"/>
      <c r="G1529" s="184"/>
      <c r="H1529" s="186"/>
    </row>
    <row r="1530">
      <c r="A1530" s="23" t="s">
        <v>141</v>
      </c>
      <c r="B1530" s="23" t="s">
        <v>139</v>
      </c>
      <c r="C1530" s="52">
        <f>COUNTA(A1531)</f>
        <v>1</v>
      </c>
      <c r="D1530" s="159">
        <f t="shared" ref="D1530:G1530" si="828">SUM(D1531)</f>
        <v>6.99</v>
      </c>
      <c r="E1530" s="159">
        <f t="shared" si="828"/>
        <v>6.99</v>
      </c>
      <c r="F1530" s="159">
        <f t="shared" si="828"/>
        <v>0</v>
      </c>
      <c r="G1530" s="23">
        <f t="shared" si="828"/>
        <v>3</v>
      </c>
      <c r="H1530" s="159">
        <f t="shared" ref="H1530:H1531" si="829">E1530/G1530</f>
        <v>2.33</v>
      </c>
    </row>
    <row r="1531">
      <c r="A1531" s="51" t="s">
        <v>754</v>
      </c>
      <c r="B1531" s="1"/>
      <c r="C1531" s="1"/>
      <c r="D1531" s="50">
        <v>6.99</v>
      </c>
      <c r="E1531" s="50">
        <v>6.99</v>
      </c>
      <c r="F1531" s="50">
        <f>D1531-E1531</f>
        <v>0</v>
      </c>
      <c r="G1531" s="51">
        <v>3.0</v>
      </c>
      <c r="H1531" s="50">
        <f t="shared" si="829"/>
        <v>2.33</v>
      </c>
    </row>
    <row r="1532">
      <c r="A1532" s="184"/>
      <c r="B1532" s="360"/>
      <c r="C1532" s="360"/>
      <c r="D1532" s="383"/>
      <c r="E1532" s="383"/>
      <c r="F1532" s="383"/>
      <c r="G1532" s="184"/>
      <c r="H1532" s="186"/>
    </row>
    <row r="1533">
      <c r="A1533" s="354" t="s">
        <v>617</v>
      </c>
      <c r="B1533" s="354" t="s">
        <v>618</v>
      </c>
      <c r="C1533" s="355">
        <f>COUNTA(A1534)</f>
        <v>1</v>
      </c>
      <c r="D1533" s="356">
        <f t="shared" ref="D1533:G1533" si="830">SUM(D1534)</f>
        <v>17.99</v>
      </c>
      <c r="E1533" s="356">
        <f t="shared" si="830"/>
        <v>9.99</v>
      </c>
      <c r="F1533" s="356">
        <f t="shared" si="830"/>
        <v>8</v>
      </c>
      <c r="G1533" s="354">
        <f t="shared" si="830"/>
        <v>3</v>
      </c>
      <c r="H1533" s="356">
        <f t="shared" ref="H1533:H1534" si="831">E1533/G1533</f>
        <v>3.33</v>
      </c>
    </row>
    <row r="1534">
      <c r="A1534" s="125" t="s">
        <v>1678</v>
      </c>
      <c r="B1534" s="387"/>
      <c r="C1534" s="387"/>
      <c r="D1534" s="295">
        <v>17.99</v>
      </c>
      <c r="E1534" s="295">
        <v>9.99</v>
      </c>
      <c r="F1534" s="295">
        <f>D1534-E1534</f>
        <v>8</v>
      </c>
      <c r="G1534" s="293">
        <v>3.0</v>
      </c>
      <c r="H1534" s="295">
        <f t="shared" si="831"/>
        <v>3.33</v>
      </c>
    </row>
    <row r="1535">
      <c r="A1535" s="184"/>
      <c r="B1535" s="360"/>
      <c r="C1535" s="360"/>
      <c r="D1535" s="383"/>
      <c r="E1535" s="383"/>
      <c r="F1535" s="383"/>
      <c r="G1535" s="184"/>
      <c r="H1535" s="186"/>
    </row>
    <row r="1536">
      <c r="A1536" s="23" t="s">
        <v>256</v>
      </c>
      <c r="B1536" s="23" t="s">
        <v>246</v>
      </c>
      <c r="C1536" s="52">
        <f>COUNTA(A1537)</f>
        <v>1</v>
      </c>
      <c r="D1536" s="159">
        <f t="shared" ref="D1536:G1536" si="832">SUM(D1537)</f>
        <v>24.99</v>
      </c>
      <c r="E1536" s="159">
        <f t="shared" si="832"/>
        <v>11.99</v>
      </c>
      <c r="F1536" s="159">
        <f t="shared" si="832"/>
        <v>13</v>
      </c>
      <c r="G1536" s="23">
        <f t="shared" si="832"/>
        <v>3</v>
      </c>
      <c r="H1536" s="159">
        <f t="shared" ref="H1536:H1537" si="833">E1536/G1536</f>
        <v>3.996666667</v>
      </c>
    </row>
    <row r="1537">
      <c r="A1537" s="302" t="s">
        <v>970</v>
      </c>
      <c r="B1537" s="1"/>
      <c r="C1537" s="1"/>
      <c r="D1537" s="343">
        <v>24.99</v>
      </c>
      <c r="E1537" s="343">
        <v>11.99</v>
      </c>
      <c r="F1537" s="343">
        <f>D1537-E1537</f>
        <v>13</v>
      </c>
      <c r="G1537" s="302">
        <v>3.0</v>
      </c>
      <c r="H1537" s="343">
        <f t="shared" si="833"/>
        <v>3.996666667</v>
      </c>
    </row>
    <row r="1538">
      <c r="A1538" s="184"/>
      <c r="B1538" s="360"/>
      <c r="C1538" s="360"/>
      <c r="D1538" s="383"/>
      <c r="E1538" s="383"/>
      <c r="F1538" s="383"/>
      <c r="G1538" s="184"/>
      <c r="H1538" s="186"/>
    </row>
    <row r="1539">
      <c r="A1539" s="90" t="s">
        <v>416</v>
      </c>
      <c r="B1539" s="90" t="s">
        <v>415</v>
      </c>
      <c r="C1539" s="169">
        <f>COUNTA(A1540)</f>
        <v>1</v>
      </c>
      <c r="D1539" s="92">
        <f t="shared" ref="D1539:G1539" si="834">SUM(D1540)</f>
        <v>12.99</v>
      </c>
      <c r="E1539" s="92">
        <f t="shared" si="834"/>
        <v>12.99</v>
      </c>
      <c r="F1539" s="92">
        <f t="shared" si="834"/>
        <v>0</v>
      </c>
      <c r="G1539" s="90">
        <f t="shared" si="834"/>
        <v>3</v>
      </c>
      <c r="H1539" s="92">
        <f t="shared" ref="H1539:H1540" si="835">E1539/G1539</f>
        <v>4.33</v>
      </c>
    </row>
    <row r="1540">
      <c r="A1540" s="95" t="s">
        <v>1318</v>
      </c>
      <c r="B1540" s="1"/>
      <c r="C1540" s="1"/>
      <c r="D1540" s="97">
        <v>12.99</v>
      </c>
      <c r="E1540" s="97">
        <v>12.99</v>
      </c>
      <c r="F1540" s="97">
        <f>D1540-E1540</f>
        <v>0</v>
      </c>
      <c r="G1540" s="95">
        <v>3.0</v>
      </c>
      <c r="H1540" s="97">
        <f t="shared" si="835"/>
        <v>4.33</v>
      </c>
    </row>
    <row r="1541">
      <c r="A1541" s="184"/>
      <c r="B1541" s="360"/>
      <c r="C1541" s="360"/>
      <c r="D1541" s="383"/>
      <c r="E1541" s="383"/>
      <c r="F1541" s="383"/>
      <c r="G1541" s="184"/>
      <c r="H1541" s="186"/>
    </row>
    <row r="1542">
      <c r="A1542" s="147" t="s">
        <v>433</v>
      </c>
      <c r="B1542" s="147" t="s">
        <v>434</v>
      </c>
      <c r="C1542" s="239">
        <f>COUNTA(A1543)</f>
        <v>1</v>
      </c>
      <c r="D1542" s="149">
        <f t="shared" ref="D1542:G1542" si="836">SUM(D1543)</f>
        <v>29.99</v>
      </c>
      <c r="E1542" s="149">
        <f t="shared" si="836"/>
        <v>29.99</v>
      </c>
      <c r="F1542" s="149">
        <f t="shared" si="836"/>
        <v>0</v>
      </c>
      <c r="G1542" s="147">
        <f t="shared" si="836"/>
        <v>3</v>
      </c>
      <c r="H1542" s="149">
        <f t="shared" ref="H1542:H1543" si="837">E1542/G1542</f>
        <v>9.996666667</v>
      </c>
    </row>
    <row r="1543">
      <c r="A1543" s="151" t="s">
        <v>1333</v>
      </c>
      <c r="B1543" s="357"/>
      <c r="C1543" s="357"/>
      <c r="D1543" s="153">
        <v>29.99</v>
      </c>
      <c r="E1543" s="153">
        <v>29.99</v>
      </c>
      <c r="F1543" s="153">
        <f>D1543-E1543</f>
        <v>0</v>
      </c>
      <c r="G1543" s="151">
        <v>3.0</v>
      </c>
      <c r="H1543" s="153">
        <f t="shared" si="837"/>
        <v>9.996666667</v>
      </c>
    </row>
    <row r="1544">
      <c r="A1544" s="184"/>
      <c r="B1544" s="360"/>
      <c r="C1544" s="360"/>
      <c r="D1544" s="383"/>
      <c r="E1544" s="383"/>
      <c r="F1544" s="383"/>
      <c r="G1544" s="184"/>
      <c r="H1544" s="186"/>
    </row>
    <row r="1545">
      <c r="A1545" s="90" t="s">
        <v>604</v>
      </c>
      <c r="B1545" s="90" t="s">
        <v>468</v>
      </c>
      <c r="C1545" s="169">
        <f>COUNTA(A1546)</f>
        <v>1</v>
      </c>
      <c r="D1545" s="93">
        <f t="shared" ref="D1545:F1545" si="838">SUM(D1546)</f>
        <v>39.99</v>
      </c>
      <c r="E1545" s="93">
        <f t="shared" si="838"/>
        <v>0</v>
      </c>
      <c r="F1545" s="92">
        <f t="shared" si="838"/>
        <v>39.99</v>
      </c>
      <c r="G1545" s="90">
        <v>2.0</v>
      </c>
      <c r="H1545" s="93">
        <f t="shared" ref="H1545:H1546" si="839">E1545/G1545</f>
        <v>0</v>
      </c>
    </row>
    <row r="1546">
      <c r="A1546" s="94" t="s">
        <v>1653</v>
      </c>
      <c r="B1546" s="1"/>
      <c r="C1546" s="1"/>
      <c r="D1546" s="188">
        <v>39.99</v>
      </c>
      <c r="E1546" s="188">
        <v>0.0</v>
      </c>
      <c r="F1546" s="97">
        <f>D1546-E1546</f>
        <v>39.99</v>
      </c>
      <c r="G1546" s="94">
        <v>2.0</v>
      </c>
      <c r="H1546" s="97">
        <f t="shared" si="839"/>
        <v>0</v>
      </c>
    </row>
    <row r="1547">
      <c r="A1547" s="184"/>
      <c r="B1547" s="360"/>
      <c r="C1547" s="360"/>
      <c r="D1547" s="383"/>
      <c r="E1547" s="383"/>
      <c r="F1547" s="383"/>
      <c r="G1547" s="184"/>
      <c r="H1547" s="186"/>
    </row>
    <row r="1548">
      <c r="A1548" s="90" t="s">
        <v>107</v>
      </c>
      <c r="B1548" s="90" t="s">
        <v>83</v>
      </c>
      <c r="C1548" s="169">
        <f>COUNTA(A1549)</f>
        <v>1</v>
      </c>
      <c r="D1548" s="92">
        <f t="shared" ref="D1548:F1548" si="840">SUM(D1549)</f>
        <v>29.99</v>
      </c>
      <c r="E1548" s="92">
        <f t="shared" si="840"/>
        <v>0</v>
      </c>
      <c r="F1548" s="92">
        <f t="shared" si="840"/>
        <v>29.99</v>
      </c>
      <c r="G1548" s="90">
        <v>2.0</v>
      </c>
      <c r="H1548" s="92">
        <f t="shared" ref="H1548:H1549" si="841">E1548/G1548</f>
        <v>0</v>
      </c>
    </row>
    <row r="1549">
      <c r="A1549" s="301" t="s">
        <v>704</v>
      </c>
      <c r="B1549" s="1"/>
      <c r="C1549" s="1"/>
      <c r="D1549" s="333">
        <v>29.99</v>
      </c>
      <c r="E1549" s="333">
        <v>0.0</v>
      </c>
      <c r="F1549" s="333">
        <f>D1549-E1549</f>
        <v>29.99</v>
      </c>
      <c r="G1549" s="164">
        <v>2.0</v>
      </c>
      <c r="H1549" s="333">
        <f t="shared" si="841"/>
        <v>0</v>
      </c>
    </row>
    <row r="1550">
      <c r="A1550" s="184"/>
      <c r="B1550" s="360"/>
      <c r="C1550" s="360"/>
      <c r="D1550" s="383"/>
      <c r="E1550" s="383"/>
      <c r="F1550" s="383"/>
      <c r="G1550" s="184"/>
      <c r="H1550" s="186"/>
    </row>
    <row r="1551">
      <c r="A1551" s="90" t="s">
        <v>89</v>
      </c>
      <c r="B1551" s="90" t="s">
        <v>83</v>
      </c>
      <c r="C1551" s="169">
        <f>COUNTA(A1552)</f>
        <v>1</v>
      </c>
      <c r="D1551" s="92">
        <f t="shared" ref="D1551:G1551" si="842">SUM(D1552)</f>
        <v>29.99</v>
      </c>
      <c r="E1551" s="92">
        <f t="shared" si="842"/>
        <v>0</v>
      </c>
      <c r="F1551" s="92">
        <f t="shared" si="842"/>
        <v>29.99</v>
      </c>
      <c r="G1551" s="90">
        <f t="shared" si="842"/>
        <v>2</v>
      </c>
      <c r="H1551" s="92">
        <f t="shared" ref="H1551:H1552" si="843">E1551/G1551</f>
        <v>0</v>
      </c>
    </row>
    <row r="1552">
      <c r="A1552" s="95" t="s">
        <v>670</v>
      </c>
      <c r="B1552" s="1"/>
      <c r="C1552" s="1"/>
      <c r="D1552" s="97">
        <v>29.99</v>
      </c>
      <c r="E1552" s="97">
        <v>0.0</v>
      </c>
      <c r="F1552" s="97">
        <f>D1552-E1552</f>
        <v>29.99</v>
      </c>
      <c r="G1552" s="95">
        <v>2.0</v>
      </c>
      <c r="H1552" s="97">
        <f t="shared" si="843"/>
        <v>0</v>
      </c>
    </row>
    <row r="1553">
      <c r="A1553" s="184"/>
      <c r="B1553" s="360"/>
      <c r="C1553" s="360"/>
      <c r="D1553" s="383"/>
      <c r="E1553" s="383"/>
      <c r="F1553" s="383"/>
      <c r="G1553" s="184"/>
      <c r="H1553" s="186"/>
    </row>
    <row r="1554">
      <c r="A1554" s="90" t="s">
        <v>148</v>
      </c>
      <c r="B1554" s="90" t="s">
        <v>143</v>
      </c>
      <c r="C1554" s="169">
        <f>COUNTA(A1555)</f>
        <v>1</v>
      </c>
      <c r="D1554" s="92">
        <f t="shared" ref="D1554:F1554" si="844">SUM(D1555)</f>
        <v>29.99</v>
      </c>
      <c r="E1554" s="92">
        <f t="shared" si="844"/>
        <v>0</v>
      </c>
      <c r="F1554" s="92">
        <f t="shared" si="844"/>
        <v>29.99</v>
      </c>
      <c r="G1554" s="90">
        <v>2.0</v>
      </c>
      <c r="H1554" s="92">
        <f t="shared" ref="H1554:H1555" si="845">E1554/G1554</f>
        <v>0</v>
      </c>
    </row>
    <row r="1555">
      <c r="A1555" s="95" t="s">
        <v>763</v>
      </c>
      <c r="B1555" s="388"/>
      <c r="C1555" s="388"/>
      <c r="D1555" s="97">
        <v>29.99</v>
      </c>
      <c r="E1555" s="97">
        <v>0.0</v>
      </c>
      <c r="F1555" s="97">
        <f>D1555-E1555</f>
        <v>29.99</v>
      </c>
      <c r="G1555" s="94">
        <v>2.0</v>
      </c>
      <c r="H1555" s="97">
        <f t="shared" si="845"/>
        <v>0</v>
      </c>
    </row>
    <row r="1556">
      <c r="A1556" s="184"/>
      <c r="B1556" s="360"/>
      <c r="C1556" s="360"/>
      <c r="D1556" s="383"/>
      <c r="E1556" s="383"/>
      <c r="F1556" s="383"/>
      <c r="G1556" s="184"/>
      <c r="H1556" s="186"/>
    </row>
    <row r="1557">
      <c r="A1557" s="90" t="s">
        <v>511</v>
      </c>
      <c r="B1557" s="296" t="s">
        <v>468</v>
      </c>
      <c r="C1557" s="169">
        <f>COUNTA(A1558)</f>
        <v>1</v>
      </c>
      <c r="D1557" s="92">
        <f t="shared" ref="D1557:F1557" si="846">SUM(D1558)</f>
        <v>19.99</v>
      </c>
      <c r="E1557" s="92">
        <f t="shared" si="846"/>
        <v>0</v>
      </c>
      <c r="F1557" s="92">
        <f t="shared" si="846"/>
        <v>19.99</v>
      </c>
      <c r="G1557" s="90">
        <v>2.0</v>
      </c>
      <c r="H1557" s="92">
        <f t="shared" ref="H1557:H1558" si="847">E1557/G1557</f>
        <v>0</v>
      </c>
    </row>
    <row r="1558">
      <c r="A1558" s="95" t="s">
        <v>1455</v>
      </c>
      <c r="B1558" s="1"/>
      <c r="C1558" s="1"/>
      <c r="D1558" s="97">
        <v>19.99</v>
      </c>
      <c r="E1558" s="97">
        <v>0.0</v>
      </c>
      <c r="F1558" s="97">
        <f>D1558-E1558</f>
        <v>19.99</v>
      </c>
      <c r="G1558" s="94">
        <v>2.0</v>
      </c>
      <c r="H1558" s="97">
        <f t="shared" si="847"/>
        <v>0</v>
      </c>
    </row>
    <row r="1559">
      <c r="A1559" s="184"/>
      <c r="B1559" s="360"/>
      <c r="C1559" s="360"/>
      <c r="D1559" s="383"/>
      <c r="E1559" s="383"/>
      <c r="F1559" s="383"/>
      <c r="G1559" s="184"/>
      <c r="H1559" s="186"/>
    </row>
    <row r="1560">
      <c r="A1560" s="76" t="s">
        <v>50</v>
      </c>
      <c r="B1560" s="76" t="s">
        <v>48</v>
      </c>
      <c r="C1560" s="278">
        <f>COUNTA(A1561)</f>
        <v>1</v>
      </c>
      <c r="D1560" s="78">
        <f t="shared" ref="D1560:G1560" si="848">SUM(D1561)</f>
        <v>19.99</v>
      </c>
      <c r="E1560" s="78">
        <f t="shared" si="848"/>
        <v>0</v>
      </c>
      <c r="F1560" s="78">
        <f t="shared" si="848"/>
        <v>19.99</v>
      </c>
      <c r="G1560" s="76">
        <f t="shared" si="848"/>
        <v>2</v>
      </c>
      <c r="H1560" s="78">
        <f t="shared" ref="H1560:H1561" si="849">E1560/G1560</f>
        <v>0</v>
      </c>
    </row>
    <row r="1561">
      <c r="A1561" s="84" t="s">
        <v>622</v>
      </c>
      <c r="B1561" s="366"/>
      <c r="C1561" s="366"/>
      <c r="D1561" s="86">
        <v>19.99</v>
      </c>
      <c r="E1561" s="86">
        <v>0.0</v>
      </c>
      <c r="F1561" s="86">
        <f>D1561-E1561</f>
        <v>19.99</v>
      </c>
      <c r="G1561" s="84">
        <v>2.0</v>
      </c>
      <c r="H1561" s="86">
        <f t="shared" si="849"/>
        <v>0</v>
      </c>
    </row>
    <row r="1562">
      <c r="A1562" s="184"/>
      <c r="B1562" s="360"/>
      <c r="C1562" s="360"/>
      <c r="D1562" s="383"/>
      <c r="E1562" s="383"/>
      <c r="F1562" s="383"/>
      <c r="G1562" s="184"/>
      <c r="H1562" s="186"/>
    </row>
    <row r="1563">
      <c r="A1563" s="90" t="s">
        <v>388</v>
      </c>
      <c r="B1563" s="90" t="s">
        <v>383</v>
      </c>
      <c r="C1563" s="169">
        <f>COUNTA(A1564)</f>
        <v>1</v>
      </c>
      <c r="D1563" s="93">
        <f t="shared" ref="D1563:F1563" si="850">SUM(D1564)</f>
        <v>19.99</v>
      </c>
      <c r="E1563" s="93">
        <f t="shared" si="850"/>
        <v>0</v>
      </c>
      <c r="F1563" s="92">
        <f t="shared" si="850"/>
        <v>19.99</v>
      </c>
      <c r="G1563" s="90">
        <v>2.0</v>
      </c>
      <c r="H1563" s="93">
        <f t="shared" ref="H1563:H1564" si="851">E1563/G1563</f>
        <v>0</v>
      </c>
    </row>
    <row r="1564">
      <c r="A1564" s="94" t="s">
        <v>1286</v>
      </c>
      <c r="B1564" s="1"/>
      <c r="C1564" s="1"/>
      <c r="D1564" s="188">
        <v>19.99</v>
      </c>
      <c r="E1564" s="188">
        <v>0.0</v>
      </c>
      <c r="F1564" s="97">
        <f>D1564-E1564</f>
        <v>19.99</v>
      </c>
      <c r="G1564" s="94">
        <v>2.0</v>
      </c>
      <c r="H1564" s="97">
        <f t="shared" si="851"/>
        <v>0</v>
      </c>
    </row>
    <row r="1565">
      <c r="A1565" s="184"/>
      <c r="B1565" s="360"/>
      <c r="C1565" s="360"/>
      <c r="D1565" s="383"/>
      <c r="E1565" s="383"/>
      <c r="F1565" s="383"/>
      <c r="G1565" s="184"/>
      <c r="H1565" s="186"/>
    </row>
    <row r="1566">
      <c r="A1566" s="90" t="s">
        <v>590</v>
      </c>
      <c r="B1566" s="90" t="s">
        <v>468</v>
      </c>
      <c r="C1566" s="169">
        <f>COUNTA(A1567)</f>
        <v>1</v>
      </c>
      <c r="D1566" s="92">
        <f t="shared" ref="D1566:G1566" si="852">SUM(D1567)</f>
        <v>14.99</v>
      </c>
      <c r="E1566" s="92">
        <f t="shared" si="852"/>
        <v>0</v>
      </c>
      <c r="F1566" s="92">
        <f t="shared" si="852"/>
        <v>14.99</v>
      </c>
      <c r="G1566" s="90">
        <f t="shared" si="852"/>
        <v>2</v>
      </c>
      <c r="H1566" s="92">
        <f t="shared" ref="H1566:H1567" si="853">E1566/G1566</f>
        <v>0</v>
      </c>
    </row>
    <row r="1567">
      <c r="A1567" s="95" t="s">
        <v>1633</v>
      </c>
      <c r="B1567" s="1"/>
      <c r="C1567" s="1"/>
      <c r="D1567" s="97">
        <v>14.99</v>
      </c>
      <c r="E1567" s="97">
        <v>0.0</v>
      </c>
      <c r="F1567" s="97">
        <f>D1567-E1567</f>
        <v>14.99</v>
      </c>
      <c r="G1567" s="95">
        <v>2.0</v>
      </c>
      <c r="H1567" s="97">
        <f t="shared" si="853"/>
        <v>0</v>
      </c>
    </row>
    <row r="1568">
      <c r="A1568" s="95"/>
      <c r="B1568" s="1"/>
      <c r="C1568" s="1"/>
      <c r="D1568" s="97"/>
      <c r="E1568" s="97"/>
      <c r="F1568" s="97"/>
      <c r="G1568" s="95"/>
      <c r="H1568" s="97"/>
    </row>
    <row r="1569">
      <c r="A1569" s="90" t="s">
        <v>587</v>
      </c>
      <c r="B1569" s="90" t="s">
        <v>468</v>
      </c>
      <c r="C1569" s="169">
        <f>COUNTA(A1570)</f>
        <v>1</v>
      </c>
      <c r="D1569" s="93">
        <f t="shared" ref="D1569:F1569" si="854">SUM(D1570)</f>
        <v>12.49</v>
      </c>
      <c r="E1569" s="93">
        <f t="shared" si="854"/>
        <v>0</v>
      </c>
      <c r="F1569" s="93">
        <f t="shared" si="854"/>
        <v>12.49</v>
      </c>
      <c r="G1569" s="90">
        <v>2.0</v>
      </c>
      <c r="H1569" s="93">
        <f t="shared" ref="H1569:H1570" si="855">E1569/G1569</f>
        <v>0</v>
      </c>
    </row>
    <row r="1570">
      <c r="A1570" s="95" t="s">
        <v>1616</v>
      </c>
      <c r="B1570" s="1"/>
      <c r="C1570" s="1"/>
      <c r="D1570" s="188">
        <v>12.49</v>
      </c>
      <c r="E1570" s="188">
        <v>0.0</v>
      </c>
      <c r="F1570" s="188">
        <f>D1570-E1570</f>
        <v>12.49</v>
      </c>
      <c r="G1570" s="94">
        <v>2.0</v>
      </c>
      <c r="H1570" s="97">
        <f t="shared" si="855"/>
        <v>0</v>
      </c>
    </row>
    <row r="1571">
      <c r="A1571" s="95"/>
      <c r="B1571" s="1"/>
      <c r="C1571" s="1"/>
      <c r="D1571" s="97"/>
      <c r="E1571" s="97"/>
      <c r="F1571" s="97"/>
      <c r="G1571" s="95"/>
      <c r="H1571" s="97"/>
    </row>
    <row r="1572">
      <c r="A1572" s="90" t="s">
        <v>553</v>
      </c>
      <c r="B1572" s="90" t="s">
        <v>468</v>
      </c>
      <c r="C1572" s="169">
        <f>COUNTA(A1573)</f>
        <v>1</v>
      </c>
      <c r="D1572" s="92">
        <f t="shared" ref="D1572:F1572" si="856">SUM(D1573)</f>
        <v>9.99</v>
      </c>
      <c r="E1572" s="92">
        <f t="shared" si="856"/>
        <v>1.99</v>
      </c>
      <c r="F1572" s="92">
        <f t="shared" si="856"/>
        <v>8</v>
      </c>
      <c r="G1572" s="90">
        <v>2.0</v>
      </c>
      <c r="H1572" s="92">
        <f t="shared" ref="H1572:H1573" si="857">E1572/G1572</f>
        <v>0.995</v>
      </c>
    </row>
    <row r="1573">
      <c r="A1573" s="95" t="s">
        <v>1558</v>
      </c>
      <c r="B1573" s="1"/>
      <c r="C1573" s="1"/>
      <c r="D1573" s="97">
        <v>9.99</v>
      </c>
      <c r="E1573" s="97">
        <v>1.99</v>
      </c>
      <c r="F1573" s="97">
        <f>D1573-E1573</f>
        <v>8</v>
      </c>
      <c r="G1573" s="94">
        <v>2.0</v>
      </c>
      <c r="H1573" s="97">
        <f t="shared" si="857"/>
        <v>0.995</v>
      </c>
    </row>
    <row r="1574">
      <c r="A1574" s="95"/>
      <c r="B1574" s="1"/>
      <c r="C1574" s="1"/>
      <c r="D1574" s="97"/>
      <c r="E1574" s="97"/>
      <c r="F1574" s="97"/>
      <c r="G1574" s="95"/>
      <c r="H1574" s="97"/>
    </row>
    <row r="1575">
      <c r="A1575" s="90" t="s">
        <v>115</v>
      </c>
      <c r="B1575" s="90" t="s">
        <v>83</v>
      </c>
      <c r="C1575" s="169">
        <f>COUNTA(A1576)</f>
        <v>1</v>
      </c>
      <c r="D1575" s="92">
        <f t="shared" ref="D1575:F1575" si="858">SUM(D1576)</f>
        <v>9.99</v>
      </c>
      <c r="E1575" s="92">
        <f t="shared" si="858"/>
        <v>1.99</v>
      </c>
      <c r="F1575" s="92">
        <f t="shared" si="858"/>
        <v>8</v>
      </c>
      <c r="G1575" s="90">
        <v>2.0</v>
      </c>
      <c r="H1575" s="92">
        <f t="shared" ref="H1575:H1576" si="859">E1575/G1575</f>
        <v>0.995</v>
      </c>
    </row>
    <row r="1576">
      <c r="A1576" s="95" t="s">
        <v>713</v>
      </c>
      <c r="B1576" s="1"/>
      <c r="C1576" s="1"/>
      <c r="D1576" s="97">
        <v>9.99</v>
      </c>
      <c r="E1576" s="97">
        <v>1.99</v>
      </c>
      <c r="F1576" s="97">
        <f>D1576-E1576</f>
        <v>8</v>
      </c>
      <c r="G1576" s="94">
        <v>2.0</v>
      </c>
      <c r="H1576" s="97">
        <f t="shared" si="859"/>
        <v>0.995</v>
      </c>
    </row>
    <row r="1577">
      <c r="A1577" s="95"/>
      <c r="B1577" s="1"/>
      <c r="C1577" s="1"/>
      <c r="D1577" s="97"/>
      <c r="E1577" s="97"/>
      <c r="F1577" s="97"/>
      <c r="G1577" s="95"/>
      <c r="H1577" s="97"/>
    </row>
    <row r="1578">
      <c r="A1578" s="23" t="s">
        <v>149</v>
      </c>
      <c r="B1578" s="23" t="s">
        <v>150</v>
      </c>
      <c r="C1578" s="52">
        <f>COUNTA(A1579)</f>
        <v>1</v>
      </c>
      <c r="D1578" s="159">
        <f t="shared" ref="D1578:F1578" si="860">SUM(D1579)</f>
        <v>1.99</v>
      </c>
      <c r="E1578" s="159">
        <f t="shared" si="860"/>
        <v>1.99</v>
      </c>
      <c r="F1578" s="159">
        <f t="shared" si="860"/>
        <v>0</v>
      </c>
      <c r="G1578" s="23">
        <v>2.0</v>
      </c>
      <c r="H1578" s="159">
        <f t="shared" ref="H1578:H1579" si="861">E1578/G1578</f>
        <v>0.995</v>
      </c>
    </row>
    <row r="1579">
      <c r="A1579" s="302" t="s">
        <v>764</v>
      </c>
      <c r="B1579" s="389"/>
      <c r="C1579" s="389"/>
      <c r="D1579" s="343">
        <v>1.99</v>
      </c>
      <c r="E1579" s="343">
        <v>1.99</v>
      </c>
      <c r="F1579" s="343">
        <f>D1579-E1579</f>
        <v>0</v>
      </c>
      <c r="G1579" s="173">
        <v>2.0</v>
      </c>
      <c r="H1579" s="343">
        <f t="shared" si="861"/>
        <v>0.995</v>
      </c>
    </row>
    <row r="1580">
      <c r="A1580" s="95"/>
      <c r="B1580" s="1"/>
      <c r="C1580" s="1"/>
      <c r="D1580" s="97"/>
      <c r="E1580" s="97"/>
      <c r="F1580" s="97"/>
      <c r="G1580" s="95"/>
      <c r="H1580" s="97"/>
    </row>
    <row r="1581">
      <c r="A1581" s="90" t="s">
        <v>98</v>
      </c>
      <c r="B1581" s="169" t="s">
        <v>83</v>
      </c>
      <c r="C1581" s="169">
        <f>COUNTA(A1582)</f>
        <v>1</v>
      </c>
      <c r="D1581" s="92">
        <f t="shared" ref="D1581:G1581" si="862">SUM(D1582)</f>
        <v>14.99</v>
      </c>
      <c r="E1581" s="92">
        <f t="shared" si="862"/>
        <v>2</v>
      </c>
      <c r="F1581" s="92">
        <f t="shared" si="862"/>
        <v>12.99</v>
      </c>
      <c r="G1581" s="90">
        <f t="shared" si="862"/>
        <v>2</v>
      </c>
      <c r="H1581" s="92">
        <f t="shared" ref="H1581:H1582" si="863">E1581/G1581</f>
        <v>1</v>
      </c>
    </row>
    <row r="1582">
      <c r="A1582" s="95" t="s">
        <v>681</v>
      </c>
      <c r="B1582" s="1"/>
      <c r="C1582" s="1"/>
      <c r="D1582" s="97">
        <v>14.99</v>
      </c>
      <c r="E1582" s="97">
        <v>2.0</v>
      </c>
      <c r="F1582" s="97">
        <f>D1582-E1582</f>
        <v>12.99</v>
      </c>
      <c r="G1582" s="95">
        <v>2.0</v>
      </c>
      <c r="H1582" s="97">
        <f t="shared" si="863"/>
        <v>1</v>
      </c>
    </row>
    <row r="1583">
      <c r="A1583" s="95"/>
      <c r="B1583" s="1"/>
      <c r="C1583" s="1"/>
      <c r="D1583" s="97"/>
      <c r="E1583" s="97"/>
      <c r="F1583" s="97"/>
      <c r="G1583" s="95"/>
      <c r="H1583" s="97"/>
    </row>
    <row r="1584">
      <c r="A1584" s="76" t="s">
        <v>59</v>
      </c>
      <c r="B1584" s="76" t="s">
        <v>48</v>
      </c>
      <c r="C1584" s="278">
        <f>COUNTA(A1585)</f>
        <v>1</v>
      </c>
      <c r="D1584" s="78">
        <f t="shared" ref="D1584:G1584" si="864">SUM(D1585)</f>
        <v>12.99</v>
      </c>
      <c r="E1584" s="78">
        <f t="shared" si="864"/>
        <v>2.59</v>
      </c>
      <c r="F1584" s="78">
        <f t="shared" si="864"/>
        <v>10.4</v>
      </c>
      <c r="G1584" s="76">
        <f t="shared" si="864"/>
        <v>2</v>
      </c>
      <c r="H1584" s="78">
        <f t="shared" ref="H1584:H1585" si="865">E1584/G1584</f>
        <v>1.295</v>
      </c>
    </row>
    <row r="1585">
      <c r="A1585" s="84" t="s">
        <v>635</v>
      </c>
      <c r="B1585" s="366"/>
      <c r="C1585" s="366"/>
      <c r="D1585" s="86">
        <v>12.99</v>
      </c>
      <c r="E1585" s="86">
        <v>2.59</v>
      </c>
      <c r="F1585" s="86">
        <f>D1585-E1585</f>
        <v>10.4</v>
      </c>
      <c r="G1585" s="84">
        <v>2.0</v>
      </c>
      <c r="H1585" s="86">
        <f t="shared" si="865"/>
        <v>1.295</v>
      </c>
    </row>
    <row r="1586">
      <c r="A1586" s="95"/>
      <c r="B1586" s="1"/>
      <c r="C1586" s="1"/>
      <c r="D1586" s="97"/>
      <c r="E1586" s="97"/>
      <c r="F1586" s="97"/>
      <c r="G1586" s="95"/>
      <c r="H1586" s="97"/>
    </row>
    <row r="1587">
      <c r="A1587" s="23" t="s">
        <v>1738</v>
      </c>
      <c r="B1587" s="23" t="s">
        <v>403</v>
      </c>
      <c r="C1587" s="52">
        <f>COUNTA(A1588)</f>
        <v>1</v>
      </c>
      <c r="D1587" s="159">
        <f t="shared" ref="D1587:G1587" si="866">SUM(D1588)</f>
        <v>6.99</v>
      </c>
      <c r="E1587" s="159">
        <f t="shared" si="866"/>
        <v>2.79</v>
      </c>
      <c r="F1587" s="159">
        <f t="shared" si="866"/>
        <v>4.2</v>
      </c>
      <c r="G1587" s="23">
        <f t="shared" si="866"/>
        <v>2</v>
      </c>
      <c r="H1587" s="159">
        <f t="shared" ref="H1587:H1588" si="867">E1587/G1587</f>
        <v>1.395</v>
      </c>
    </row>
    <row r="1588">
      <c r="A1588" s="51" t="s">
        <v>1302</v>
      </c>
      <c r="B1588" s="1"/>
      <c r="C1588" s="1"/>
      <c r="D1588" s="50">
        <v>6.99</v>
      </c>
      <c r="E1588" s="50">
        <v>2.79</v>
      </c>
      <c r="F1588" s="50">
        <f>D1588-E1588</f>
        <v>4.2</v>
      </c>
      <c r="G1588" s="51">
        <v>2.0</v>
      </c>
      <c r="H1588" s="50">
        <f t="shared" si="867"/>
        <v>1.395</v>
      </c>
    </row>
    <row r="1589">
      <c r="A1589" s="95"/>
      <c r="B1589" s="1"/>
      <c r="C1589" s="1"/>
      <c r="D1589" s="97"/>
      <c r="E1589" s="97"/>
      <c r="F1589" s="97"/>
      <c r="G1589" s="95"/>
      <c r="H1589" s="97"/>
    </row>
    <row r="1590">
      <c r="A1590" s="26" t="s">
        <v>285</v>
      </c>
      <c r="B1590" s="26" t="s">
        <v>272</v>
      </c>
      <c r="C1590" s="25">
        <f>COUNTA(A1591)</f>
        <v>1</v>
      </c>
      <c r="D1590" s="211">
        <f t="shared" ref="D1590:G1590" si="868">SUM(D1591)</f>
        <v>8.99</v>
      </c>
      <c r="E1590" s="211">
        <f t="shared" si="868"/>
        <v>2.99</v>
      </c>
      <c r="F1590" s="211">
        <f t="shared" si="868"/>
        <v>6</v>
      </c>
      <c r="G1590" s="26">
        <f t="shared" si="868"/>
        <v>2</v>
      </c>
      <c r="H1590" s="211">
        <f t="shared" ref="H1590:H1591" si="869">E1590/G1590</f>
        <v>1.495</v>
      </c>
    </row>
    <row r="1591">
      <c r="A1591" s="67" t="s">
        <v>1008</v>
      </c>
      <c r="B1591" s="1"/>
      <c r="C1591" s="1"/>
      <c r="D1591" s="178">
        <v>8.99</v>
      </c>
      <c r="E1591" s="178">
        <v>2.99</v>
      </c>
      <c r="F1591" s="178">
        <f>D1591-E1591</f>
        <v>6</v>
      </c>
      <c r="G1591" s="67">
        <v>2.0</v>
      </c>
      <c r="H1591" s="178">
        <f t="shared" si="869"/>
        <v>1.495</v>
      </c>
    </row>
    <row r="1592">
      <c r="A1592" s="95"/>
      <c r="B1592" s="1"/>
      <c r="C1592" s="1"/>
      <c r="D1592" s="97"/>
      <c r="E1592" s="97"/>
      <c r="F1592" s="97"/>
      <c r="G1592" s="95"/>
      <c r="H1592" s="97"/>
    </row>
    <row r="1593">
      <c r="A1593" s="90" t="s">
        <v>203</v>
      </c>
      <c r="B1593" s="90" t="s">
        <v>152</v>
      </c>
      <c r="C1593" s="169">
        <f>COUNTA(A1594)</f>
        <v>1</v>
      </c>
      <c r="D1593" s="92">
        <f t="shared" ref="D1593:F1593" si="870">SUM(D1594)</f>
        <v>4.49</v>
      </c>
      <c r="E1593" s="92">
        <f t="shared" si="870"/>
        <v>3.49</v>
      </c>
      <c r="F1593" s="92">
        <f t="shared" si="870"/>
        <v>1</v>
      </c>
      <c r="G1593" s="90">
        <v>2.0</v>
      </c>
      <c r="H1593" s="92">
        <f t="shared" ref="H1593:H1594" si="871">E1593/G1593</f>
        <v>1.745</v>
      </c>
    </row>
    <row r="1594">
      <c r="A1594" s="95" t="s">
        <v>860</v>
      </c>
      <c r="B1594" s="1"/>
      <c r="C1594" s="1"/>
      <c r="D1594" s="97">
        <v>4.49</v>
      </c>
      <c r="E1594" s="97">
        <v>3.49</v>
      </c>
      <c r="F1594" s="97">
        <f>D1594-E1594</f>
        <v>1</v>
      </c>
      <c r="G1594" s="94">
        <v>2.0</v>
      </c>
      <c r="H1594" s="97">
        <f t="shared" si="871"/>
        <v>1.745</v>
      </c>
    </row>
    <row r="1595">
      <c r="A1595" s="95"/>
      <c r="B1595" s="1"/>
      <c r="C1595" s="1"/>
      <c r="D1595" s="97"/>
      <c r="E1595" s="97"/>
      <c r="F1595" s="97"/>
      <c r="G1595" s="95"/>
      <c r="H1595" s="97"/>
    </row>
    <row r="1596">
      <c r="A1596" s="23" t="s">
        <v>402</v>
      </c>
      <c r="B1596" s="23" t="s">
        <v>403</v>
      </c>
      <c r="C1596" s="52">
        <f>COUNTA(A1597)</f>
        <v>1</v>
      </c>
      <c r="D1596" s="159">
        <f t="shared" ref="D1596:G1596" si="872">SUM(D1597)</f>
        <v>4.99</v>
      </c>
      <c r="E1596" s="159">
        <f t="shared" si="872"/>
        <v>3.49</v>
      </c>
      <c r="F1596" s="159">
        <f t="shared" si="872"/>
        <v>1.5</v>
      </c>
      <c r="G1596" s="23">
        <f t="shared" si="872"/>
        <v>2</v>
      </c>
      <c r="H1596" s="159">
        <f t="shared" ref="H1596:H1597" si="873">E1596/G1596</f>
        <v>1.745</v>
      </c>
    </row>
    <row r="1597">
      <c r="A1597" s="51" t="s">
        <v>1300</v>
      </c>
      <c r="B1597" s="1"/>
      <c r="C1597" s="1"/>
      <c r="D1597" s="50">
        <v>4.99</v>
      </c>
      <c r="E1597" s="50">
        <v>3.49</v>
      </c>
      <c r="F1597" s="50">
        <f>D1597-E1597</f>
        <v>1.5</v>
      </c>
      <c r="G1597" s="51">
        <v>2.0</v>
      </c>
      <c r="H1597" s="50">
        <f t="shared" si="873"/>
        <v>1.745</v>
      </c>
    </row>
    <row r="1598">
      <c r="A1598" s="95"/>
      <c r="B1598" s="1"/>
      <c r="C1598" s="1"/>
      <c r="D1598" s="97"/>
      <c r="E1598" s="97"/>
      <c r="F1598" s="97"/>
      <c r="G1598" s="95"/>
      <c r="H1598" s="97"/>
    </row>
    <row r="1599">
      <c r="A1599" s="90" t="s">
        <v>205</v>
      </c>
      <c r="B1599" s="90" t="s">
        <v>152</v>
      </c>
      <c r="C1599" s="169">
        <f>COUNTA(A1600)</f>
        <v>1</v>
      </c>
      <c r="D1599" s="92">
        <f t="shared" ref="D1599:G1599" si="874">SUM(D1600)</f>
        <v>5.99</v>
      </c>
      <c r="E1599" s="92">
        <f t="shared" si="874"/>
        <v>3.59</v>
      </c>
      <c r="F1599" s="92">
        <f t="shared" si="874"/>
        <v>2.4</v>
      </c>
      <c r="G1599" s="90">
        <f t="shared" si="874"/>
        <v>2</v>
      </c>
      <c r="H1599" s="92">
        <f t="shared" ref="H1599:H1600" si="875">E1599/G1599</f>
        <v>1.795</v>
      </c>
    </row>
    <row r="1600">
      <c r="A1600" s="95" t="s">
        <v>862</v>
      </c>
      <c r="B1600" s="1"/>
      <c r="C1600" s="1"/>
      <c r="D1600" s="330">
        <v>5.99</v>
      </c>
      <c r="E1600" s="330">
        <v>3.59</v>
      </c>
      <c r="F1600" s="330">
        <f>D1600-E1600</f>
        <v>2.4</v>
      </c>
      <c r="G1600" s="331">
        <v>2.0</v>
      </c>
      <c r="H1600" s="330">
        <f t="shared" si="875"/>
        <v>1.795</v>
      </c>
    </row>
    <row r="1601">
      <c r="A1601" s="95"/>
      <c r="B1601" s="1"/>
      <c r="C1601" s="1"/>
      <c r="D1601" s="97"/>
      <c r="E1601" s="97"/>
      <c r="F1601" s="97"/>
      <c r="G1601" s="95"/>
      <c r="H1601" s="97"/>
    </row>
    <row r="1602">
      <c r="A1602" s="90" t="s">
        <v>486</v>
      </c>
      <c r="B1602" s="90" t="s">
        <v>468</v>
      </c>
      <c r="C1602" s="169">
        <f>COUNTA(A1603)</f>
        <v>1</v>
      </c>
      <c r="D1602" s="92">
        <f t="shared" ref="D1602:G1602" si="876">SUM(D1603)</f>
        <v>14.49</v>
      </c>
      <c r="E1602" s="92">
        <f t="shared" si="876"/>
        <v>3.62</v>
      </c>
      <c r="F1602" s="92">
        <f t="shared" si="876"/>
        <v>10.87</v>
      </c>
      <c r="G1602" s="90">
        <f t="shared" si="876"/>
        <v>2</v>
      </c>
      <c r="H1602" s="92">
        <f t="shared" ref="H1602:H1603" si="877">E1602/G1602</f>
        <v>1.81</v>
      </c>
    </row>
    <row r="1603">
      <c r="A1603" s="95" t="s">
        <v>1407</v>
      </c>
      <c r="B1603" s="1"/>
      <c r="C1603" s="1"/>
      <c r="D1603" s="97">
        <v>14.49</v>
      </c>
      <c r="E1603" s="97">
        <v>3.62</v>
      </c>
      <c r="F1603" s="97">
        <f>D1603-E1603</f>
        <v>10.87</v>
      </c>
      <c r="G1603" s="95">
        <v>2.0</v>
      </c>
      <c r="H1603" s="97">
        <f t="shared" si="877"/>
        <v>1.81</v>
      </c>
    </row>
    <row r="1604">
      <c r="A1604" s="95"/>
      <c r="B1604" s="1"/>
      <c r="C1604" s="1"/>
      <c r="D1604" s="97"/>
      <c r="E1604" s="97"/>
      <c r="F1604" s="97"/>
      <c r="G1604" s="95"/>
      <c r="H1604" s="97"/>
    </row>
    <row r="1605">
      <c r="A1605" s="26" t="s">
        <v>278</v>
      </c>
      <c r="B1605" s="26" t="s">
        <v>272</v>
      </c>
      <c r="C1605" s="25">
        <f>COUNTA(A1606)</f>
        <v>1</v>
      </c>
      <c r="D1605" s="211">
        <f t="shared" ref="D1605:F1605" si="878">SUM(D1606)</f>
        <v>39.99</v>
      </c>
      <c r="E1605" s="211">
        <f t="shared" si="878"/>
        <v>3.99</v>
      </c>
      <c r="F1605" s="211">
        <f t="shared" si="878"/>
        <v>36</v>
      </c>
      <c r="G1605" s="26">
        <v>2.0</v>
      </c>
      <c r="H1605" s="211">
        <f t="shared" ref="H1605:H1606" si="879">E1605/G1605</f>
        <v>1.995</v>
      </c>
    </row>
    <row r="1606">
      <c r="A1606" s="68" t="s">
        <v>1001</v>
      </c>
      <c r="B1606" s="1"/>
      <c r="C1606" s="1"/>
      <c r="D1606" s="178">
        <v>39.99</v>
      </c>
      <c r="E1606" s="178">
        <v>3.99</v>
      </c>
      <c r="F1606" s="178">
        <f>D1606-E1606</f>
        <v>36</v>
      </c>
      <c r="G1606" s="68">
        <v>2.0</v>
      </c>
      <c r="H1606" s="178">
        <f t="shared" si="879"/>
        <v>1.995</v>
      </c>
    </row>
    <row r="1607">
      <c r="A1607" s="95"/>
      <c r="B1607" s="1"/>
      <c r="C1607" s="1"/>
      <c r="D1607" s="97"/>
      <c r="E1607" s="97"/>
      <c r="F1607" s="97"/>
      <c r="G1607" s="95"/>
      <c r="H1607" s="97"/>
    </row>
    <row r="1608">
      <c r="A1608" s="90" t="s">
        <v>183</v>
      </c>
      <c r="B1608" s="90" t="s">
        <v>152</v>
      </c>
      <c r="C1608" s="169">
        <f>COUNTA(A1609)</f>
        <v>1</v>
      </c>
      <c r="D1608" s="92">
        <f t="shared" ref="D1608:G1608" si="880">SUM(D1609)</f>
        <v>3.99</v>
      </c>
      <c r="E1608" s="92">
        <f t="shared" si="880"/>
        <v>3.99</v>
      </c>
      <c r="F1608" s="92">
        <f t="shared" si="880"/>
        <v>0</v>
      </c>
      <c r="G1608" s="90">
        <f t="shared" si="880"/>
        <v>2</v>
      </c>
      <c r="H1608" s="92">
        <f t="shared" ref="H1608:H1609" si="881">E1608/G1608</f>
        <v>1.995</v>
      </c>
    </row>
    <row r="1609">
      <c r="A1609" s="95" t="s">
        <v>824</v>
      </c>
      <c r="B1609" s="1"/>
      <c r="C1609" s="1"/>
      <c r="D1609" s="97">
        <v>3.99</v>
      </c>
      <c r="E1609" s="97">
        <v>3.99</v>
      </c>
      <c r="F1609" s="97">
        <f>D1609-E1609</f>
        <v>0</v>
      </c>
      <c r="G1609" s="95">
        <v>2.0</v>
      </c>
      <c r="H1609" s="97">
        <f t="shared" si="881"/>
        <v>1.995</v>
      </c>
    </row>
    <row r="1610">
      <c r="A1610" s="95"/>
      <c r="B1610" s="1"/>
      <c r="C1610" s="1"/>
      <c r="D1610" s="97"/>
      <c r="E1610" s="97"/>
      <c r="F1610" s="97"/>
      <c r="G1610" s="95"/>
      <c r="H1610" s="97"/>
    </row>
    <row r="1611">
      <c r="A1611" s="90" t="s">
        <v>71</v>
      </c>
      <c r="B1611" s="90" t="s">
        <v>70</v>
      </c>
      <c r="C1611" s="169">
        <f>COUNTA(A1612)</f>
        <v>1</v>
      </c>
      <c r="D1611" s="92">
        <f t="shared" ref="D1611:F1611" si="882">SUM(D1612)</f>
        <v>9.99</v>
      </c>
      <c r="E1611" s="92">
        <f t="shared" si="882"/>
        <v>3.99</v>
      </c>
      <c r="F1611" s="92">
        <f t="shared" si="882"/>
        <v>6</v>
      </c>
      <c r="G1611" s="90">
        <v>2.0</v>
      </c>
      <c r="H1611" s="92">
        <f t="shared" ref="H1611:H1612" si="883">E1611/G1611</f>
        <v>1.995</v>
      </c>
    </row>
    <row r="1612">
      <c r="A1612" s="95" t="s">
        <v>648</v>
      </c>
      <c r="B1612" s="1"/>
      <c r="C1612" s="1"/>
      <c r="D1612" s="97">
        <v>9.99</v>
      </c>
      <c r="E1612" s="97">
        <v>3.99</v>
      </c>
      <c r="F1612" s="97">
        <f>D1612-E1612</f>
        <v>6</v>
      </c>
      <c r="G1612" s="94">
        <v>2.0</v>
      </c>
      <c r="H1612" s="97">
        <f t="shared" si="883"/>
        <v>1.995</v>
      </c>
    </row>
    <row r="1613">
      <c r="A1613" s="95"/>
      <c r="B1613" s="1"/>
      <c r="C1613" s="1"/>
      <c r="D1613" s="97"/>
      <c r="E1613" s="97"/>
      <c r="F1613" s="97"/>
      <c r="G1613" s="95"/>
      <c r="H1613" s="97"/>
    </row>
    <row r="1614">
      <c r="A1614" s="147" t="s">
        <v>447</v>
      </c>
      <c r="B1614" s="147" t="s">
        <v>434</v>
      </c>
      <c r="C1614" s="239">
        <f>COUNTA(A1615)</f>
        <v>1</v>
      </c>
      <c r="D1614" s="149">
        <f t="shared" ref="D1614:F1614" si="884">SUM(D1615)</f>
        <v>14.99</v>
      </c>
      <c r="E1614" s="149">
        <f t="shared" si="884"/>
        <v>4.49</v>
      </c>
      <c r="F1614" s="149">
        <f t="shared" si="884"/>
        <v>10.5</v>
      </c>
      <c r="G1614" s="147">
        <v>2.0</v>
      </c>
      <c r="H1614" s="149">
        <f t="shared" ref="H1614:H1615" si="885">E1614/G1614</f>
        <v>2.245</v>
      </c>
    </row>
    <row r="1615">
      <c r="A1615" s="150" t="s">
        <v>1353</v>
      </c>
      <c r="B1615" s="357"/>
      <c r="C1615" s="357"/>
      <c r="D1615" s="153">
        <v>14.99</v>
      </c>
      <c r="E1615" s="153">
        <v>4.49</v>
      </c>
      <c r="F1615" s="153">
        <f>D1615-E1615</f>
        <v>10.5</v>
      </c>
      <c r="G1615" s="150">
        <v>2.0</v>
      </c>
      <c r="H1615" s="153">
        <f t="shared" si="885"/>
        <v>2.245</v>
      </c>
    </row>
    <row r="1616">
      <c r="A1616" s="95"/>
      <c r="B1616" s="1"/>
      <c r="C1616" s="1"/>
      <c r="D1616" s="97"/>
      <c r="E1616" s="97"/>
      <c r="F1616" s="97"/>
      <c r="G1616" s="95"/>
      <c r="H1616" s="97"/>
    </row>
    <row r="1617">
      <c r="A1617" s="90" t="s">
        <v>144</v>
      </c>
      <c r="B1617" s="90" t="s">
        <v>143</v>
      </c>
      <c r="C1617" s="169">
        <f>COUNTA(A1618)</f>
        <v>1</v>
      </c>
      <c r="D1617" s="92">
        <f t="shared" ref="D1617:F1617" si="886">SUM(D1618)</f>
        <v>9.99</v>
      </c>
      <c r="E1617" s="92">
        <f t="shared" si="886"/>
        <v>4.49</v>
      </c>
      <c r="F1617" s="92">
        <f t="shared" si="886"/>
        <v>5.5</v>
      </c>
      <c r="G1617" s="90">
        <v>2.0</v>
      </c>
      <c r="H1617" s="92">
        <f t="shared" ref="H1617:H1618" si="887">E1617/G1617</f>
        <v>2.245</v>
      </c>
    </row>
    <row r="1618">
      <c r="A1618" s="94" t="s">
        <v>756</v>
      </c>
      <c r="B1618" s="388"/>
      <c r="C1618" s="388"/>
      <c r="D1618" s="97">
        <v>9.99</v>
      </c>
      <c r="E1618" s="97">
        <v>4.49</v>
      </c>
      <c r="F1618" s="97">
        <f>D1618-E1618</f>
        <v>5.5</v>
      </c>
      <c r="G1618" s="94">
        <v>2.0</v>
      </c>
      <c r="H1618" s="97">
        <f t="shared" si="887"/>
        <v>2.245</v>
      </c>
    </row>
    <row r="1619">
      <c r="A1619" s="95"/>
      <c r="B1619" s="1"/>
      <c r="C1619" s="1"/>
      <c r="D1619" s="97"/>
      <c r="E1619" s="97"/>
      <c r="F1619" s="97"/>
      <c r="G1619" s="95"/>
      <c r="H1619" s="97"/>
    </row>
    <row r="1620">
      <c r="A1620" s="90" t="s">
        <v>200</v>
      </c>
      <c r="B1620" s="90" t="s">
        <v>152</v>
      </c>
      <c r="C1620" s="169">
        <f>COUNTA(A1621)</f>
        <v>1</v>
      </c>
      <c r="D1620" s="92">
        <f t="shared" ref="D1620:G1620" si="888">SUM(D1621)</f>
        <v>24.99</v>
      </c>
      <c r="E1620" s="92">
        <f t="shared" si="888"/>
        <v>4.99</v>
      </c>
      <c r="F1620" s="92">
        <f t="shared" si="888"/>
        <v>20</v>
      </c>
      <c r="G1620" s="90">
        <f t="shared" si="888"/>
        <v>2</v>
      </c>
      <c r="H1620" s="92">
        <f t="shared" ref="H1620:H1621" si="889">E1620/G1620</f>
        <v>2.495</v>
      </c>
    </row>
    <row r="1621">
      <c r="A1621" s="94" t="s">
        <v>1690</v>
      </c>
      <c r="B1621" s="1"/>
      <c r="C1621" s="1"/>
      <c r="D1621" s="97">
        <v>24.99</v>
      </c>
      <c r="E1621" s="97">
        <v>4.99</v>
      </c>
      <c r="F1621" s="97">
        <f>D1621-E1621</f>
        <v>20</v>
      </c>
      <c r="G1621" s="95">
        <v>2.0</v>
      </c>
      <c r="H1621" s="97">
        <f t="shared" si="889"/>
        <v>2.495</v>
      </c>
    </row>
    <row r="1622">
      <c r="A1622" s="95"/>
      <c r="B1622" s="1"/>
      <c r="C1622" s="1"/>
      <c r="D1622" s="97"/>
      <c r="E1622" s="97"/>
      <c r="F1622" s="97"/>
      <c r="G1622" s="95"/>
      <c r="H1622" s="97"/>
    </row>
    <row r="1623">
      <c r="A1623" s="90" t="s">
        <v>328</v>
      </c>
      <c r="B1623" s="90" t="s">
        <v>305</v>
      </c>
      <c r="C1623" s="169">
        <f>COUNTA(A1624)</f>
        <v>1</v>
      </c>
      <c r="D1623" s="92">
        <f t="shared" ref="D1623:F1623" si="890">SUM(D1624)</f>
        <v>14.99</v>
      </c>
      <c r="E1623" s="92">
        <f t="shared" si="890"/>
        <v>4.99</v>
      </c>
      <c r="F1623" s="92">
        <f t="shared" si="890"/>
        <v>10</v>
      </c>
      <c r="G1623" s="90">
        <v>2.0</v>
      </c>
      <c r="H1623" s="92">
        <f t="shared" ref="H1623:H1624" si="891">E1623/G1623</f>
        <v>2.495</v>
      </c>
    </row>
    <row r="1624">
      <c r="A1624" s="95" t="s">
        <v>1150</v>
      </c>
      <c r="B1624" s="1"/>
      <c r="C1624" s="1"/>
      <c r="D1624" s="97">
        <v>14.99</v>
      </c>
      <c r="E1624" s="97">
        <v>4.99</v>
      </c>
      <c r="F1624" s="97">
        <f>D1624-E1624</f>
        <v>10</v>
      </c>
      <c r="G1624" s="94">
        <v>2.0</v>
      </c>
      <c r="H1624" s="97">
        <f t="shared" si="891"/>
        <v>2.495</v>
      </c>
    </row>
    <row r="1625">
      <c r="A1625" s="95"/>
      <c r="B1625" s="1"/>
      <c r="C1625" s="1"/>
      <c r="D1625" s="97"/>
      <c r="E1625" s="97"/>
      <c r="F1625" s="97"/>
      <c r="G1625" s="95"/>
      <c r="H1625" s="97"/>
    </row>
    <row r="1626">
      <c r="A1626" s="139" t="s">
        <v>130</v>
      </c>
      <c r="B1626" s="139" t="s">
        <v>131</v>
      </c>
      <c r="C1626" s="297">
        <f>COUNTA(A1627)</f>
        <v>1</v>
      </c>
      <c r="D1626" s="141">
        <f t="shared" ref="D1626:F1626" si="892">SUM(D1627)</f>
        <v>14.99</v>
      </c>
      <c r="E1626" s="141">
        <f t="shared" si="892"/>
        <v>4.99</v>
      </c>
      <c r="F1626" s="141">
        <f t="shared" si="892"/>
        <v>10</v>
      </c>
      <c r="G1626" s="139">
        <v>2.0</v>
      </c>
      <c r="H1626" s="141">
        <f t="shared" ref="H1626:H1627" si="893">E1626/G1626</f>
        <v>2.495</v>
      </c>
    </row>
    <row r="1627">
      <c r="A1627" s="390" t="s">
        <v>746</v>
      </c>
      <c r="B1627" s="1"/>
      <c r="C1627" s="1"/>
      <c r="D1627" s="391">
        <v>14.99</v>
      </c>
      <c r="E1627" s="391">
        <v>4.99</v>
      </c>
      <c r="F1627" s="391">
        <f>D1627-E1627</f>
        <v>10</v>
      </c>
      <c r="G1627" s="392">
        <v>2.0</v>
      </c>
      <c r="H1627" s="391">
        <f t="shared" si="893"/>
        <v>2.495</v>
      </c>
    </row>
    <row r="1628">
      <c r="A1628" s="95"/>
      <c r="B1628" s="1"/>
      <c r="C1628" s="1"/>
      <c r="D1628" s="97"/>
      <c r="E1628" s="97"/>
      <c r="F1628" s="97"/>
      <c r="G1628" s="95"/>
      <c r="H1628" s="97"/>
    </row>
    <row r="1629">
      <c r="A1629" s="23" t="s">
        <v>242</v>
      </c>
      <c r="B1629" s="52" t="s">
        <v>236</v>
      </c>
      <c r="C1629" s="52">
        <f>COUNTA(A1630)</f>
        <v>1</v>
      </c>
      <c r="D1629" s="159">
        <f t="shared" ref="D1629:F1629" si="894">SUM(D1630)</f>
        <v>11.99</v>
      </c>
      <c r="E1629" s="159">
        <f t="shared" si="894"/>
        <v>4.99</v>
      </c>
      <c r="F1629" s="159">
        <f t="shared" si="894"/>
        <v>7</v>
      </c>
      <c r="G1629" s="23">
        <v>2.0</v>
      </c>
      <c r="H1629" s="159">
        <f t="shared" ref="H1629:H1630" si="895">E1629/G1629</f>
        <v>2.495</v>
      </c>
    </row>
    <row r="1630">
      <c r="A1630" s="51" t="s">
        <v>949</v>
      </c>
      <c r="B1630" s="1"/>
      <c r="C1630" s="1"/>
      <c r="D1630" s="50">
        <v>11.99</v>
      </c>
      <c r="E1630" s="50">
        <v>4.99</v>
      </c>
      <c r="F1630" s="50">
        <f>D1630-E1630</f>
        <v>7</v>
      </c>
      <c r="G1630" s="154">
        <v>2.0</v>
      </c>
      <c r="H1630" s="50">
        <f t="shared" si="895"/>
        <v>2.495</v>
      </c>
    </row>
    <row r="1631">
      <c r="A1631" s="95"/>
      <c r="B1631" s="1"/>
      <c r="C1631" s="1"/>
      <c r="D1631" s="97"/>
      <c r="E1631" s="97"/>
      <c r="F1631" s="97"/>
      <c r="G1631" s="95"/>
      <c r="H1631" s="97"/>
    </row>
    <row r="1632">
      <c r="A1632" s="90" t="s">
        <v>69</v>
      </c>
      <c r="B1632" s="90" t="s">
        <v>70</v>
      </c>
      <c r="C1632" s="169">
        <f>COUNTA(A1633)</f>
        <v>1</v>
      </c>
      <c r="D1632" s="92">
        <f t="shared" ref="D1632:G1632" si="896">SUM(D1633)</f>
        <v>9.99</v>
      </c>
      <c r="E1632" s="92">
        <f t="shared" si="896"/>
        <v>4.99</v>
      </c>
      <c r="F1632" s="92">
        <f t="shared" si="896"/>
        <v>5</v>
      </c>
      <c r="G1632" s="90">
        <f t="shared" si="896"/>
        <v>2</v>
      </c>
      <c r="H1632" s="92">
        <f t="shared" ref="H1632:H1633" si="897">E1632/G1632</f>
        <v>2.495</v>
      </c>
    </row>
    <row r="1633">
      <c r="A1633" s="95" t="s">
        <v>647</v>
      </c>
      <c r="B1633" s="1"/>
      <c r="C1633" s="1"/>
      <c r="D1633" s="97">
        <v>9.99</v>
      </c>
      <c r="E1633" s="97">
        <v>4.99</v>
      </c>
      <c r="F1633" s="97">
        <f>D1633-E1633</f>
        <v>5</v>
      </c>
      <c r="G1633" s="95">
        <v>2.0</v>
      </c>
      <c r="H1633" s="97">
        <f t="shared" si="897"/>
        <v>2.495</v>
      </c>
    </row>
    <row r="1634">
      <c r="A1634" s="95"/>
      <c r="B1634" s="1"/>
      <c r="C1634" s="1"/>
      <c r="D1634" s="97"/>
      <c r="E1634" s="97"/>
      <c r="F1634" s="97"/>
      <c r="G1634" s="95"/>
      <c r="H1634" s="97"/>
    </row>
    <row r="1635">
      <c r="A1635" s="200" t="s">
        <v>373</v>
      </c>
      <c r="B1635" s="200" t="s">
        <v>367</v>
      </c>
      <c r="C1635" s="346">
        <f>COUNTA(A1636)</f>
        <v>1</v>
      </c>
      <c r="D1635" s="347">
        <f t="shared" ref="D1635:G1635" si="898">SUM(D1636)</f>
        <v>14.99</v>
      </c>
      <c r="E1635" s="347">
        <f t="shared" si="898"/>
        <v>5.99</v>
      </c>
      <c r="F1635" s="347">
        <f t="shared" si="898"/>
        <v>9</v>
      </c>
      <c r="G1635" s="348">
        <f t="shared" si="898"/>
        <v>2</v>
      </c>
      <c r="H1635" s="347">
        <f t="shared" ref="H1635:H1636" si="899">E1635/G1635</f>
        <v>2.995</v>
      </c>
    </row>
    <row r="1636">
      <c r="A1636" s="349" t="s">
        <v>1273</v>
      </c>
      <c r="B1636" s="393"/>
      <c r="C1636" s="393"/>
      <c r="D1636" s="351">
        <v>14.99</v>
      </c>
      <c r="E1636" s="351">
        <v>5.99</v>
      </c>
      <c r="F1636" s="351">
        <f>D1636-E1636</f>
        <v>9</v>
      </c>
      <c r="G1636" s="349">
        <v>2.0</v>
      </c>
      <c r="H1636" s="351">
        <f t="shared" si="899"/>
        <v>2.995</v>
      </c>
    </row>
    <row r="1637">
      <c r="A1637" s="95"/>
      <c r="B1637" s="1"/>
      <c r="C1637" s="1"/>
      <c r="D1637" s="97"/>
      <c r="E1637" s="97"/>
      <c r="F1637" s="97"/>
      <c r="G1637" s="95"/>
      <c r="H1637" s="97"/>
    </row>
    <row r="1638">
      <c r="A1638" s="90" t="s">
        <v>478</v>
      </c>
      <c r="B1638" s="90" t="s">
        <v>468</v>
      </c>
      <c r="C1638" s="169">
        <f>COUNTA(A1639)</f>
        <v>1</v>
      </c>
      <c r="D1638" s="92">
        <f t="shared" ref="D1638:F1638" si="900">SUM(D1639)</f>
        <v>21.99</v>
      </c>
      <c r="E1638" s="92">
        <f t="shared" si="900"/>
        <v>6.99</v>
      </c>
      <c r="F1638" s="92">
        <f t="shared" si="900"/>
        <v>15</v>
      </c>
      <c r="G1638" s="90">
        <v>2.0</v>
      </c>
      <c r="H1638" s="92">
        <f t="shared" ref="H1638:H1639" si="901">E1638/G1638</f>
        <v>3.495</v>
      </c>
    </row>
    <row r="1639">
      <c r="A1639" s="94" t="s">
        <v>1399</v>
      </c>
      <c r="B1639" s="1"/>
      <c r="C1639" s="1"/>
      <c r="D1639" s="97">
        <v>21.99</v>
      </c>
      <c r="E1639" s="97">
        <v>6.99</v>
      </c>
      <c r="F1639" s="97">
        <f>D1639-E1639</f>
        <v>15</v>
      </c>
      <c r="G1639" s="94">
        <v>2.0</v>
      </c>
      <c r="H1639" s="97">
        <f t="shared" si="901"/>
        <v>3.495</v>
      </c>
    </row>
    <row r="1640">
      <c r="A1640" s="95"/>
      <c r="B1640" s="1"/>
      <c r="C1640" s="1"/>
      <c r="D1640" s="97"/>
      <c r="E1640" s="97"/>
      <c r="F1640" s="97"/>
      <c r="G1640" s="95"/>
      <c r="H1640" s="97"/>
    </row>
    <row r="1641">
      <c r="A1641" s="23" t="s">
        <v>42</v>
      </c>
      <c r="B1641" s="23" t="s">
        <v>16</v>
      </c>
      <c r="C1641" s="52">
        <f>COUNTA(A1642)</f>
        <v>1</v>
      </c>
      <c r="D1641" s="159">
        <f t="shared" ref="D1641:F1641" si="902">SUM(D1642)</f>
        <v>14.99</v>
      </c>
      <c r="E1641" s="159">
        <f t="shared" si="902"/>
        <v>7.49</v>
      </c>
      <c r="F1641" s="159">
        <f t="shared" si="902"/>
        <v>7.5</v>
      </c>
      <c r="G1641" s="23">
        <v>2.0</v>
      </c>
      <c r="H1641" s="159">
        <f t="shared" ref="H1641:H1642" si="903">E1641/G1641</f>
        <v>3.745</v>
      </c>
    </row>
    <row r="1642">
      <c r="A1642" s="51" t="s">
        <v>40</v>
      </c>
      <c r="B1642" s="1"/>
      <c r="C1642" s="1"/>
      <c r="D1642" s="50">
        <v>14.99</v>
      </c>
      <c r="E1642" s="50">
        <v>7.49</v>
      </c>
      <c r="F1642" s="50">
        <f>D1642-E1642</f>
        <v>7.5</v>
      </c>
      <c r="G1642" s="154">
        <v>2.0</v>
      </c>
      <c r="H1642" s="50">
        <f t="shared" si="903"/>
        <v>3.745</v>
      </c>
    </row>
    <row r="1643">
      <c r="A1643" s="95"/>
      <c r="B1643" s="1"/>
      <c r="C1643" s="1"/>
      <c r="D1643" s="97"/>
      <c r="E1643" s="97"/>
      <c r="F1643" s="97"/>
      <c r="G1643" s="95"/>
      <c r="H1643" s="97"/>
    </row>
    <row r="1644">
      <c r="A1644" s="394" t="s">
        <v>406</v>
      </c>
      <c r="B1644" s="23" t="s">
        <v>403</v>
      </c>
      <c r="C1644" s="52">
        <f>COUNTA(A1645)</f>
        <v>1</v>
      </c>
      <c r="D1644" s="159">
        <f t="shared" ref="D1644:F1644" si="904">SUM(D1645)</f>
        <v>14.99</v>
      </c>
      <c r="E1644" s="159">
        <f t="shared" si="904"/>
        <v>9.74</v>
      </c>
      <c r="F1644" s="159">
        <f t="shared" si="904"/>
        <v>5.25</v>
      </c>
      <c r="G1644" s="23">
        <v>2.0</v>
      </c>
      <c r="H1644" s="159">
        <f t="shared" ref="H1644:H1645" si="905">E1644/G1644</f>
        <v>4.87</v>
      </c>
    </row>
    <row r="1645">
      <c r="A1645" s="51" t="s">
        <v>1303</v>
      </c>
      <c r="B1645" s="1"/>
      <c r="C1645" s="1"/>
      <c r="D1645" s="50">
        <v>14.99</v>
      </c>
      <c r="E1645" s="50">
        <v>9.74</v>
      </c>
      <c r="F1645" s="50">
        <f>D1645-E1645</f>
        <v>5.25</v>
      </c>
      <c r="G1645" s="154">
        <v>2.0</v>
      </c>
      <c r="H1645" s="50">
        <f t="shared" si="905"/>
        <v>4.87</v>
      </c>
    </row>
    <row r="1646">
      <c r="A1646" s="95"/>
      <c r="B1646" s="1"/>
      <c r="C1646" s="1"/>
      <c r="D1646" s="97"/>
      <c r="E1646" s="97"/>
      <c r="F1646" s="97"/>
      <c r="G1646" s="95"/>
      <c r="H1646" s="97"/>
    </row>
    <row r="1647">
      <c r="A1647" s="90" t="s">
        <v>395</v>
      </c>
      <c r="B1647" s="90" t="s">
        <v>383</v>
      </c>
      <c r="C1647" s="169">
        <f>COUNTA(A1648)</f>
        <v>1</v>
      </c>
      <c r="D1647" s="92">
        <f t="shared" ref="D1647:F1647" si="906">SUM(D1648)</f>
        <v>24.99</v>
      </c>
      <c r="E1647" s="92">
        <f t="shared" si="906"/>
        <v>9.9</v>
      </c>
      <c r="F1647" s="92">
        <f t="shared" si="906"/>
        <v>15.09</v>
      </c>
      <c r="G1647" s="90">
        <v>2.0</v>
      </c>
      <c r="H1647" s="92">
        <f t="shared" ref="H1647:H1648" si="907">E1647/G1647</f>
        <v>4.95</v>
      </c>
    </row>
    <row r="1648">
      <c r="A1648" s="95" t="s">
        <v>1294</v>
      </c>
      <c r="B1648" s="1"/>
      <c r="C1648" s="1"/>
      <c r="D1648" s="97">
        <v>24.99</v>
      </c>
      <c r="E1648" s="97">
        <v>9.9</v>
      </c>
      <c r="F1648" s="97">
        <f>D1648-E1648</f>
        <v>15.09</v>
      </c>
      <c r="G1648" s="94">
        <v>2.0</v>
      </c>
      <c r="H1648" s="97">
        <f t="shared" si="907"/>
        <v>4.95</v>
      </c>
    </row>
    <row r="1649">
      <c r="A1649" s="95"/>
      <c r="B1649" s="1"/>
      <c r="C1649" s="1"/>
      <c r="D1649" s="97"/>
      <c r="E1649" s="97"/>
      <c r="F1649" s="97"/>
      <c r="G1649" s="95"/>
      <c r="H1649" s="97"/>
    </row>
    <row r="1650">
      <c r="A1650" s="90" t="s">
        <v>96</v>
      </c>
      <c r="B1650" s="90" t="s">
        <v>83</v>
      </c>
      <c r="C1650" s="169">
        <f>COUNTA(A1651)</f>
        <v>1</v>
      </c>
      <c r="D1650" s="92">
        <f t="shared" ref="D1650:F1650" si="908">SUM(D1651)</f>
        <v>14.99</v>
      </c>
      <c r="E1650" s="92">
        <f t="shared" si="908"/>
        <v>9.89</v>
      </c>
      <c r="F1650" s="92">
        <f t="shared" si="908"/>
        <v>5.1</v>
      </c>
      <c r="G1650" s="90">
        <v>2.0</v>
      </c>
      <c r="H1650" s="92">
        <f t="shared" ref="H1650:H1651" si="909">E1650/G1650</f>
        <v>4.945</v>
      </c>
    </row>
    <row r="1651">
      <c r="A1651" s="94" t="s">
        <v>678</v>
      </c>
      <c r="B1651" s="1"/>
      <c r="C1651" s="1"/>
      <c r="D1651" s="97">
        <v>14.99</v>
      </c>
      <c r="E1651" s="97">
        <v>9.89</v>
      </c>
      <c r="F1651" s="97">
        <f>D1651-E1651</f>
        <v>5.1</v>
      </c>
      <c r="G1651" s="94">
        <v>2.0</v>
      </c>
      <c r="H1651" s="97">
        <f t="shared" si="909"/>
        <v>4.945</v>
      </c>
    </row>
    <row r="1652">
      <c r="A1652" s="95"/>
      <c r="B1652" s="1"/>
      <c r="C1652" s="1"/>
      <c r="D1652" s="97"/>
      <c r="E1652" s="97"/>
      <c r="F1652" s="97"/>
      <c r="G1652" s="95"/>
      <c r="H1652" s="97"/>
    </row>
    <row r="1653">
      <c r="A1653" s="23" t="s">
        <v>265</v>
      </c>
      <c r="B1653" s="23" t="s">
        <v>246</v>
      </c>
      <c r="C1653" s="52">
        <f>COUNTA(A1654)</f>
        <v>1</v>
      </c>
      <c r="D1653" s="159">
        <f t="shared" ref="D1653:F1653" si="910">SUM(D1654)</f>
        <v>39.99</v>
      </c>
      <c r="E1653" s="159">
        <f t="shared" si="910"/>
        <v>9.99</v>
      </c>
      <c r="F1653" s="159">
        <f t="shared" si="910"/>
        <v>30</v>
      </c>
      <c r="G1653" s="23">
        <v>2.0</v>
      </c>
      <c r="H1653" s="159">
        <f t="shared" ref="H1653:H1654" si="911">E1653/G1653</f>
        <v>4.995</v>
      </c>
    </row>
    <row r="1654">
      <c r="A1654" s="51" t="s">
        <v>982</v>
      </c>
      <c r="B1654" s="1"/>
      <c r="C1654" s="1"/>
      <c r="D1654" s="50">
        <v>39.99</v>
      </c>
      <c r="E1654" s="50">
        <v>9.99</v>
      </c>
      <c r="F1654" s="50">
        <f>D1654-E1654</f>
        <v>30</v>
      </c>
      <c r="G1654" s="154">
        <v>2.0</v>
      </c>
      <c r="H1654" s="50">
        <f t="shared" si="911"/>
        <v>4.995</v>
      </c>
    </row>
    <row r="1655">
      <c r="A1655" s="95"/>
      <c r="B1655" s="1"/>
      <c r="C1655" s="1"/>
      <c r="D1655" s="97"/>
      <c r="E1655" s="97"/>
      <c r="F1655" s="97"/>
      <c r="G1655" s="95"/>
      <c r="H1655" s="97"/>
    </row>
    <row r="1656">
      <c r="A1656" s="90" t="s">
        <v>517</v>
      </c>
      <c r="B1656" s="296" t="s">
        <v>468</v>
      </c>
      <c r="C1656" s="169">
        <f>COUNTA(A1657)</f>
        <v>1</v>
      </c>
      <c r="D1656" s="92">
        <f t="shared" ref="D1656:F1656" si="912">SUM(D1657)</f>
        <v>19.99</v>
      </c>
      <c r="E1656" s="92">
        <f t="shared" si="912"/>
        <v>9.99</v>
      </c>
      <c r="F1656" s="92">
        <f t="shared" si="912"/>
        <v>10</v>
      </c>
      <c r="G1656" s="90">
        <v>2.0</v>
      </c>
      <c r="H1656" s="92">
        <f t="shared" ref="H1656:H1657" si="913">E1656/G1656</f>
        <v>4.995</v>
      </c>
    </row>
    <row r="1657">
      <c r="A1657" s="95" t="s">
        <v>1463</v>
      </c>
      <c r="B1657" s="1"/>
      <c r="C1657" s="1"/>
      <c r="D1657" s="97">
        <v>19.99</v>
      </c>
      <c r="E1657" s="97">
        <v>9.99</v>
      </c>
      <c r="F1657" s="97">
        <f>D1657-E1657</f>
        <v>10</v>
      </c>
      <c r="G1657" s="94">
        <v>2.0</v>
      </c>
      <c r="H1657" s="97">
        <f t="shared" si="913"/>
        <v>4.995</v>
      </c>
    </row>
    <row r="1658">
      <c r="A1658" s="95"/>
      <c r="B1658" s="1"/>
      <c r="C1658" s="1"/>
      <c r="D1658" s="97"/>
      <c r="E1658" s="97"/>
      <c r="F1658" s="97"/>
      <c r="G1658" s="95"/>
      <c r="H1658" s="97"/>
    </row>
    <row r="1659">
      <c r="A1659" s="90" t="s">
        <v>176</v>
      </c>
      <c r="B1659" s="90" t="s">
        <v>152</v>
      </c>
      <c r="C1659" s="169">
        <f>COUNTA(A1660)</f>
        <v>1</v>
      </c>
      <c r="D1659" s="92">
        <f t="shared" ref="D1659:G1659" si="914">SUM(D1660)</f>
        <v>9.99</v>
      </c>
      <c r="E1659" s="92">
        <f t="shared" si="914"/>
        <v>9.99</v>
      </c>
      <c r="F1659" s="92">
        <f t="shared" si="914"/>
        <v>0</v>
      </c>
      <c r="G1659" s="90">
        <f t="shared" si="914"/>
        <v>2</v>
      </c>
      <c r="H1659" s="92">
        <f t="shared" ref="H1659:H1660" si="915">E1659/G1659</f>
        <v>4.995</v>
      </c>
    </row>
    <row r="1660">
      <c r="A1660" s="95" t="s">
        <v>809</v>
      </c>
      <c r="B1660" s="1"/>
      <c r="C1660" s="1"/>
      <c r="D1660" s="97">
        <v>9.99</v>
      </c>
      <c r="E1660" s="97">
        <v>9.99</v>
      </c>
      <c r="F1660" s="97">
        <f>D1660-E1660</f>
        <v>0</v>
      </c>
      <c r="G1660" s="95">
        <v>2.0</v>
      </c>
      <c r="H1660" s="97">
        <f t="shared" si="915"/>
        <v>4.995</v>
      </c>
    </row>
    <row r="1661">
      <c r="A1661" s="95"/>
      <c r="B1661" s="1"/>
      <c r="C1661" s="1"/>
      <c r="D1661" s="97"/>
      <c r="E1661" s="97"/>
      <c r="F1661" s="97"/>
      <c r="G1661" s="95"/>
      <c r="H1661" s="97"/>
    </row>
    <row r="1662">
      <c r="A1662" s="90" t="s">
        <v>233</v>
      </c>
      <c r="B1662" s="90" t="s">
        <v>152</v>
      </c>
      <c r="C1662" s="169">
        <f>COUNTA(A1663)</f>
        <v>1</v>
      </c>
      <c r="D1662" s="92">
        <f t="shared" ref="D1662:F1662" si="916">SUM(D1663)</f>
        <v>18.99</v>
      </c>
      <c r="E1662" s="92">
        <f t="shared" si="916"/>
        <v>11.39</v>
      </c>
      <c r="F1662" s="92">
        <f t="shared" si="916"/>
        <v>7.6</v>
      </c>
      <c r="G1662" s="90">
        <v>2.0</v>
      </c>
      <c r="H1662" s="92">
        <f t="shared" ref="H1662:H1663" si="917">E1662/G1662</f>
        <v>5.695</v>
      </c>
    </row>
    <row r="1663">
      <c r="A1663" s="95" t="s">
        <v>1694</v>
      </c>
      <c r="B1663" s="1"/>
      <c r="C1663" s="1"/>
      <c r="D1663" s="97">
        <v>18.99</v>
      </c>
      <c r="E1663" s="97">
        <v>11.39</v>
      </c>
      <c r="F1663" s="97">
        <f>D1663-E1663</f>
        <v>7.6</v>
      </c>
      <c r="G1663" s="94">
        <v>2.0</v>
      </c>
      <c r="H1663" s="97">
        <f t="shared" si="917"/>
        <v>5.695</v>
      </c>
    </row>
    <row r="1664">
      <c r="A1664" s="95"/>
      <c r="B1664" s="1"/>
      <c r="C1664" s="1"/>
      <c r="D1664" s="97"/>
      <c r="E1664" s="97"/>
      <c r="F1664" s="97"/>
      <c r="G1664" s="95"/>
      <c r="H1664" s="97"/>
    </row>
    <row r="1665">
      <c r="A1665" s="90" t="s">
        <v>109</v>
      </c>
      <c r="B1665" s="90" t="s">
        <v>83</v>
      </c>
      <c r="C1665" s="169">
        <f>COUNTA(A1666)</f>
        <v>1</v>
      </c>
      <c r="D1665" s="92">
        <f t="shared" ref="D1665:G1665" si="918">SUM(D1666)</f>
        <v>19.99</v>
      </c>
      <c r="E1665" s="92">
        <f t="shared" si="918"/>
        <v>11.99</v>
      </c>
      <c r="F1665" s="92">
        <f t="shared" si="918"/>
        <v>8</v>
      </c>
      <c r="G1665" s="90">
        <f t="shared" si="918"/>
        <v>2</v>
      </c>
      <c r="H1665" s="92">
        <f t="shared" ref="H1665:H1666" si="919">E1665/G1665</f>
        <v>5.995</v>
      </c>
    </row>
    <row r="1666">
      <c r="A1666" s="95" t="s">
        <v>706</v>
      </c>
      <c r="B1666" s="1"/>
      <c r="C1666" s="1"/>
      <c r="D1666" s="97">
        <v>19.99</v>
      </c>
      <c r="E1666" s="97">
        <v>11.99</v>
      </c>
      <c r="F1666" s="97">
        <f>D1666-E1666</f>
        <v>8</v>
      </c>
      <c r="G1666" s="95">
        <v>2.0</v>
      </c>
      <c r="H1666" s="97">
        <f t="shared" si="919"/>
        <v>5.995</v>
      </c>
    </row>
    <row r="1667">
      <c r="A1667" s="95"/>
      <c r="B1667" s="1"/>
      <c r="C1667" s="1"/>
      <c r="D1667" s="97"/>
      <c r="E1667" s="97"/>
      <c r="F1667" s="97"/>
      <c r="G1667" s="95"/>
      <c r="H1667" s="97"/>
    </row>
    <row r="1668">
      <c r="A1668" s="147" t="s">
        <v>452</v>
      </c>
      <c r="B1668" s="239" t="s">
        <v>434</v>
      </c>
      <c r="C1668" s="239">
        <f>COUNTA(A1669)</f>
        <v>1</v>
      </c>
      <c r="D1668" s="149">
        <f t="shared" ref="D1668:G1668" si="920">SUM(D1669)</f>
        <v>16.99</v>
      </c>
      <c r="E1668" s="149">
        <f t="shared" si="920"/>
        <v>12.99</v>
      </c>
      <c r="F1668" s="149">
        <f t="shared" si="920"/>
        <v>4</v>
      </c>
      <c r="G1668" s="147">
        <f t="shared" si="920"/>
        <v>2</v>
      </c>
      <c r="H1668" s="149">
        <f t="shared" ref="H1668:H1669" si="921">E1668/G1668</f>
        <v>6.495</v>
      </c>
    </row>
    <row r="1669">
      <c r="A1669" s="151" t="s">
        <v>1363</v>
      </c>
      <c r="B1669" s="357"/>
      <c r="C1669" s="357"/>
      <c r="D1669" s="395">
        <v>16.99</v>
      </c>
      <c r="E1669" s="153">
        <v>12.99</v>
      </c>
      <c r="F1669" s="153">
        <f>D1669-E1669</f>
        <v>4</v>
      </c>
      <c r="G1669" s="151">
        <v>2.0</v>
      </c>
      <c r="H1669" s="153">
        <f t="shared" si="921"/>
        <v>6.495</v>
      </c>
    </row>
    <row r="1670">
      <c r="A1670" s="95"/>
      <c r="B1670" s="1"/>
      <c r="C1670" s="1"/>
      <c r="D1670" s="97"/>
      <c r="E1670" s="97"/>
      <c r="F1670" s="97"/>
      <c r="G1670" s="95"/>
      <c r="H1670" s="97"/>
    </row>
    <row r="1671">
      <c r="A1671" s="90" t="s">
        <v>323</v>
      </c>
      <c r="B1671" s="90" t="s">
        <v>305</v>
      </c>
      <c r="C1671" s="169">
        <f>COUNTA(A1672)</f>
        <v>1</v>
      </c>
      <c r="D1671" s="92">
        <f t="shared" ref="D1671:F1671" si="922">SUM(D1672)</f>
        <v>16.99</v>
      </c>
      <c r="E1671" s="92">
        <f t="shared" si="922"/>
        <v>13.59</v>
      </c>
      <c r="F1671" s="92">
        <f t="shared" si="922"/>
        <v>3.4</v>
      </c>
      <c r="G1671" s="90">
        <v>2.0</v>
      </c>
      <c r="H1671" s="92">
        <f t="shared" ref="H1671:H1672" si="923">E1671/G1671</f>
        <v>6.795</v>
      </c>
    </row>
    <row r="1672">
      <c r="A1672" s="95" t="s">
        <v>1126</v>
      </c>
      <c r="B1672" s="1"/>
      <c r="C1672" s="1"/>
      <c r="D1672" s="97">
        <v>16.99</v>
      </c>
      <c r="E1672" s="97">
        <v>13.59</v>
      </c>
      <c r="F1672" s="97">
        <f>D1672-E1672</f>
        <v>3.4</v>
      </c>
      <c r="G1672" s="94">
        <v>2.0</v>
      </c>
      <c r="H1672" s="97">
        <f t="shared" si="923"/>
        <v>6.795</v>
      </c>
    </row>
    <row r="1673">
      <c r="A1673" s="95"/>
      <c r="B1673" s="1"/>
      <c r="C1673" s="1"/>
      <c r="D1673" s="97"/>
      <c r="E1673" s="97"/>
      <c r="F1673" s="97"/>
      <c r="G1673" s="95"/>
      <c r="H1673" s="97"/>
    </row>
    <row r="1674">
      <c r="A1674" s="26" t="s">
        <v>275</v>
      </c>
      <c r="B1674" s="26" t="s">
        <v>272</v>
      </c>
      <c r="C1674" s="25">
        <f>COUNTA(A1675)</f>
        <v>1</v>
      </c>
      <c r="D1674" s="211">
        <f t="shared" ref="D1674:F1674" si="924">SUM(D1675)</f>
        <v>21.99</v>
      </c>
      <c r="E1674" s="211">
        <f t="shared" si="924"/>
        <v>14.73</v>
      </c>
      <c r="F1674" s="211">
        <f t="shared" si="924"/>
        <v>7.26</v>
      </c>
      <c r="G1674" s="26">
        <v>2.0</v>
      </c>
      <c r="H1674" s="211">
        <f t="shared" ref="H1674:H1675" si="925">E1674/G1674</f>
        <v>7.365</v>
      </c>
    </row>
    <row r="1675">
      <c r="A1675" s="67" t="s">
        <v>998</v>
      </c>
      <c r="B1675" s="1"/>
      <c r="C1675" s="1"/>
      <c r="D1675" s="178">
        <v>21.99</v>
      </c>
      <c r="E1675" s="178">
        <v>14.73</v>
      </c>
      <c r="F1675" s="178">
        <f>D1675-E1675</f>
        <v>7.26</v>
      </c>
      <c r="G1675" s="68">
        <v>2.0</v>
      </c>
      <c r="H1675" s="178">
        <f t="shared" si="925"/>
        <v>7.365</v>
      </c>
    </row>
    <row r="1676">
      <c r="A1676" s="95"/>
      <c r="B1676" s="1"/>
      <c r="C1676" s="1"/>
      <c r="D1676" s="97"/>
      <c r="E1676" s="97"/>
      <c r="F1676" s="97"/>
      <c r="G1676" s="95"/>
      <c r="H1676" s="97"/>
    </row>
    <row r="1677">
      <c r="A1677" s="90" t="s">
        <v>539</v>
      </c>
      <c r="B1677" s="296" t="s">
        <v>468</v>
      </c>
      <c r="C1677" s="169">
        <f>COUNTA(A1678)</f>
        <v>1</v>
      </c>
      <c r="D1677" s="92">
        <f t="shared" ref="D1677:F1677" si="926">SUM(D1678)</f>
        <v>29.99</v>
      </c>
      <c r="E1677" s="92">
        <f t="shared" si="926"/>
        <v>14.99</v>
      </c>
      <c r="F1677" s="92">
        <f t="shared" si="926"/>
        <v>15</v>
      </c>
      <c r="G1677" s="90">
        <v>2.0</v>
      </c>
      <c r="H1677" s="92">
        <f t="shared" ref="H1677:H1678" si="927">E1677/G1677</f>
        <v>7.495</v>
      </c>
    </row>
    <row r="1678">
      <c r="A1678" s="95" t="s">
        <v>1519</v>
      </c>
      <c r="B1678" s="1"/>
      <c r="C1678" s="1"/>
      <c r="D1678" s="97">
        <v>29.99</v>
      </c>
      <c r="E1678" s="97">
        <v>14.99</v>
      </c>
      <c r="F1678" s="97">
        <f>D1678-E1678</f>
        <v>15</v>
      </c>
      <c r="G1678" s="94">
        <v>2.0</v>
      </c>
      <c r="H1678" s="97">
        <f t="shared" si="927"/>
        <v>7.495</v>
      </c>
    </row>
    <row r="1679">
      <c r="A1679" s="95"/>
      <c r="B1679" s="1"/>
      <c r="C1679" s="1"/>
      <c r="D1679" s="97"/>
      <c r="E1679" s="97"/>
      <c r="F1679" s="97"/>
      <c r="G1679" s="95"/>
      <c r="H1679" s="97"/>
    </row>
    <row r="1680">
      <c r="A1680" s="90" t="s">
        <v>500</v>
      </c>
      <c r="B1680" s="296" t="s">
        <v>468</v>
      </c>
      <c r="C1680" s="169">
        <f>COUNTA(A1681)</f>
        <v>1</v>
      </c>
      <c r="D1680" s="92">
        <f t="shared" ref="D1680:F1680" si="928">SUM(D1681)</f>
        <v>29.99</v>
      </c>
      <c r="E1680" s="92">
        <f t="shared" si="928"/>
        <v>14.99</v>
      </c>
      <c r="F1680" s="92">
        <f t="shared" si="928"/>
        <v>15</v>
      </c>
      <c r="G1680" s="90">
        <v>2.0</v>
      </c>
      <c r="H1680" s="92">
        <f t="shared" ref="H1680:H1681" si="929">E1680/G1680</f>
        <v>7.495</v>
      </c>
    </row>
    <row r="1681">
      <c r="A1681" s="94" t="s">
        <v>1437</v>
      </c>
      <c r="B1681" s="1"/>
      <c r="C1681" s="1"/>
      <c r="D1681" s="97">
        <v>29.99</v>
      </c>
      <c r="E1681" s="97">
        <v>14.99</v>
      </c>
      <c r="F1681" s="97">
        <f>D1681-E1681</f>
        <v>15</v>
      </c>
      <c r="G1681" s="94">
        <v>2.0</v>
      </c>
      <c r="H1681" s="97">
        <f t="shared" si="929"/>
        <v>7.495</v>
      </c>
    </row>
    <row r="1682">
      <c r="A1682" s="95"/>
      <c r="B1682" s="1"/>
      <c r="C1682" s="1"/>
      <c r="D1682" s="97"/>
      <c r="E1682" s="97"/>
      <c r="F1682" s="97"/>
      <c r="G1682" s="95"/>
      <c r="H1682" s="97"/>
    </row>
    <row r="1683">
      <c r="A1683" s="23" t="s">
        <v>249</v>
      </c>
      <c r="B1683" s="23" t="s">
        <v>246</v>
      </c>
      <c r="C1683" s="52">
        <f>COUNTA(A1684)</f>
        <v>1</v>
      </c>
      <c r="D1683" s="159">
        <f t="shared" ref="D1683:F1683" si="930">SUM(D1684)</f>
        <v>29.99</v>
      </c>
      <c r="E1683" s="159">
        <f t="shared" si="930"/>
        <v>17.49</v>
      </c>
      <c r="F1683" s="159">
        <f t="shared" si="930"/>
        <v>12.5</v>
      </c>
      <c r="G1683" s="23">
        <v>2.0</v>
      </c>
      <c r="H1683" s="159">
        <f t="shared" ref="H1683:H1684" si="931">E1683/G1683</f>
        <v>8.745</v>
      </c>
    </row>
    <row r="1684">
      <c r="A1684" s="154" t="s">
        <v>962</v>
      </c>
      <c r="B1684" s="1"/>
      <c r="C1684" s="1"/>
      <c r="D1684" s="50">
        <v>29.99</v>
      </c>
      <c r="E1684" s="50">
        <v>17.49</v>
      </c>
      <c r="F1684" s="50">
        <f>D1684-E1684</f>
        <v>12.5</v>
      </c>
      <c r="G1684" s="154">
        <v>2.0</v>
      </c>
      <c r="H1684" s="50">
        <f t="shared" si="931"/>
        <v>8.745</v>
      </c>
    </row>
    <row r="1685">
      <c r="A1685" s="95"/>
      <c r="B1685" s="1"/>
      <c r="C1685" s="1"/>
      <c r="D1685" s="97"/>
      <c r="E1685" s="97"/>
      <c r="F1685" s="97"/>
      <c r="G1685" s="95"/>
      <c r="H1685" s="97"/>
    </row>
    <row r="1686">
      <c r="A1686" s="90" t="s">
        <v>506</v>
      </c>
      <c r="B1686" s="296" t="s">
        <v>468</v>
      </c>
      <c r="C1686" s="169">
        <f>COUNTA(A1687)</f>
        <v>1</v>
      </c>
      <c r="D1686" s="92">
        <f t="shared" ref="D1686:G1686" si="932">SUM(D1687)</f>
        <v>29.99</v>
      </c>
      <c r="E1686" s="92">
        <f t="shared" si="932"/>
        <v>17.99</v>
      </c>
      <c r="F1686" s="92">
        <f t="shared" si="932"/>
        <v>12</v>
      </c>
      <c r="G1686" s="90">
        <f t="shared" si="932"/>
        <v>2</v>
      </c>
      <c r="H1686" s="92">
        <f t="shared" ref="H1686:H1687" si="933">E1686/G1686</f>
        <v>8.995</v>
      </c>
    </row>
    <row r="1687">
      <c r="A1687" s="95" t="s">
        <v>1444</v>
      </c>
      <c r="B1687" s="1"/>
      <c r="C1687" s="1"/>
      <c r="D1687" s="97">
        <v>29.99</v>
      </c>
      <c r="E1687" s="97">
        <v>17.99</v>
      </c>
      <c r="F1687" s="97">
        <f>D1687-E1687</f>
        <v>12</v>
      </c>
      <c r="G1687" s="95">
        <v>2.0</v>
      </c>
      <c r="H1687" s="97">
        <f t="shared" si="933"/>
        <v>8.995</v>
      </c>
    </row>
    <row r="1688">
      <c r="A1688" s="95"/>
      <c r="B1688" s="1"/>
      <c r="C1688" s="1"/>
      <c r="D1688" s="97"/>
      <c r="E1688" s="97"/>
      <c r="F1688" s="97"/>
      <c r="G1688" s="95"/>
      <c r="H1688" s="97"/>
    </row>
    <row r="1689">
      <c r="A1689" s="90" t="s">
        <v>556</v>
      </c>
      <c r="B1689" s="90" t="s">
        <v>468</v>
      </c>
      <c r="C1689" s="169">
        <f>COUNTA(A1690)</f>
        <v>1</v>
      </c>
      <c r="D1689" s="92">
        <f t="shared" ref="D1689:G1689" si="934">SUM(D1690)</f>
        <v>29.99</v>
      </c>
      <c r="E1689" s="92">
        <f t="shared" si="934"/>
        <v>17.99</v>
      </c>
      <c r="F1689" s="92">
        <f t="shared" si="934"/>
        <v>12</v>
      </c>
      <c r="G1689" s="90">
        <f t="shared" si="934"/>
        <v>2</v>
      </c>
      <c r="H1689" s="92">
        <f t="shared" ref="H1689:H1690" si="935">E1689/G1689</f>
        <v>8.995</v>
      </c>
    </row>
    <row r="1690">
      <c r="A1690" s="95" t="s">
        <v>1562</v>
      </c>
      <c r="B1690" s="1"/>
      <c r="C1690" s="1"/>
      <c r="D1690" s="97">
        <v>29.99</v>
      </c>
      <c r="E1690" s="97">
        <v>17.99</v>
      </c>
      <c r="F1690" s="97">
        <f>D1690-E1690</f>
        <v>12</v>
      </c>
      <c r="G1690" s="95">
        <v>2.0</v>
      </c>
      <c r="H1690" s="97">
        <f t="shared" si="935"/>
        <v>8.995</v>
      </c>
    </row>
    <row r="1691">
      <c r="A1691" s="95"/>
      <c r="B1691" s="1"/>
      <c r="C1691" s="1"/>
      <c r="D1691" s="97"/>
      <c r="E1691" s="97"/>
      <c r="F1691" s="97"/>
      <c r="G1691" s="95"/>
      <c r="H1691" s="97"/>
    </row>
    <row r="1692">
      <c r="A1692" s="24" t="s">
        <v>364</v>
      </c>
      <c r="B1692" s="24" t="s">
        <v>365</v>
      </c>
      <c r="C1692" s="247">
        <f>COUNTA(A1693)</f>
        <v>1</v>
      </c>
      <c r="D1692" s="199">
        <f t="shared" ref="D1692:F1692" si="936">SUM(D1693)</f>
        <v>39.99</v>
      </c>
      <c r="E1692" s="199">
        <f t="shared" si="936"/>
        <v>19.99</v>
      </c>
      <c r="F1692" s="199">
        <f t="shared" si="936"/>
        <v>20</v>
      </c>
      <c r="G1692" s="24">
        <v>2.0</v>
      </c>
      <c r="H1692" s="199">
        <f t="shared" ref="H1692:H1693" si="937">E1692/G1692</f>
        <v>9.995</v>
      </c>
    </row>
    <row r="1693">
      <c r="A1693" s="396" t="s">
        <v>1262</v>
      </c>
      <c r="B1693" s="397"/>
      <c r="C1693" s="397"/>
      <c r="D1693" s="398">
        <v>39.99</v>
      </c>
      <c r="E1693" s="398">
        <v>19.99</v>
      </c>
      <c r="F1693" s="398">
        <f>D1693-E1693</f>
        <v>20</v>
      </c>
      <c r="G1693" s="396">
        <v>2.0</v>
      </c>
      <c r="H1693" s="398">
        <f t="shared" si="937"/>
        <v>9.995</v>
      </c>
    </row>
    <row r="1694">
      <c r="A1694" s="95"/>
      <c r="B1694" s="1"/>
      <c r="C1694" s="1"/>
      <c r="D1694" s="97"/>
      <c r="E1694" s="97"/>
      <c r="F1694" s="97"/>
      <c r="G1694" s="95"/>
      <c r="H1694" s="97"/>
    </row>
    <row r="1695">
      <c r="A1695" s="230" t="s">
        <v>428</v>
      </c>
      <c r="B1695" s="230" t="s">
        <v>422</v>
      </c>
      <c r="C1695" s="326">
        <f>COUNTA(A1696)</f>
        <v>1</v>
      </c>
      <c r="D1695" s="232">
        <f t="shared" ref="D1695:G1695" si="938">SUM(D1696)</f>
        <v>19.99</v>
      </c>
      <c r="E1695" s="232">
        <f t="shared" si="938"/>
        <v>19.99</v>
      </c>
      <c r="F1695" s="232">
        <f t="shared" si="938"/>
        <v>0</v>
      </c>
      <c r="G1695" s="230">
        <f t="shared" si="938"/>
        <v>2</v>
      </c>
      <c r="H1695" s="232">
        <f t="shared" ref="H1695:H1696" si="939">E1695/G1695</f>
        <v>9.995</v>
      </c>
    </row>
    <row r="1696">
      <c r="A1696" s="235" t="s">
        <v>1327</v>
      </c>
      <c r="B1696" s="399"/>
      <c r="C1696" s="399"/>
      <c r="D1696" s="237">
        <v>19.99</v>
      </c>
      <c r="E1696" s="237">
        <v>19.99</v>
      </c>
      <c r="F1696" s="237">
        <f>D1696-E1696</f>
        <v>0</v>
      </c>
      <c r="G1696" s="235">
        <v>2.0</v>
      </c>
      <c r="H1696" s="237">
        <f t="shared" si="939"/>
        <v>9.995</v>
      </c>
    </row>
    <row r="1697">
      <c r="A1697" s="184"/>
      <c r="B1697" s="360"/>
      <c r="C1697" s="360"/>
      <c r="D1697" s="383"/>
      <c r="E1697" s="383"/>
      <c r="F1697" s="383"/>
      <c r="G1697" s="184"/>
      <c r="H1697" s="186"/>
    </row>
    <row r="1698">
      <c r="A1698" s="26" t="s">
        <v>284</v>
      </c>
      <c r="B1698" s="26" t="s">
        <v>272</v>
      </c>
      <c r="C1698" s="25">
        <f>COUNTA(A1699)</f>
        <v>1</v>
      </c>
      <c r="D1698" s="211">
        <f t="shared" ref="D1698:F1698" si="940">SUM(D1699)</f>
        <v>49.99</v>
      </c>
      <c r="E1698" s="211">
        <f t="shared" si="940"/>
        <v>29.99</v>
      </c>
      <c r="F1698" s="211">
        <f t="shared" si="940"/>
        <v>20</v>
      </c>
      <c r="G1698" s="26">
        <v>2.0</v>
      </c>
      <c r="H1698" s="211">
        <f t="shared" ref="H1698:H1699" si="941">E1698/G1698</f>
        <v>14.995</v>
      </c>
    </row>
    <row r="1699">
      <c r="A1699" s="67" t="s">
        <v>1007</v>
      </c>
      <c r="B1699" s="1"/>
      <c r="C1699" s="1"/>
      <c r="D1699" s="178">
        <v>49.99</v>
      </c>
      <c r="E1699" s="178">
        <v>29.99</v>
      </c>
      <c r="F1699" s="178">
        <f>D1699-E1699</f>
        <v>20</v>
      </c>
      <c r="G1699" s="68">
        <v>2.0</v>
      </c>
      <c r="H1699" s="178">
        <f t="shared" si="941"/>
        <v>14.995</v>
      </c>
    </row>
    <row r="1700">
      <c r="A1700" s="184"/>
      <c r="B1700" s="360"/>
      <c r="C1700" s="360"/>
      <c r="D1700" s="383"/>
      <c r="E1700" s="383"/>
      <c r="F1700" s="383"/>
      <c r="G1700" s="184"/>
      <c r="H1700" s="186"/>
    </row>
    <row r="1701">
      <c r="A1701" s="23" t="s">
        <v>238</v>
      </c>
      <c r="B1701" s="23" t="s">
        <v>236</v>
      </c>
      <c r="C1701" s="52">
        <f>COUNTA(A1702)</f>
        <v>1</v>
      </c>
      <c r="D1701" s="159">
        <f t="shared" ref="D1701:F1701" si="942">SUM(D1702)</f>
        <v>139.98</v>
      </c>
      <c r="E1701" s="159">
        <f t="shared" si="942"/>
        <v>84.98</v>
      </c>
      <c r="F1701" s="159">
        <f t="shared" si="942"/>
        <v>55</v>
      </c>
      <c r="G1701" s="23">
        <v>2.0</v>
      </c>
      <c r="H1701" s="159">
        <f t="shared" ref="H1701:H1702" si="943">E1701/G1701</f>
        <v>42.49</v>
      </c>
    </row>
    <row r="1702">
      <c r="A1702" s="51" t="s">
        <v>941</v>
      </c>
      <c r="B1702" s="1"/>
      <c r="C1702" s="1"/>
      <c r="D1702" s="50">
        <v>139.98</v>
      </c>
      <c r="E1702" s="50">
        <v>84.98</v>
      </c>
      <c r="F1702" s="50">
        <f>D1702-E1702</f>
        <v>55</v>
      </c>
      <c r="G1702" s="154">
        <v>2.0</v>
      </c>
      <c r="H1702" s="50">
        <f t="shared" si="943"/>
        <v>42.49</v>
      </c>
    </row>
    <row r="1703">
      <c r="A1703" s="184"/>
      <c r="B1703" s="360"/>
      <c r="C1703" s="360"/>
      <c r="D1703" s="383"/>
      <c r="E1703" s="383"/>
      <c r="F1703" s="383"/>
      <c r="G1703" s="184"/>
      <c r="H1703" s="186"/>
    </row>
    <row r="1704">
      <c r="A1704" s="90" t="s">
        <v>501</v>
      </c>
      <c r="B1704" s="296" t="s">
        <v>468</v>
      </c>
      <c r="C1704" s="169">
        <f>COUNTA(A1705)</f>
        <v>1</v>
      </c>
      <c r="D1704" s="92">
        <f t="shared" ref="D1704:G1704" si="944">SUM(D1705)</f>
        <v>0</v>
      </c>
      <c r="E1704" s="92">
        <f t="shared" si="944"/>
        <v>0</v>
      </c>
      <c r="F1704" s="92">
        <f t="shared" si="944"/>
        <v>0</v>
      </c>
      <c r="G1704" s="90">
        <f t="shared" si="944"/>
        <v>1</v>
      </c>
      <c r="H1704" s="92">
        <f t="shared" ref="H1704:H1705" si="945">E1704/G1704</f>
        <v>0</v>
      </c>
    </row>
    <row r="1705">
      <c r="A1705" s="95" t="s">
        <v>1438</v>
      </c>
      <c r="B1705" s="1"/>
      <c r="C1705" s="1"/>
      <c r="D1705" s="97">
        <v>0.0</v>
      </c>
      <c r="E1705" s="97">
        <v>0.0</v>
      </c>
      <c r="F1705" s="97">
        <f>D1705-E1705</f>
        <v>0</v>
      </c>
      <c r="G1705" s="95">
        <v>1.0</v>
      </c>
      <c r="H1705" s="97">
        <f t="shared" si="945"/>
        <v>0</v>
      </c>
    </row>
    <row r="1706">
      <c r="A1706" s="94"/>
      <c r="B1706" s="1"/>
      <c r="C1706" s="1"/>
      <c r="D1706" s="97"/>
      <c r="E1706" s="97"/>
      <c r="F1706" s="97"/>
      <c r="G1706" s="95"/>
      <c r="H1706" s="97"/>
    </row>
    <row r="1707">
      <c r="A1707" s="90" t="s">
        <v>505</v>
      </c>
      <c r="B1707" s="296" t="s">
        <v>468</v>
      </c>
      <c r="C1707" s="169">
        <f>COUNTA(A1708)</f>
        <v>1</v>
      </c>
      <c r="D1707" s="92">
        <f t="shared" ref="D1707:G1707" si="946">SUM(D1708)</f>
        <v>0</v>
      </c>
      <c r="E1707" s="92">
        <f t="shared" si="946"/>
        <v>0</v>
      </c>
      <c r="F1707" s="92">
        <f t="shared" si="946"/>
        <v>0</v>
      </c>
      <c r="G1707" s="90">
        <f t="shared" si="946"/>
        <v>1</v>
      </c>
      <c r="H1707" s="92">
        <f t="shared" ref="H1707:H1708" si="947">E1707/G1707</f>
        <v>0</v>
      </c>
    </row>
    <row r="1708">
      <c r="A1708" s="95" t="s">
        <v>1443</v>
      </c>
      <c r="B1708" s="1"/>
      <c r="C1708" s="1"/>
      <c r="D1708" s="97">
        <v>0.0</v>
      </c>
      <c r="E1708" s="97">
        <v>0.0</v>
      </c>
      <c r="F1708" s="97">
        <f>D1708-E1708</f>
        <v>0</v>
      </c>
      <c r="G1708" s="95">
        <v>1.0</v>
      </c>
      <c r="H1708" s="97">
        <f t="shared" si="947"/>
        <v>0</v>
      </c>
    </row>
    <row r="1709">
      <c r="A1709" s="94"/>
      <c r="B1709" s="1"/>
      <c r="C1709" s="1"/>
      <c r="D1709" s="97"/>
      <c r="E1709" s="97"/>
      <c r="F1709" s="97"/>
      <c r="G1709" s="95"/>
      <c r="H1709" s="97"/>
    </row>
    <row r="1710">
      <c r="A1710" s="90" t="s">
        <v>232</v>
      </c>
      <c r="B1710" s="90" t="s">
        <v>152</v>
      </c>
      <c r="C1710" s="169">
        <f>COUNTA(A1711)</f>
        <v>1</v>
      </c>
      <c r="D1710" s="92">
        <f t="shared" ref="D1710:G1710" si="948">SUM(D1711)</f>
        <v>0</v>
      </c>
      <c r="E1710" s="92">
        <f t="shared" si="948"/>
        <v>0</v>
      </c>
      <c r="F1710" s="92">
        <f t="shared" si="948"/>
        <v>0</v>
      </c>
      <c r="G1710" s="90">
        <f t="shared" si="948"/>
        <v>1</v>
      </c>
      <c r="H1710" s="92">
        <f t="shared" ref="H1710:H1711" si="949">E1710/G1710</f>
        <v>0</v>
      </c>
    </row>
    <row r="1711">
      <c r="A1711" s="95" t="s">
        <v>1693</v>
      </c>
      <c r="B1711" s="1"/>
      <c r="C1711" s="1"/>
      <c r="D1711" s="97">
        <v>0.0</v>
      </c>
      <c r="E1711" s="97">
        <v>0.0</v>
      </c>
      <c r="F1711" s="97">
        <f>D1711-E1711</f>
        <v>0</v>
      </c>
      <c r="G1711" s="95">
        <v>1.0</v>
      </c>
      <c r="H1711" s="97">
        <f t="shared" si="949"/>
        <v>0</v>
      </c>
    </row>
    <row r="1712">
      <c r="A1712" s="94"/>
      <c r="B1712" s="1"/>
      <c r="C1712" s="1"/>
      <c r="D1712" s="97"/>
      <c r="E1712" s="97"/>
      <c r="F1712" s="97"/>
      <c r="G1712" s="95"/>
      <c r="H1712" s="97"/>
    </row>
    <row r="1713">
      <c r="A1713" s="90" t="s">
        <v>382</v>
      </c>
      <c r="B1713" s="90" t="s">
        <v>383</v>
      </c>
      <c r="C1713" s="169">
        <f>COUNTA(A1714)</f>
        <v>1</v>
      </c>
      <c r="D1713" s="92">
        <f t="shared" ref="D1713:G1713" si="950">SUM(D1714)</f>
        <v>0</v>
      </c>
      <c r="E1713" s="92">
        <f t="shared" si="950"/>
        <v>0</v>
      </c>
      <c r="F1713" s="92">
        <f t="shared" si="950"/>
        <v>0</v>
      </c>
      <c r="G1713" s="90">
        <f t="shared" si="950"/>
        <v>1</v>
      </c>
      <c r="H1713" s="92">
        <f t="shared" ref="H1713:H1714" si="951">E1713/G1713</f>
        <v>0</v>
      </c>
    </row>
    <row r="1714">
      <c r="A1714" s="94" t="s">
        <v>1280</v>
      </c>
      <c r="B1714" s="1"/>
      <c r="C1714" s="1"/>
      <c r="D1714" s="97">
        <v>0.0</v>
      </c>
      <c r="E1714" s="97">
        <v>0.0</v>
      </c>
      <c r="F1714" s="97">
        <f>D1714-E1714</f>
        <v>0</v>
      </c>
      <c r="G1714" s="95">
        <v>1.0</v>
      </c>
      <c r="H1714" s="97">
        <f t="shared" si="951"/>
        <v>0</v>
      </c>
    </row>
    <row r="1715">
      <c r="A1715" s="94"/>
      <c r="B1715" s="1"/>
      <c r="C1715" s="1"/>
      <c r="D1715" s="97"/>
      <c r="E1715" s="97"/>
      <c r="F1715" s="97"/>
      <c r="G1715" s="95"/>
      <c r="H1715" s="97"/>
    </row>
    <row r="1716">
      <c r="A1716" s="223" t="s">
        <v>413</v>
      </c>
      <c r="B1716" s="223" t="s">
        <v>410</v>
      </c>
      <c r="C1716" s="322">
        <f>COUNTA(A1717)</f>
        <v>1</v>
      </c>
      <c r="D1716" s="225">
        <f t="shared" ref="D1716:G1716" si="952">SUM(D1717)</f>
        <v>0</v>
      </c>
      <c r="E1716" s="225">
        <f t="shared" si="952"/>
        <v>0</v>
      </c>
      <c r="F1716" s="225">
        <f t="shared" si="952"/>
        <v>0</v>
      </c>
      <c r="G1716" s="223">
        <f t="shared" si="952"/>
        <v>1</v>
      </c>
      <c r="H1716" s="225">
        <f t="shared" ref="H1716:H1717" si="953">E1716/G1716</f>
        <v>0</v>
      </c>
    </row>
    <row r="1717">
      <c r="A1717" s="227" t="s">
        <v>1314</v>
      </c>
      <c r="B1717" s="400"/>
      <c r="C1717" s="400"/>
      <c r="D1717" s="229">
        <v>0.0</v>
      </c>
      <c r="E1717" s="229">
        <v>0.0</v>
      </c>
      <c r="F1717" s="229">
        <f>D1717-E1717</f>
        <v>0</v>
      </c>
      <c r="G1717" s="226">
        <v>1.0</v>
      </c>
      <c r="H1717" s="229">
        <f t="shared" si="953"/>
        <v>0</v>
      </c>
    </row>
    <row r="1718">
      <c r="A1718" s="94"/>
      <c r="B1718" s="1"/>
      <c r="C1718" s="1"/>
      <c r="D1718" s="97"/>
      <c r="E1718" s="97"/>
      <c r="F1718" s="97"/>
      <c r="G1718" s="95"/>
      <c r="H1718" s="97"/>
    </row>
    <row r="1719">
      <c r="A1719" s="139" t="s">
        <v>132</v>
      </c>
      <c r="B1719" s="139" t="s">
        <v>131</v>
      </c>
      <c r="C1719" s="297">
        <f>COUNTA(A1720)</f>
        <v>1</v>
      </c>
      <c r="D1719" s="141">
        <f t="shared" ref="D1719:G1719" si="954">SUM(D1720)</f>
        <v>0</v>
      </c>
      <c r="E1719" s="141">
        <f t="shared" si="954"/>
        <v>0</v>
      </c>
      <c r="F1719" s="141">
        <f t="shared" si="954"/>
        <v>0</v>
      </c>
      <c r="G1719" s="139">
        <f t="shared" si="954"/>
        <v>1</v>
      </c>
      <c r="H1719" s="141">
        <f t="shared" ref="H1719:H1720" si="955">E1719/G1719</f>
        <v>0</v>
      </c>
    </row>
    <row r="1720">
      <c r="A1720" s="143" t="s">
        <v>747</v>
      </c>
      <c r="B1720" s="1"/>
      <c r="C1720" s="1"/>
      <c r="D1720" s="142">
        <v>0.0</v>
      </c>
      <c r="E1720" s="142">
        <v>0.0</v>
      </c>
      <c r="F1720" s="142">
        <f>D1720-E1720</f>
        <v>0</v>
      </c>
      <c r="G1720" s="144">
        <v>1.0</v>
      </c>
      <c r="H1720" s="142">
        <f t="shared" si="955"/>
        <v>0</v>
      </c>
    </row>
    <row r="1721">
      <c r="A1721" s="184"/>
      <c r="B1721" s="360"/>
      <c r="C1721" s="360"/>
      <c r="D1721" s="383"/>
      <c r="E1721" s="383"/>
      <c r="F1721" s="383"/>
      <c r="G1721" s="184"/>
      <c r="H1721" s="186"/>
    </row>
    <row r="1722">
      <c r="A1722" s="90" t="s">
        <v>581</v>
      </c>
      <c r="B1722" s="90" t="s">
        <v>468</v>
      </c>
      <c r="C1722" s="169">
        <f>COUNTA(A1723)</f>
        <v>1</v>
      </c>
      <c r="D1722" s="92">
        <f t="shared" ref="D1722:G1722" si="956">SUM(D1723)</f>
        <v>69.99</v>
      </c>
      <c r="E1722" s="92">
        <f t="shared" si="956"/>
        <v>0</v>
      </c>
      <c r="F1722" s="92">
        <f t="shared" si="956"/>
        <v>69.99</v>
      </c>
      <c r="G1722" s="90">
        <f t="shared" si="956"/>
        <v>1</v>
      </c>
      <c r="H1722" s="92">
        <f t="shared" ref="H1722:H1723" si="957">E1722/G1722</f>
        <v>0</v>
      </c>
    </row>
    <row r="1723">
      <c r="A1723" s="95" t="s">
        <v>1600</v>
      </c>
      <c r="B1723" s="1"/>
      <c r="C1723" s="1"/>
      <c r="D1723" s="97">
        <v>69.99</v>
      </c>
      <c r="E1723" s="97">
        <v>0.0</v>
      </c>
      <c r="F1723" s="97">
        <f>D1723-E1723</f>
        <v>69.99</v>
      </c>
      <c r="G1723" s="95">
        <v>1.0</v>
      </c>
      <c r="H1723" s="97">
        <f t="shared" si="957"/>
        <v>0</v>
      </c>
    </row>
    <row r="1724">
      <c r="A1724" s="184"/>
      <c r="B1724" s="360"/>
      <c r="C1724" s="360"/>
      <c r="D1724" s="383"/>
      <c r="E1724" s="383"/>
      <c r="F1724" s="383"/>
      <c r="G1724" s="184"/>
      <c r="H1724" s="186"/>
    </row>
    <row r="1725">
      <c r="A1725" s="90" t="s">
        <v>335</v>
      </c>
      <c r="B1725" s="90" t="s">
        <v>305</v>
      </c>
      <c r="C1725" s="169">
        <f>COUNTA(A1726)</f>
        <v>1</v>
      </c>
      <c r="D1725" s="92">
        <f t="shared" ref="D1725:G1725" si="958">SUM(D1726)</f>
        <v>59.99</v>
      </c>
      <c r="E1725" s="92">
        <f t="shared" si="958"/>
        <v>0</v>
      </c>
      <c r="F1725" s="92">
        <f t="shared" si="958"/>
        <v>59.99</v>
      </c>
      <c r="G1725" s="90">
        <f t="shared" si="958"/>
        <v>1</v>
      </c>
      <c r="H1725" s="92">
        <f t="shared" ref="H1725:H1726" si="959">E1725/G1725</f>
        <v>0</v>
      </c>
    </row>
    <row r="1726">
      <c r="A1726" s="95" t="s">
        <v>1162</v>
      </c>
      <c r="B1726" s="1"/>
      <c r="C1726" s="1"/>
      <c r="D1726" s="97">
        <v>59.99</v>
      </c>
      <c r="E1726" s="97">
        <v>0.0</v>
      </c>
      <c r="F1726" s="97">
        <f>D1726-E1726</f>
        <v>59.99</v>
      </c>
      <c r="G1726" s="95">
        <v>1.0</v>
      </c>
      <c r="H1726" s="97">
        <f t="shared" si="959"/>
        <v>0</v>
      </c>
    </row>
    <row r="1727">
      <c r="A1727" s="184"/>
      <c r="B1727" s="360"/>
      <c r="C1727" s="360"/>
      <c r="D1727" s="383"/>
      <c r="E1727" s="383"/>
      <c r="F1727" s="383"/>
      <c r="G1727" s="184"/>
      <c r="H1727" s="186"/>
    </row>
    <row r="1728">
      <c r="A1728" s="90" t="s">
        <v>105</v>
      </c>
      <c r="B1728" s="90" t="s">
        <v>83</v>
      </c>
      <c r="C1728" s="169">
        <f>COUNTA(A1729)</f>
        <v>1</v>
      </c>
      <c r="D1728" s="92">
        <f t="shared" ref="D1728:G1728" si="960">SUM(D1729)</f>
        <v>59.99</v>
      </c>
      <c r="E1728" s="92">
        <f t="shared" si="960"/>
        <v>0</v>
      </c>
      <c r="F1728" s="92">
        <f t="shared" si="960"/>
        <v>59.99</v>
      </c>
      <c r="G1728" s="90">
        <f t="shared" si="960"/>
        <v>1</v>
      </c>
      <c r="H1728" s="92">
        <f t="shared" ref="H1728:H1729" si="961">E1728/G1728</f>
        <v>0</v>
      </c>
    </row>
    <row r="1729">
      <c r="A1729" s="95" t="s">
        <v>702</v>
      </c>
      <c r="B1729" s="388"/>
      <c r="C1729" s="388"/>
      <c r="D1729" s="97">
        <v>59.99</v>
      </c>
      <c r="E1729" s="97">
        <v>0.0</v>
      </c>
      <c r="F1729" s="97">
        <f>D1729-E1729</f>
        <v>59.99</v>
      </c>
      <c r="G1729" s="95">
        <v>1.0</v>
      </c>
      <c r="H1729" s="97">
        <f t="shared" si="961"/>
        <v>0</v>
      </c>
    </row>
    <row r="1730">
      <c r="A1730" s="184"/>
      <c r="B1730" s="360"/>
      <c r="C1730" s="360"/>
      <c r="D1730" s="383"/>
      <c r="E1730" s="383"/>
      <c r="F1730" s="383"/>
      <c r="G1730" s="184"/>
      <c r="H1730" s="186"/>
    </row>
    <row r="1731">
      <c r="A1731" s="23" t="s">
        <v>267</v>
      </c>
      <c r="B1731" s="23" t="s">
        <v>246</v>
      </c>
      <c r="C1731" s="52">
        <f>COUNTA(A1732)</f>
        <v>1</v>
      </c>
      <c r="D1731" s="175">
        <f t="shared" ref="D1731:G1731" si="962">SUM(D1732)</f>
        <v>59.99</v>
      </c>
      <c r="E1731" s="175">
        <f t="shared" si="962"/>
        <v>0</v>
      </c>
      <c r="F1731" s="175">
        <f t="shared" si="962"/>
        <v>59.99</v>
      </c>
      <c r="G1731" s="23">
        <f t="shared" si="962"/>
        <v>1</v>
      </c>
      <c r="H1731" s="175">
        <f t="shared" ref="H1731:H1732" si="963">E1731/G1731</f>
        <v>0</v>
      </c>
    </row>
    <row r="1732">
      <c r="A1732" s="51" t="s">
        <v>984</v>
      </c>
      <c r="B1732" s="401"/>
      <c r="C1732" s="401"/>
      <c r="D1732" s="303">
        <v>59.99</v>
      </c>
      <c r="E1732" s="303">
        <v>0.0</v>
      </c>
      <c r="F1732" s="303">
        <f>D1732-E1732</f>
        <v>59.99</v>
      </c>
      <c r="G1732" s="51">
        <v>1.0</v>
      </c>
      <c r="H1732" s="50">
        <f t="shared" si="963"/>
        <v>0</v>
      </c>
    </row>
    <row r="1733">
      <c r="A1733" s="184"/>
      <c r="B1733" s="360"/>
      <c r="C1733" s="360"/>
      <c r="D1733" s="383"/>
      <c r="E1733" s="383"/>
      <c r="F1733" s="383"/>
      <c r="G1733" s="184"/>
      <c r="H1733" s="186"/>
    </row>
    <row r="1734">
      <c r="A1734" s="90" t="s">
        <v>479</v>
      </c>
      <c r="B1734" s="90" t="s">
        <v>468</v>
      </c>
      <c r="C1734" s="169">
        <f>COUNTA(A1735)</f>
        <v>1</v>
      </c>
      <c r="D1734" s="92">
        <f t="shared" ref="D1734:G1734" si="964">SUM(D1735)</f>
        <v>59.98</v>
      </c>
      <c r="E1734" s="92">
        <f t="shared" si="964"/>
        <v>0</v>
      </c>
      <c r="F1734" s="92">
        <f t="shared" si="964"/>
        <v>59.98</v>
      </c>
      <c r="G1734" s="90">
        <f t="shared" si="964"/>
        <v>1</v>
      </c>
      <c r="H1734" s="92">
        <f t="shared" ref="H1734:H1735" si="965">E1734/G1734</f>
        <v>0</v>
      </c>
    </row>
    <row r="1735">
      <c r="A1735" s="95" t="s">
        <v>1400</v>
      </c>
      <c r="B1735" s="1"/>
      <c r="C1735" s="1"/>
      <c r="D1735" s="97">
        <v>59.98</v>
      </c>
      <c r="E1735" s="97">
        <v>0.0</v>
      </c>
      <c r="F1735" s="97">
        <f>D1735-E1735</f>
        <v>59.98</v>
      </c>
      <c r="G1735" s="95">
        <v>1.0</v>
      </c>
      <c r="H1735" s="97">
        <f t="shared" si="965"/>
        <v>0</v>
      </c>
    </row>
    <row r="1736">
      <c r="A1736" s="184"/>
      <c r="B1736" s="360"/>
      <c r="C1736" s="360"/>
      <c r="D1736" s="383"/>
      <c r="E1736" s="383"/>
      <c r="F1736" s="383"/>
      <c r="G1736" s="184"/>
      <c r="H1736" s="186"/>
    </row>
    <row r="1737">
      <c r="A1737" s="76" t="s">
        <v>51</v>
      </c>
      <c r="B1737" s="76" t="s">
        <v>48</v>
      </c>
      <c r="C1737" s="278">
        <f>COUNTA(A1738)</f>
        <v>1</v>
      </c>
      <c r="D1737" s="78">
        <f t="shared" ref="D1737:G1737" si="966">SUM(D1738)</f>
        <v>49.99</v>
      </c>
      <c r="E1737" s="78">
        <f t="shared" si="966"/>
        <v>0</v>
      </c>
      <c r="F1737" s="78">
        <f t="shared" si="966"/>
        <v>49.99</v>
      </c>
      <c r="G1737" s="76">
        <f t="shared" si="966"/>
        <v>1</v>
      </c>
      <c r="H1737" s="78">
        <f t="shared" ref="H1737:H1738" si="967">E1737/G1737</f>
        <v>0</v>
      </c>
    </row>
    <row r="1738">
      <c r="A1738" s="84" t="s">
        <v>623</v>
      </c>
      <c r="B1738" s="366"/>
      <c r="C1738" s="366"/>
      <c r="D1738" s="86">
        <v>49.99</v>
      </c>
      <c r="E1738" s="86">
        <v>0.0</v>
      </c>
      <c r="F1738" s="86">
        <f>D1738-E1738</f>
        <v>49.99</v>
      </c>
      <c r="G1738" s="83">
        <v>1.0</v>
      </c>
      <c r="H1738" s="86">
        <f t="shared" si="967"/>
        <v>0</v>
      </c>
    </row>
    <row r="1739">
      <c r="A1739" s="184"/>
      <c r="B1739" s="360"/>
      <c r="C1739" s="360"/>
      <c r="D1739" s="383"/>
      <c r="E1739" s="383"/>
      <c r="F1739" s="383"/>
      <c r="G1739" s="184"/>
      <c r="H1739" s="186"/>
    </row>
    <row r="1740">
      <c r="A1740" s="90" t="s">
        <v>477</v>
      </c>
      <c r="B1740" s="90" t="s">
        <v>468</v>
      </c>
      <c r="C1740" s="169">
        <f>COUNTA(A1741)</f>
        <v>1</v>
      </c>
      <c r="D1740" s="92">
        <f t="shared" ref="D1740:G1740" si="968">SUM(D1741)</f>
        <v>39.99</v>
      </c>
      <c r="E1740" s="92">
        <f t="shared" si="968"/>
        <v>0</v>
      </c>
      <c r="F1740" s="92">
        <f t="shared" si="968"/>
        <v>39.99</v>
      </c>
      <c r="G1740" s="90">
        <f t="shared" si="968"/>
        <v>1</v>
      </c>
      <c r="H1740" s="92">
        <f t="shared" ref="H1740:H1741" si="969">E1740/G1740</f>
        <v>0</v>
      </c>
    </row>
    <row r="1741">
      <c r="A1741" s="95" t="s">
        <v>1398</v>
      </c>
      <c r="B1741" s="1"/>
      <c r="C1741" s="1"/>
      <c r="D1741" s="97">
        <v>39.99</v>
      </c>
      <c r="E1741" s="97">
        <v>0.0</v>
      </c>
      <c r="F1741" s="97">
        <f>D1741-E1741</f>
        <v>39.99</v>
      </c>
      <c r="G1741" s="95">
        <v>1.0</v>
      </c>
      <c r="H1741" s="97">
        <f t="shared" si="969"/>
        <v>0</v>
      </c>
    </row>
    <row r="1742">
      <c r="A1742" s="184"/>
      <c r="B1742" s="360"/>
      <c r="C1742" s="360"/>
      <c r="D1742" s="383"/>
      <c r="E1742" s="383"/>
      <c r="F1742" s="383"/>
      <c r="G1742" s="184"/>
      <c r="H1742" s="186"/>
    </row>
    <row r="1743">
      <c r="A1743" s="90" t="s">
        <v>576</v>
      </c>
      <c r="B1743" s="90" t="s">
        <v>468</v>
      </c>
      <c r="C1743" s="169">
        <f>COUNTA(A1744)</f>
        <v>1</v>
      </c>
      <c r="D1743" s="92">
        <f t="shared" ref="D1743:G1743" si="970">SUM(D1744)</f>
        <v>39.99</v>
      </c>
      <c r="E1743" s="92">
        <f t="shared" si="970"/>
        <v>0</v>
      </c>
      <c r="F1743" s="92">
        <f t="shared" si="970"/>
        <v>39.99</v>
      </c>
      <c r="G1743" s="90">
        <f t="shared" si="970"/>
        <v>1</v>
      </c>
      <c r="H1743" s="92">
        <f t="shared" ref="H1743:H1744" si="971">E1743/G1743</f>
        <v>0</v>
      </c>
    </row>
    <row r="1744">
      <c r="A1744" s="95" t="s">
        <v>1593</v>
      </c>
      <c r="B1744" s="1"/>
      <c r="C1744" s="1"/>
      <c r="D1744" s="97">
        <v>39.99</v>
      </c>
      <c r="E1744" s="97">
        <v>0.0</v>
      </c>
      <c r="F1744" s="97">
        <f>D1744-E1744</f>
        <v>39.99</v>
      </c>
      <c r="G1744" s="95">
        <v>1.0</v>
      </c>
      <c r="H1744" s="97">
        <f t="shared" si="971"/>
        <v>0</v>
      </c>
    </row>
    <row r="1745">
      <c r="A1745" s="184"/>
      <c r="B1745" s="360"/>
      <c r="C1745" s="360"/>
      <c r="D1745" s="383"/>
      <c r="E1745" s="383"/>
      <c r="F1745" s="383"/>
      <c r="G1745" s="184"/>
      <c r="H1745" s="186"/>
    </row>
    <row r="1746">
      <c r="A1746" s="23" t="s">
        <v>266</v>
      </c>
      <c r="B1746" s="23" t="s">
        <v>246</v>
      </c>
      <c r="C1746" s="52">
        <f>COUNTA(A1747)</f>
        <v>1</v>
      </c>
      <c r="D1746" s="159">
        <f t="shared" ref="D1746:G1746" si="972">SUM(D1747)</f>
        <v>39.99</v>
      </c>
      <c r="E1746" s="159">
        <f t="shared" si="972"/>
        <v>0</v>
      </c>
      <c r="F1746" s="159">
        <f t="shared" si="972"/>
        <v>39.99</v>
      </c>
      <c r="G1746" s="23">
        <f t="shared" si="972"/>
        <v>1</v>
      </c>
      <c r="H1746" s="159">
        <f t="shared" ref="H1746:H1747" si="973">E1746/G1746</f>
        <v>0</v>
      </c>
    </row>
    <row r="1747">
      <c r="A1747" s="51" t="s">
        <v>983</v>
      </c>
      <c r="B1747" s="401"/>
      <c r="C1747" s="401"/>
      <c r="D1747" s="50">
        <v>39.99</v>
      </c>
      <c r="E1747" s="50">
        <v>0.0</v>
      </c>
      <c r="F1747" s="50">
        <f>D1747-E1747</f>
        <v>39.99</v>
      </c>
      <c r="G1747" s="51">
        <v>1.0</v>
      </c>
      <c r="H1747" s="50">
        <f t="shared" si="973"/>
        <v>0</v>
      </c>
    </row>
    <row r="1748">
      <c r="A1748" s="184"/>
      <c r="B1748" s="360"/>
      <c r="C1748" s="360"/>
      <c r="D1748" s="383"/>
      <c r="E1748" s="383"/>
      <c r="F1748" s="383"/>
      <c r="G1748" s="184"/>
      <c r="H1748" s="186"/>
    </row>
    <row r="1749">
      <c r="A1749" s="23" t="s">
        <v>270</v>
      </c>
      <c r="B1749" s="23" t="s">
        <v>246</v>
      </c>
      <c r="C1749" s="52">
        <f>COUNTA(A1750)</f>
        <v>1</v>
      </c>
      <c r="D1749" s="159">
        <f t="shared" ref="D1749:G1749" si="974">SUM(D1750)</f>
        <v>39.99</v>
      </c>
      <c r="E1749" s="159">
        <f t="shared" si="974"/>
        <v>0</v>
      </c>
      <c r="F1749" s="159">
        <f t="shared" si="974"/>
        <v>39.99</v>
      </c>
      <c r="G1749" s="23">
        <f t="shared" si="974"/>
        <v>1</v>
      </c>
      <c r="H1749" s="159">
        <f t="shared" ref="H1749:H1750" si="975">E1749/G1749</f>
        <v>0</v>
      </c>
    </row>
    <row r="1750">
      <c r="A1750" s="51" t="s">
        <v>992</v>
      </c>
      <c r="B1750" s="1"/>
      <c r="C1750" s="1"/>
      <c r="D1750" s="50">
        <v>39.99</v>
      </c>
      <c r="E1750" s="50">
        <v>0.0</v>
      </c>
      <c r="F1750" s="50">
        <f>D1750-E1750</f>
        <v>39.99</v>
      </c>
      <c r="G1750" s="51">
        <v>1.0</v>
      </c>
      <c r="H1750" s="50">
        <f t="shared" si="975"/>
        <v>0</v>
      </c>
    </row>
    <row r="1751">
      <c r="A1751" s="184"/>
      <c r="B1751" s="360"/>
      <c r="C1751" s="360"/>
      <c r="D1751" s="383"/>
      <c r="E1751" s="383"/>
      <c r="F1751" s="383"/>
      <c r="G1751" s="184"/>
      <c r="H1751" s="186"/>
    </row>
    <row r="1752">
      <c r="A1752" s="76" t="s">
        <v>52</v>
      </c>
      <c r="B1752" s="76" t="s">
        <v>48</v>
      </c>
      <c r="C1752" s="278">
        <f>COUNTA(A1753)</f>
        <v>1</v>
      </c>
      <c r="D1752" s="79">
        <f t="shared" ref="D1752:G1752" si="976">SUM(D1753)</f>
        <v>39.99</v>
      </c>
      <c r="E1752" s="79">
        <f t="shared" si="976"/>
        <v>0</v>
      </c>
      <c r="F1752" s="79">
        <f t="shared" si="976"/>
        <v>39.99</v>
      </c>
      <c r="G1752" s="76">
        <f t="shared" si="976"/>
        <v>1</v>
      </c>
      <c r="H1752" s="79">
        <f t="shared" ref="H1752:H1753" si="977">E1752/G1752</f>
        <v>0</v>
      </c>
    </row>
    <row r="1753">
      <c r="A1753" s="84" t="s">
        <v>624</v>
      </c>
      <c r="B1753" s="380"/>
      <c r="C1753" s="380"/>
      <c r="D1753" s="402">
        <v>39.99</v>
      </c>
      <c r="E1753" s="402">
        <v>0.0</v>
      </c>
      <c r="F1753" s="402">
        <f>D1753-E1753</f>
        <v>39.99</v>
      </c>
      <c r="G1753" s="84">
        <v>1.0</v>
      </c>
      <c r="H1753" s="86">
        <f t="shared" si="977"/>
        <v>0</v>
      </c>
    </row>
    <row r="1754">
      <c r="A1754" s="184"/>
      <c r="B1754" s="360"/>
      <c r="C1754" s="360"/>
      <c r="D1754" s="383"/>
      <c r="E1754" s="383"/>
      <c r="F1754" s="383"/>
      <c r="G1754" s="184"/>
      <c r="H1754" s="186"/>
    </row>
    <row r="1755">
      <c r="A1755" s="90" t="s">
        <v>334</v>
      </c>
      <c r="B1755" s="90" t="s">
        <v>305</v>
      </c>
      <c r="C1755" s="169">
        <f>COUNTA(A1756)</f>
        <v>1</v>
      </c>
      <c r="D1755" s="92">
        <f t="shared" ref="D1755:G1755" si="978">SUM(D1756)</f>
        <v>39.99</v>
      </c>
      <c r="E1755" s="92">
        <f t="shared" si="978"/>
        <v>0</v>
      </c>
      <c r="F1755" s="92">
        <f t="shared" si="978"/>
        <v>39.99</v>
      </c>
      <c r="G1755" s="90">
        <f t="shared" si="978"/>
        <v>1</v>
      </c>
      <c r="H1755" s="92">
        <f t="shared" ref="H1755:H1756" si="979">E1755/G1755</f>
        <v>0</v>
      </c>
    </row>
    <row r="1756">
      <c r="A1756" s="95" t="s">
        <v>1161</v>
      </c>
      <c r="B1756" s="1"/>
      <c r="C1756" s="1"/>
      <c r="D1756" s="97">
        <v>39.99</v>
      </c>
      <c r="E1756" s="97">
        <v>0.0</v>
      </c>
      <c r="F1756" s="97">
        <f>D1756-E1756</f>
        <v>39.99</v>
      </c>
      <c r="G1756" s="94">
        <v>1.0</v>
      </c>
      <c r="H1756" s="97">
        <f t="shared" si="979"/>
        <v>0</v>
      </c>
    </row>
    <row r="1757">
      <c r="A1757" s="184"/>
      <c r="B1757" s="360"/>
      <c r="C1757" s="360"/>
      <c r="D1757" s="383"/>
      <c r="E1757" s="383"/>
      <c r="F1757" s="383"/>
      <c r="G1757" s="184"/>
      <c r="H1757" s="186"/>
    </row>
    <row r="1758">
      <c r="A1758" s="90" t="s">
        <v>459</v>
      </c>
      <c r="B1758" s="90" t="s">
        <v>460</v>
      </c>
      <c r="C1758" s="169">
        <f>COUNTA(A1759)</f>
        <v>1</v>
      </c>
      <c r="D1758" s="92">
        <f t="shared" ref="D1758:G1758" si="980">SUM(D1759)</f>
        <v>39.99</v>
      </c>
      <c r="E1758" s="92">
        <f t="shared" si="980"/>
        <v>0</v>
      </c>
      <c r="F1758" s="92">
        <f t="shared" si="980"/>
        <v>39.99</v>
      </c>
      <c r="G1758" s="90">
        <f t="shared" si="980"/>
        <v>1</v>
      </c>
      <c r="H1758" s="92">
        <f t="shared" ref="H1758:H1759" si="981">E1758/G1758</f>
        <v>0</v>
      </c>
    </row>
    <row r="1759">
      <c r="A1759" s="95" t="s">
        <v>1373</v>
      </c>
      <c r="B1759" s="1"/>
      <c r="C1759" s="1"/>
      <c r="D1759" s="97">
        <v>39.99</v>
      </c>
      <c r="E1759" s="97">
        <v>0.0</v>
      </c>
      <c r="F1759" s="97">
        <f>D1759-E1759</f>
        <v>39.99</v>
      </c>
      <c r="G1759" s="94">
        <v>1.0</v>
      </c>
      <c r="H1759" s="97">
        <f t="shared" si="981"/>
        <v>0</v>
      </c>
    </row>
    <row r="1760">
      <c r="A1760" s="184"/>
      <c r="B1760" s="360"/>
      <c r="C1760" s="360"/>
      <c r="D1760" s="383"/>
      <c r="E1760" s="383"/>
      <c r="F1760" s="383"/>
      <c r="G1760" s="184"/>
      <c r="H1760" s="186"/>
    </row>
    <row r="1761">
      <c r="A1761" s="90" t="s">
        <v>482</v>
      </c>
      <c r="B1761" s="90" t="s">
        <v>468</v>
      </c>
      <c r="C1761" s="169">
        <f>COUNTA(A1762)</f>
        <v>1</v>
      </c>
      <c r="D1761" s="92">
        <f t="shared" ref="D1761:G1761" si="982">SUM(D1762)</f>
        <v>29.99</v>
      </c>
      <c r="E1761" s="92">
        <f t="shared" si="982"/>
        <v>0</v>
      </c>
      <c r="F1761" s="92">
        <f t="shared" si="982"/>
        <v>29.99</v>
      </c>
      <c r="G1761" s="90">
        <f t="shared" si="982"/>
        <v>1</v>
      </c>
      <c r="H1761" s="92">
        <f t="shared" ref="H1761:H1762" si="983">E1761/G1761</f>
        <v>0</v>
      </c>
    </row>
    <row r="1762">
      <c r="A1762" s="94" t="s">
        <v>1717</v>
      </c>
      <c r="B1762" s="1"/>
      <c r="C1762" s="1"/>
      <c r="D1762" s="97">
        <v>29.99</v>
      </c>
      <c r="E1762" s="97">
        <v>0.0</v>
      </c>
      <c r="F1762" s="97">
        <f>D1762-E1762</f>
        <v>29.99</v>
      </c>
      <c r="G1762" s="95">
        <v>1.0</v>
      </c>
      <c r="H1762" s="97">
        <f t="shared" si="983"/>
        <v>0</v>
      </c>
    </row>
    <row r="1763">
      <c r="A1763" s="184"/>
      <c r="B1763" s="360"/>
      <c r="C1763" s="360"/>
      <c r="D1763" s="383"/>
      <c r="E1763" s="383"/>
      <c r="F1763" s="383"/>
      <c r="G1763" s="184"/>
      <c r="H1763" s="186"/>
    </row>
    <row r="1764">
      <c r="A1764" s="90" t="s">
        <v>483</v>
      </c>
      <c r="B1764" s="90" t="s">
        <v>468</v>
      </c>
      <c r="C1764" s="169">
        <f>COUNTA(A1765)</f>
        <v>1</v>
      </c>
      <c r="D1764" s="92">
        <f t="shared" ref="D1764:G1764" si="984">SUM(D1765)</f>
        <v>29.99</v>
      </c>
      <c r="E1764" s="92">
        <f t="shared" si="984"/>
        <v>0</v>
      </c>
      <c r="F1764" s="92">
        <f t="shared" si="984"/>
        <v>29.99</v>
      </c>
      <c r="G1764" s="90">
        <f t="shared" si="984"/>
        <v>1</v>
      </c>
      <c r="H1764" s="92">
        <f t="shared" ref="H1764:H1765" si="985">E1764/G1764</f>
        <v>0</v>
      </c>
    </row>
    <row r="1765">
      <c r="A1765" s="95" t="s">
        <v>1404</v>
      </c>
      <c r="B1765" s="1"/>
      <c r="C1765" s="1"/>
      <c r="D1765" s="97">
        <v>29.99</v>
      </c>
      <c r="E1765" s="97">
        <v>0.0</v>
      </c>
      <c r="F1765" s="97">
        <f>D1765-E1765</f>
        <v>29.99</v>
      </c>
      <c r="G1765" s="95">
        <v>1.0</v>
      </c>
      <c r="H1765" s="97">
        <f t="shared" si="985"/>
        <v>0</v>
      </c>
    </row>
    <row r="1766">
      <c r="A1766" s="184"/>
      <c r="B1766" s="360"/>
      <c r="C1766" s="360"/>
      <c r="D1766" s="383"/>
      <c r="E1766" s="383"/>
      <c r="F1766" s="383"/>
      <c r="G1766" s="184"/>
      <c r="H1766" s="186"/>
    </row>
    <row r="1767">
      <c r="A1767" s="90" t="s">
        <v>582</v>
      </c>
      <c r="B1767" s="90" t="s">
        <v>468</v>
      </c>
      <c r="C1767" s="169">
        <f>COUNTA(A1768)</f>
        <v>1</v>
      </c>
      <c r="D1767" s="92">
        <f t="shared" ref="D1767:G1767" si="986">SUM(D1768)</f>
        <v>29.99</v>
      </c>
      <c r="E1767" s="92">
        <f t="shared" si="986"/>
        <v>0</v>
      </c>
      <c r="F1767" s="92">
        <f t="shared" si="986"/>
        <v>29.99</v>
      </c>
      <c r="G1767" s="90">
        <f t="shared" si="986"/>
        <v>1</v>
      </c>
      <c r="H1767" s="92">
        <f t="shared" ref="H1767:H1768" si="987">E1767/G1767</f>
        <v>0</v>
      </c>
    </row>
    <row r="1768">
      <c r="A1768" s="94" t="s">
        <v>1601</v>
      </c>
      <c r="B1768" s="1"/>
      <c r="C1768" s="1"/>
      <c r="D1768" s="97">
        <v>29.99</v>
      </c>
      <c r="E1768" s="97">
        <v>0.0</v>
      </c>
      <c r="F1768" s="97">
        <f>D1768-E1768</f>
        <v>29.99</v>
      </c>
      <c r="G1768" s="95">
        <v>1.0</v>
      </c>
      <c r="H1768" s="97">
        <f t="shared" si="987"/>
        <v>0</v>
      </c>
    </row>
    <row r="1769">
      <c r="A1769" s="94"/>
      <c r="B1769" s="1"/>
      <c r="C1769" s="1"/>
      <c r="D1769" s="97"/>
      <c r="E1769" s="97"/>
      <c r="F1769" s="97"/>
      <c r="G1769" s="95"/>
      <c r="H1769" s="97"/>
    </row>
    <row r="1770">
      <c r="A1770" s="90" t="s">
        <v>306</v>
      </c>
      <c r="B1770" s="90" t="s">
        <v>305</v>
      </c>
      <c r="C1770" s="169">
        <f>COUNTA(A1771)</f>
        <v>1</v>
      </c>
      <c r="D1770" s="92">
        <f t="shared" ref="D1770:G1770" si="988">SUM(D1771)</f>
        <v>29.99</v>
      </c>
      <c r="E1770" s="92">
        <f t="shared" si="988"/>
        <v>0</v>
      </c>
      <c r="F1770" s="92">
        <f t="shared" si="988"/>
        <v>29.99</v>
      </c>
      <c r="G1770" s="90">
        <f t="shared" si="988"/>
        <v>1</v>
      </c>
      <c r="H1770" s="92">
        <f t="shared" ref="H1770:H1771" si="989">E1770/G1770</f>
        <v>0</v>
      </c>
    </row>
    <row r="1771">
      <c r="A1771" s="95" t="s">
        <v>1026</v>
      </c>
      <c r="B1771" s="1"/>
      <c r="C1771" s="1"/>
      <c r="D1771" s="97">
        <v>29.99</v>
      </c>
      <c r="E1771" s="97">
        <v>0.0</v>
      </c>
      <c r="F1771" s="97">
        <f>D1771-E1771</f>
        <v>29.99</v>
      </c>
      <c r="G1771" s="95">
        <v>1.0</v>
      </c>
      <c r="H1771" s="97">
        <f t="shared" si="989"/>
        <v>0</v>
      </c>
    </row>
    <row r="1772">
      <c r="A1772" s="94"/>
      <c r="B1772" s="1"/>
      <c r="C1772" s="1"/>
      <c r="D1772" s="97"/>
      <c r="E1772" s="97"/>
      <c r="F1772" s="97"/>
      <c r="G1772" s="95"/>
      <c r="H1772" s="97"/>
    </row>
    <row r="1773">
      <c r="A1773" s="90" t="s">
        <v>172</v>
      </c>
      <c r="B1773" s="90" t="s">
        <v>152</v>
      </c>
      <c r="C1773" s="169">
        <f>COUNTA(A1774)</f>
        <v>1</v>
      </c>
      <c r="D1773" s="92">
        <f t="shared" ref="D1773:G1773" si="990">SUM(D1774)</f>
        <v>29.99</v>
      </c>
      <c r="E1773" s="92">
        <f t="shared" si="990"/>
        <v>0</v>
      </c>
      <c r="F1773" s="92">
        <f t="shared" si="990"/>
        <v>29.99</v>
      </c>
      <c r="G1773" s="90">
        <f t="shared" si="990"/>
        <v>1</v>
      </c>
      <c r="H1773" s="92">
        <f t="shared" ref="H1773:H1774" si="991">E1773/G1773</f>
        <v>0</v>
      </c>
    </row>
    <row r="1774">
      <c r="A1774" s="95" t="s">
        <v>800</v>
      </c>
      <c r="B1774" s="1"/>
      <c r="C1774" s="1"/>
      <c r="D1774" s="97">
        <v>29.99</v>
      </c>
      <c r="E1774" s="97">
        <v>0.0</v>
      </c>
      <c r="F1774" s="97">
        <f>D1774-E1774</f>
        <v>29.99</v>
      </c>
      <c r="G1774" s="95">
        <v>1.0</v>
      </c>
      <c r="H1774" s="97">
        <f t="shared" si="991"/>
        <v>0</v>
      </c>
    </row>
    <row r="1775">
      <c r="A1775" s="94"/>
      <c r="B1775" s="1"/>
      <c r="C1775" s="1"/>
      <c r="D1775" s="97"/>
      <c r="E1775" s="97"/>
      <c r="F1775" s="97"/>
      <c r="G1775" s="95"/>
      <c r="H1775" s="97"/>
    </row>
    <row r="1776">
      <c r="A1776" s="147" t="s">
        <v>456</v>
      </c>
      <c r="B1776" s="147" t="s">
        <v>434</v>
      </c>
      <c r="C1776" s="239">
        <f>COUNTA(A1777)</f>
        <v>1</v>
      </c>
      <c r="D1776" s="149">
        <f t="shared" ref="D1776:G1776" si="992">SUM(D1777)</f>
        <v>29.99</v>
      </c>
      <c r="E1776" s="149">
        <f t="shared" si="992"/>
        <v>0</v>
      </c>
      <c r="F1776" s="149">
        <f t="shared" si="992"/>
        <v>29.99</v>
      </c>
      <c r="G1776" s="147">
        <f t="shared" si="992"/>
        <v>1</v>
      </c>
      <c r="H1776" s="149">
        <f t="shared" ref="H1776:H1777" si="993">E1776/G1776</f>
        <v>0</v>
      </c>
    </row>
    <row r="1777">
      <c r="A1777" s="151" t="s">
        <v>1369</v>
      </c>
      <c r="B1777" s="344"/>
      <c r="C1777" s="344"/>
      <c r="D1777" s="153">
        <v>29.99</v>
      </c>
      <c r="E1777" s="153">
        <v>0.0</v>
      </c>
      <c r="F1777" s="153">
        <f>D1777-E1777</f>
        <v>29.99</v>
      </c>
      <c r="G1777" s="151">
        <v>1.0</v>
      </c>
      <c r="H1777" s="153">
        <f t="shared" si="993"/>
        <v>0</v>
      </c>
    </row>
    <row r="1778">
      <c r="A1778" s="94"/>
      <c r="B1778" s="1"/>
      <c r="C1778" s="1"/>
      <c r="D1778" s="97"/>
      <c r="E1778" s="97"/>
      <c r="F1778" s="97"/>
      <c r="G1778" s="95"/>
      <c r="H1778" s="97"/>
    </row>
    <row r="1779">
      <c r="A1779" s="230" t="s">
        <v>424</v>
      </c>
      <c r="B1779" s="230" t="s">
        <v>422</v>
      </c>
      <c r="C1779" s="326">
        <f>COUNTA(A1780)</f>
        <v>1</v>
      </c>
      <c r="D1779" s="232">
        <f t="shared" ref="D1779:G1779" si="994">SUM(D1780)</f>
        <v>29.99</v>
      </c>
      <c r="E1779" s="232">
        <f t="shared" si="994"/>
        <v>0</v>
      </c>
      <c r="F1779" s="232">
        <f t="shared" si="994"/>
        <v>29.99</v>
      </c>
      <c r="G1779" s="230">
        <f t="shared" si="994"/>
        <v>1</v>
      </c>
      <c r="H1779" s="232">
        <f t="shared" ref="H1779:H1780" si="995">E1779/G1779</f>
        <v>0</v>
      </c>
    </row>
    <row r="1780">
      <c r="A1780" s="234" t="s">
        <v>1323</v>
      </c>
      <c r="B1780" s="399"/>
      <c r="C1780" s="399"/>
      <c r="D1780" s="237">
        <v>29.99</v>
      </c>
      <c r="E1780" s="237">
        <v>0.0</v>
      </c>
      <c r="F1780" s="237">
        <f>D1780-E1780</f>
        <v>29.99</v>
      </c>
      <c r="G1780" s="235">
        <v>1.0</v>
      </c>
      <c r="H1780" s="237">
        <f t="shared" si="995"/>
        <v>0</v>
      </c>
    </row>
    <row r="1781">
      <c r="A1781" s="94"/>
      <c r="B1781" s="1"/>
      <c r="C1781" s="1"/>
      <c r="D1781" s="97"/>
      <c r="E1781" s="97"/>
      <c r="F1781" s="97"/>
      <c r="G1781" s="95"/>
      <c r="H1781" s="97"/>
    </row>
    <row r="1782">
      <c r="A1782" s="90" t="s">
        <v>145</v>
      </c>
      <c r="B1782" s="90" t="s">
        <v>143</v>
      </c>
      <c r="C1782" s="169">
        <f>COUNTA(A1783)</f>
        <v>1</v>
      </c>
      <c r="D1782" s="92">
        <f t="shared" ref="D1782:G1782" si="996">SUM(D1783)</f>
        <v>29.99</v>
      </c>
      <c r="E1782" s="92">
        <f t="shared" si="996"/>
        <v>0</v>
      </c>
      <c r="F1782" s="92">
        <f t="shared" si="996"/>
        <v>29.99</v>
      </c>
      <c r="G1782" s="90">
        <f t="shared" si="996"/>
        <v>1</v>
      </c>
      <c r="H1782" s="92">
        <f t="shared" ref="H1782:H1783" si="997">E1782/G1782</f>
        <v>0</v>
      </c>
    </row>
    <row r="1783">
      <c r="A1783" s="95" t="s">
        <v>757</v>
      </c>
      <c r="B1783" s="1"/>
      <c r="C1783" s="1"/>
      <c r="D1783" s="97">
        <v>29.99</v>
      </c>
      <c r="E1783" s="97">
        <v>0.0</v>
      </c>
      <c r="F1783" s="97">
        <f>D1783-E1783</f>
        <v>29.99</v>
      </c>
      <c r="G1783" s="95">
        <v>1.0</v>
      </c>
      <c r="H1783" s="97">
        <f t="shared" si="997"/>
        <v>0</v>
      </c>
    </row>
    <row r="1784">
      <c r="A1784" s="94"/>
      <c r="B1784" s="1"/>
      <c r="C1784" s="1"/>
      <c r="D1784" s="97"/>
      <c r="E1784" s="97"/>
      <c r="F1784" s="97"/>
      <c r="G1784" s="95"/>
      <c r="H1784" s="97"/>
    </row>
    <row r="1785">
      <c r="A1785" s="90" t="s">
        <v>573</v>
      </c>
      <c r="B1785" s="90" t="s">
        <v>468</v>
      </c>
      <c r="C1785" s="169">
        <f>COUNTA(A1786)</f>
        <v>1</v>
      </c>
      <c r="D1785" s="93">
        <f t="shared" ref="D1785:G1785" si="998">SUM(D1786)</f>
        <v>24.99</v>
      </c>
      <c r="E1785" s="93">
        <f t="shared" si="998"/>
        <v>0</v>
      </c>
      <c r="F1785" s="92">
        <f t="shared" si="998"/>
        <v>24.99</v>
      </c>
      <c r="G1785" s="90">
        <f t="shared" si="998"/>
        <v>1</v>
      </c>
      <c r="H1785" s="93">
        <f t="shared" ref="H1785:H1786" si="999">E1785/G1785</f>
        <v>0</v>
      </c>
    </row>
    <row r="1786">
      <c r="A1786" s="94" t="s">
        <v>1590</v>
      </c>
      <c r="B1786" s="1"/>
      <c r="C1786" s="1"/>
      <c r="D1786" s="188">
        <v>24.99</v>
      </c>
      <c r="E1786" s="188">
        <v>0.0</v>
      </c>
      <c r="F1786" s="97">
        <f>D1786-E1786</f>
        <v>24.99</v>
      </c>
      <c r="G1786" s="95">
        <v>1.0</v>
      </c>
      <c r="H1786" s="97">
        <f t="shared" si="999"/>
        <v>0</v>
      </c>
    </row>
    <row r="1787">
      <c r="A1787" s="94"/>
      <c r="B1787" s="1"/>
      <c r="C1787" s="1"/>
      <c r="D1787" s="97"/>
      <c r="E1787" s="97"/>
      <c r="F1787" s="97"/>
      <c r="G1787" s="95"/>
      <c r="H1787" s="97"/>
    </row>
    <row r="1788">
      <c r="A1788" s="90" t="s">
        <v>612</v>
      </c>
      <c r="B1788" s="90" t="s">
        <v>468</v>
      </c>
      <c r="C1788" s="169">
        <f>COUNTA(A1789)</f>
        <v>1</v>
      </c>
      <c r="D1788" s="92">
        <f t="shared" ref="D1788:G1788" si="1000">SUM(D1789)</f>
        <v>24.99</v>
      </c>
      <c r="E1788" s="92">
        <f t="shared" si="1000"/>
        <v>0</v>
      </c>
      <c r="F1788" s="92">
        <f t="shared" si="1000"/>
        <v>24.99</v>
      </c>
      <c r="G1788" s="90">
        <f t="shared" si="1000"/>
        <v>1</v>
      </c>
      <c r="H1788" s="92">
        <f t="shared" ref="H1788:H1789" si="1001">E1788/G1788</f>
        <v>0</v>
      </c>
    </row>
    <row r="1789">
      <c r="A1789" s="95" t="s">
        <v>1671</v>
      </c>
      <c r="B1789" s="1"/>
      <c r="C1789" s="1"/>
      <c r="D1789" s="97">
        <v>24.99</v>
      </c>
      <c r="E1789" s="97">
        <v>0.0</v>
      </c>
      <c r="F1789" s="97">
        <f>D1789-E1789</f>
        <v>24.99</v>
      </c>
      <c r="G1789" s="95">
        <v>1.0</v>
      </c>
      <c r="H1789" s="97">
        <f t="shared" si="1001"/>
        <v>0</v>
      </c>
    </row>
    <row r="1790">
      <c r="A1790" s="94"/>
      <c r="B1790" s="1"/>
      <c r="C1790" s="1"/>
      <c r="D1790" s="97"/>
      <c r="E1790" s="97"/>
      <c r="F1790" s="97"/>
      <c r="G1790" s="95"/>
      <c r="H1790" s="97"/>
    </row>
    <row r="1791">
      <c r="A1791" s="90" t="s">
        <v>197</v>
      </c>
      <c r="B1791" s="90" t="s">
        <v>152</v>
      </c>
      <c r="C1791" s="169">
        <f>COUNTA(A1792)</f>
        <v>1</v>
      </c>
      <c r="D1791" s="92">
        <f t="shared" ref="D1791:G1791" si="1002">SUM(D1792)</f>
        <v>24.99</v>
      </c>
      <c r="E1791" s="92">
        <f t="shared" si="1002"/>
        <v>0</v>
      </c>
      <c r="F1791" s="92">
        <f t="shared" si="1002"/>
        <v>24.99</v>
      </c>
      <c r="G1791" s="90">
        <f t="shared" si="1002"/>
        <v>1</v>
      </c>
      <c r="H1791" s="92">
        <f t="shared" ref="H1791:H1792" si="1003">E1791/G1791</f>
        <v>0</v>
      </c>
    </row>
    <row r="1792">
      <c r="A1792" s="95" t="s">
        <v>846</v>
      </c>
      <c r="B1792" s="1"/>
      <c r="C1792" s="1"/>
      <c r="D1792" s="97">
        <v>24.99</v>
      </c>
      <c r="E1792" s="97">
        <v>0.0</v>
      </c>
      <c r="F1792" s="97">
        <f>D1792-E1792</f>
        <v>24.99</v>
      </c>
      <c r="G1792" s="95">
        <v>1.0</v>
      </c>
      <c r="H1792" s="97">
        <f t="shared" si="1003"/>
        <v>0</v>
      </c>
    </row>
    <row r="1793">
      <c r="A1793" s="94"/>
      <c r="B1793" s="1"/>
      <c r="C1793" s="1"/>
      <c r="D1793" s="97"/>
      <c r="E1793" s="97"/>
      <c r="F1793" s="97"/>
      <c r="G1793" s="95"/>
      <c r="H1793" s="97"/>
    </row>
    <row r="1794">
      <c r="A1794" s="90" t="s">
        <v>210</v>
      </c>
      <c r="B1794" s="90" t="s">
        <v>152</v>
      </c>
      <c r="C1794" s="169">
        <f>COUNTA(A1795)</f>
        <v>1</v>
      </c>
      <c r="D1794" s="93">
        <f t="shared" ref="D1794:G1794" si="1004">SUM(D1795)</f>
        <v>24.99</v>
      </c>
      <c r="E1794" s="93">
        <f t="shared" si="1004"/>
        <v>0</v>
      </c>
      <c r="F1794" s="93">
        <f t="shared" si="1004"/>
        <v>24.99</v>
      </c>
      <c r="G1794" s="90">
        <f t="shared" si="1004"/>
        <v>1</v>
      </c>
      <c r="H1794" s="93">
        <f t="shared" ref="H1794:H1795" si="1005">E1794/G1794</f>
        <v>0</v>
      </c>
    </row>
    <row r="1795">
      <c r="A1795" s="95" t="s">
        <v>875</v>
      </c>
      <c r="B1795" s="1"/>
      <c r="C1795" s="1"/>
      <c r="D1795" s="188">
        <v>24.99</v>
      </c>
      <c r="E1795" s="188">
        <v>0.0</v>
      </c>
      <c r="F1795" s="188">
        <f>D1795-E1795</f>
        <v>24.99</v>
      </c>
      <c r="G1795" s="95">
        <v>1.0</v>
      </c>
      <c r="H1795" s="97">
        <f t="shared" si="1005"/>
        <v>0</v>
      </c>
    </row>
    <row r="1796">
      <c r="A1796" s="94"/>
      <c r="B1796" s="1"/>
      <c r="C1796" s="1"/>
      <c r="D1796" s="97"/>
      <c r="E1796" s="97"/>
      <c r="F1796" s="97"/>
      <c r="G1796" s="95"/>
      <c r="H1796" s="97"/>
    </row>
    <row r="1797">
      <c r="A1797" s="147" t="s">
        <v>451</v>
      </c>
      <c r="B1797" s="147" t="s">
        <v>434</v>
      </c>
      <c r="C1797" s="239">
        <f>COUNTA(A1798)</f>
        <v>1</v>
      </c>
      <c r="D1797" s="149">
        <f t="shared" ref="D1797:G1797" si="1006">SUM(D1798)</f>
        <v>24.99</v>
      </c>
      <c r="E1797" s="149">
        <f t="shared" si="1006"/>
        <v>0</v>
      </c>
      <c r="F1797" s="149">
        <f t="shared" si="1006"/>
        <v>24.99</v>
      </c>
      <c r="G1797" s="147">
        <f t="shared" si="1006"/>
        <v>1</v>
      </c>
      <c r="H1797" s="149">
        <f t="shared" ref="H1797:H1798" si="1007">E1797/G1797</f>
        <v>0</v>
      </c>
    </row>
    <row r="1798">
      <c r="A1798" s="151" t="s">
        <v>1362</v>
      </c>
      <c r="B1798" s="357"/>
      <c r="C1798" s="357"/>
      <c r="D1798" s="153">
        <v>24.99</v>
      </c>
      <c r="E1798" s="153">
        <v>0.0</v>
      </c>
      <c r="F1798" s="153">
        <f>D1798-E1798</f>
        <v>24.99</v>
      </c>
      <c r="G1798" s="151">
        <v>1.0</v>
      </c>
      <c r="H1798" s="153">
        <f t="shared" si="1007"/>
        <v>0</v>
      </c>
    </row>
    <row r="1799">
      <c r="A1799" s="94"/>
      <c r="B1799" s="1"/>
      <c r="C1799" s="1"/>
      <c r="D1799" s="97"/>
      <c r="E1799" s="97"/>
      <c r="F1799" s="97"/>
      <c r="G1799" s="95"/>
      <c r="H1799" s="97"/>
    </row>
    <row r="1800">
      <c r="A1800" s="76" t="s">
        <v>49</v>
      </c>
      <c r="B1800" s="76" t="s">
        <v>48</v>
      </c>
      <c r="C1800" s="278">
        <f>COUNTA(A1801)</f>
        <v>1</v>
      </c>
      <c r="D1800" s="78">
        <f t="shared" ref="D1800:G1800" si="1008">SUM(D1801)</f>
        <v>20.99</v>
      </c>
      <c r="E1800" s="78">
        <f t="shared" si="1008"/>
        <v>0</v>
      </c>
      <c r="F1800" s="78">
        <f t="shared" si="1008"/>
        <v>20.99</v>
      </c>
      <c r="G1800" s="76">
        <f t="shared" si="1008"/>
        <v>1</v>
      </c>
      <c r="H1800" s="78">
        <f t="shared" ref="H1800:H1801" si="1009">E1800/G1800</f>
        <v>0</v>
      </c>
    </row>
    <row r="1801">
      <c r="A1801" s="84" t="s">
        <v>621</v>
      </c>
      <c r="B1801" s="366"/>
      <c r="C1801" s="366"/>
      <c r="D1801" s="86">
        <v>20.99</v>
      </c>
      <c r="E1801" s="86">
        <v>0.0</v>
      </c>
      <c r="F1801" s="86">
        <f>D1801-E1801</f>
        <v>20.99</v>
      </c>
      <c r="G1801" s="83">
        <v>1.0</v>
      </c>
      <c r="H1801" s="86">
        <f t="shared" si="1009"/>
        <v>0</v>
      </c>
    </row>
    <row r="1802">
      <c r="A1802" s="94"/>
      <c r="B1802" s="1"/>
      <c r="C1802" s="1"/>
      <c r="D1802" s="97"/>
      <c r="E1802" s="97"/>
      <c r="F1802" s="97"/>
      <c r="G1802" s="95"/>
      <c r="H1802" s="97"/>
    </row>
    <row r="1803">
      <c r="A1803" s="90" t="s">
        <v>607</v>
      </c>
      <c r="B1803" s="90" t="s">
        <v>468</v>
      </c>
      <c r="C1803" s="169">
        <f>COUNTA(A1804)</f>
        <v>1</v>
      </c>
      <c r="D1803" s="92">
        <f t="shared" ref="D1803:G1803" si="1010">SUM(D1804)</f>
        <v>19.99</v>
      </c>
      <c r="E1803" s="92">
        <f t="shared" si="1010"/>
        <v>0</v>
      </c>
      <c r="F1803" s="92">
        <f t="shared" si="1010"/>
        <v>19.99</v>
      </c>
      <c r="G1803" s="90">
        <f t="shared" si="1010"/>
        <v>1</v>
      </c>
      <c r="H1803" s="92">
        <f t="shared" ref="H1803:H1804" si="1011">E1803/G1803</f>
        <v>0</v>
      </c>
    </row>
    <row r="1804">
      <c r="A1804" s="95" t="s">
        <v>1657</v>
      </c>
      <c r="B1804" s="1"/>
      <c r="C1804" s="1"/>
      <c r="D1804" s="97">
        <v>19.99</v>
      </c>
      <c r="E1804" s="97">
        <v>0.0</v>
      </c>
      <c r="F1804" s="97">
        <f>D1804-E1804</f>
        <v>19.99</v>
      </c>
      <c r="G1804" s="95">
        <v>1.0</v>
      </c>
      <c r="H1804" s="97">
        <f t="shared" si="1011"/>
        <v>0</v>
      </c>
    </row>
    <row r="1805">
      <c r="A1805" s="94"/>
      <c r="B1805" s="1"/>
      <c r="C1805" s="1"/>
      <c r="D1805" s="97"/>
      <c r="E1805" s="97"/>
      <c r="F1805" s="97"/>
      <c r="G1805" s="95"/>
      <c r="H1805" s="97"/>
    </row>
    <row r="1806">
      <c r="A1806" s="90" t="s">
        <v>309</v>
      </c>
      <c r="B1806" s="90" t="s">
        <v>305</v>
      </c>
      <c r="C1806" s="169">
        <f>COUNTA(A1807)</f>
        <v>1</v>
      </c>
      <c r="D1806" s="92">
        <f t="shared" ref="D1806:G1806" si="1012">SUM(D1807)</f>
        <v>19.99</v>
      </c>
      <c r="E1806" s="92">
        <f t="shared" si="1012"/>
        <v>0</v>
      </c>
      <c r="F1806" s="92">
        <f t="shared" si="1012"/>
        <v>19.99</v>
      </c>
      <c r="G1806" s="90">
        <f t="shared" si="1012"/>
        <v>1</v>
      </c>
      <c r="H1806" s="92">
        <f t="shared" ref="H1806:H1807" si="1013">E1806/G1806</f>
        <v>0</v>
      </c>
    </row>
    <row r="1807">
      <c r="A1807" s="95" t="s">
        <v>1029</v>
      </c>
      <c r="B1807" s="1"/>
      <c r="C1807" s="1"/>
      <c r="D1807" s="97">
        <v>19.99</v>
      </c>
      <c r="E1807" s="97">
        <v>0.0</v>
      </c>
      <c r="F1807" s="97">
        <f>D1807-E1807</f>
        <v>19.99</v>
      </c>
      <c r="G1807" s="95">
        <v>1.0</v>
      </c>
      <c r="H1807" s="97">
        <f t="shared" si="1013"/>
        <v>0</v>
      </c>
    </row>
    <row r="1808">
      <c r="A1808" s="94"/>
      <c r="B1808" s="1"/>
      <c r="C1808" s="1"/>
      <c r="D1808" s="97"/>
      <c r="E1808" s="97"/>
      <c r="F1808" s="97"/>
      <c r="G1808" s="95"/>
      <c r="H1808" s="97"/>
    </row>
    <row r="1809">
      <c r="A1809" s="90" t="s">
        <v>151</v>
      </c>
      <c r="B1809" s="90" t="s">
        <v>152</v>
      </c>
      <c r="C1809" s="169">
        <f>COUNTA(A1810)</f>
        <v>1</v>
      </c>
      <c r="D1809" s="92">
        <f t="shared" ref="D1809:G1809" si="1014">SUM(D1810)</f>
        <v>19.99</v>
      </c>
      <c r="E1809" s="92">
        <f t="shared" si="1014"/>
        <v>0</v>
      </c>
      <c r="F1809" s="92">
        <f t="shared" si="1014"/>
        <v>19.99</v>
      </c>
      <c r="G1809" s="90">
        <f t="shared" si="1014"/>
        <v>1</v>
      </c>
      <c r="H1809" s="92">
        <f t="shared" ref="H1809:H1810" si="1015">E1809/G1809</f>
        <v>0</v>
      </c>
    </row>
    <row r="1810">
      <c r="A1810" s="95" t="s">
        <v>1687</v>
      </c>
      <c r="B1810" s="1"/>
      <c r="C1810" s="1"/>
      <c r="D1810" s="97">
        <v>19.99</v>
      </c>
      <c r="E1810" s="97">
        <v>0.0</v>
      </c>
      <c r="F1810" s="97">
        <f>D1810-E1810</f>
        <v>19.99</v>
      </c>
      <c r="G1810" s="95">
        <v>1.0</v>
      </c>
      <c r="H1810" s="97">
        <f t="shared" si="1015"/>
        <v>0</v>
      </c>
    </row>
    <row r="1811">
      <c r="A1811" s="94"/>
      <c r="B1811" s="1"/>
      <c r="C1811" s="1"/>
      <c r="D1811" s="97"/>
      <c r="E1811" s="97"/>
      <c r="F1811" s="97"/>
      <c r="G1811" s="95"/>
      <c r="H1811" s="97"/>
    </row>
    <row r="1812">
      <c r="A1812" s="90" t="s">
        <v>91</v>
      </c>
      <c r="B1812" s="169" t="s">
        <v>83</v>
      </c>
      <c r="C1812" s="169">
        <f>COUNTA(A1813)</f>
        <v>1</v>
      </c>
      <c r="D1812" s="92">
        <f t="shared" ref="D1812:G1812" si="1016">SUM(D1813)</f>
        <v>19.99</v>
      </c>
      <c r="E1812" s="92">
        <f t="shared" si="1016"/>
        <v>0</v>
      </c>
      <c r="F1812" s="92">
        <f t="shared" si="1016"/>
        <v>19.99</v>
      </c>
      <c r="G1812" s="90">
        <f t="shared" si="1016"/>
        <v>1</v>
      </c>
      <c r="H1812" s="92">
        <f t="shared" ref="H1812:H1813" si="1017">E1812/G1812</f>
        <v>0</v>
      </c>
    </row>
    <row r="1813">
      <c r="A1813" s="95" t="s">
        <v>672</v>
      </c>
      <c r="B1813" s="1"/>
      <c r="C1813" s="1"/>
      <c r="D1813" s="97">
        <v>19.99</v>
      </c>
      <c r="E1813" s="97">
        <v>0.0</v>
      </c>
      <c r="F1813" s="97">
        <f>D1813-E1813</f>
        <v>19.99</v>
      </c>
      <c r="G1813" s="95">
        <v>1.0</v>
      </c>
      <c r="H1813" s="97">
        <f t="shared" si="1017"/>
        <v>0</v>
      </c>
    </row>
    <row r="1814">
      <c r="A1814" s="94"/>
      <c r="B1814" s="1"/>
      <c r="C1814" s="1"/>
      <c r="D1814" s="97"/>
      <c r="E1814" s="97"/>
      <c r="F1814" s="97"/>
      <c r="G1814" s="95"/>
      <c r="H1814" s="97"/>
    </row>
    <row r="1815">
      <c r="A1815" s="90" t="s">
        <v>112</v>
      </c>
      <c r="B1815" s="90" t="s">
        <v>83</v>
      </c>
      <c r="C1815" s="169">
        <f>COUNTA(A1816)</f>
        <v>1</v>
      </c>
      <c r="D1815" s="92">
        <f t="shared" ref="D1815:G1815" si="1018">SUM(D1816)</f>
        <v>19.99</v>
      </c>
      <c r="E1815" s="92">
        <f t="shared" si="1018"/>
        <v>0</v>
      </c>
      <c r="F1815" s="92">
        <f t="shared" si="1018"/>
        <v>19.99</v>
      </c>
      <c r="G1815" s="90">
        <f t="shared" si="1018"/>
        <v>1</v>
      </c>
      <c r="H1815" s="92">
        <f t="shared" ref="H1815:H1816" si="1019">E1815/G1815</f>
        <v>0</v>
      </c>
    </row>
    <row r="1816">
      <c r="A1816" s="95" t="s">
        <v>709</v>
      </c>
      <c r="B1816" s="1"/>
      <c r="C1816" s="1"/>
      <c r="D1816" s="97">
        <v>19.99</v>
      </c>
      <c r="E1816" s="97">
        <v>0.0</v>
      </c>
      <c r="F1816" s="97">
        <f>D1816-E1816</f>
        <v>19.99</v>
      </c>
      <c r="G1816" s="95">
        <v>1.0</v>
      </c>
      <c r="H1816" s="97">
        <f t="shared" si="1019"/>
        <v>0</v>
      </c>
    </row>
    <row r="1817">
      <c r="A1817" s="94"/>
      <c r="B1817" s="1"/>
      <c r="C1817" s="1"/>
      <c r="D1817" s="97"/>
      <c r="E1817" s="97"/>
      <c r="F1817" s="97"/>
      <c r="G1817" s="95"/>
      <c r="H1817" s="97"/>
    </row>
    <row r="1818">
      <c r="A1818" s="23" t="s">
        <v>259</v>
      </c>
      <c r="B1818" s="23" t="s">
        <v>246</v>
      </c>
      <c r="C1818" s="52">
        <f>COUNTA(A1819)</f>
        <v>1</v>
      </c>
      <c r="D1818" s="159">
        <f t="shared" ref="D1818:G1818" si="1020">SUM(D1819)</f>
        <v>19.99</v>
      </c>
      <c r="E1818" s="159">
        <f t="shared" si="1020"/>
        <v>0</v>
      </c>
      <c r="F1818" s="159">
        <f t="shared" si="1020"/>
        <v>19.99</v>
      </c>
      <c r="G1818" s="23">
        <f t="shared" si="1020"/>
        <v>1</v>
      </c>
      <c r="H1818" s="159">
        <f t="shared" ref="H1818:H1819" si="1021">E1818/G1818</f>
        <v>0</v>
      </c>
    </row>
    <row r="1819">
      <c r="A1819" s="51" t="s">
        <v>1696</v>
      </c>
      <c r="B1819" s="1"/>
      <c r="C1819" s="1"/>
      <c r="D1819" s="50">
        <v>19.99</v>
      </c>
      <c r="E1819" s="50">
        <v>0.0</v>
      </c>
      <c r="F1819" s="50">
        <f>D1819-E1819</f>
        <v>19.99</v>
      </c>
      <c r="G1819" s="51">
        <v>1.0</v>
      </c>
      <c r="H1819" s="50">
        <f t="shared" si="1021"/>
        <v>0</v>
      </c>
    </row>
    <row r="1820">
      <c r="A1820" s="94"/>
      <c r="B1820" s="1"/>
      <c r="C1820" s="1"/>
      <c r="D1820" s="97"/>
      <c r="E1820" s="97"/>
      <c r="F1820" s="97"/>
      <c r="G1820" s="95"/>
      <c r="H1820" s="97"/>
    </row>
    <row r="1821">
      <c r="A1821" s="90" t="s">
        <v>385</v>
      </c>
      <c r="B1821" s="90" t="s">
        <v>383</v>
      </c>
      <c r="C1821" s="169">
        <f>COUNTA(A1822)</f>
        <v>1</v>
      </c>
      <c r="D1821" s="92">
        <f t="shared" ref="D1821:G1821" si="1022">SUM(D1822)</f>
        <v>19.99</v>
      </c>
      <c r="E1821" s="92">
        <f t="shared" si="1022"/>
        <v>0</v>
      </c>
      <c r="F1821" s="92">
        <f t="shared" si="1022"/>
        <v>19.99</v>
      </c>
      <c r="G1821" s="90">
        <f t="shared" si="1022"/>
        <v>1</v>
      </c>
      <c r="H1821" s="92">
        <f t="shared" ref="H1821:H1822" si="1023">E1821/G1821</f>
        <v>0</v>
      </c>
    </row>
    <row r="1822">
      <c r="A1822" s="95" t="s">
        <v>1283</v>
      </c>
      <c r="B1822" s="1"/>
      <c r="C1822" s="1"/>
      <c r="D1822" s="97">
        <v>19.99</v>
      </c>
      <c r="E1822" s="97">
        <v>0.0</v>
      </c>
      <c r="F1822" s="97">
        <f>D1822-E1822</f>
        <v>19.99</v>
      </c>
      <c r="G1822" s="95">
        <v>1.0</v>
      </c>
      <c r="H1822" s="97">
        <f t="shared" si="1023"/>
        <v>0</v>
      </c>
    </row>
    <row r="1823">
      <c r="A1823" s="94"/>
      <c r="B1823" s="1"/>
      <c r="C1823" s="1"/>
      <c r="D1823" s="97"/>
      <c r="E1823" s="97"/>
      <c r="F1823" s="97"/>
      <c r="G1823" s="95"/>
      <c r="H1823" s="97"/>
    </row>
    <row r="1824">
      <c r="A1824" s="90" t="s">
        <v>386</v>
      </c>
      <c r="B1824" s="90" t="s">
        <v>383</v>
      </c>
      <c r="C1824" s="169">
        <f>COUNTA(A1825)</f>
        <v>1</v>
      </c>
      <c r="D1824" s="92">
        <f t="shared" ref="D1824:G1824" si="1024">SUM(D1825)</f>
        <v>19.99</v>
      </c>
      <c r="E1824" s="92">
        <f t="shared" si="1024"/>
        <v>0</v>
      </c>
      <c r="F1824" s="92">
        <f t="shared" si="1024"/>
        <v>19.99</v>
      </c>
      <c r="G1824" s="90">
        <f t="shared" si="1024"/>
        <v>1</v>
      </c>
      <c r="H1824" s="92">
        <f t="shared" ref="H1824:H1825" si="1025">E1824/G1824</f>
        <v>0</v>
      </c>
    </row>
    <row r="1825">
      <c r="A1825" s="95" t="s">
        <v>1284</v>
      </c>
      <c r="B1825" s="1"/>
      <c r="C1825" s="1"/>
      <c r="D1825" s="97">
        <v>19.99</v>
      </c>
      <c r="E1825" s="97">
        <v>0.0</v>
      </c>
      <c r="F1825" s="97">
        <f>D1825-E1825</f>
        <v>19.99</v>
      </c>
      <c r="G1825" s="95">
        <v>1.0</v>
      </c>
      <c r="H1825" s="97">
        <f t="shared" si="1025"/>
        <v>0</v>
      </c>
    </row>
    <row r="1826">
      <c r="A1826" s="94"/>
      <c r="B1826" s="1"/>
      <c r="C1826" s="1"/>
      <c r="D1826" s="97"/>
      <c r="E1826" s="97"/>
      <c r="F1826" s="97"/>
      <c r="G1826" s="95"/>
      <c r="H1826" s="97"/>
    </row>
    <row r="1827">
      <c r="A1827" s="90" t="s">
        <v>146</v>
      </c>
      <c r="B1827" s="90" t="s">
        <v>143</v>
      </c>
      <c r="C1827" s="169">
        <f>COUNTA(A1828)</f>
        <v>1</v>
      </c>
      <c r="D1827" s="92">
        <f t="shared" ref="D1827:G1827" si="1026">SUM(D1828)</f>
        <v>19.99</v>
      </c>
      <c r="E1827" s="92">
        <f t="shared" si="1026"/>
        <v>0</v>
      </c>
      <c r="F1827" s="92">
        <f t="shared" si="1026"/>
        <v>19.99</v>
      </c>
      <c r="G1827" s="90">
        <f t="shared" si="1026"/>
        <v>1</v>
      </c>
      <c r="H1827" s="92">
        <f t="shared" ref="H1827:H1828" si="1027">E1827/G1827</f>
        <v>0</v>
      </c>
    </row>
    <row r="1828">
      <c r="A1828" s="403" t="s">
        <v>758</v>
      </c>
      <c r="B1828" s="1"/>
      <c r="C1828" s="1"/>
      <c r="D1828" s="404">
        <v>19.99</v>
      </c>
      <c r="E1828" s="404">
        <v>0.0</v>
      </c>
      <c r="F1828" s="404">
        <f>D1828-E1828</f>
        <v>19.99</v>
      </c>
      <c r="G1828" s="403">
        <v>1.0</v>
      </c>
      <c r="H1828" s="404">
        <f t="shared" si="1027"/>
        <v>0</v>
      </c>
    </row>
    <row r="1829">
      <c r="A1829" s="94"/>
      <c r="B1829" s="1"/>
      <c r="C1829" s="1"/>
      <c r="D1829" s="97"/>
      <c r="E1829" s="97"/>
      <c r="F1829" s="97"/>
      <c r="G1829" s="95"/>
      <c r="H1829" s="97"/>
    </row>
    <row r="1830">
      <c r="A1830" s="90" t="s">
        <v>596</v>
      </c>
      <c r="B1830" s="90" t="s">
        <v>468</v>
      </c>
      <c r="C1830" s="169">
        <f>COUNTA(A1831)</f>
        <v>1</v>
      </c>
      <c r="D1830" s="92">
        <f t="shared" ref="D1830:G1830" si="1028">SUM(D1831)</f>
        <v>17.99</v>
      </c>
      <c r="E1830" s="92">
        <f t="shared" si="1028"/>
        <v>0</v>
      </c>
      <c r="F1830" s="92">
        <f t="shared" si="1028"/>
        <v>17.99</v>
      </c>
      <c r="G1830" s="90">
        <f t="shared" si="1028"/>
        <v>1</v>
      </c>
      <c r="H1830" s="92">
        <f t="shared" ref="H1830:H1831" si="1029">E1830/G1830</f>
        <v>0</v>
      </c>
    </row>
    <row r="1831">
      <c r="A1831" s="95" t="s">
        <v>1641</v>
      </c>
      <c r="B1831" s="1"/>
      <c r="C1831" s="1"/>
      <c r="D1831" s="97">
        <v>17.99</v>
      </c>
      <c r="E1831" s="97">
        <v>0.0</v>
      </c>
      <c r="F1831" s="97">
        <f>D1831-E1831</f>
        <v>17.99</v>
      </c>
      <c r="G1831" s="95">
        <v>1.0</v>
      </c>
      <c r="H1831" s="97">
        <f t="shared" si="1029"/>
        <v>0</v>
      </c>
    </row>
    <row r="1832">
      <c r="A1832" s="94"/>
      <c r="B1832" s="1"/>
      <c r="C1832" s="1"/>
      <c r="D1832" s="97"/>
      <c r="E1832" s="97"/>
      <c r="F1832" s="97"/>
      <c r="G1832" s="95"/>
      <c r="H1832" s="97"/>
    </row>
    <row r="1833">
      <c r="A1833" s="23" t="s">
        <v>358</v>
      </c>
      <c r="B1833" s="23" t="s">
        <v>357</v>
      </c>
      <c r="C1833" s="52">
        <f>COUNTA(A1834)</f>
        <v>1</v>
      </c>
      <c r="D1833" s="159">
        <f t="shared" ref="D1833:G1833" si="1030">SUM(D1834)</f>
        <v>16.99</v>
      </c>
      <c r="E1833" s="159">
        <f t="shared" si="1030"/>
        <v>0</v>
      </c>
      <c r="F1833" s="159">
        <f t="shared" si="1030"/>
        <v>16.99</v>
      </c>
      <c r="G1833" s="23">
        <f t="shared" si="1030"/>
        <v>1</v>
      </c>
      <c r="H1833" s="159">
        <f t="shared" ref="H1833:H1834" si="1031">E1833/G1833</f>
        <v>0</v>
      </c>
    </row>
    <row r="1834">
      <c r="A1834" s="51" t="s">
        <v>1258</v>
      </c>
      <c r="B1834" s="1"/>
      <c r="C1834" s="1"/>
      <c r="D1834" s="50">
        <v>16.99</v>
      </c>
      <c r="E1834" s="50">
        <v>0.0</v>
      </c>
      <c r="F1834" s="50">
        <f>D1834-E1834</f>
        <v>16.99</v>
      </c>
      <c r="G1834" s="51">
        <v>1.0</v>
      </c>
      <c r="H1834" s="50">
        <f t="shared" si="1031"/>
        <v>0</v>
      </c>
    </row>
    <row r="1835">
      <c r="A1835" s="94"/>
      <c r="B1835" s="1"/>
      <c r="C1835" s="1"/>
      <c r="D1835" s="97"/>
      <c r="E1835" s="97"/>
      <c r="F1835" s="97"/>
      <c r="G1835" s="95"/>
      <c r="H1835" s="97"/>
    </row>
    <row r="1836">
      <c r="A1836" s="90" t="s">
        <v>485</v>
      </c>
      <c r="B1836" s="90" t="s">
        <v>468</v>
      </c>
      <c r="C1836" s="169">
        <f>COUNTA(A1837)</f>
        <v>1</v>
      </c>
      <c r="D1836" s="93">
        <f t="shared" ref="D1836:G1836" si="1032">SUM(D1837)</f>
        <v>14.99</v>
      </c>
      <c r="E1836" s="93">
        <f t="shared" si="1032"/>
        <v>0</v>
      </c>
      <c r="F1836" s="92">
        <f t="shared" si="1032"/>
        <v>14.99</v>
      </c>
      <c r="G1836" s="90">
        <f t="shared" si="1032"/>
        <v>1</v>
      </c>
      <c r="H1836" s="93">
        <f t="shared" ref="H1836:H1837" si="1033">E1836/G1836</f>
        <v>0</v>
      </c>
    </row>
    <row r="1837">
      <c r="A1837" s="95" t="s">
        <v>1406</v>
      </c>
      <c r="B1837" s="1"/>
      <c r="C1837" s="1"/>
      <c r="D1837" s="188">
        <v>14.99</v>
      </c>
      <c r="E1837" s="188">
        <v>0.0</v>
      </c>
      <c r="F1837" s="97">
        <f>D1837-E1837</f>
        <v>14.99</v>
      </c>
      <c r="G1837" s="95">
        <v>1.0</v>
      </c>
      <c r="H1837" s="97">
        <f t="shared" si="1033"/>
        <v>0</v>
      </c>
    </row>
    <row r="1838">
      <c r="A1838" s="94"/>
      <c r="B1838" s="1"/>
      <c r="C1838" s="1"/>
      <c r="D1838" s="97"/>
      <c r="E1838" s="97"/>
      <c r="F1838" s="97"/>
      <c r="G1838" s="95"/>
      <c r="H1838" s="97"/>
    </row>
    <row r="1839">
      <c r="A1839" s="23" t="s">
        <v>260</v>
      </c>
      <c r="B1839" s="23" t="s">
        <v>246</v>
      </c>
      <c r="C1839" s="52">
        <f>COUNTA(A1840)</f>
        <v>1</v>
      </c>
      <c r="D1839" s="159">
        <f t="shared" ref="D1839:G1839" si="1034">SUM(D1840)</f>
        <v>14.99</v>
      </c>
      <c r="E1839" s="159">
        <f t="shared" si="1034"/>
        <v>0</v>
      </c>
      <c r="F1839" s="159">
        <f t="shared" si="1034"/>
        <v>14.99</v>
      </c>
      <c r="G1839" s="23">
        <f t="shared" si="1034"/>
        <v>1</v>
      </c>
      <c r="H1839" s="159">
        <f t="shared" ref="H1839:H1840" si="1035">E1839/G1839</f>
        <v>0</v>
      </c>
    </row>
    <row r="1840">
      <c r="A1840" s="51" t="s">
        <v>974</v>
      </c>
      <c r="B1840" s="1"/>
      <c r="C1840" s="1"/>
      <c r="D1840" s="50">
        <v>14.99</v>
      </c>
      <c r="E1840" s="50">
        <v>0.0</v>
      </c>
      <c r="F1840" s="50">
        <f>D1840-E1840</f>
        <v>14.99</v>
      </c>
      <c r="G1840" s="51">
        <v>1.0</v>
      </c>
      <c r="H1840" s="50">
        <f t="shared" si="1035"/>
        <v>0</v>
      </c>
    </row>
    <row r="1841">
      <c r="A1841" s="94"/>
      <c r="B1841" s="1"/>
      <c r="C1841" s="1"/>
      <c r="D1841" s="97"/>
      <c r="E1841" s="97"/>
      <c r="F1841" s="97"/>
      <c r="G1841" s="95"/>
      <c r="H1841" s="97"/>
    </row>
    <row r="1842">
      <c r="A1842" s="147" t="s">
        <v>453</v>
      </c>
      <c r="B1842" s="239" t="s">
        <v>434</v>
      </c>
      <c r="C1842" s="239">
        <f>COUNTA(A1843)</f>
        <v>1</v>
      </c>
      <c r="D1842" s="149">
        <f t="shared" ref="D1842:G1842" si="1036">SUM(D1843)</f>
        <v>9.99</v>
      </c>
      <c r="E1842" s="149">
        <f t="shared" si="1036"/>
        <v>0</v>
      </c>
      <c r="F1842" s="149">
        <f t="shared" si="1036"/>
        <v>9.99</v>
      </c>
      <c r="G1842" s="147">
        <f t="shared" si="1036"/>
        <v>1</v>
      </c>
      <c r="H1842" s="149">
        <f t="shared" ref="H1842:H1843" si="1037">E1842/G1842</f>
        <v>0</v>
      </c>
    </row>
    <row r="1843">
      <c r="A1843" s="151" t="s">
        <v>1364</v>
      </c>
      <c r="B1843" s="344"/>
      <c r="C1843" s="344"/>
      <c r="D1843" s="153">
        <v>9.99</v>
      </c>
      <c r="E1843" s="153">
        <v>0.0</v>
      </c>
      <c r="F1843" s="153">
        <f>D1843-E1843</f>
        <v>9.99</v>
      </c>
      <c r="G1843" s="151">
        <v>1.0</v>
      </c>
      <c r="H1843" s="153">
        <f t="shared" si="1037"/>
        <v>0</v>
      </c>
    </row>
    <row r="1844">
      <c r="A1844" s="94"/>
      <c r="B1844" s="1"/>
      <c r="C1844" s="1"/>
      <c r="D1844" s="97"/>
      <c r="E1844" s="97"/>
      <c r="F1844" s="97"/>
      <c r="G1844" s="95"/>
      <c r="H1844" s="97"/>
    </row>
    <row r="1845">
      <c r="A1845" s="23" t="s">
        <v>408</v>
      </c>
      <c r="B1845" s="23" t="s">
        <v>403</v>
      </c>
      <c r="C1845" s="52">
        <f>COUNTA(A1846)</f>
        <v>1</v>
      </c>
      <c r="D1845" s="159">
        <f t="shared" ref="D1845:G1845" si="1038">SUM(D1846)</f>
        <v>6.99</v>
      </c>
      <c r="E1845" s="159">
        <f t="shared" si="1038"/>
        <v>0</v>
      </c>
      <c r="F1845" s="159">
        <f t="shared" si="1038"/>
        <v>6.99</v>
      </c>
      <c r="G1845" s="23">
        <f t="shared" si="1038"/>
        <v>1</v>
      </c>
      <c r="H1845" s="159">
        <f t="shared" ref="H1845:H1846" si="1039">E1845/G1845</f>
        <v>0</v>
      </c>
    </row>
    <row r="1846">
      <c r="A1846" s="51" t="s">
        <v>1305</v>
      </c>
      <c r="B1846" s="1"/>
      <c r="C1846" s="1"/>
      <c r="D1846" s="50">
        <v>6.99</v>
      </c>
      <c r="E1846" s="50">
        <v>0.0</v>
      </c>
      <c r="F1846" s="50">
        <f>D1846-E1846</f>
        <v>6.99</v>
      </c>
      <c r="G1846" s="51">
        <v>1.0</v>
      </c>
      <c r="H1846" s="50">
        <f t="shared" si="1039"/>
        <v>0</v>
      </c>
    </row>
    <row r="1847">
      <c r="A1847" s="94"/>
      <c r="B1847" s="1"/>
      <c r="C1847" s="1"/>
      <c r="D1847" s="97"/>
      <c r="E1847" s="97"/>
      <c r="F1847" s="97"/>
      <c r="G1847" s="95"/>
      <c r="H1847" s="97"/>
    </row>
    <row r="1848">
      <c r="A1848" s="90" t="s">
        <v>602</v>
      </c>
      <c r="B1848" s="90" t="s">
        <v>468</v>
      </c>
      <c r="C1848" s="169">
        <f>COUNTA(A1849)</f>
        <v>1</v>
      </c>
      <c r="D1848" s="92">
        <f t="shared" ref="D1848:G1848" si="1040">SUM(D1849)</f>
        <v>5.99</v>
      </c>
      <c r="E1848" s="92">
        <f t="shared" si="1040"/>
        <v>0</v>
      </c>
      <c r="F1848" s="92">
        <f t="shared" si="1040"/>
        <v>5.99</v>
      </c>
      <c r="G1848" s="90">
        <f t="shared" si="1040"/>
        <v>1</v>
      </c>
      <c r="H1848" s="92">
        <f t="shared" ref="H1848:H1849" si="1041">E1848/G1848</f>
        <v>0</v>
      </c>
    </row>
    <row r="1849">
      <c r="A1849" s="94" t="s">
        <v>1651</v>
      </c>
      <c r="B1849" s="1"/>
      <c r="C1849" s="1"/>
      <c r="D1849" s="97">
        <v>5.99</v>
      </c>
      <c r="E1849" s="97">
        <v>0.0</v>
      </c>
      <c r="F1849" s="97">
        <f>D1849-E1849</f>
        <v>5.99</v>
      </c>
      <c r="G1849" s="95">
        <v>1.0</v>
      </c>
      <c r="H1849" s="97">
        <f t="shared" si="1041"/>
        <v>0</v>
      </c>
    </row>
    <row r="1850">
      <c r="A1850" s="94"/>
      <c r="B1850" s="1"/>
      <c r="C1850" s="1"/>
      <c r="D1850" s="97"/>
      <c r="E1850" s="97"/>
      <c r="F1850" s="97"/>
      <c r="G1850" s="95"/>
      <c r="H1850" s="97"/>
    </row>
    <row r="1851">
      <c r="A1851" s="90" t="s">
        <v>318</v>
      </c>
      <c r="B1851" s="90" t="s">
        <v>305</v>
      </c>
      <c r="C1851" s="169">
        <f>COUNTA(A1852)</f>
        <v>1</v>
      </c>
      <c r="D1851" s="92">
        <f t="shared" ref="D1851:G1851" si="1042">SUM(D1852)</f>
        <v>4.99</v>
      </c>
      <c r="E1851" s="92">
        <f t="shared" si="1042"/>
        <v>0</v>
      </c>
      <c r="F1851" s="92">
        <f t="shared" si="1042"/>
        <v>4.99</v>
      </c>
      <c r="G1851" s="90">
        <f t="shared" si="1042"/>
        <v>1</v>
      </c>
      <c r="H1851" s="92">
        <f t="shared" ref="H1851:H1852" si="1043">E1851/G1851</f>
        <v>0</v>
      </c>
    </row>
    <row r="1852">
      <c r="A1852" s="95" t="s">
        <v>1706</v>
      </c>
      <c r="B1852" s="1"/>
      <c r="C1852" s="1"/>
      <c r="D1852" s="97">
        <v>4.99</v>
      </c>
      <c r="E1852" s="97">
        <v>0.0</v>
      </c>
      <c r="F1852" s="97">
        <f>D1852-E1852</f>
        <v>4.99</v>
      </c>
      <c r="G1852" s="95">
        <v>1.0</v>
      </c>
      <c r="H1852" s="97">
        <f t="shared" si="1043"/>
        <v>0</v>
      </c>
    </row>
    <row r="1853">
      <c r="A1853" s="94"/>
      <c r="B1853" s="1"/>
      <c r="C1853" s="1"/>
      <c r="D1853" s="97"/>
      <c r="E1853" s="97"/>
      <c r="F1853" s="97"/>
      <c r="G1853" s="95"/>
      <c r="H1853" s="97"/>
    </row>
    <row r="1854">
      <c r="A1854" s="90" t="s">
        <v>154</v>
      </c>
      <c r="B1854" s="90" t="s">
        <v>152</v>
      </c>
      <c r="C1854" s="169">
        <f>COUNTA(A1855)</f>
        <v>1</v>
      </c>
      <c r="D1854" s="92">
        <f t="shared" ref="D1854:G1854" si="1044">SUM(D1855)</f>
        <v>10.99</v>
      </c>
      <c r="E1854" s="92">
        <f t="shared" si="1044"/>
        <v>0.54</v>
      </c>
      <c r="F1854" s="92">
        <f t="shared" si="1044"/>
        <v>10.45</v>
      </c>
      <c r="G1854" s="90">
        <f t="shared" si="1044"/>
        <v>1</v>
      </c>
      <c r="H1854" s="92">
        <f t="shared" ref="H1854:H1855" si="1045">E1854/G1854</f>
        <v>0.54</v>
      </c>
    </row>
    <row r="1855">
      <c r="A1855" s="95" t="s">
        <v>767</v>
      </c>
      <c r="B1855" s="1"/>
      <c r="C1855" s="1"/>
      <c r="D1855" s="97">
        <v>10.99</v>
      </c>
      <c r="E1855" s="97">
        <v>0.54</v>
      </c>
      <c r="F1855" s="97">
        <f>D1855-E1855</f>
        <v>10.45</v>
      </c>
      <c r="G1855" s="95">
        <v>1.0</v>
      </c>
      <c r="H1855" s="97">
        <f t="shared" si="1045"/>
        <v>0.54</v>
      </c>
    </row>
    <row r="1856">
      <c r="A1856" s="94"/>
      <c r="B1856" s="1"/>
      <c r="C1856" s="1"/>
      <c r="D1856" s="97"/>
      <c r="E1856" s="97"/>
      <c r="F1856" s="97"/>
      <c r="G1856" s="95"/>
      <c r="H1856" s="97"/>
    </row>
    <row r="1857">
      <c r="A1857" s="90" t="s">
        <v>88</v>
      </c>
      <c r="B1857" s="169" t="s">
        <v>83</v>
      </c>
      <c r="C1857" s="169">
        <f>COUNTA(A1858)</f>
        <v>1</v>
      </c>
      <c r="D1857" s="92">
        <f t="shared" ref="D1857:G1857" si="1046">SUM(D1858)</f>
        <v>9.99</v>
      </c>
      <c r="E1857" s="92">
        <f t="shared" si="1046"/>
        <v>1.49</v>
      </c>
      <c r="F1857" s="92">
        <f t="shared" si="1046"/>
        <v>8.5</v>
      </c>
      <c r="G1857" s="90">
        <f t="shared" si="1046"/>
        <v>1</v>
      </c>
      <c r="H1857" s="92">
        <f t="shared" ref="H1857:H1858" si="1047">E1857/G1857</f>
        <v>1.49</v>
      </c>
    </row>
    <row r="1858">
      <c r="A1858" s="95" t="s">
        <v>669</v>
      </c>
      <c r="B1858" s="1"/>
      <c r="C1858" s="1"/>
      <c r="D1858" s="97">
        <v>9.99</v>
      </c>
      <c r="E1858" s="97">
        <v>1.49</v>
      </c>
      <c r="F1858" s="97">
        <f>D1858-E1858</f>
        <v>8.5</v>
      </c>
      <c r="G1858" s="95">
        <v>1.0</v>
      </c>
      <c r="H1858" s="97">
        <f t="shared" si="1047"/>
        <v>1.49</v>
      </c>
    </row>
    <row r="1859">
      <c r="A1859" s="94"/>
      <c r="B1859" s="1"/>
      <c r="C1859" s="1"/>
      <c r="D1859" s="97"/>
      <c r="E1859" s="97"/>
      <c r="F1859" s="97"/>
      <c r="G1859" s="95"/>
      <c r="H1859" s="97"/>
    </row>
    <row r="1860">
      <c r="A1860" s="90" t="s">
        <v>222</v>
      </c>
      <c r="B1860" s="90" t="s">
        <v>152</v>
      </c>
      <c r="C1860" s="169">
        <f>COUNTA(A1861)</f>
        <v>1</v>
      </c>
      <c r="D1860" s="92">
        <f t="shared" ref="D1860:G1860" si="1048">SUM(D1861)</f>
        <v>14.24</v>
      </c>
      <c r="E1860" s="92">
        <f t="shared" si="1048"/>
        <v>1.56</v>
      </c>
      <c r="F1860" s="92">
        <f t="shared" si="1048"/>
        <v>12.68</v>
      </c>
      <c r="G1860" s="90">
        <f t="shared" si="1048"/>
        <v>1</v>
      </c>
      <c r="H1860" s="92">
        <f t="shared" ref="H1860:H1861" si="1049">E1860/G1860</f>
        <v>1.56</v>
      </c>
    </row>
    <row r="1861">
      <c r="A1861" s="94" t="s">
        <v>901</v>
      </c>
      <c r="B1861" s="1"/>
      <c r="C1861" s="1"/>
      <c r="D1861" s="97">
        <v>14.24</v>
      </c>
      <c r="E1861" s="97">
        <v>1.56</v>
      </c>
      <c r="F1861" s="97">
        <f>D1861-E1861</f>
        <v>12.68</v>
      </c>
      <c r="G1861" s="95">
        <v>1.0</v>
      </c>
      <c r="H1861" s="97">
        <f t="shared" si="1049"/>
        <v>1.56</v>
      </c>
    </row>
    <row r="1862">
      <c r="A1862" s="94"/>
      <c r="B1862" s="1"/>
      <c r="C1862" s="1"/>
      <c r="D1862" s="97"/>
      <c r="E1862" s="97"/>
      <c r="F1862" s="97"/>
      <c r="G1862" s="95"/>
      <c r="H1862" s="97"/>
    </row>
    <row r="1863">
      <c r="A1863" s="147" t="s">
        <v>443</v>
      </c>
      <c r="B1863" s="147" t="s">
        <v>434</v>
      </c>
      <c r="C1863" s="239">
        <f>COUNTA(A1864)</f>
        <v>1</v>
      </c>
      <c r="D1863" s="241">
        <v>14.25</v>
      </c>
      <c r="E1863" s="241">
        <v>1.57</v>
      </c>
      <c r="F1863" s="241">
        <f t="shared" ref="F1863:F1864" si="1050">D1863-E1863</f>
        <v>12.68</v>
      </c>
      <c r="G1863" s="239">
        <v>1.0</v>
      </c>
      <c r="H1863" s="241">
        <f t="shared" ref="H1863:H1864" si="1051">E1863/G1863</f>
        <v>1.57</v>
      </c>
    </row>
    <row r="1864">
      <c r="A1864" s="150" t="s">
        <v>1346</v>
      </c>
      <c r="B1864" s="357"/>
      <c r="C1864" s="357"/>
      <c r="D1864" s="153">
        <v>14.25</v>
      </c>
      <c r="E1864" s="153">
        <v>1.57</v>
      </c>
      <c r="F1864" s="153">
        <f t="shared" si="1050"/>
        <v>12.68</v>
      </c>
      <c r="G1864" s="151">
        <v>1.0</v>
      </c>
      <c r="H1864" s="153">
        <f t="shared" si="1051"/>
        <v>1.57</v>
      </c>
    </row>
    <row r="1865">
      <c r="A1865" s="94"/>
      <c r="B1865" s="1"/>
      <c r="C1865" s="1"/>
      <c r="D1865" s="97"/>
      <c r="E1865" s="97"/>
      <c r="F1865" s="97"/>
      <c r="G1865" s="95"/>
      <c r="H1865" s="97"/>
    </row>
    <row r="1866">
      <c r="A1866" s="90" t="s">
        <v>186</v>
      </c>
      <c r="B1866" s="90" t="s">
        <v>152</v>
      </c>
      <c r="C1866" s="169">
        <f>COUNTA(A1867)</f>
        <v>1</v>
      </c>
      <c r="D1866" s="92">
        <f t="shared" ref="D1866:G1866" si="1052">SUM(D1867)</f>
        <v>6.99</v>
      </c>
      <c r="E1866" s="92">
        <f t="shared" si="1052"/>
        <v>1.99</v>
      </c>
      <c r="F1866" s="92">
        <f t="shared" si="1052"/>
        <v>5</v>
      </c>
      <c r="G1866" s="90">
        <f t="shared" si="1052"/>
        <v>1</v>
      </c>
      <c r="H1866" s="92">
        <f t="shared" ref="H1866:H1867" si="1053">E1866/G1866</f>
        <v>1.99</v>
      </c>
    </row>
    <row r="1867">
      <c r="A1867" s="95" t="s">
        <v>829</v>
      </c>
      <c r="B1867" s="1"/>
      <c r="C1867" s="1"/>
      <c r="D1867" s="97">
        <v>6.99</v>
      </c>
      <c r="E1867" s="97">
        <v>1.99</v>
      </c>
      <c r="F1867" s="97">
        <f>D1867-E1867</f>
        <v>5</v>
      </c>
      <c r="G1867" s="95">
        <v>1.0</v>
      </c>
      <c r="H1867" s="97">
        <f t="shared" si="1053"/>
        <v>1.99</v>
      </c>
    </row>
    <row r="1868">
      <c r="A1868" s="94"/>
      <c r="B1868" s="1"/>
      <c r="C1868" s="1"/>
      <c r="D1868" s="97"/>
      <c r="E1868" s="97"/>
      <c r="F1868" s="97"/>
      <c r="G1868" s="95"/>
      <c r="H1868" s="97"/>
    </row>
    <row r="1869">
      <c r="A1869" s="90" t="s">
        <v>124</v>
      </c>
      <c r="B1869" s="90" t="s">
        <v>83</v>
      </c>
      <c r="C1869" s="169">
        <f>COUNTA(A1870)</f>
        <v>1</v>
      </c>
      <c r="D1869" s="92">
        <f t="shared" ref="D1869:G1869" si="1054">SUM(D1870)</f>
        <v>5.99</v>
      </c>
      <c r="E1869" s="92">
        <f t="shared" si="1054"/>
        <v>1.99</v>
      </c>
      <c r="F1869" s="92">
        <f t="shared" si="1054"/>
        <v>4</v>
      </c>
      <c r="G1869" s="90">
        <f t="shared" si="1054"/>
        <v>1</v>
      </c>
      <c r="H1869" s="92">
        <f t="shared" ref="H1869:H1870" si="1055">E1869/G1869</f>
        <v>1.99</v>
      </c>
    </row>
    <row r="1870">
      <c r="A1870" s="95" t="s">
        <v>723</v>
      </c>
      <c r="B1870" s="1"/>
      <c r="C1870" s="1"/>
      <c r="D1870" s="97">
        <v>5.99</v>
      </c>
      <c r="E1870" s="97">
        <v>1.99</v>
      </c>
      <c r="F1870" s="97">
        <f>D1870-E1870</f>
        <v>4</v>
      </c>
      <c r="G1870" s="95">
        <v>1.0</v>
      </c>
      <c r="H1870" s="97">
        <f t="shared" si="1055"/>
        <v>1.99</v>
      </c>
    </row>
    <row r="1871">
      <c r="A1871" s="94"/>
      <c r="B1871" s="1"/>
      <c r="C1871" s="1"/>
      <c r="D1871" s="97"/>
      <c r="E1871" s="97"/>
      <c r="F1871" s="97"/>
      <c r="G1871" s="95"/>
      <c r="H1871" s="97"/>
    </row>
    <row r="1872">
      <c r="A1872" s="90" t="s">
        <v>574</v>
      </c>
      <c r="B1872" s="90" t="s">
        <v>468</v>
      </c>
      <c r="C1872" s="169">
        <f>COUNTA(A1873)</f>
        <v>1</v>
      </c>
      <c r="D1872" s="92">
        <f t="shared" ref="D1872:G1872" si="1056">SUM(D1873)</f>
        <v>4.99</v>
      </c>
      <c r="E1872" s="92">
        <f t="shared" si="1056"/>
        <v>1.99</v>
      </c>
      <c r="F1872" s="92">
        <f t="shared" si="1056"/>
        <v>3</v>
      </c>
      <c r="G1872" s="90">
        <f t="shared" si="1056"/>
        <v>1</v>
      </c>
      <c r="H1872" s="92">
        <f t="shared" ref="H1872:H1873" si="1057">E1872/G1872</f>
        <v>1.99</v>
      </c>
    </row>
    <row r="1873">
      <c r="A1873" s="95" t="s">
        <v>1591</v>
      </c>
      <c r="B1873" s="1"/>
      <c r="C1873" s="1"/>
      <c r="D1873" s="97">
        <v>4.99</v>
      </c>
      <c r="E1873" s="97">
        <v>1.99</v>
      </c>
      <c r="F1873" s="97">
        <f>D1873-E1873</f>
        <v>3</v>
      </c>
      <c r="G1873" s="95">
        <v>1.0</v>
      </c>
      <c r="H1873" s="97">
        <f t="shared" si="1057"/>
        <v>1.99</v>
      </c>
    </row>
    <row r="1874">
      <c r="A1874" s="94"/>
      <c r="B1874" s="1"/>
      <c r="C1874" s="1"/>
      <c r="D1874" s="97"/>
      <c r="E1874" s="97"/>
      <c r="F1874" s="97"/>
      <c r="G1874" s="95"/>
      <c r="H1874" s="97"/>
    </row>
    <row r="1875">
      <c r="A1875" s="90" t="s">
        <v>579</v>
      </c>
      <c r="B1875" s="90" t="s">
        <v>468</v>
      </c>
      <c r="C1875" s="169">
        <f>COUNTA(A1876)</f>
        <v>1</v>
      </c>
      <c r="D1875" s="92">
        <f t="shared" ref="D1875:G1875" si="1058">SUM(D1876)</f>
        <v>4.99</v>
      </c>
      <c r="E1875" s="92">
        <f t="shared" si="1058"/>
        <v>1.99</v>
      </c>
      <c r="F1875" s="92">
        <f t="shared" si="1058"/>
        <v>3</v>
      </c>
      <c r="G1875" s="90">
        <f t="shared" si="1058"/>
        <v>1</v>
      </c>
      <c r="H1875" s="92">
        <f t="shared" ref="H1875:H1876" si="1059">E1875/G1875</f>
        <v>1.99</v>
      </c>
    </row>
    <row r="1876">
      <c r="A1876" s="95" t="s">
        <v>1596</v>
      </c>
      <c r="B1876" s="1"/>
      <c r="C1876" s="1"/>
      <c r="D1876" s="97">
        <v>4.99</v>
      </c>
      <c r="E1876" s="97">
        <v>1.99</v>
      </c>
      <c r="F1876" s="97">
        <f>D1876-E1876</f>
        <v>3</v>
      </c>
      <c r="G1876" s="95">
        <v>1.0</v>
      </c>
      <c r="H1876" s="97">
        <f t="shared" si="1059"/>
        <v>1.99</v>
      </c>
    </row>
    <row r="1877">
      <c r="A1877" s="94"/>
      <c r="B1877" s="1"/>
      <c r="C1877" s="1"/>
      <c r="D1877" s="97"/>
      <c r="E1877" s="97"/>
      <c r="F1877" s="97"/>
      <c r="G1877" s="95"/>
      <c r="H1877" s="97"/>
    </row>
    <row r="1878">
      <c r="A1878" s="90" t="s">
        <v>86</v>
      </c>
      <c r="B1878" s="90" t="s">
        <v>83</v>
      </c>
      <c r="C1878" s="169">
        <f>COUNTA(A1879)</f>
        <v>1</v>
      </c>
      <c r="D1878" s="92">
        <f t="shared" ref="D1878:G1878" si="1060">SUM(D1879)</f>
        <v>4.99</v>
      </c>
      <c r="E1878" s="92">
        <f t="shared" si="1060"/>
        <v>1.99</v>
      </c>
      <c r="F1878" s="92">
        <f t="shared" si="1060"/>
        <v>3</v>
      </c>
      <c r="G1878" s="90">
        <f t="shared" si="1060"/>
        <v>1</v>
      </c>
      <c r="H1878" s="92">
        <f t="shared" ref="H1878:H1879" si="1061">E1878/G1878</f>
        <v>1.99</v>
      </c>
    </row>
    <row r="1879">
      <c r="A1879" s="94" t="s">
        <v>665</v>
      </c>
      <c r="B1879" s="1"/>
      <c r="C1879" s="1"/>
      <c r="D1879" s="97">
        <v>4.99</v>
      </c>
      <c r="E1879" s="97">
        <v>1.99</v>
      </c>
      <c r="F1879" s="97">
        <f>D1879-E1879</f>
        <v>3</v>
      </c>
      <c r="G1879" s="95">
        <v>1.0</v>
      </c>
      <c r="H1879" s="97">
        <f t="shared" si="1061"/>
        <v>1.99</v>
      </c>
    </row>
    <row r="1880">
      <c r="A1880" s="94"/>
      <c r="B1880" s="1"/>
      <c r="C1880" s="1"/>
      <c r="D1880" s="97"/>
      <c r="E1880" s="97"/>
      <c r="F1880" s="97"/>
      <c r="G1880" s="95"/>
      <c r="H1880" s="97"/>
    </row>
    <row r="1881">
      <c r="A1881" s="23" t="s">
        <v>250</v>
      </c>
      <c r="B1881" s="23" t="s">
        <v>246</v>
      </c>
      <c r="C1881" s="52">
        <f>COUNTA(A1882)</f>
        <v>1</v>
      </c>
      <c r="D1881" s="159">
        <f t="shared" ref="D1881:G1881" si="1062">SUM(D1882)</f>
        <v>4.99</v>
      </c>
      <c r="E1881" s="159">
        <f t="shared" si="1062"/>
        <v>1.99</v>
      </c>
      <c r="F1881" s="159">
        <f t="shared" si="1062"/>
        <v>3</v>
      </c>
      <c r="G1881" s="23">
        <f t="shared" si="1062"/>
        <v>1</v>
      </c>
      <c r="H1881" s="159">
        <f t="shared" ref="H1881:H1882" si="1063">E1881/G1881</f>
        <v>1.99</v>
      </c>
    </row>
    <row r="1882">
      <c r="A1882" s="51" t="s">
        <v>963</v>
      </c>
      <c r="B1882" s="1"/>
      <c r="C1882" s="1"/>
      <c r="D1882" s="50">
        <v>4.99</v>
      </c>
      <c r="E1882" s="50">
        <v>1.99</v>
      </c>
      <c r="F1882" s="50">
        <f>D1882-E1882</f>
        <v>3</v>
      </c>
      <c r="G1882" s="51">
        <v>1.0</v>
      </c>
      <c r="H1882" s="50">
        <f t="shared" si="1063"/>
        <v>1.99</v>
      </c>
    </row>
    <row r="1883">
      <c r="A1883" s="94"/>
      <c r="B1883" s="1"/>
      <c r="C1883" s="1"/>
      <c r="D1883" s="97"/>
      <c r="E1883" s="97"/>
      <c r="F1883" s="97"/>
      <c r="G1883" s="95"/>
      <c r="H1883" s="97"/>
    </row>
    <row r="1884">
      <c r="A1884" s="101" t="s">
        <v>75</v>
      </c>
      <c r="B1884" s="101" t="s">
        <v>74</v>
      </c>
      <c r="C1884" s="284">
        <f>COUNTA(A1885)</f>
        <v>1</v>
      </c>
      <c r="D1884" s="103">
        <f t="shared" ref="D1884:G1884" si="1064">SUM(D1885)</f>
        <v>19.99</v>
      </c>
      <c r="E1884" s="103">
        <f t="shared" si="1064"/>
        <v>2.99</v>
      </c>
      <c r="F1884" s="103">
        <f t="shared" si="1064"/>
        <v>17</v>
      </c>
      <c r="G1884" s="101">
        <f t="shared" si="1064"/>
        <v>1</v>
      </c>
      <c r="H1884" s="103">
        <f t="shared" ref="H1884:H1885" si="1065">E1884/G1884</f>
        <v>2.99</v>
      </c>
    </row>
    <row r="1885">
      <c r="A1885" s="405" t="s">
        <v>654</v>
      </c>
      <c r="B1885" s="1"/>
      <c r="C1885" s="1"/>
      <c r="D1885" s="406">
        <v>19.99</v>
      </c>
      <c r="E1885" s="406">
        <v>2.99</v>
      </c>
      <c r="F1885" s="406">
        <f>D1885-E1885</f>
        <v>17</v>
      </c>
      <c r="G1885" s="405">
        <v>1.0</v>
      </c>
      <c r="H1885" s="406">
        <f t="shared" si="1065"/>
        <v>2.99</v>
      </c>
    </row>
    <row r="1886">
      <c r="A1886" s="94"/>
      <c r="B1886" s="1"/>
      <c r="C1886" s="1"/>
      <c r="D1886" s="97"/>
      <c r="E1886" s="97"/>
      <c r="F1886" s="97"/>
      <c r="G1886" s="95"/>
      <c r="H1886" s="97"/>
    </row>
    <row r="1887">
      <c r="A1887" s="179" t="s">
        <v>301</v>
      </c>
      <c r="B1887" s="179" t="s">
        <v>298</v>
      </c>
      <c r="C1887" s="306">
        <f>COUNTA(A1888)</f>
        <v>1</v>
      </c>
      <c r="D1887" s="181">
        <f t="shared" ref="D1887:G1887" si="1066">SUM(D1888)</f>
        <v>14.99</v>
      </c>
      <c r="E1887" s="181">
        <f t="shared" si="1066"/>
        <v>2.99</v>
      </c>
      <c r="F1887" s="181">
        <f t="shared" si="1066"/>
        <v>12</v>
      </c>
      <c r="G1887" s="179">
        <f t="shared" si="1066"/>
        <v>1</v>
      </c>
      <c r="H1887" s="181">
        <f t="shared" ref="H1887:H1888" si="1067">E1887/G1887</f>
        <v>2.99</v>
      </c>
    </row>
    <row r="1888">
      <c r="A1888" s="184" t="s">
        <v>1022</v>
      </c>
      <c r="B1888" s="1"/>
      <c r="C1888" s="1"/>
      <c r="D1888" s="186">
        <v>14.99</v>
      </c>
      <c r="E1888" s="186">
        <v>2.99</v>
      </c>
      <c r="F1888" s="186">
        <f>D1888-E1888</f>
        <v>12</v>
      </c>
      <c r="G1888" s="184">
        <v>1.0</v>
      </c>
      <c r="H1888" s="186">
        <f t="shared" si="1067"/>
        <v>2.99</v>
      </c>
    </row>
    <row r="1889">
      <c r="A1889" s="94"/>
      <c r="B1889" s="1"/>
      <c r="C1889" s="1"/>
      <c r="D1889" s="97"/>
      <c r="E1889" s="97"/>
      <c r="F1889" s="97"/>
      <c r="G1889" s="95"/>
      <c r="H1889" s="97"/>
    </row>
    <row r="1890">
      <c r="A1890" s="90" t="s">
        <v>340</v>
      </c>
      <c r="B1890" s="90" t="s">
        <v>305</v>
      </c>
      <c r="C1890" s="169">
        <f>COUNTA(A1891)</f>
        <v>1</v>
      </c>
      <c r="D1890" s="92">
        <f t="shared" ref="D1890:G1890" si="1068">SUM(D1891)</f>
        <v>11.99</v>
      </c>
      <c r="E1890" s="92">
        <f t="shared" si="1068"/>
        <v>2.99</v>
      </c>
      <c r="F1890" s="92">
        <f t="shared" si="1068"/>
        <v>9</v>
      </c>
      <c r="G1890" s="90">
        <f t="shared" si="1068"/>
        <v>1</v>
      </c>
      <c r="H1890" s="92">
        <f t="shared" ref="H1890:H1891" si="1069">E1890/G1890</f>
        <v>2.99</v>
      </c>
    </row>
    <row r="1891">
      <c r="A1891" s="94" t="s">
        <v>1168</v>
      </c>
      <c r="B1891" s="1"/>
      <c r="C1891" s="1"/>
      <c r="D1891" s="97">
        <v>11.99</v>
      </c>
      <c r="E1891" s="97">
        <v>2.99</v>
      </c>
      <c r="F1891" s="97">
        <f>D1891-E1891</f>
        <v>9</v>
      </c>
      <c r="G1891" s="95">
        <v>1.0</v>
      </c>
      <c r="H1891" s="97">
        <f t="shared" si="1069"/>
        <v>2.99</v>
      </c>
    </row>
    <row r="1892">
      <c r="A1892" s="94"/>
      <c r="B1892" s="1"/>
      <c r="C1892" s="1"/>
      <c r="D1892" s="97"/>
      <c r="E1892" s="97"/>
      <c r="F1892" s="97"/>
      <c r="G1892" s="95"/>
      <c r="H1892" s="97"/>
    </row>
    <row r="1893">
      <c r="A1893" s="90" t="s">
        <v>226</v>
      </c>
      <c r="B1893" s="90" t="s">
        <v>152</v>
      </c>
      <c r="C1893" s="169">
        <f>COUNTA(A1894)</f>
        <v>1</v>
      </c>
      <c r="D1893" s="92">
        <f t="shared" ref="D1893:G1893" si="1070">SUM(D1894)</f>
        <v>9.99</v>
      </c>
      <c r="E1893" s="92">
        <f t="shared" si="1070"/>
        <v>2.99</v>
      </c>
      <c r="F1893" s="92">
        <f t="shared" si="1070"/>
        <v>7</v>
      </c>
      <c r="G1893" s="90">
        <f t="shared" si="1070"/>
        <v>1</v>
      </c>
      <c r="H1893" s="92">
        <f t="shared" ref="H1893:H1894" si="1071">E1893/G1893</f>
        <v>2.99</v>
      </c>
    </row>
    <row r="1894">
      <c r="A1894" s="95" t="s">
        <v>925</v>
      </c>
      <c r="B1894" s="1"/>
      <c r="C1894" s="1"/>
      <c r="D1894" s="97">
        <v>9.99</v>
      </c>
      <c r="E1894" s="97">
        <v>2.99</v>
      </c>
      <c r="F1894" s="97">
        <f>D1894-E1894</f>
        <v>7</v>
      </c>
      <c r="G1894" s="95">
        <v>1.0</v>
      </c>
      <c r="H1894" s="97">
        <f t="shared" si="1071"/>
        <v>2.99</v>
      </c>
    </row>
    <row r="1895">
      <c r="A1895" s="94"/>
      <c r="B1895" s="1"/>
      <c r="C1895" s="1"/>
      <c r="D1895" s="97"/>
      <c r="E1895" s="97"/>
      <c r="F1895" s="97"/>
      <c r="G1895" s="95"/>
      <c r="H1895" s="97"/>
    </row>
    <row r="1896">
      <c r="A1896" s="90" t="s">
        <v>234</v>
      </c>
      <c r="B1896" s="90" t="s">
        <v>152</v>
      </c>
      <c r="C1896" s="169">
        <f>COUNTA(A1897)</f>
        <v>1</v>
      </c>
      <c r="D1896" s="92">
        <f t="shared" ref="D1896:G1896" si="1072">SUM(D1897)</f>
        <v>9.99</v>
      </c>
      <c r="E1896" s="92">
        <f t="shared" si="1072"/>
        <v>2.99</v>
      </c>
      <c r="F1896" s="92">
        <f t="shared" si="1072"/>
        <v>7</v>
      </c>
      <c r="G1896" s="90">
        <f t="shared" si="1072"/>
        <v>1</v>
      </c>
      <c r="H1896" s="92">
        <f t="shared" ref="H1896:H1897" si="1073">E1896/G1896</f>
        <v>2.99</v>
      </c>
    </row>
    <row r="1897">
      <c r="A1897" s="95" t="s">
        <v>936</v>
      </c>
      <c r="B1897" s="1"/>
      <c r="C1897" s="1"/>
      <c r="D1897" s="97">
        <v>9.99</v>
      </c>
      <c r="E1897" s="97">
        <v>2.99</v>
      </c>
      <c r="F1897" s="97">
        <f>D1897-E1897</f>
        <v>7</v>
      </c>
      <c r="G1897" s="95">
        <v>1.0</v>
      </c>
      <c r="H1897" s="97">
        <f t="shared" si="1073"/>
        <v>2.99</v>
      </c>
    </row>
    <row r="1898">
      <c r="A1898" s="94"/>
      <c r="B1898" s="1"/>
      <c r="C1898" s="1"/>
      <c r="D1898" s="97"/>
      <c r="E1898" s="97"/>
      <c r="F1898" s="97"/>
      <c r="G1898" s="95"/>
      <c r="H1898" s="97"/>
    </row>
    <row r="1899">
      <c r="A1899" s="90" t="s">
        <v>499</v>
      </c>
      <c r="B1899" s="296" t="s">
        <v>468</v>
      </c>
      <c r="C1899" s="169">
        <f>COUNTA(A1900)</f>
        <v>1</v>
      </c>
      <c r="D1899" s="92">
        <f t="shared" ref="D1899:G1899" si="1074">SUM(D1900)</f>
        <v>4.99</v>
      </c>
      <c r="E1899" s="92">
        <f t="shared" si="1074"/>
        <v>2.99</v>
      </c>
      <c r="F1899" s="92">
        <f t="shared" si="1074"/>
        <v>2</v>
      </c>
      <c r="G1899" s="90">
        <f t="shared" si="1074"/>
        <v>1</v>
      </c>
      <c r="H1899" s="92">
        <f t="shared" ref="H1899:H1900" si="1075">E1899/G1899</f>
        <v>2.99</v>
      </c>
    </row>
    <row r="1900">
      <c r="A1900" s="95" t="s">
        <v>1436</v>
      </c>
      <c r="B1900" s="1"/>
      <c r="C1900" s="1"/>
      <c r="D1900" s="97">
        <v>4.99</v>
      </c>
      <c r="E1900" s="97">
        <v>2.99</v>
      </c>
      <c r="F1900" s="97">
        <f>D1900-E1900</f>
        <v>2</v>
      </c>
      <c r="G1900" s="95">
        <v>1.0</v>
      </c>
      <c r="H1900" s="97">
        <f t="shared" si="1075"/>
        <v>2.99</v>
      </c>
    </row>
    <row r="1901">
      <c r="A1901" s="94"/>
      <c r="B1901" s="1"/>
      <c r="C1901" s="1"/>
      <c r="D1901" s="97"/>
      <c r="E1901" s="97"/>
      <c r="F1901" s="97"/>
      <c r="G1901" s="95"/>
      <c r="H1901" s="97"/>
    </row>
    <row r="1902">
      <c r="A1902" s="90" t="s">
        <v>108</v>
      </c>
      <c r="B1902" s="90" t="s">
        <v>83</v>
      </c>
      <c r="C1902" s="169">
        <f>COUNTA(A1903)</f>
        <v>1</v>
      </c>
      <c r="D1902" s="92">
        <f t="shared" ref="D1902:G1902" si="1076">SUM(D1903)</f>
        <v>13.99</v>
      </c>
      <c r="E1902" s="92">
        <f t="shared" si="1076"/>
        <v>3.49</v>
      </c>
      <c r="F1902" s="92">
        <f t="shared" si="1076"/>
        <v>10.5</v>
      </c>
      <c r="G1902" s="90">
        <f t="shared" si="1076"/>
        <v>1</v>
      </c>
      <c r="H1902" s="92">
        <f t="shared" ref="H1902:H1903" si="1077">E1902/G1902</f>
        <v>3.49</v>
      </c>
    </row>
    <row r="1903">
      <c r="A1903" s="95" t="s">
        <v>1684</v>
      </c>
      <c r="B1903" s="1"/>
      <c r="C1903" s="1"/>
      <c r="D1903" s="97">
        <v>13.99</v>
      </c>
      <c r="E1903" s="97">
        <v>3.49</v>
      </c>
      <c r="F1903" s="97">
        <f>D1903-E1903</f>
        <v>10.5</v>
      </c>
      <c r="G1903" s="95">
        <v>1.0</v>
      </c>
      <c r="H1903" s="97">
        <f t="shared" si="1077"/>
        <v>3.49</v>
      </c>
    </row>
    <row r="1904">
      <c r="A1904" s="94"/>
      <c r="B1904" s="1"/>
      <c r="C1904" s="1"/>
      <c r="D1904" s="97"/>
      <c r="E1904" s="97"/>
      <c r="F1904" s="97"/>
      <c r="G1904" s="95"/>
      <c r="H1904" s="97"/>
    </row>
    <row r="1905">
      <c r="A1905" s="117" t="s">
        <v>359</v>
      </c>
      <c r="B1905" s="117" t="s">
        <v>360</v>
      </c>
      <c r="C1905" s="290">
        <f>COUNTA(A1906)</f>
        <v>1</v>
      </c>
      <c r="D1905" s="119">
        <f t="shared" ref="D1905:G1905" si="1078">SUM(D1906)</f>
        <v>14.99</v>
      </c>
      <c r="E1905" s="119">
        <f t="shared" si="1078"/>
        <v>3.74</v>
      </c>
      <c r="F1905" s="119">
        <f t="shared" si="1078"/>
        <v>11.25</v>
      </c>
      <c r="G1905" s="117">
        <f t="shared" si="1078"/>
        <v>1</v>
      </c>
      <c r="H1905" s="119">
        <f t="shared" ref="H1905:H1906" si="1079">E1905/G1905</f>
        <v>3.74</v>
      </c>
    </row>
    <row r="1906">
      <c r="A1906" s="121" t="s">
        <v>1259</v>
      </c>
      <c r="B1906" s="366"/>
      <c r="C1906" s="366"/>
      <c r="D1906" s="123">
        <v>14.99</v>
      </c>
      <c r="E1906" s="123">
        <v>3.74</v>
      </c>
      <c r="F1906" s="123">
        <f>D1906-E1906</f>
        <v>11.25</v>
      </c>
      <c r="G1906" s="120">
        <v>1.0</v>
      </c>
      <c r="H1906" s="123">
        <f t="shared" si="1079"/>
        <v>3.74</v>
      </c>
    </row>
    <row r="1907">
      <c r="A1907" s="94"/>
      <c r="B1907" s="1"/>
      <c r="C1907" s="1"/>
      <c r="D1907" s="97"/>
      <c r="E1907" s="97"/>
      <c r="F1907" s="97"/>
      <c r="G1907" s="95"/>
      <c r="H1907" s="97"/>
    </row>
    <row r="1908">
      <c r="A1908" s="90" t="s">
        <v>119</v>
      </c>
      <c r="B1908" s="90" t="s">
        <v>83</v>
      </c>
      <c r="C1908" s="169">
        <f>COUNTA(A1909)</f>
        <v>1</v>
      </c>
      <c r="D1908" s="92">
        <f t="shared" ref="D1908:G1908" si="1080">SUM(D1909)</f>
        <v>18.99</v>
      </c>
      <c r="E1908" s="92">
        <f t="shared" si="1080"/>
        <v>3.79</v>
      </c>
      <c r="F1908" s="92">
        <f t="shared" si="1080"/>
        <v>15.2</v>
      </c>
      <c r="G1908" s="90">
        <f t="shared" si="1080"/>
        <v>1</v>
      </c>
      <c r="H1908" s="92">
        <f t="shared" ref="H1908:H1909" si="1081">E1908/G1908</f>
        <v>3.79</v>
      </c>
    </row>
    <row r="1909">
      <c r="A1909" s="95" t="s">
        <v>718</v>
      </c>
      <c r="B1909" s="1"/>
      <c r="C1909" s="1"/>
      <c r="D1909" s="97">
        <v>18.99</v>
      </c>
      <c r="E1909" s="97">
        <v>3.79</v>
      </c>
      <c r="F1909" s="97">
        <f>D1909-E1909</f>
        <v>15.2</v>
      </c>
      <c r="G1909" s="95">
        <v>1.0</v>
      </c>
      <c r="H1909" s="97">
        <f t="shared" si="1081"/>
        <v>3.79</v>
      </c>
    </row>
    <row r="1910">
      <c r="A1910" s="94"/>
      <c r="B1910" s="1"/>
      <c r="C1910" s="1"/>
      <c r="D1910" s="97"/>
      <c r="E1910" s="97"/>
      <c r="F1910" s="97"/>
      <c r="G1910" s="95"/>
      <c r="H1910" s="97"/>
    </row>
    <row r="1911">
      <c r="A1911" s="90" t="s">
        <v>114</v>
      </c>
      <c r="B1911" s="90" t="s">
        <v>83</v>
      </c>
      <c r="C1911" s="169">
        <f>COUNTA(A1912)</f>
        <v>1</v>
      </c>
      <c r="D1911" s="92">
        <f t="shared" ref="D1911:G1911" si="1082">SUM(D1912)</f>
        <v>19.99</v>
      </c>
      <c r="E1911" s="92">
        <f t="shared" si="1082"/>
        <v>3.99</v>
      </c>
      <c r="F1911" s="92">
        <f t="shared" si="1082"/>
        <v>16</v>
      </c>
      <c r="G1911" s="90">
        <f t="shared" si="1082"/>
        <v>1</v>
      </c>
      <c r="H1911" s="92">
        <f t="shared" ref="H1911:H1912" si="1083">E1911/G1911</f>
        <v>3.99</v>
      </c>
    </row>
    <row r="1912">
      <c r="A1912" s="94" t="s">
        <v>712</v>
      </c>
      <c r="B1912" s="1"/>
      <c r="C1912" s="1"/>
      <c r="D1912" s="97">
        <v>19.99</v>
      </c>
      <c r="E1912" s="97">
        <v>3.99</v>
      </c>
      <c r="F1912" s="97">
        <f>D1912-E1912</f>
        <v>16</v>
      </c>
      <c r="G1912" s="95">
        <v>1.0</v>
      </c>
      <c r="H1912" s="97">
        <f t="shared" si="1083"/>
        <v>3.99</v>
      </c>
    </row>
    <row r="1913">
      <c r="A1913" s="94"/>
      <c r="B1913" s="1"/>
      <c r="C1913" s="1"/>
      <c r="D1913" s="97"/>
      <c r="E1913" s="97"/>
      <c r="F1913" s="97"/>
      <c r="G1913" s="95"/>
      <c r="H1913" s="97"/>
    </row>
    <row r="1914">
      <c r="A1914" s="76" t="s">
        <v>53</v>
      </c>
      <c r="B1914" s="76" t="s">
        <v>48</v>
      </c>
      <c r="C1914" s="278">
        <f>COUNTA(A1915)</f>
        <v>1</v>
      </c>
      <c r="D1914" s="78">
        <f t="shared" ref="D1914:G1914" si="1084">SUM(D1915)</f>
        <v>19.99</v>
      </c>
      <c r="E1914" s="78">
        <f t="shared" si="1084"/>
        <v>3.99</v>
      </c>
      <c r="F1914" s="78">
        <f t="shared" si="1084"/>
        <v>16</v>
      </c>
      <c r="G1914" s="76">
        <f t="shared" si="1084"/>
        <v>1</v>
      </c>
      <c r="H1914" s="78">
        <f t="shared" ref="H1914:H1915" si="1085">E1914/G1914</f>
        <v>3.99</v>
      </c>
    </row>
    <row r="1915">
      <c r="A1915" s="84" t="s">
        <v>626</v>
      </c>
      <c r="B1915" s="366"/>
      <c r="C1915" s="366"/>
      <c r="D1915" s="86">
        <v>19.99</v>
      </c>
      <c r="E1915" s="86">
        <v>3.99</v>
      </c>
      <c r="F1915" s="86">
        <f>D1915-E1915</f>
        <v>16</v>
      </c>
      <c r="G1915" s="83">
        <v>1.0</v>
      </c>
      <c r="H1915" s="86">
        <f t="shared" si="1085"/>
        <v>3.99</v>
      </c>
    </row>
    <row r="1916">
      <c r="A1916" s="94"/>
      <c r="B1916" s="1"/>
      <c r="C1916" s="1"/>
      <c r="D1916" s="97"/>
      <c r="E1916" s="97"/>
      <c r="F1916" s="97"/>
      <c r="G1916" s="95"/>
      <c r="H1916" s="97"/>
    </row>
    <row r="1917">
      <c r="A1917" s="90" t="s">
        <v>181</v>
      </c>
      <c r="B1917" s="90" t="s">
        <v>152</v>
      </c>
      <c r="C1917" s="169">
        <f>COUNTA(A1918)</f>
        <v>1</v>
      </c>
      <c r="D1917" s="92">
        <f t="shared" ref="D1917:G1917" si="1086">SUM(D1918)</f>
        <v>12.99</v>
      </c>
      <c r="E1917" s="92">
        <f t="shared" si="1086"/>
        <v>3.99</v>
      </c>
      <c r="F1917" s="92">
        <f t="shared" si="1086"/>
        <v>9</v>
      </c>
      <c r="G1917" s="90">
        <f t="shared" si="1086"/>
        <v>1</v>
      </c>
      <c r="H1917" s="92">
        <f t="shared" ref="H1917:H1918" si="1087">E1917/G1917</f>
        <v>3.99</v>
      </c>
    </row>
    <row r="1918">
      <c r="A1918" s="95" t="s">
        <v>822</v>
      </c>
      <c r="B1918" s="1"/>
      <c r="C1918" s="1"/>
      <c r="D1918" s="97">
        <v>12.99</v>
      </c>
      <c r="E1918" s="97">
        <v>3.99</v>
      </c>
      <c r="F1918" s="97">
        <f>D1918-E1918</f>
        <v>9</v>
      </c>
      <c r="G1918" s="95">
        <v>1.0</v>
      </c>
      <c r="H1918" s="97">
        <f t="shared" si="1087"/>
        <v>3.99</v>
      </c>
    </row>
    <row r="1919">
      <c r="A1919" s="94"/>
      <c r="B1919" s="1"/>
      <c r="C1919" s="1"/>
      <c r="D1919" s="97"/>
      <c r="E1919" s="97"/>
      <c r="F1919" s="97"/>
      <c r="G1919" s="95"/>
      <c r="H1919" s="97"/>
    </row>
    <row r="1920">
      <c r="A1920" s="200" t="s">
        <v>371</v>
      </c>
      <c r="B1920" s="200" t="s">
        <v>367</v>
      </c>
      <c r="C1920" s="313">
        <f>COUNTA(A1921)</f>
        <v>1</v>
      </c>
      <c r="D1920" s="202">
        <f t="shared" ref="D1920:G1920" si="1088">SUM(D1921)</f>
        <v>12.99</v>
      </c>
      <c r="E1920" s="202">
        <f t="shared" si="1088"/>
        <v>3.99</v>
      </c>
      <c r="F1920" s="202">
        <f t="shared" si="1088"/>
        <v>9</v>
      </c>
      <c r="G1920" s="200">
        <f t="shared" si="1088"/>
        <v>1</v>
      </c>
      <c r="H1920" s="202">
        <f t="shared" ref="H1920:H1921" si="1089">E1920/G1920</f>
        <v>3.99</v>
      </c>
    </row>
    <row r="1921">
      <c r="A1921" s="349" t="s">
        <v>1271</v>
      </c>
      <c r="B1921" s="393"/>
      <c r="C1921" s="393"/>
      <c r="D1921" s="351">
        <v>12.99</v>
      </c>
      <c r="E1921" s="351">
        <v>3.99</v>
      </c>
      <c r="F1921" s="351">
        <f>D1921-E1921</f>
        <v>9</v>
      </c>
      <c r="G1921" s="349">
        <v>1.0</v>
      </c>
      <c r="H1921" s="351">
        <f t="shared" si="1089"/>
        <v>3.99</v>
      </c>
    </row>
    <row r="1922">
      <c r="A1922" s="94"/>
      <c r="B1922" s="1"/>
      <c r="C1922" s="1"/>
      <c r="D1922" s="97"/>
      <c r="E1922" s="97"/>
      <c r="F1922" s="97"/>
      <c r="G1922" s="95"/>
      <c r="H1922" s="97"/>
    </row>
    <row r="1923">
      <c r="A1923" s="90" t="s">
        <v>155</v>
      </c>
      <c r="B1923" s="90" t="s">
        <v>152</v>
      </c>
      <c r="C1923" s="169">
        <f>COUNTA(A1924)</f>
        <v>1</v>
      </c>
      <c r="D1923" s="92">
        <f t="shared" ref="D1923:G1923" si="1090">SUM(D1924)</f>
        <v>10.99</v>
      </c>
      <c r="E1923" s="92">
        <f t="shared" si="1090"/>
        <v>3.99</v>
      </c>
      <c r="F1923" s="92">
        <f t="shared" si="1090"/>
        <v>7</v>
      </c>
      <c r="G1923" s="90">
        <f t="shared" si="1090"/>
        <v>1</v>
      </c>
      <c r="H1923" s="92">
        <f t="shared" ref="H1923:H1924" si="1091">E1923/G1923</f>
        <v>3.99</v>
      </c>
    </row>
    <row r="1924">
      <c r="A1924" s="95" t="s">
        <v>768</v>
      </c>
      <c r="B1924" s="1"/>
      <c r="C1924" s="1"/>
      <c r="D1924" s="97">
        <v>10.99</v>
      </c>
      <c r="E1924" s="97">
        <v>3.99</v>
      </c>
      <c r="F1924" s="97">
        <f>D1924-E1924</f>
        <v>7</v>
      </c>
      <c r="G1924" s="95">
        <v>1.0</v>
      </c>
      <c r="H1924" s="97">
        <f t="shared" si="1091"/>
        <v>3.99</v>
      </c>
    </row>
    <row r="1925">
      <c r="A1925" s="94"/>
      <c r="B1925" s="1"/>
      <c r="C1925" s="1"/>
      <c r="D1925" s="97"/>
      <c r="E1925" s="97"/>
      <c r="F1925" s="97"/>
      <c r="G1925" s="95"/>
      <c r="H1925" s="97"/>
    </row>
    <row r="1926">
      <c r="A1926" s="90" t="s">
        <v>521</v>
      </c>
      <c r="B1926" s="90" t="s">
        <v>468</v>
      </c>
      <c r="C1926" s="169">
        <f>COUNTA(A1927)</f>
        <v>1</v>
      </c>
      <c r="D1926" s="92">
        <f t="shared" ref="D1926:G1926" si="1092">SUM(D1927)</f>
        <v>8.99</v>
      </c>
      <c r="E1926" s="92">
        <f t="shared" si="1092"/>
        <v>3.99</v>
      </c>
      <c r="F1926" s="92">
        <f t="shared" si="1092"/>
        <v>5</v>
      </c>
      <c r="G1926" s="90">
        <f t="shared" si="1092"/>
        <v>1</v>
      </c>
      <c r="H1926" s="92">
        <f t="shared" ref="H1926:H1927" si="1093">E1926/G1926</f>
        <v>3.99</v>
      </c>
    </row>
    <row r="1927">
      <c r="A1927" s="95" t="s">
        <v>1468</v>
      </c>
      <c r="B1927" s="1"/>
      <c r="C1927" s="1"/>
      <c r="D1927" s="97">
        <v>8.99</v>
      </c>
      <c r="E1927" s="97">
        <v>3.99</v>
      </c>
      <c r="F1927" s="97">
        <f>D1927-E1927</f>
        <v>5</v>
      </c>
      <c r="G1927" s="95">
        <v>1.0</v>
      </c>
      <c r="H1927" s="97">
        <f t="shared" si="1093"/>
        <v>3.99</v>
      </c>
    </row>
    <row r="1928">
      <c r="A1928" s="94"/>
      <c r="B1928" s="1"/>
      <c r="C1928" s="1"/>
      <c r="D1928" s="97"/>
      <c r="E1928" s="97"/>
      <c r="F1928" s="97"/>
      <c r="G1928" s="95"/>
      <c r="H1928" s="97"/>
    </row>
    <row r="1929">
      <c r="A1929" s="90" t="s">
        <v>314</v>
      </c>
      <c r="B1929" s="90" t="s">
        <v>305</v>
      </c>
      <c r="C1929" s="169">
        <f>COUNTA(A1930)</f>
        <v>1</v>
      </c>
      <c r="D1929" s="93">
        <f t="shared" ref="D1929:G1929" si="1094">SUM(D1930)</f>
        <v>49.99</v>
      </c>
      <c r="E1929" s="93">
        <f t="shared" si="1094"/>
        <v>4.99</v>
      </c>
      <c r="F1929" s="92">
        <f t="shared" si="1094"/>
        <v>45</v>
      </c>
      <c r="G1929" s="90">
        <f t="shared" si="1094"/>
        <v>1</v>
      </c>
      <c r="H1929" s="93">
        <f t="shared" ref="H1929:H1930" si="1095">E1929/G1929</f>
        <v>4.99</v>
      </c>
    </row>
    <row r="1930">
      <c r="A1930" s="94" t="s">
        <v>1049</v>
      </c>
      <c r="B1930" s="1"/>
      <c r="C1930" s="1"/>
      <c r="D1930" s="188">
        <v>49.99</v>
      </c>
      <c r="E1930" s="188">
        <v>4.99</v>
      </c>
      <c r="F1930" s="97">
        <f>D1930-E1930</f>
        <v>45</v>
      </c>
      <c r="G1930" s="95">
        <v>1.0</v>
      </c>
      <c r="H1930" s="97">
        <f t="shared" si="1095"/>
        <v>4.99</v>
      </c>
    </row>
    <row r="1931">
      <c r="A1931" s="94"/>
      <c r="B1931" s="1"/>
      <c r="C1931" s="1"/>
      <c r="D1931" s="97"/>
      <c r="E1931" s="97"/>
      <c r="F1931" s="97"/>
      <c r="G1931" s="95"/>
      <c r="H1931" s="97"/>
    </row>
    <row r="1932">
      <c r="A1932" s="90" t="s">
        <v>481</v>
      </c>
      <c r="B1932" s="90" t="s">
        <v>468</v>
      </c>
      <c r="C1932" s="169">
        <f>COUNTA(A1933)</f>
        <v>1</v>
      </c>
      <c r="D1932" s="92">
        <f t="shared" ref="D1932:G1932" si="1096">SUM(D1933)</f>
        <v>19.99</v>
      </c>
      <c r="E1932" s="92">
        <f t="shared" si="1096"/>
        <v>4.99</v>
      </c>
      <c r="F1932" s="92">
        <f t="shared" si="1096"/>
        <v>15</v>
      </c>
      <c r="G1932" s="90">
        <f t="shared" si="1096"/>
        <v>1</v>
      </c>
      <c r="H1932" s="92">
        <f t="shared" ref="H1932:H1933" si="1097">E1932/G1932</f>
        <v>4.99</v>
      </c>
    </row>
    <row r="1933">
      <c r="A1933" s="95" t="s">
        <v>1402</v>
      </c>
      <c r="B1933" s="1"/>
      <c r="C1933" s="1"/>
      <c r="D1933" s="97">
        <v>19.99</v>
      </c>
      <c r="E1933" s="97">
        <v>4.99</v>
      </c>
      <c r="F1933" s="97">
        <f>D1933-E1933</f>
        <v>15</v>
      </c>
      <c r="G1933" s="95">
        <v>1.0</v>
      </c>
      <c r="H1933" s="97">
        <f t="shared" si="1097"/>
        <v>4.99</v>
      </c>
    </row>
    <row r="1934">
      <c r="A1934" s="94"/>
      <c r="B1934" s="1"/>
      <c r="C1934" s="1"/>
      <c r="D1934" s="97"/>
      <c r="E1934" s="97"/>
      <c r="F1934" s="97"/>
      <c r="G1934" s="95"/>
      <c r="H1934" s="97"/>
    </row>
    <row r="1935">
      <c r="A1935" s="90" t="s">
        <v>514</v>
      </c>
      <c r="B1935" s="296" t="s">
        <v>468</v>
      </c>
      <c r="C1935" s="169">
        <f>COUNTA(A1936)</f>
        <v>1</v>
      </c>
      <c r="D1935" s="92">
        <f t="shared" ref="D1935:G1935" si="1098">SUM(D1936)</f>
        <v>16.99</v>
      </c>
      <c r="E1935" s="92">
        <f t="shared" si="1098"/>
        <v>4.99</v>
      </c>
      <c r="F1935" s="92">
        <f t="shared" si="1098"/>
        <v>12</v>
      </c>
      <c r="G1935" s="90">
        <f t="shared" si="1098"/>
        <v>1</v>
      </c>
      <c r="H1935" s="92">
        <f t="shared" ref="H1935:H1936" si="1099">E1935/G1935</f>
        <v>4.99</v>
      </c>
    </row>
    <row r="1936">
      <c r="A1936" s="95" t="s">
        <v>1458</v>
      </c>
      <c r="B1936" s="1"/>
      <c r="C1936" s="1"/>
      <c r="D1936" s="97">
        <v>16.99</v>
      </c>
      <c r="E1936" s="97">
        <v>4.99</v>
      </c>
      <c r="F1936" s="97">
        <f>D1936-E1936</f>
        <v>12</v>
      </c>
      <c r="G1936" s="95">
        <v>1.0</v>
      </c>
      <c r="H1936" s="97">
        <f t="shared" si="1099"/>
        <v>4.99</v>
      </c>
    </row>
    <row r="1937">
      <c r="A1937" s="94"/>
      <c r="B1937" s="1"/>
      <c r="C1937" s="1"/>
      <c r="D1937" s="97"/>
      <c r="E1937" s="97"/>
      <c r="F1937" s="97"/>
      <c r="G1937" s="95"/>
      <c r="H1937" s="97"/>
    </row>
    <row r="1938">
      <c r="A1938" s="90" t="s">
        <v>129</v>
      </c>
      <c r="B1938" s="90" t="s">
        <v>83</v>
      </c>
      <c r="C1938" s="169">
        <f>COUNTA(A1939)</f>
        <v>1</v>
      </c>
      <c r="D1938" s="92">
        <f t="shared" ref="D1938:G1938" si="1100">SUM(D1939)</f>
        <v>15.99</v>
      </c>
      <c r="E1938" s="92">
        <f t="shared" si="1100"/>
        <v>4.99</v>
      </c>
      <c r="F1938" s="92">
        <f t="shared" si="1100"/>
        <v>11</v>
      </c>
      <c r="G1938" s="90">
        <f t="shared" si="1100"/>
        <v>1</v>
      </c>
      <c r="H1938" s="92">
        <f t="shared" ref="H1938:H1939" si="1101">E1938/G1938</f>
        <v>4.99</v>
      </c>
    </row>
    <row r="1939">
      <c r="A1939" s="301" t="s">
        <v>745</v>
      </c>
      <c r="B1939" s="332"/>
      <c r="C1939" s="332"/>
      <c r="D1939" s="333">
        <v>15.99</v>
      </c>
      <c r="E1939" s="333">
        <v>4.99</v>
      </c>
      <c r="F1939" s="333">
        <f>D1939-E1939</f>
        <v>11</v>
      </c>
      <c r="G1939" s="301">
        <v>1.0</v>
      </c>
      <c r="H1939" s="333">
        <f t="shared" si="1101"/>
        <v>4.99</v>
      </c>
    </row>
    <row r="1940">
      <c r="A1940" s="94"/>
      <c r="B1940" s="1"/>
      <c r="C1940" s="1"/>
      <c r="D1940" s="97"/>
      <c r="E1940" s="97"/>
      <c r="F1940" s="97"/>
      <c r="G1940" s="95"/>
      <c r="H1940" s="97"/>
    </row>
    <row r="1941">
      <c r="A1941" s="90" t="s">
        <v>524</v>
      </c>
      <c r="B1941" s="296" t="s">
        <v>468</v>
      </c>
      <c r="C1941" s="169">
        <f>COUNTA(A1942)</f>
        <v>1</v>
      </c>
      <c r="D1941" s="92">
        <f t="shared" ref="D1941:G1941" si="1102">SUM(D1942)</f>
        <v>9.99</v>
      </c>
      <c r="E1941" s="92">
        <f t="shared" si="1102"/>
        <v>4.99</v>
      </c>
      <c r="F1941" s="92">
        <f t="shared" si="1102"/>
        <v>5</v>
      </c>
      <c r="G1941" s="90">
        <f t="shared" si="1102"/>
        <v>1</v>
      </c>
      <c r="H1941" s="92">
        <f t="shared" ref="H1941:H1942" si="1103">E1941/G1941</f>
        <v>4.99</v>
      </c>
    </row>
    <row r="1942">
      <c r="A1942" s="95" t="s">
        <v>1475</v>
      </c>
      <c r="B1942" s="1"/>
      <c r="C1942" s="1"/>
      <c r="D1942" s="97">
        <v>9.99</v>
      </c>
      <c r="E1942" s="97">
        <v>4.99</v>
      </c>
      <c r="F1942" s="97">
        <f>D1942-E1942</f>
        <v>5</v>
      </c>
      <c r="G1942" s="95">
        <v>1.0</v>
      </c>
      <c r="H1942" s="97">
        <f t="shared" si="1103"/>
        <v>4.99</v>
      </c>
    </row>
    <row r="1943">
      <c r="A1943" s="94"/>
      <c r="B1943" s="1"/>
      <c r="C1943" s="1"/>
      <c r="D1943" s="97"/>
      <c r="E1943" s="97"/>
      <c r="F1943" s="97"/>
      <c r="G1943" s="95"/>
      <c r="H1943" s="97"/>
    </row>
    <row r="1944">
      <c r="A1944" s="90" t="s">
        <v>173</v>
      </c>
      <c r="B1944" s="90" t="s">
        <v>152</v>
      </c>
      <c r="C1944" s="169">
        <f>COUNTA(A1945)</f>
        <v>1</v>
      </c>
      <c r="D1944" s="92">
        <f t="shared" ref="D1944:G1944" si="1104">SUM(D1945)</f>
        <v>9.99</v>
      </c>
      <c r="E1944" s="92">
        <f t="shared" si="1104"/>
        <v>4.99</v>
      </c>
      <c r="F1944" s="92">
        <f t="shared" si="1104"/>
        <v>5</v>
      </c>
      <c r="G1944" s="90">
        <f t="shared" si="1104"/>
        <v>1</v>
      </c>
      <c r="H1944" s="92">
        <f t="shared" ref="H1944:H1945" si="1105">E1944/G1944</f>
        <v>4.99</v>
      </c>
    </row>
    <row r="1945">
      <c r="A1945" s="95" t="s">
        <v>801</v>
      </c>
      <c r="B1945" s="1"/>
      <c r="C1945" s="1"/>
      <c r="D1945" s="97">
        <v>9.99</v>
      </c>
      <c r="E1945" s="97">
        <v>4.99</v>
      </c>
      <c r="F1945" s="97">
        <f>D1945-E1945</f>
        <v>5</v>
      </c>
      <c r="G1945" s="95">
        <v>1.0</v>
      </c>
      <c r="H1945" s="97">
        <f t="shared" si="1105"/>
        <v>4.99</v>
      </c>
    </row>
    <row r="1946">
      <c r="A1946" s="94"/>
      <c r="B1946" s="1"/>
      <c r="C1946" s="1"/>
      <c r="D1946" s="97"/>
      <c r="E1946" s="97"/>
      <c r="F1946" s="97"/>
      <c r="G1946" s="95"/>
      <c r="H1946" s="97"/>
    </row>
    <row r="1947">
      <c r="A1947" s="23" t="s">
        <v>404</v>
      </c>
      <c r="B1947" s="23" t="s">
        <v>403</v>
      </c>
      <c r="C1947" s="52">
        <f>COUNTA(A1948)</f>
        <v>1</v>
      </c>
      <c r="D1947" s="159">
        <f t="shared" ref="D1947:G1947" si="1106">SUM(D1948)</f>
        <v>9.99</v>
      </c>
      <c r="E1947" s="159">
        <f t="shared" si="1106"/>
        <v>4.99</v>
      </c>
      <c r="F1947" s="159">
        <f t="shared" si="1106"/>
        <v>5</v>
      </c>
      <c r="G1947" s="23">
        <f t="shared" si="1106"/>
        <v>1</v>
      </c>
      <c r="H1947" s="159">
        <f t="shared" ref="H1947:H1948" si="1107">E1947/G1947</f>
        <v>4.99</v>
      </c>
    </row>
    <row r="1948">
      <c r="A1948" s="51" t="s">
        <v>1714</v>
      </c>
      <c r="B1948" s="1"/>
      <c r="C1948" s="1"/>
      <c r="D1948" s="50">
        <v>9.99</v>
      </c>
      <c r="E1948" s="50">
        <v>4.99</v>
      </c>
      <c r="F1948" s="50">
        <f>D1948-E1948</f>
        <v>5</v>
      </c>
      <c r="G1948" s="51">
        <v>1.0</v>
      </c>
      <c r="H1948" s="50">
        <f t="shared" si="1107"/>
        <v>4.99</v>
      </c>
    </row>
    <row r="1949">
      <c r="A1949" s="94"/>
      <c r="B1949" s="1"/>
      <c r="C1949" s="1"/>
      <c r="D1949" s="97"/>
      <c r="E1949" s="97"/>
      <c r="F1949" s="97"/>
      <c r="G1949" s="95"/>
      <c r="H1949" s="97"/>
    </row>
    <row r="1950">
      <c r="A1950" s="23" t="s">
        <v>417</v>
      </c>
      <c r="B1950" s="23" t="s">
        <v>418</v>
      </c>
      <c r="C1950" s="52">
        <f>COUNTA(A1951)</f>
        <v>1</v>
      </c>
      <c r="D1950" s="159">
        <f t="shared" ref="D1950:G1950" si="1108">SUM(D1951)</f>
        <v>9.99</v>
      </c>
      <c r="E1950" s="159">
        <f t="shared" si="1108"/>
        <v>4.99</v>
      </c>
      <c r="F1950" s="159">
        <f t="shared" si="1108"/>
        <v>5</v>
      </c>
      <c r="G1950" s="23">
        <f t="shared" si="1108"/>
        <v>1</v>
      </c>
      <c r="H1950" s="159">
        <f t="shared" ref="H1950:H1951" si="1109">E1950/G1950</f>
        <v>4.99</v>
      </c>
    </row>
    <row r="1951">
      <c r="A1951" s="51" t="s">
        <v>1319</v>
      </c>
      <c r="B1951" s="1"/>
      <c r="C1951" s="1"/>
      <c r="D1951" s="50">
        <v>9.99</v>
      </c>
      <c r="E1951" s="50">
        <v>4.99</v>
      </c>
      <c r="F1951" s="50">
        <f>D1951-E1951</f>
        <v>5</v>
      </c>
      <c r="G1951" s="154">
        <v>1.0</v>
      </c>
      <c r="H1951" s="50">
        <f t="shared" si="1109"/>
        <v>4.99</v>
      </c>
    </row>
    <row r="1952">
      <c r="A1952" s="94"/>
      <c r="B1952" s="1"/>
      <c r="C1952" s="1"/>
      <c r="D1952" s="97"/>
      <c r="E1952" s="97"/>
      <c r="F1952" s="97"/>
      <c r="G1952" s="95"/>
      <c r="H1952" s="97"/>
    </row>
    <row r="1953">
      <c r="A1953" s="90" t="s">
        <v>329</v>
      </c>
      <c r="B1953" s="90" t="s">
        <v>305</v>
      </c>
      <c r="C1953" s="169">
        <f>COUNTA(A1954)</f>
        <v>1</v>
      </c>
      <c r="D1953" s="92">
        <f t="shared" ref="D1953:G1953" si="1110">SUM(D1954)</f>
        <v>4.99</v>
      </c>
      <c r="E1953" s="92">
        <f t="shared" si="1110"/>
        <v>4.99</v>
      </c>
      <c r="F1953" s="92">
        <f t="shared" si="1110"/>
        <v>0</v>
      </c>
      <c r="G1953" s="90">
        <f t="shared" si="1110"/>
        <v>1</v>
      </c>
      <c r="H1953" s="92">
        <f t="shared" ref="H1953:H1954" si="1111">E1953/G1953</f>
        <v>4.99</v>
      </c>
    </row>
    <row r="1954">
      <c r="A1954" s="95" t="s">
        <v>1151</v>
      </c>
      <c r="B1954" s="1"/>
      <c r="C1954" s="1"/>
      <c r="D1954" s="97">
        <v>4.99</v>
      </c>
      <c r="E1954" s="97">
        <v>4.99</v>
      </c>
      <c r="F1954" s="97">
        <f>D1954-E1954</f>
        <v>0</v>
      </c>
      <c r="G1954" s="95">
        <v>1.0</v>
      </c>
      <c r="H1954" s="97">
        <f t="shared" si="1111"/>
        <v>4.99</v>
      </c>
    </row>
    <row r="1955">
      <c r="A1955" s="94"/>
      <c r="B1955" s="1"/>
      <c r="C1955" s="1"/>
      <c r="D1955" s="97"/>
      <c r="E1955" s="97"/>
      <c r="F1955" s="97"/>
      <c r="G1955" s="95"/>
      <c r="H1955" s="97"/>
    </row>
    <row r="1956">
      <c r="A1956" s="90" t="s">
        <v>185</v>
      </c>
      <c r="B1956" s="90" t="s">
        <v>152</v>
      </c>
      <c r="C1956" s="169">
        <f>COUNTA(A1957)</f>
        <v>1</v>
      </c>
      <c r="D1956" s="92">
        <f t="shared" ref="D1956:G1956" si="1112">SUM(D1957)</f>
        <v>4.99</v>
      </c>
      <c r="E1956" s="92">
        <f t="shared" si="1112"/>
        <v>4.99</v>
      </c>
      <c r="F1956" s="92">
        <f t="shared" si="1112"/>
        <v>0</v>
      </c>
      <c r="G1956" s="90">
        <f t="shared" si="1112"/>
        <v>1</v>
      </c>
      <c r="H1956" s="92">
        <f t="shared" ref="H1956:H1957" si="1113">E1956/G1956</f>
        <v>4.99</v>
      </c>
    </row>
    <row r="1957">
      <c r="A1957" s="95" t="s">
        <v>828</v>
      </c>
      <c r="B1957" s="1"/>
      <c r="C1957" s="1"/>
      <c r="D1957" s="97">
        <v>4.99</v>
      </c>
      <c r="E1957" s="97">
        <v>4.99</v>
      </c>
      <c r="F1957" s="97">
        <f>D1957-E1957</f>
        <v>0</v>
      </c>
      <c r="G1957" s="94">
        <v>1.0</v>
      </c>
      <c r="H1957" s="97">
        <f t="shared" si="1113"/>
        <v>4.99</v>
      </c>
    </row>
    <row r="1958">
      <c r="A1958" s="94"/>
      <c r="B1958" s="1"/>
      <c r="C1958" s="1"/>
      <c r="D1958" s="97"/>
      <c r="E1958" s="97"/>
      <c r="F1958" s="97"/>
      <c r="G1958" s="95"/>
      <c r="H1958" s="97"/>
    </row>
    <row r="1959">
      <c r="A1959" s="90" t="s">
        <v>497</v>
      </c>
      <c r="B1959" s="296" t="s">
        <v>468</v>
      </c>
      <c r="C1959" s="169">
        <f>COUNTA(A1960)</f>
        <v>1</v>
      </c>
      <c r="D1959" s="92">
        <f t="shared" ref="D1959:G1959" si="1114">SUM(D1960)</f>
        <v>24.99</v>
      </c>
      <c r="E1959" s="92">
        <f t="shared" si="1114"/>
        <v>5</v>
      </c>
      <c r="F1959" s="92">
        <f t="shared" si="1114"/>
        <v>19.99</v>
      </c>
      <c r="G1959" s="90">
        <f t="shared" si="1114"/>
        <v>1</v>
      </c>
      <c r="H1959" s="92">
        <f t="shared" ref="H1959:H1960" si="1115">E1959/G1959</f>
        <v>5</v>
      </c>
    </row>
    <row r="1960">
      <c r="A1960" s="95" t="s">
        <v>1434</v>
      </c>
      <c r="B1960" s="1"/>
      <c r="C1960" s="1"/>
      <c r="D1960" s="97">
        <v>24.99</v>
      </c>
      <c r="E1960" s="97">
        <v>5.0</v>
      </c>
      <c r="F1960" s="97">
        <f>D1960-E1960</f>
        <v>19.99</v>
      </c>
      <c r="G1960" s="95">
        <v>1.0</v>
      </c>
      <c r="H1960" s="97">
        <f t="shared" si="1115"/>
        <v>5</v>
      </c>
    </row>
    <row r="1961">
      <c r="A1961" s="94"/>
      <c r="B1961" s="1"/>
      <c r="C1961" s="1"/>
      <c r="D1961" s="97"/>
      <c r="E1961" s="97"/>
      <c r="F1961" s="97"/>
      <c r="G1961" s="95"/>
      <c r="H1961" s="97"/>
    </row>
    <row r="1962">
      <c r="A1962" s="90" t="s">
        <v>578</v>
      </c>
      <c r="B1962" s="90" t="s">
        <v>468</v>
      </c>
      <c r="C1962" s="169">
        <f>COUNTA(A1963)</f>
        <v>1</v>
      </c>
      <c r="D1962" s="92">
        <f t="shared" ref="D1962:G1962" si="1116">SUM(D1963)</f>
        <v>39.99</v>
      </c>
      <c r="E1962" s="92">
        <f t="shared" si="1116"/>
        <v>5.99</v>
      </c>
      <c r="F1962" s="92">
        <f t="shared" si="1116"/>
        <v>34</v>
      </c>
      <c r="G1962" s="90">
        <f t="shared" si="1116"/>
        <v>1</v>
      </c>
      <c r="H1962" s="92">
        <f t="shared" ref="H1962:H1963" si="1117">E1962/G1962</f>
        <v>5.99</v>
      </c>
    </row>
    <row r="1963">
      <c r="A1963" s="95" t="s">
        <v>1595</v>
      </c>
      <c r="B1963" s="1"/>
      <c r="C1963" s="1"/>
      <c r="D1963" s="97">
        <v>39.99</v>
      </c>
      <c r="E1963" s="97">
        <v>5.99</v>
      </c>
      <c r="F1963" s="97">
        <f>D1963-E1963</f>
        <v>34</v>
      </c>
      <c r="G1963" s="95">
        <v>1.0</v>
      </c>
      <c r="H1963" s="97">
        <f t="shared" si="1117"/>
        <v>5.99</v>
      </c>
    </row>
    <row r="1964">
      <c r="A1964" s="94"/>
      <c r="B1964" s="1"/>
      <c r="C1964" s="1"/>
      <c r="D1964" s="97"/>
      <c r="E1964" s="97"/>
      <c r="F1964" s="97"/>
      <c r="G1964" s="95"/>
      <c r="H1964" s="97"/>
    </row>
    <row r="1965">
      <c r="A1965" s="230" t="s">
        <v>432</v>
      </c>
      <c r="B1965" s="230" t="s">
        <v>422</v>
      </c>
      <c r="C1965" s="326">
        <f>COUNTA(A1966)</f>
        <v>1</v>
      </c>
      <c r="D1965" s="232">
        <f t="shared" ref="D1965:G1965" si="1118">SUM(D1966)</f>
        <v>19.99</v>
      </c>
      <c r="E1965" s="232">
        <f t="shared" si="1118"/>
        <v>5.99</v>
      </c>
      <c r="F1965" s="232">
        <f t="shared" si="1118"/>
        <v>14</v>
      </c>
      <c r="G1965" s="230">
        <f t="shared" si="1118"/>
        <v>1</v>
      </c>
      <c r="H1965" s="232">
        <f t="shared" ref="H1965:H1966" si="1119">E1965/G1965</f>
        <v>5.99</v>
      </c>
    </row>
    <row r="1966">
      <c r="A1966" s="235" t="s">
        <v>1332</v>
      </c>
      <c r="B1966" s="11"/>
      <c r="C1966" s="11"/>
      <c r="D1966" s="237">
        <v>19.99</v>
      </c>
      <c r="E1966" s="237">
        <v>5.99</v>
      </c>
      <c r="F1966" s="237">
        <f>D1966-E1966</f>
        <v>14</v>
      </c>
      <c r="G1966" s="235">
        <v>1.0</v>
      </c>
      <c r="H1966" s="237">
        <f t="shared" si="1119"/>
        <v>5.99</v>
      </c>
    </row>
    <row r="1967">
      <c r="A1967" s="94"/>
      <c r="B1967" s="1"/>
      <c r="C1967" s="1"/>
      <c r="D1967" s="97"/>
      <c r="E1967" s="97"/>
      <c r="F1967" s="97"/>
      <c r="G1967" s="95"/>
      <c r="H1967" s="97"/>
    </row>
    <row r="1968">
      <c r="A1968" s="90" t="s">
        <v>122</v>
      </c>
      <c r="B1968" s="90" t="s">
        <v>83</v>
      </c>
      <c r="C1968" s="169">
        <f>COUNTA(A1969)</f>
        <v>1</v>
      </c>
      <c r="D1968" s="92">
        <f t="shared" ref="D1968:G1968" si="1120">SUM(D1969)</f>
        <v>14.99</v>
      </c>
      <c r="E1968" s="92">
        <f t="shared" si="1120"/>
        <v>5.99</v>
      </c>
      <c r="F1968" s="92">
        <f t="shared" si="1120"/>
        <v>9</v>
      </c>
      <c r="G1968" s="90">
        <f t="shared" si="1120"/>
        <v>1</v>
      </c>
      <c r="H1968" s="92">
        <f t="shared" ref="H1968:H1969" si="1121">E1968/G1968</f>
        <v>5.99</v>
      </c>
    </row>
    <row r="1969">
      <c r="A1969" s="95" t="s">
        <v>721</v>
      </c>
      <c r="B1969" s="388"/>
      <c r="C1969" s="388"/>
      <c r="D1969" s="97">
        <v>14.99</v>
      </c>
      <c r="E1969" s="97">
        <v>5.99</v>
      </c>
      <c r="F1969" s="97">
        <f>D1969-E1969</f>
        <v>9</v>
      </c>
      <c r="G1969" s="95">
        <v>1.0</v>
      </c>
      <c r="H1969" s="97">
        <f t="shared" si="1121"/>
        <v>5.99</v>
      </c>
    </row>
    <row r="1970">
      <c r="A1970" s="94"/>
      <c r="B1970" s="1"/>
      <c r="C1970" s="1"/>
      <c r="D1970" s="97"/>
      <c r="E1970" s="97"/>
      <c r="F1970" s="97"/>
      <c r="G1970" s="95"/>
      <c r="H1970" s="97"/>
    </row>
    <row r="1971">
      <c r="A1971" s="147" t="s">
        <v>458</v>
      </c>
      <c r="B1971" s="147" t="s">
        <v>434</v>
      </c>
      <c r="C1971" s="239">
        <f>COUNTA(A1972)</f>
        <v>1</v>
      </c>
      <c r="D1971" s="149">
        <f t="shared" ref="D1971:G1971" si="1122">SUM(D1972)</f>
        <v>14.99</v>
      </c>
      <c r="E1971" s="149">
        <f t="shared" si="1122"/>
        <v>5.99</v>
      </c>
      <c r="F1971" s="149">
        <f t="shared" si="1122"/>
        <v>9</v>
      </c>
      <c r="G1971" s="147">
        <f t="shared" si="1122"/>
        <v>1</v>
      </c>
      <c r="H1971" s="149">
        <f t="shared" ref="H1971:H1972" si="1123">E1971/G1971</f>
        <v>5.99</v>
      </c>
    </row>
    <row r="1972">
      <c r="A1972" s="151" t="s">
        <v>1372</v>
      </c>
      <c r="B1972" s="344"/>
      <c r="C1972" s="344"/>
      <c r="D1972" s="153">
        <v>14.99</v>
      </c>
      <c r="E1972" s="153">
        <v>5.99</v>
      </c>
      <c r="F1972" s="153">
        <f>D1972-E1972</f>
        <v>9</v>
      </c>
      <c r="G1972" s="151">
        <v>1.0</v>
      </c>
      <c r="H1972" s="153">
        <f t="shared" si="1123"/>
        <v>5.99</v>
      </c>
    </row>
    <row r="1973">
      <c r="A1973" s="94"/>
      <c r="B1973" s="1"/>
      <c r="C1973" s="1"/>
      <c r="D1973" s="97"/>
      <c r="E1973" s="97"/>
      <c r="F1973" s="97"/>
      <c r="G1973" s="95"/>
      <c r="H1973" s="97"/>
    </row>
    <row r="1974">
      <c r="A1974" s="230" t="s">
        <v>431</v>
      </c>
      <c r="B1974" s="230" t="s">
        <v>422</v>
      </c>
      <c r="C1974" s="326">
        <f>COUNTA(A1975)</f>
        <v>1</v>
      </c>
      <c r="D1974" s="232">
        <f t="shared" ref="D1974:G1974" si="1124">SUM(D1975)</f>
        <v>19.99</v>
      </c>
      <c r="E1974" s="232">
        <f t="shared" si="1124"/>
        <v>6.99</v>
      </c>
      <c r="F1974" s="232">
        <f t="shared" si="1124"/>
        <v>13</v>
      </c>
      <c r="G1974" s="230">
        <f t="shared" si="1124"/>
        <v>1</v>
      </c>
      <c r="H1974" s="232">
        <f t="shared" ref="H1974:H1975" si="1125">E1974/G1974</f>
        <v>6.99</v>
      </c>
    </row>
    <row r="1975">
      <c r="A1975" s="235" t="s">
        <v>1331</v>
      </c>
      <c r="B1975" s="11"/>
      <c r="C1975" s="11"/>
      <c r="D1975" s="237">
        <v>19.99</v>
      </c>
      <c r="E1975" s="237">
        <v>6.99</v>
      </c>
      <c r="F1975" s="237">
        <f>D1975-E1975</f>
        <v>13</v>
      </c>
      <c r="G1975" s="235">
        <v>1.0</v>
      </c>
      <c r="H1975" s="237">
        <f t="shared" si="1125"/>
        <v>6.99</v>
      </c>
    </row>
    <row r="1976">
      <c r="A1976" s="94"/>
      <c r="B1976" s="1"/>
      <c r="C1976" s="1"/>
      <c r="D1976" s="97"/>
      <c r="E1976" s="97"/>
      <c r="F1976" s="97"/>
      <c r="G1976" s="95"/>
      <c r="H1976" s="97"/>
    </row>
    <row r="1977">
      <c r="A1977" s="26" t="s">
        <v>273</v>
      </c>
      <c r="B1977" s="26" t="s">
        <v>272</v>
      </c>
      <c r="C1977" s="25">
        <f>COUNTA(A1978)</f>
        <v>1</v>
      </c>
      <c r="D1977" s="211">
        <f t="shared" ref="D1977:G1977" si="1126">SUM(D1978)</f>
        <v>9.99</v>
      </c>
      <c r="E1977" s="211">
        <f t="shared" si="1126"/>
        <v>6.99</v>
      </c>
      <c r="F1977" s="211">
        <f t="shared" si="1126"/>
        <v>3</v>
      </c>
      <c r="G1977" s="26">
        <f t="shared" si="1126"/>
        <v>1</v>
      </c>
      <c r="H1977" s="211">
        <f t="shared" ref="H1977:H1978" si="1127">E1977/G1977</f>
        <v>6.99</v>
      </c>
    </row>
    <row r="1978">
      <c r="A1978" s="68" t="s">
        <v>995</v>
      </c>
      <c r="B1978" s="1"/>
      <c r="C1978" s="1"/>
      <c r="D1978" s="178">
        <v>9.99</v>
      </c>
      <c r="E1978" s="178">
        <v>6.99</v>
      </c>
      <c r="F1978" s="178">
        <f>D1978-E1978</f>
        <v>3</v>
      </c>
      <c r="G1978" s="67">
        <v>1.0</v>
      </c>
      <c r="H1978" s="178">
        <f t="shared" si="1127"/>
        <v>6.99</v>
      </c>
    </row>
    <row r="1979">
      <c r="A1979" s="94"/>
      <c r="B1979" s="1"/>
      <c r="C1979" s="1"/>
      <c r="D1979" s="97"/>
      <c r="E1979" s="97"/>
      <c r="F1979" s="97"/>
      <c r="G1979" s="95"/>
      <c r="H1979" s="97"/>
    </row>
    <row r="1980">
      <c r="A1980" s="179" t="s">
        <v>302</v>
      </c>
      <c r="B1980" s="179" t="s">
        <v>298</v>
      </c>
      <c r="C1980" s="306">
        <f>COUNTA(A1981)</f>
        <v>1</v>
      </c>
      <c r="D1980" s="181">
        <f t="shared" ref="D1980:G1980" si="1128">SUM(D1981)</f>
        <v>9.99</v>
      </c>
      <c r="E1980" s="181">
        <f t="shared" si="1128"/>
        <v>6.99</v>
      </c>
      <c r="F1980" s="181">
        <f t="shared" si="1128"/>
        <v>3</v>
      </c>
      <c r="G1980" s="179">
        <f t="shared" si="1128"/>
        <v>1</v>
      </c>
      <c r="H1980" s="181">
        <f t="shared" ref="H1980:H1981" si="1129">E1980/G1980</f>
        <v>6.99</v>
      </c>
    </row>
    <row r="1981">
      <c r="A1981" s="407" t="s">
        <v>1023</v>
      </c>
      <c r="B1981" s="408"/>
      <c r="C1981" s="408"/>
      <c r="D1981" s="409">
        <v>9.99</v>
      </c>
      <c r="E1981" s="409">
        <v>6.99</v>
      </c>
      <c r="F1981" s="409">
        <f>D1981-E1981</f>
        <v>3</v>
      </c>
      <c r="G1981" s="410">
        <v>1.0</v>
      </c>
      <c r="H1981" s="409">
        <f t="shared" si="1129"/>
        <v>6.99</v>
      </c>
    </row>
    <row r="1982">
      <c r="A1982" s="94"/>
      <c r="B1982" s="1"/>
      <c r="C1982" s="1"/>
      <c r="D1982" s="97"/>
      <c r="E1982" s="97"/>
      <c r="F1982" s="97"/>
      <c r="G1982" s="95"/>
      <c r="H1982" s="97"/>
    </row>
    <row r="1983">
      <c r="A1983" s="90" t="s">
        <v>123</v>
      </c>
      <c r="B1983" s="90" t="s">
        <v>83</v>
      </c>
      <c r="C1983" s="169">
        <f>COUNTA(A1984)</f>
        <v>1</v>
      </c>
      <c r="D1983" s="92">
        <f t="shared" ref="D1983:G1983" si="1130">SUM(D1984)</f>
        <v>14.99</v>
      </c>
      <c r="E1983" s="92">
        <f t="shared" si="1130"/>
        <v>7.49</v>
      </c>
      <c r="F1983" s="92">
        <f t="shared" si="1130"/>
        <v>7.5</v>
      </c>
      <c r="G1983" s="90">
        <f t="shared" si="1130"/>
        <v>1</v>
      </c>
      <c r="H1983" s="92">
        <f t="shared" ref="H1983:H1984" si="1131">E1983/G1983</f>
        <v>7.49</v>
      </c>
    </row>
    <row r="1984">
      <c r="A1984" s="95" t="s">
        <v>722</v>
      </c>
      <c r="B1984" s="388"/>
      <c r="C1984" s="388"/>
      <c r="D1984" s="97">
        <v>14.99</v>
      </c>
      <c r="E1984" s="97">
        <v>7.49</v>
      </c>
      <c r="F1984" s="97">
        <f>D1984-E1984</f>
        <v>7.5</v>
      </c>
      <c r="G1984" s="95">
        <v>1.0</v>
      </c>
      <c r="H1984" s="97">
        <f t="shared" si="1131"/>
        <v>7.49</v>
      </c>
    </row>
    <row r="1985">
      <c r="A1985" s="94"/>
      <c r="B1985" s="1"/>
      <c r="C1985" s="1"/>
      <c r="D1985" s="97"/>
      <c r="E1985" s="97"/>
      <c r="F1985" s="97"/>
      <c r="G1985" s="95"/>
      <c r="H1985" s="97"/>
    </row>
    <row r="1986">
      <c r="A1986" s="230" t="s">
        <v>426</v>
      </c>
      <c r="B1986" s="230" t="s">
        <v>422</v>
      </c>
      <c r="C1986" s="326">
        <f>COUNTA(A1987)</f>
        <v>1</v>
      </c>
      <c r="D1986" s="232">
        <f t="shared" ref="D1986:G1986" si="1132">SUM(D1987)</f>
        <v>39.99</v>
      </c>
      <c r="E1986" s="232">
        <f t="shared" si="1132"/>
        <v>7.99</v>
      </c>
      <c r="F1986" s="232">
        <f t="shared" si="1132"/>
        <v>32</v>
      </c>
      <c r="G1986" s="230">
        <f t="shared" si="1132"/>
        <v>1</v>
      </c>
      <c r="H1986" s="232">
        <f t="shared" ref="H1986:H1987" si="1133">E1986/G1986</f>
        <v>7.99</v>
      </c>
    </row>
    <row r="1987">
      <c r="A1987" s="235" t="s">
        <v>1325</v>
      </c>
      <c r="B1987" s="399"/>
      <c r="C1987" s="399"/>
      <c r="D1987" s="237">
        <v>39.99</v>
      </c>
      <c r="E1987" s="237">
        <v>7.99</v>
      </c>
      <c r="F1987" s="237">
        <f>D1987-E1987</f>
        <v>32</v>
      </c>
      <c r="G1987" s="235">
        <v>1.0</v>
      </c>
      <c r="H1987" s="237">
        <f t="shared" si="1133"/>
        <v>7.99</v>
      </c>
    </row>
    <row r="1988">
      <c r="A1988" s="94"/>
      <c r="B1988" s="1"/>
      <c r="C1988" s="1"/>
      <c r="D1988" s="97"/>
      <c r="E1988" s="97"/>
      <c r="F1988" s="97"/>
      <c r="G1988" s="95"/>
      <c r="H1988" s="97"/>
    </row>
    <row r="1989">
      <c r="A1989" s="147" t="s">
        <v>436</v>
      </c>
      <c r="B1989" s="147" t="s">
        <v>434</v>
      </c>
      <c r="C1989" s="239">
        <f>COUNTA(A1990)</f>
        <v>1</v>
      </c>
      <c r="D1989" s="149">
        <f t="shared" ref="D1989:G1989" si="1134">SUM(D1990)</f>
        <v>19.99</v>
      </c>
      <c r="E1989" s="149">
        <f t="shared" si="1134"/>
        <v>7.99</v>
      </c>
      <c r="F1989" s="149">
        <f t="shared" si="1134"/>
        <v>12</v>
      </c>
      <c r="G1989" s="147">
        <f t="shared" si="1134"/>
        <v>1</v>
      </c>
      <c r="H1989" s="149">
        <f t="shared" ref="H1989:H1990" si="1135">E1989/G1989</f>
        <v>7.99</v>
      </c>
    </row>
    <row r="1990">
      <c r="A1990" s="151" t="s">
        <v>1336</v>
      </c>
      <c r="B1990" s="357"/>
      <c r="C1990" s="357"/>
      <c r="D1990" s="153">
        <v>19.99</v>
      </c>
      <c r="E1990" s="153">
        <v>7.99</v>
      </c>
      <c r="F1990" s="153">
        <f>D1990-E1990</f>
        <v>12</v>
      </c>
      <c r="G1990" s="151">
        <v>1.0</v>
      </c>
      <c r="H1990" s="153">
        <f t="shared" si="1135"/>
        <v>7.99</v>
      </c>
    </row>
    <row r="1991">
      <c r="A1991" s="94"/>
      <c r="B1991" s="1"/>
      <c r="C1991" s="1"/>
      <c r="D1991" s="97"/>
      <c r="E1991" s="97"/>
      <c r="F1991" s="97"/>
      <c r="G1991" s="95"/>
      <c r="H1991" s="97"/>
    </row>
    <row r="1992">
      <c r="A1992" s="76" t="s">
        <v>61</v>
      </c>
      <c r="B1992" s="76" t="s">
        <v>48</v>
      </c>
      <c r="C1992" s="278">
        <f>COUNTA(A1993)</f>
        <v>1</v>
      </c>
      <c r="D1992" s="280">
        <v>19.99</v>
      </c>
      <c r="E1992" s="280">
        <v>7.99</v>
      </c>
      <c r="F1992" s="280">
        <f t="shared" ref="F1992:F1993" si="1136">D1992-E1992</f>
        <v>12</v>
      </c>
      <c r="G1992" s="278">
        <v>1.0</v>
      </c>
      <c r="H1992" s="280">
        <f t="shared" ref="H1992:H1993" si="1137">E1992/G1992</f>
        <v>7.99</v>
      </c>
    </row>
    <row r="1993">
      <c r="A1993" s="83" t="s">
        <v>639</v>
      </c>
      <c r="B1993" s="380"/>
      <c r="C1993" s="380"/>
      <c r="D1993" s="86">
        <v>19.99</v>
      </c>
      <c r="E1993" s="86">
        <v>7.99</v>
      </c>
      <c r="F1993" s="86">
        <f t="shared" si="1136"/>
        <v>12</v>
      </c>
      <c r="G1993" s="84">
        <v>1.0</v>
      </c>
      <c r="H1993" s="86">
        <f t="shared" si="1137"/>
        <v>7.99</v>
      </c>
    </row>
    <row r="1994">
      <c r="A1994" s="94"/>
      <c r="B1994" s="1"/>
      <c r="C1994" s="1"/>
      <c r="D1994" s="97"/>
      <c r="E1994" s="97"/>
      <c r="F1994" s="97"/>
      <c r="G1994" s="95"/>
      <c r="H1994" s="97"/>
    </row>
    <row r="1995">
      <c r="A1995" s="139" t="s">
        <v>134</v>
      </c>
      <c r="B1995" s="297" t="s">
        <v>131</v>
      </c>
      <c r="C1995" s="297">
        <f>COUNTA(A1996)</f>
        <v>1</v>
      </c>
      <c r="D1995" s="141">
        <f t="shared" ref="D1995:G1995" si="1138">SUM(D1996)</f>
        <v>19.99</v>
      </c>
      <c r="E1995" s="141">
        <f t="shared" si="1138"/>
        <v>7.99</v>
      </c>
      <c r="F1995" s="141">
        <f t="shared" si="1138"/>
        <v>12</v>
      </c>
      <c r="G1995" s="139">
        <f t="shared" si="1138"/>
        <v>1</v>
      </c>
      <c r="H1995" s="141">
        <f t="shared" ref="H1995:H1996" si="1139">E1995/G1995</f>
        <v>7.99</v>
      </c>
    </row>
    <row r="1996">
      <c r="A1996" s="143" t="s">
        <v>749</v>
      </c>
      <c r="B1996" s="1"/>
      <c r="C1996" s="1"/>
      <c r="D1996" s="142">
        <v>19.99</v>
      </c>
      <c r="E1996" s="142">
        <v>7.99</v>
      </c>
      <c r="F1996" s="142">
        <f>D1996-E1996</f>
        <v>12</v>
      </c>
      <c r="G1996" s="144">
        <v>1.0</v>
      </c>
      <c r="H1996" s="142">
        <f t="shared" si="1139"/>
        <v>7.99</v>
      </c>
    </row>
    <row r="1997">
      <c r="A1997" s="94"/>
      <c r="B1997" s="1"/>
      <c r="C1997" s="1"/>
      <c r="D1997" s="97"/>
      <c r="E1997" s="97"/>
      <c r="F1997" s="97"/>
      <c r="G1997" s="95"/>
      <c r="H1997" s="97"/>
    </row>
    <row r="1998">
      <c r="A1998" s="101" t="s">
        <v>73</v>
      </c>
      <c r="B1998" s="101" t="s">
        <v>74</v>
      </c>
      <c r="C1998" s="284">
        <f>COUNTA(A1999)</f>
        <v>1</v>
      </c>
      <c r="D1998" s="103">
        <f t="shared" ref="D1998:G1998" si="1140">SUM(D1999)</f>
        <v>19.99</v>
      </c>
      <c r="E1998" s="103">
        <f t="shared" si="1140"/>
        <v>7.99</v>
      </c>
      <c r="F1998" s="103">
        <f t="shared" si="1140"/>
        <v>12</v>
      </c>
      <c r="G1998" s="101">
        <f t="shared" si="1140"/>
        <v>1</v>
      </c>
      <c r="H1998" s="103">
        <f t="shared" ref="H1998:H1999" si="1141">E1998/G1998</f>
        <v>7.99</v>
      </c>
    </row>
    <row r="1999">
      <c r="A1999" s="411" t="s">
        <v>653</v>
      </c>
      <c r="B1999" s="1"/>
      <c r="C1999" s="1"/>
      <c r="D1999" s="412">
        <v>19.99</v>
      </c>
      <c r="E1999" s="412">
        <v>7.99</v>
      </c>
      <c r="F1999" s="412">
        <f>D1999-E1999</f>
        <v>12</v>
      </c>
      <c r="G1999" s="413">
        <v>1.0</v>
      </c>
      <c r="H1999" s="412">
        <f t="shared" si="1141"/>
        <v>7.99</v>
      </c>
    </row>
    <row r="2000">
      <c r="A2000" s="94"/>
      <c r="B2000" s="1"/>
      <c r="C2000" s="1"/>
      <c r="D2000" s="97"/>
      <c r="E2000" s="97"/>
      <c r="F2000" s="97"/>
      <c r="G2000" s="95"/>
      <c r="H2000" s="97"/>
    </row>
    <row r="2001">
      <c r="A2001" s="90" t="s">
        <v>594</v>
      </c>
      <c r="B2001" s="90" t="s">
        <v>468</v>
      </c>
      <c r="C2001" s="169">
        <f>COUNTA(A2002)</f>
        <v>1</v>
      </c>
      <c r="D2001" s="92">
        <f t="shared" ref="D2001:G2001" si="1142">SUM(D2002)</f>
        <v>17.99</v>
      </c>
      <c r="E2001" s="92">
        <f t="shared" si="1142"/>
        <v>7.99</v>
      </c>
      <c r="F2001" s="92">
        <f t="shared" si="1142"/>
        <v>10</v>
      </c>
      <c r="G2001" s="90">
        <f t="shared" si="1142"/>
        <v>1</v>
      </c>
      <c r="H2001" s="92">
        <f t="shared" ref="H2001:H2002" si="1143">E2001/G2001</f>
        <v>7.99</v>
      </c>
    </row>
    <row r="2002">
      <c r="A2002" s="95" t="s">
        <v>1639</v>
      </c>
      <c r="B2002" s="1"/>
      <c r="C2002" s="1"/>
      <c r="D2002" s="97">
        <v>17.99</v>
      </c>
      <c r="E2002" s="97">
        <v>7.99</v>
      </c>
      <c r="F2002" s="97">
        <f>D2002-E2002</f>
        <v>10</v>
      </c>
      <c r="G2002" s="95">
        <v>1.0</v>
      </c>
      <c r="H2002" s="97">
        <f t="shared" si="1143"/>
        <v>7.99</v>
      </c>
    </row>
    <row r="2003">
      <c r="A2003" s="94"/>
      <c r="B2003" s="1"/>
      <c r="C2003" s="1"/>
      <c r="D2003" s="97"/>
      <c r="E2003" s="97"/>
      <c r="F2003" s="97"/>
      <c r="G2003" s="95"/>
      <c r="H2003" s="97"/>
    </row>
    <row r="2004">
      <c r="A2004" s="90" t="s">
        <v>307</v>
      </c>
      <c r="B2004" s="90" t="s">
        <v>305</v>
      </c>
      <c r="C2004" s="169">
        <f>COUNTA(A2005)</f>
        <v>1</v>
      </c>
      <c r="D2004" s="92">
        <f t="shared" ref="D2004:G2004" si="1144">SUM(D2005)</f>
        <v>7.99</v>
      </c>
      <c r="E2004" s="92">
        <f t="shared" si="1144"/>
        <v>7.99</v>
      </c>
      <c r="F2004" s="92">
        <f t="shared" si="1144"/>
        <v>0</v>
      </c>
      <c r="G2004" s="90">
        <f t="shared" si="1144"/>
        <v>1</v>
      </c>
      <c r="H2004" s="92">
        <f t="shared" ref="H2004:H2005" si="1145">E2004/G2004</f>
        <v>7.99</v>
      </c>
    </row>
    <row r="2005">
      <c r="A2005" s="95" t="s">
        <v>1027</v>
      </c>
      <c r="B2005" s="1"/>
      <c r="C2005" s="1"/>
      <c r="D2005" s="97">
        <v>7.99</v>
      </c>
      <c r="E2005" s="97">
        <v>7.99</v>
      </c>
      <c r="F2005" s="97">
        <f>D2005-E2005</f>
        <v>0</v>
      </c>
      <c r="G2005" s="95">
        <v>1.0</v>
      </c>
      <c r="H2005" s="97">
        <f t="shared" si="1145"/>
        <v>7.99</v>
      </c>
    </row>
    <row r="2006">
      <c r="A2006" s="94"/>
      <c r="B2006" s="1"/>
      <c r="C2006" s="1"/>
      <c r="D2006" s="97"/>
      <c r="E2006" s="97"/>
      <c r="F2006" s="97"/>
      <c r="G2006" s="95"/>
      <c r="H2006" s="97"/>
    </row>
    <row r="2007">
      <c r="A2007" s="90" t="s">
        <v>595</v>
      </c>
      <c r="B2007" s="90" t="s">
        <v>468</v>
      </c>
      <c r="C2007" s="169">
        <f>COUNTA(A2008)</f>
        <v>1</v>
      </c>
      <c r="D2007" s="92">
        <f t="shared" ref="D2007:G2007" si="1146">SUM(D2008)</f>
        <v>36.99</v>
      </c>
      <c r="E2007" s="92">
        <f t="shared" si="1146"/>
        <v>8.44</v>
      </c>
      <c r="F2007" s="92">
        <f t="shared" si="1146"/>
        <v>28.55</v>
      </c>
      <c r="G2007" s="90">
        <f t="shared" si="1146"/>
        <v>1</v>
      </c>
      <c r="H2007" s="92">
        <f t="shared" ref="H2007:H2008" si="1147">E2007/G2007</f>
        <v>8.44</v>
      </c>
    </row>
    <row r="2008">
      <c r="A2008" s="95" t="s">
        <v>1640</v>
      </c>
      <c r="B2008" s="1"/>
      <c r="C2008" s="1"/>
      <c r="D2008" s="97">
        <v>36.99</v>
      </c>
      <c r="E2008" s="97">
        <v>8.44</v>
      </c>
      <c r="F2008" s="97">
        <f>D2008-E2008</f>
        <v>28.55</v>
      </c>
      <c r="G2008" s="95">
        <v>1.0</v>
      </c>
      <c r="H2008" s="97">
        <f t="shared" si="1147"/>
        <v>8.44</v>
      </c>
    </row>
    <row r="2009">
      <c r="A2009" s="94"/>
      <c r="B2009" s="1"/>
      <c r="C2009" s="1"/>
      <c r="D2009" s="97"/>
      <c r="E2009" s="97"/>
      <c r="F2009" s="97"/>
      <c r="G2009" s="95"/>
      <c r="H2009" s="97"/>
    </row>
    <row r="2010">
      <c r="A2010" s="90" t="s">
        <v>142</v>
      </c>
      <c r="B2010" s="90" t="s">
        <v>143</v>
      </c>
      <c r="C2010" s="169">
        <f>COUNTA(A2011)</f>
        <v>1</v>
      </c>
      <c r="D2010" s="92">
        <f t="shared" ref="D2010:G2010" si="1148">SUM(D2011)</f>
        <v>22.98</v>
      </c>
      <c r="E2010" s="92">
        <f t="shared" si="1148"/>
        <v>8.98</v>
      </c>
      <c r="F2010" s="92">
        <f t="shared" si="1148"/>
        <v>14</v>
      </c>
      <c r="G2010" s="90">
        <f t="shared" si="1148"/>
        <v>1</v>
      </c>
      <c r="H2010" s="92">
        <f t="shared" ref="H2010:H2011" si="1149">E2010/G2010</f>
        <v>8.98</v>
      </c>
    </row>
    <row r="2011">
      <c r="A2011" s="95" t="s">
        <v>755</v>
      </c>
      <c r="B2011" s="1"/>
      <c r="C2011" s="1"/>
      <c r="D2011" s="97">
        <v>22.98</v>
      </c>
      <c r="E2011" s="97">
        <v>8.98</v>
      </c>
      <c r="F2011" s="97">
        <f>D2011-E2011</f>
        <v>14</v>
      </c>
      <c r="G2011" s="95">
        <v>1.0</v>
      </c>
      <c r="H2011" s="97">
        <f t="shared" si="1149"/>
        <v>8.98</v>
      </c>
    </row>
    <row r="2012">
      <c r="A2012" s="94"/>
      <c r="B2012" s="1"/>
      <c r="C2012" s="1"/>
      <c r="D2012" s="97"/>
      <c r="E2012" s="97"/>
      <c r="F2012" s="97"/>
      <c r="G2012" s="95"/>
      <c r="H2012" s="97"/>
    </row>
    <row r="2013">
      <c r="A2013" s="90" t="s">
        <v>347</v>
      </c>
      <c r="B2013" s="90" t="s">
        <v>305</v>
      </c>
      <c r="C2013" s="169">
        <f>COUNTA(A2014)</f>
        <v>1</v>
      </c>
      <c r="D2013" s="92">
        <f t="shared" ref="D2013:G2013" si="1150">SUM(D2014)</f>
        <v>44.99</v>
      </c>
      <c r="E2013" s="92">
        <f t="shared" si="1150"/>
        <v>8.99</v>
      </c>
      <c r="F2013" s="92">
        <f t="shared" si="1150"/>
        <v>36</v>
      </c>
      <c r="G2013" s="90">
        <f t="shared" si="1150"/>
        <v>1</v>
      </c>
      <c r="H2013" s="92">
        <f t="shared" ref="H2013:H2014" si="1151">E2013/G2013</f>
        <v>8.99</v>
      </c>
    </row>
    <row r="2014">
      <c r="A2014" s="95" t="s">
        <v>1226</v>
      </c>
      <c r="B2014" s="1"/>
      <c r="C2014" s="1"/>
      <c r="D2014" s="97">
        <v>44.99</v>
      </c>
      <c r="E2014" s="97">
        <v>8.99</v>
      </c>
      <c r="F2014" s="97">
        <f>D2014-E2014</f>
        <v>36</v>
      </c>
      <c r="G2014" s="95">
        <v>1.0</v>
      </c>
      <c r="H2014" s="97">
        <f t="shared" si="1151"/>
        <v>8.99</v>
      </c>
    </row>
    <row r="2015">
      <c r="A2015" s="94"/>
      <c r="B2015" s="1"/>
      <c r="C2015" s="1"/>
      <c r="D2015" s="97"/>
      <c r="E2015" s="97"/>
      <c r="F2015" s="97"/>
      <c r="G2015" s="95"/>
      <c r="H2015" s="97"/>
    </row>
    <row r="2016">
      <c r="A2016" s="90" t="s">
        <v>598</v>
      </c>
      <c r="B2016" s="90" t="s">
        <v>468</v>
      </c>
      <c r="C2016" s="169">
        <f>COUNTA(A2017)</f>
        <v>1</v>
      </c>
      <c r="D2016" s="92">
        <f t="shared" ref="D2016:G2016" si="1152">SUM(D2017)</f>
        <v>14.99</v>
      </c>
      <c r="E2016" s="92">
        <f t="shared" si="1152"/>
        <v>8.99</v>
      </c>
      <c r="F2016" s="92">
        <f t="shared" si="1152"/>
        <v>6</v>
      </c>
      <c r="G2016" s="90">
        <f t="shared" si="1152"/>
        <v>1</v>
      </c>
      <c r="H2016" s="92">
        <f t="shared" ref="H2016:H2017" si="1153">E2016/G2016</f>
        <v>8.99</v>
      </c>
    </row>
    <row r="2017">
      <c r="A2017" s="95" t="s">
        <v>1643</v>
      </c>
      <c r="B2017" s="1"/>
      <c r="C2017" s="1"/>
      <c r="D2017" s="97">
        <v>14.99</v>
      </c>
      <c r="E2017" s="97">
        <v>8.99</v>
      </c>
      <c r="F2017" s="97">
        <f>D2017-E2017</f>
        <v>6</v>
      </c>
      <c r="G2017" s="95">
        <v>1.0</v>
      </c>
      <c r="H2017" s="97">
        <f t="shared" si="1153"/>
        <v>8.99</v>
      </c>
    </row>
    <row r="2018">
      <c r="A2018" s="94"/>
      <c r="B2018" s="1"/>
      <c r="C2018" s="1"/>
      <c r="D2018" s="97"/>
      <c r="E2018" s="97"/>
      <c r="F2018" s="97"/>
      <c r="G2018" s="95"/>
      <c r="H2018" s="97"/>
    </row>
    <row r="2019">
      <c r="A2019" s="230" t="s">
        <v>425</v>
      </c>
      <c r="B2019" s="230" t="s">
        <v>422</v>
      </c>
      <c r="C2019" s="326">
        <f>COUNTA(A2020)</f>
        <v>1</v>
      </c>
      <c r="D2019" s="232">
        <f t="shared" ref="D2019:G2019" si="1154">SUM(D2020)</f>
        <v>12.99</v>
      </c>
      <c r="E2019" s="232">
        <f t="shared" si="1154"/>
        <v>9.09</v>
      </c>
      <c r="F2019" s="232">
        <f t="shared" si="1154"/>
        <v>3.9</v>
      </c>
      <c r="G2019" s="230">
        <f t="shared" si="1154"/>
        <v>1</v>
      </c>
      <c r="H2019" s="232">
        <f t="shared" ref="H2019:H2020" si="1155">E2019/G2019</f>
        <v>9.09</v>
      </c>
    </row>
    <row r="2020">
      <c r="A2020" s="235" t="s">
        <v>1324</v>
      </c>
      <c r="B2020" s="399"/>
      <c r="C2020" s="399"/>
      <c r="D2020" s="237">
        <v>12.99</v>
      </c>
      <c r="E2020" s="237">
        <v>9.09</v>
      </c>
      <c r="F2020" s="237">
        <f>D2020-E2020</f>
        <v>3.9</v>
      </c>
      <c r="G2020" s="235">
        <v>1.0</v>
      </c>
      <c r="H2020" s="237">
        <f t="shared" si="1155"/>
        <v>9.09</v>
      </c>
    </row>
    <row r="2021">
      <c r="A2021" s="94"/>
      <c r="B2021" s="1"/>
      <c r="C2021" s="1"/>
      <c r="D2021" s="97"/>
      <c r="E2021" s="97"/>
      <c r="F2021" s="97"/>
      <c r="G2021" s="95"/>
      <c r="H2021" s="97"/>
    </row>
    <row r="2022">
      <c r="A2022" s="90" t="s">
        <v>311</v>
      </c>
      <c r="B2022" s="90" t="s">
        <v>305</v>
      </c>
      <c r="C2022" s="169">
        <f>COUNTA(A2023)</f>
        <v>1</v>
      </c>
      <c r="D2022" s="92">
        <f t="shared" ref="D2022:G2022" si="1156">SUM(D2023)</f>
        <v>59.99</v>
      </c>
      <c r="E2022" s="92">
        <f t="shared" si="1156"/>
        <v>9.59</v>
      </c>
      <c r="F2022" s="92">
        <f t="shared" si="1156"/>
        <v>50.4</v>
      </c>
      <c r="G2022" s="90">
        <f t="shared" si="1156"/>
        <v>1</v>
      </c>
      <c r="H2022" s="92">
        <f t="shared" ref="H2022:H2023" si="1157">E2022/G2022</f>
        <v>9.59</v>
      </c>
    </row>
    <row r="2023">
      <c r="A2023" s="95" t="s">
        <v>1032</v>
      </c>
      <c r="B2023" s="1"/>
      <c r="C2023" s="1"/>
      <c r="D2023" s="97">
        <v>59.99</v>
      </c>
      <c r="E2023" s="97">
        <v>9.59</v>
      </c>
      <c r="F2023" s="97">
        <f>D2023-E2023</f>
        <v>50.4</v>
      </c>
      <c r="G2023" s="95">
        <v>1.0</v>
      </c>
      <c r="H2023" s="97">
        <f t="shared" si="1157"/>
        <v>9.59</v>
      </c>
    </row>
    <row r="2024">
      <c r="A2024" s="94"/>
      <c r="B2024" s="1"/>
      <c r="C2024" s="1"/>
      <c r="D2024" s="97"/>
      <c r="E2024" s="97"/>
      <c r="F2024" s="97"/>
      <c r="G2024" s="95"/>
      <c r="H2024" s="97"/>
    </row>
    <row r="2025">
      <c r="A2025" s="90" t="s">
        <v>230</v>
      </c>
      <c r="B2025" s="90" t="s">
        <v>152</v>
      </c>
      <c r="C2025" s="169">
        <f>COUNTA(A2026)</f>
        <v>1</v>
      </c>
      <c r="D2025" s="92">
        <f t="shared" ref="D2025:G2025" si="1158">SUM(D2026)</f>
        <v>24.99</v>
      </c>
      <c r="E2025" s="92">
        <f t="shared" si="1158"/>
        <v>9.99</v>
      </c>
      <c r="F2025" s="92">
        <f t="shared" si="1158"/>
        <v>15</v>
      </c>
      <c r="G2025" s="90">
        <f t="shared" si="1158"/>
        <v>1</v>
      </c>
      <c r="H2025" s="92">
        <f t="shared" ref="H2025:H2026" si="1159">E2025/G2025</f>
        <v>9.99</v>
      </c>
    </row>
    <row r="2026">
      <c r="A2026" s="95" t="s">
        <v>932</v>
      </c>
      <c r="B2026" s="1"/>
      <c r="C2026" s="1"/>
      <c r="D2026" s="97">
        <v>24.99</v>
      </c>
      <c r="E2026" s="97">
        <v>9.99</v>
      </c>
      <c r="F2026" s="97">
        <f>D2026-E2026</f>
        <v>15</v>
      </c>
      <c r="G2026" s="95">
        <v>1.0</v>
      </c>
      <c r="H2026" s="97">
        <f t="shared" si="1159"/>
        <v>9.99</v>
      </c>
    </row>
    <row r="2027">
      <c r="A2027" s="94"/>
      <c r="B2027" s="1"/>
      <c r="C2027" s="1"/>
      <c r="D2027" s="97"/>
      <c r="E2027" s="97"/>
      <c r="F2027" s="97"/>
      <c r="G2027" s="95"/>
      <c r="H2027" s="97"/>
    </row>
    <row r="2028">
      <c r="A2028" s="24" t="s">
        <v>80</v>
      </c>
      <c r="B2028" s="24" t="s">
        <v>81</v>
      </c>
      <c r="C2028" s="247">
        <f>COUNTA(A2029)</f>
        <v>1</v>
      </c>
      <c r="D2028" s="199">
        <f t="shared" ref="D2028:G2028" si="1160">SUM(D2029)</f>
        <v>24.99</v>
      </c>
      <c r="E2028" s="199">
        <f t="shared" si="1160"/>
        <v>9.99</v>
      </c>
      <c r="F2028" s="199">
        <f t="shared" si="1160"/>
        <v>15</v>
      </c>
      <c r="G2028" s="24">
        <f t="shared" si="1160"/>
        <v>1</v>
      </c>
      <c r="H2028" s="199">
        <f t="shared" ref="H2028:H2029" si="1161">E2028/G2028</f>
        <v>9.99</v>
      </c>
    </row>
    <row r="2029">
      <c r="A2029" s="88" t="s">
        <v>657</v>
      </c>
      <c r="B2029" s="365"/>
      <c r="C2029" s="365"/>
      <c r="D2029" s="124">
        <v>24.99</v>
      </c>
      <c r="E2029" s="124">
        <v>9.99</v>
      </c>
      <c r="F2029" s="124">
        <f>D2029-E2029</f>
        <v>15</v>
      </c>
      <c r="G2029" s="88">
        <v>1.0</v>
      </c>
      <c r="H2029" s="124">
        <f t="shared" si="1161"/>
        <v>9.99</v>
      </c>
    </row>
    <row r="2030">
      <c r="A2030" s="94"/>
      <c r="B2030" s="1"/>
      <c r="C2030" s="1"/>
      <c r="D2030" s="97"/>
      <c r="E2030" s="97"/>
      <c r="F2030" s="97"/>
      <c r="G2030" s="95"/>
      <c r="H2030" s="97"/>
    </row>
    <row r="2031">
      <c r="A2031" s="90" t="s">
        <v>231</v>
      </c>
      <c r="B2031" s="90" t="s">
        <v>152</v>
      </c>
      <c r="C2031" s="169">
        <f>COUNTA(A2032)</f>
        <v>1</v>
      </c>
      <c r="D2031" s="92">
        <f t="shared" ref="D2031:G2031" si="1162">SUM(D2032)</f>
        <v>19.99</v>
      </c>
      <c r="E2031" s="92">
        <f t="shared" si="1162"/>
        <v>9.99</v>
      </c>
      <c r="F2031" s="92">
        <f t="shared" si="1162"/>
        <v>10</v>
      </c>
      <c r="G2031" s="90">
        <f t="shared" si="1162"/>
        <v>1</v>
      </c>
      <c r="H2031" s="92">
        <f t="shared" ref="H2031:H2032" si="1163">E2031/G2031</f>
        <v>9.99</v>
      </c>
    </row>
    <row r="2032">
      <c r="A2032" s="94" t="s">
        <v>933</v>
      </c>
      <c r="B2032" s="1"/>
      <c r="C2032" s="1"/>
      <c r="D2032" s="97">
        <v>19.99</v>
      </c>
      <c r="E2032" s="97">
        <v>9.99</v>
      </c>
      <c r="F2032" s="97">
        <f>D2032-E2032</f>
        <v>10</v>
      </c>
      <c r="G2032" s="95">
        <v>1.0</v>
      </c>
      <c r="H2032" s="97">
        <f t="shared" si="1163"/>
        <v>9.99</v>
      </c>
    </row>
    <row r="2033">
      <c r="A2033" s="94"/>
      <c r="B2033" s="1"/>
      <c r="C2033" s="1"/>
      <c r="D2033" s="97"/>
      <c r="E2033" s="97"/>
      <c r="F2033" s="97"/>
      <c r="G2033" s="95"/>
      <c r="H2033" s="97"/>
    </row>
    <row r="2034">
      <c r="A2034" s="90" t="s">
        <v>528</v>
      </c>
      <c r="B2034" s="296" t="s">
        <v>468</v>
      </c>
      <c r="C2034" s="169">
        <f>COUNTA(A2035)</f>
        <v>1</v>
      </c>
      <c r="D2034" s="92">
        <f t="shared" ref="D2034:G2034" si="1164">SUM(D2035)</f>
        <v>9.99</v>
      </c>
      <c r="E2034" s="92">
        <f t="shared" si="1164"/>
        <v>9.99</v>
      </c>
      <c r="F2034" s="92">
        <f t="shared" si="1164"/>
        <v>0</v>
      </c>
      <c r="G2034" s="90">
        <f t="shared" si="1164"/>
        <v>1</v>
      </c>
      <c r="H2034" s="92">
        <f t="shared" ref="H2034:H2035" si="1165">E2034/G2034</f>
        <v>9.99</v>
      </c>
    </row>
    <row r="2035">
      <c r="A2035" s="94" t="s">
        <v>1496</v>
      </c>
      <c r="B2035" s="1"/>
      <c r="C2035" s="1"/>
      <c r="D2035" s="97">
        <v>9.99</v>
      </c>
      <c r="E2035" s="97">
        <v>9.99</v>
      </c>
      <c r="F2035" s="97">
        <f>D2035-E2035</f>
        <v>0</v>
      </c>
      <c r="G2035" s="95">
        <v>1.0</v>
      </c>
      <c r="H2035" s="97">
        <f t="shared" si="1165"/>
        <v>9.99</v>
      </c>
    </row>
    <row r="2036">
      <c r="A2036" s="94"/>
      <c r="B2036" s="1"/>
      <c r="C2036" s="1"/>
      <c r="D2036" s="97"/>
      <c r="E2036" s="97"/>
      <c r="F2036" s="97"/>
      <c r="G2036" s="95"/>
      <c r="H2036" s="97"/>
    </row>
    <row r="2037">
      <c r="A2037" s="90" t="s">
        <v>552</v>
      </c>
      <c r="B2037" s="90" t="s">
        <v>468</v>
      </c>
      <c r="C2037" s="169">
        <f>COUNTA(A2038)</f>
        <v>1</v>
      </c>
      <c r="D2037" s="92">
        <f t="shared" ref="D2037:G2037" si="1166">SUM(D2038)</f>
        <v>9.99</v>
      </c>
      <c r="E2037" s="92">
        <f t="shared" si="1166"/>
        <v>9.99</v>
      </c>
      <c r="F2037" s="92">
        <f t="shared" si="1166"/>
        <v>0</v>
      </c>
      <c r="G2037" s="90">
        <f t="shared" si="1166"/>
        <v>1</v>
      </c>
      <c r="H2037" s="92">
        <f t="shared" ref="H2037:H2038" si="1167">E2037/G2037</f>
        <v>9.99</v>
      </c>
    </row>
    <row r="2038">
      <c r="A2038" s="95" t="s">
        <v>1557</v>
      </c>
      <c r="B2038" s="1"/>
      <c r="C2038" s="1"/>
      <c r="D2038" s="97">
        <v>9.99</v>
      </c>
      <c r="E2038" s="97">
        <v>9.99</v>
      </c>
      <c r="F2038" s="97">
        <f>D2038-E2038</f>
        <v>0</v>
      </c>
      <c r="G2038" s="95">
        <v>1.0</v>
      </c>
      <c r="H2038" s="97">
        <f t="shared" si="1167"/>
        <v>9.99</v>
      </c>
    </row>
    <row r="2039">
      <c r="A2039" s="94"/>
      <c r="B2039" s="1"/>
      <c r="C2039" s="1"/>
      <c r="D2039" s="97"/>
      <c r="E2039" s="97"/>
      <c r="F2039" s="97"/>
      <c r="G2039" s="95"/>
      <c r="H2039" s="97"/>
    </row>
    <row r="2040">
      <c r="A2040" s="90" t="s">
        <v>187</v>
      </c>
      <c r="B2040" s="90" t="s">
        <v>152</v>
      </c>
      <c r="C2040" s="169">
        <f>COUNTA(A2041)</f>
        <v>1</v>
      </c>
      <c r="D2040" s="92">
        <f t="shared" ref="D2040:G2040" si="1168">SUM(D2041)</f>
        <v>9.99</v>
      </c>
      <c r="E2040" s="92">
        <f t="shared" si="1168"/>
        <v>9.99</v>
      </c>
      <c r="F2040" s="92">
        <f t="shared" si="1168"/>
        <v>0</v>
      </c>
      <c r="G2040" s="90">
        <f t="shared" si="1168"/>
        <v>1</v>
      </c>
      <c r="H2040" s="92">
        <f t="shared" ref="H2040:H2041" si="1169">E2040/G2040</f>
        <v>9.99</v>
      </c>
    </row>
    <row r="2041">
      <c r="A2041" s="95" t="s">
        <v>830</v>
      </c>
      <c r="B2041" s="1"/>
      <c r="C2041" s="1"/>
      <c r="D2041" s="97">
        <v>9.99</v>
      </c>
      <c r="E2041" s="97">
        <v>9.99</v>
      </c>
      <c r="F2041" s="97">
        <f>D2041-E2041</f>
        <v>0</v>
      </c>
      <c r="G2041" s="95">
        <v>1.0</v>
      </c>
      <c r="H2041" s="97">
        <f t="shared" si="1169"/>
        <v>9.99</v>
      </c>
    </row>
    <row r="2042">
      <c r="A2042" s="94"/>
      <c r="B2042" s="1"/>
      <c r="C2042" s="1"/>
      <c r="D2042" s="97"/>
      <c r="E2042" s="97"/>
      <c r="F2042" s="97"/>
      <c r="G2042" s="95"/>
      <c r="H2042" s="97"/>
    </row>
    <row r="2043">
      <c r="A2043" s="90" t="s">
        <v>217</v>
      </c>
      <c r="B2043" s="90" t="s">
        <v>152</v>
      </c>
      <c r="C2043" s="169">
        <f>COUNTA(A2044)</f>
        <v>1</v>
      </c>
      <c r="D2043" s="92">
        <f t="shared" ref="D2043:G2043" si="1170">SUM(D2044)</f>
        <v>9.99</v>
      </c>
      <c r="E2043" s="92">
        <f t="shared" si="1170"/>
        <v>9.99</v>
      </c>
      <c r="F2043" s="92">
        <f t="shared" si="1170"/>
        <v>0</v>
      </c>
      <c r="G2043" s="90">
        <f t="shared" si="1170"/>
        <v>1</v>
      </c>
      <c r="H2043" s="92">
        <f t="shared" ref="H2043:H2044" si="1171">E2043/G2043</f>
        <v>9.99</v>
      </c>
    </row>
    <row r="2044">
      <c r="A2044" s="94" t="s">
        <v>888</v>
      </c>
      <c r="B2044" s="1"/>
      <c r="C2044" s="1"/>
      <c r="D2044" s="97">
        <v>9.99</v>
      </c>
      <c r="E2044" s="97">
        <v>9.99</v>
      </c>
      <c r="F2044" s="97">
        <f>D2044-E2044</f>
        <v>0</v>
      </c>
      <c r="G2044" s="95">
        <v>1.0</v>
      </c>
      <c r="H2044" s="97">
        <f t="shared" si="1171"/>
        <v>9.99</v>
      </c>
    </row>
    <row r="2045">
      <c r="A2045" s="94"/>
      <c r="B2045" s="1"/>
      <c r="C2045" s="1"/>
      <c r="D2045" s="97"/>
      <c r="E2045" s="97"/>
      <c r="F2045" s="97"/>
      <c r="G2045" s="95"/>
      <c r="H2045" s="97"/>
    </row>
    <row r="2046">
      <c r="A2046" s="23" t="s">
        <v>261</v>
      </c>
      <c r="B2046" s="52" t="s">
        <v>246</v>
      </c>
      <c r="C2046" s="52">
        <f>COUNTA(A2047)</f>
        <v>1</v>
      </c>
      <c r="D2046" s="159">
        <f t="shared" ref="D2046:G2046" si="1172">SUM(D2047)</f>
        <v>9.99</v>
      </c>
      <c r="E2046" s="159">
        <f t="shared" si="1172"/>
        <v>9.99</v>
      </c>
      <c r="F2046" s="159">
        <f t="shared" si="1172"/>
        <v>0</v>
      </c>
      <c r="G2046" s="23">
        <f t="shared" si="1172"/>
        <v>1</v>
      </c>
      <c r="H2046" s="159">
        <f t="shared" ref="H2046:H2047" si="1173">E2046/G2046</f>
        <v>9.99</v>
      </c>
    </row>
    <row r="2047">
      <c r="A2047" s="51" t="s">
        <v>975</v>
      </c>
      <c r="B2047" s="1"/>
      <c r="C2047" s="1"/>
      <c r="D2047" s="50">
        <v>9.99</v>
      </c>
      <c r="E2047" s="50">
        <v>9.99</v>
      </c>
      <c r="F2047" s="50">
        <f>D2047-E2047</f>
        <v>0</v>
      </c>
      <c r="G2047" s="51">
        <v>1.0</v>
      </c>
      <c r="H2047" s="50">
        <f t="shared" si="1173"/>
        <v>9.99</v>
      </c>
    </row>
    <row r="2048">
      <c r="A2048" s="94"/>
      <c r="B2048" s="1"/>
      <c r="C2048" s="1"/>
      <c r="D2048" s="97"/>
      <c r="E2048" s="97"/>
      <c r="F2048" s="97"/>
      <c r="G2048" s="95"/>
      <c r="H2048" s="97"/>
    </row>
    <row r="2049">
      <c r="A2049" s="23" t="s">
        <v>290</v>
      </c>
      <c r="B2049" s="23" t="s">
        <v>291</v>
      </c>
      <c r="C2049" s="52">
        <f>COUNTA(A2050)</f>
        <v>1</v>
      </c>
      <c r="D2049" s="159">
        <f t="shared" ref="D2049:G2049" si="1174">SUM(D2050)</f>
        <v>29.99</v>
      </c>
      <c r="E2049" s="159">
        <f t="shared" si="1174"/>
        <v>10.99</v>
      </c>
      <c r="F2049" s="159">
        <f t="shared" si="1174"/>
        <v>19</v>
      </c>
      <c r="G2049" s="23">
        <f t="shared" si="1174"/>
        <v>1</v>
      </c>
      <c r="H2049" s="159">
        <f t="shared" ref="H2049:H2050" si="1175">E2049/G2049</f>
        <v>10.99</v>
      </c>
    </row>
    <row r="2050">
      <c r="A2050" s="51" t="s">
        <v>1012</v>
      </c>
      <c r="B2050" s="1"/>
      <c r="C2050" s="1"/>
      <c r="D2050" s="50">
        <v>29.99</v>
      </c>
      <c r="E2050" s="50">
        <v>10.99</v>
      </c>
      <c r="F2050" s="50">
        <f>D2050-E2050</f>
        <v>19</v>
      </c>
      <c r="G2050" s="154">
        <v>1.0</v>
      </c>
      <c r="H2050" s="50">
        <f t="shared" si="1175"/>
        <v>10.99</v>
      </c>
    </row>
    <row r="2051">
      <c r="A2051" s="94"/>
      <c r="B2051" s="1"/>
      <c r="C2051" s="1"/>
      <c r="D2051" s="97"/>
      <c r="E2051" s="97"/>
      <c r="F2051" s="97"/>
      <c r="G2051" s="95"/>
      <c r="H2051" s="97"/>
    </row>
    <row r="2052">
      <c r="A2052" s="200" t="s">
        <v>372</v>
      </c>
      <c r="B2052" s="200" t="s">
        <v>367</v>
      </c>
      <c r="C2052" s="313">
        <f>COUNTA(A2053)</f>
        <v>1</v>
      </c>
      <c r="D2052" s="202">
        <f t="shared" ref="D2052:G2052" si="1176">SUM(D2053)</f>
        <v>44.99</v>
      </c>
      <c r="E2052" s="202">
        <f t="shared" si="1176"/>
        <v>11.24</v>
      </c>
      <c r="F2052" s="202">
        <f t="shared" si="1176"/>
        <v>33.75</v>
      </c>
      <c r="G2052" s="200">
        <f t="shared" si="1176"/>
        <v>1</v>
      </c>
      <c r="H2052" s="202">
        <f t="shared" ref="H2052:H2053" si="1177">E2052/G2052</f>
        <v>11.24</v>
      </c>
    </row>
    <row r="2053">
      <c r="A2053" s="349" t="s">
        <v>1272</v>
      </c>
      <c r="B2053" s="379"/>
      <c r="C2053" s="379"/>
      <c r="D2053" s="351">
        <v>44.99</v>
      </c>
      <c r="E2053" s="351">
        <v>11.24</v>
      </c>
      <c r="F2053" s="351">
        <f>D2053-E2053</f>
        <v>33.75</v>
      </c>
      <c r="G2053" s="349">
        <v>1.0</v>
      </c>
      <c r="H2053" s="351">
        <f t="shared" si="1177"/>
        <v>11.24</v>
      </c>
    </row>
    <row r="2054">
      <c r="A2054" s="94"/>
      <c r="B2054" s="1"/>
      <c r="C2054" s="1"/>
      <c r="D2054" s="97"/>
      <c r="E2054" s="97"/>
      <c r="F2054" s="97"/>
      <c r="G2054" s="95"/>
      <c r="H2054" s="97"/>
    </row>
    <row r="2055">
      <c r="A2055" s="108" t="s">
        <v>76</v>
      </c>
      <c r="B2055" s="108" t="s">
        <v>77</v>
      </c>
      <c r="C2055" s="287">
        <f>COUNTA(A2056)</f>
        <v>1</v>
      </c>
      <c r="D2055" s="110">
        <f t="shared" ref="D2055:G2055" si="1178">SUM(D2056)</f>
        <v>14.49</v>
      </c>
      <c r="E2055" s="110">
        <f t="shared" si="1178"/>
        <v>11.59</v>
      </c>
      <c r="F2055" s="110">
        <f t="shared" si="1178"/>
        <v>2.9</v>
      </c>
      <c r="G2055" s="108">
        <f t="shared" si="1178"/>
        <v>1</v>
      </c>
      <c r="H2055" s="110">
        <f t="shared" ref="H2055:H2056" si="1179">E2055/G2055</f>
        <v>11.59</v>
      </c>
    </row>
    <row r="2056">
      <c r="A2056" s="414" t="s">
        <v>655</v>
      </c>
      <c r="B2056" s="415"/>
      <c r="C2056" s="415"/>
      <c r="D2056" s="416">
        <v>14.49</v>
      </c>
      <c r="E2056" s="416">
        <v>11.59</v>
      </c>
      <c r="F2056" s="416">
        <f>D2056-E2056</f>
        <v>2.9</v>
      </c>
      <c r="G2056" s="414">
        <v>1.0</v>
      </c>
      <c r="H2056" s="416">
        <f t="shared" si="1179"/>
        <v>11.59</v>
      </c>
    </row>
    <row r="2057">
      <c r="A2057" s="94"/>
      <c r="B2057" s="1"/>
      <c r="C2057" s="1"/>
      <c r="D2057" s="97"/>
      <c r="E2057" s="97"/>
      <c r="F2057" s="97"/>
      <c r="G2057" s="95"/>
      <c r="H2057" s="97"/>
    </row>
    <row r="2058">
      <c r="A2058" s="23" t="s">
        <v>262</v>
      </c>
      <c r="B2058" s="23" t="s">
        <v>246</v>
      </c>
      <c r="C2058" s="52">
        <f>COUNTA(A2059)</f>
        <v>1</v>
      </c>
      <c r="D2058" s="159">
        <f t="shared" ref="D2058:G2058" si="1180">SUM(D2059)</f>
        <v>29.99</v>
      </c>
      <c r="E2058" s="159">
        <f t="shared" si="1180"/>
        <v>11.99</v>
      </c>
      <c r="F2058" s="159">
        <f t="shared" si="1180"/>
        <v>18</v>
      </c>
      <c r="G2058" s="23">
        <f t="shared" si="1180"/>
        <v>1</v>
      </c>
      <c r="H2058" s="159">
        <f t="shared" ref="H2058:H2059" si="1181">E2058/G2058</f>
        <v>11.99</v>
      </c>
    </row>
    <row r="2059">
      <c r="A2059" s="51" t="s">
        <v>976</v>
      </c>
      <c r="B2059" s="1"/>
      <c r="C2059" s="1"/>
      <c r="D2059" s="50">
        <v>29.99</v>
      </c>
      <c r="E2059" s="50">
        <v>11.99</v>
      </c>
      <c r="F2059" s="50">
        <f>D2059-E2059</f>
        <v>18</v>
      </c>
      <c r="G2059" s="51">
        <v>1.0</v>
      </c>
      <c r="H2059" s="50">
        <f t="shared" si="1181"/>
        <v>11.99</v>
      </c>
    </row>
    <row r="2060">
      <c r="A2060" s="94"/>
      <c r="B2060" s="1"/>
      <c r="C2060" s="1"/>
      <c r="D2060" s="97"/>
      <c r="E2060" s="97"/>
      <c r="F2060" s="97"/>
      <c r="G2060" s="95"/>
      <c r="H2060" s="97"/>
    </row>
    <row r="2061">
      <c r="A2061" s="90" t="s">
        <v>537</v>
      </c>
      <c r="B2061" s="296" t="s">
        <v>468</v>
      </c>
      <c r="C2061" s="169">
        <f>COUNTA(A2062)</f>
        <v>1</v>
      </c>
      <c r="D2061" s="92">
        <f t="shared" ref="D2061:G2061" si="1182">SUM(D2062)</f>
        <v>12</v>
      </c>
      <c r="E2061" s="92">
        <f t="shared" si="1182"/>
        <v>12</v>
      </c>
      <c r="F2061" s="92">
        <f t="shared" si="1182"/>
        <v>0</v>
      </c>
      <c r="G2061" s="90">
        <f t="shared" si="1182"/>
        <v>1</v>
      </c>
      <c r="H2061" s="92">
        <f t="shared" ref="H2061:H2062" si="1183">E2061/G2061</f>
        <v>12</v>
      </c>
    </row>
    <row r="2062">
      <c r="A2062" s="95" t="s">
        <v>1517</v>
      </c>
      <c r="B2062" s="1"/>
      <c r="C2062" s="1"/>
      <c r="D2062" s="97">
        <v>12.0</v>
      </c>
      <c r="E2062" s="97">
        <v>12.0</v>
      </c>
      <c r="F2062" s="97">
        <f>D2062-E2062</f>
        <v>0</v>
      </c>
      <c r="G2062" s="95">
        <v>1.0</v>
      </c>
      <c r="H2062" s="97">
        <f t="shared" si="1183"/>
        <v>12</v>
      </c>
    </row>
    <row r="2063">
      <c r="A2063" s="94"/>
      <c r="B2063" s="1"/>
      <c r="C2063" s="1"/>
      <c r="D2063" s="97"/>
      <c r="E2063" s="97"/>
      <c r="F2063" s="97"/>
      <c r="G2063" s="95"/>
      <c r="H2063" s="97"/>
    </row>
    <row r="2064">
      <c r="A2064" s="24" t="s">
        <v>399</v>
      </c>
      <c r="B2064" s="24" t="s">
        <v>400</v>
      </c>
      <c r="C2064" s="247">
        <f>COUNTA(A2065)</f>
        <v>1</v>
      </c>
      <c r="D2064" s="199">
        <f t="shared" ref="D2064:G2064" si="1184">SUM(D2065)</f>
        <v>49.99</v>
      </c>
      <c r="E2064" s="199">
        <f t="shared" si="1184"/>
        <v>12.49</v>
      </c>
      <c r="F2064" s="199">
        <f t="shared" si="1184"/>
        <v>37.5</v>
      </c>
      <c r="G2064" s="24">
        <f t="shared" si="1184"/>
        <v>1</v>
      </c>
      <c r="H2064" s="199">
        <f t="shared" ref="H2064:H2065" si="1185">E2064/G2064</f>
        <v>12.49</v>
      </c>
    </row>
    <row r="2065">
      <c r="A2065" s="87" t="s">
        <v>1297</v>
      </c>
      <c r="B2065" s="1"/>
      <c r="C2065" s="1"/>
      <c r="D2065" s="124">
        <v>49.99</v>
      </c>
      <c r="E2065" s="124">
        <v>12.49</v>
      </c>
      <c r="F2065" s="124">
        <f>D2065-E2065</f>
        <v>37.5</v>
      </c>
      <c r="G2065" s="87">
        <v>1.0</v>
      </c>
      <c r="H2065" s="124">
        <f t="shared" si="1185"/>
        <v>12.49</v>
      </c>
    </row>
    <row r="2066">
      <c r="A2066" s="94"/>
      <c r="B2066" s="1"/>
      <c r="C2066" s="1"/>
      <c r="D2066" s="97"/>
      <c r="E2066" s="97"/>
      <c r="F2066" s="97"/>
      <c r="G2066" s="95"/>
      <c r="H2066" s="97"/>
    </row>
    <row r="2067">
      <c r="A2067" s="76" t="s">
        <v>67</v>
      </c>
      <c r="B2067" s="78" t="s">
        <v>48</v>
      </c>
      <c r="C2067" s="278">
        <f>COUNTA(A2068)</f>
        <v>1</v>
      </c>
      <c r="D2067" s="78">
        <f t="shared" ref="D2067:G2067" si="1186">SUM(D2068)</f>
        <v>24.99</v>
      </c>
      <c r="E2067" s="78">
        <f t="shared" si="1186"/>
        <v>12.49</v>
      </c>
      <c r="F2067" s="78">
        <f t="shared" si="1186"/>
        <v>12.5</v>
      </c>
      <c r="G2067" s="76">
        <f t="shared" si="1186"/>
        <v>1</v>
      </c>
      <c r="H2067" s="78">
        <f t="shared" ref="H2067:H2068" si="1187">E2067/G2067</f>
        <v>12.49</v>
      </c>
    </row>
    <row r="2068">
      <c r="A2068" s="84" t="s">
        <v>645</v>
      </c>
      <c r="B2068" s="380"/>
      <c r="C2068" s="380"/>
      <c r="D2068" s="86">
        <v>24.99</v>
      </c>
      <c r="E2068" s="86">
        <v>12.49</v>
      </c>
      <c r="F2068" s="86">
        <f>D2068-E2068</f>
        <v>12.5</v>
      </c>
      <c r="G2068" s="83">
        <v>1.0</v>
      </c>
      <c r="H2068" s="86">
        <f t="shared" si="1187"/>
        <v>12.49</v>
      </c>
    </row>
    <row r="2069">
      <c r="A2069" s="94"/>
      <c r="B2069" s="1"/>
      <c r="C2069" s="1"/>
      <c r="D2069" s="97"/>
      <c r="E2069" s="97"/>
      <c r="F2069" s="97"/>
      <c r="G2069" s="95"/>
      <c r="H2069" s="97"/>
    </row>
    <row r="2070">
      <c r="A2070" s="90" t="s">
        <v>396</v>
      </c>
      <c r="B2070" s="90" t="s">
        <v>383</v>
      </c>
      <c r="C2070" s="169">
        <f>COUNTA(A2071)</f>
        <v>1</v>
      </c>
      <c r="D2070" s="92">
        <f t="shared" ref="D2070:G2070" si="1188">SUM(D2071)</f>
        <v>19.99</v>
      </c>
      <c r="E2070" s="92">
        <f t="shared" si="1188"/>
        <v>12.99</v>
      </c>
      <c r="F2070" s="92">
        <f t="shared" si="1188"/>
        <v>7</v>
      </c>
      <c r="G2070" s="90">
        <f t="shared" si="1188"/>
        <v>1</v>
      </c>
      <c r="H2070" s="92">
        <f t="shared" ref="H2070:H2071" si="1189">E2070/G2070</f>
        <v>12.99</v>
      </c>
    </row>
    <row r="2071">
      <c r="A2071" s="95" t="s">
        <v>1295</v>
      </c>
      <c r="B2071" s="1"/>
      <c r="C2071" s="1"/>
      <c r="D2071" s="97">
        <v>19.99</v>
      </c>
      <c r="E2071" s="97">
        <v>12.99</v>
      </c>
      <c r="F2071" s="97">
        <f>D2071-E2071</f>
        <v>7</v>
      </c>
      <c r="G2071" s="95">
        <v>1.0</v>
      </c>
      <c r="H2071" s="97">
        <f t="shared" si="1189"/>
        <v>12.99</v>
      </c>
    </row>
    <row r="2072">
      <c r="A2072" s="94"/>
      <c r="B2072" s="1"/>
      <c r="C2072" s="1"/>
      <c r="D2072" s="97"/>
      <c r="E2072" s="97"/>
      <c r="F2072" s="97"/>
      <c r="G2072" s="95"/>
      <c r="H2072" s="97"/>
    </row>
    <row r="2073">
      <c r="A2073" s="90" t="s">
        <v>516</v>
      </c>
      <c r="B2073" s="296" t="s">
        <v>468</v>
      </c>
      <c r="C2073" s="169">
        <f>COUNTA(A2074)</f>
        <v>1</v>
      </c>
      <c r="D2073" s="92">
        <f t="shared" ref="D2073:G2073" si="1190">SUM(D2074)</f>
        <v>19.99</v>
      </c>
      <c r="E2073" s="92">
        <f t="shared" si="1190"/>
        <v>13.99</v>
      </c>
      <c r="F2073" s="92">
        <f t="shared" si="1190"/>
        <v>6</v>
      </c>
      <c r="G2073" s="90">
        <f t="shared" si="1190"/>
        <v>1</v>
      </c>
      <c r="H2073" s="92">
        <f t="shared" ref="H2073:H2074" si="1191">E2073/G2073</f>
        <v>13.99</v>
      </c>
    </row>
    <row r="2074">
      <c r="A2074" s="95" t="s">
        <v>1719</v>
      </c>
      <c r="B2074" s="1"/>
      <c r="C2074" s="1"/>
      <c r="D2074" s="97">
        <v>19.99</v>
      </c>
      <c r="E2074" s="97">
        <v>13.99</v>
      </c>
      <c r="F2074" s="97">
        <f>D2074-E2074</f>
        <v>6</v>
      </c>
      <c r="G2074" s="95">
        <v>1.0</v>
      </c>
      <c r="H2074" s="97">
        <f t="shared" si="1191"/>
        <v>13.99</v>
      </c>
    </row>
    <row r="2075">
      <c r="A2075" s="94"/>
      <c r="B2075" s="1"/>
      <c r="C2075" s="1"/>
      <c r="D2075" s="97"/>
      <c r="E2075" s="97"/>
      <c r="F2075" s="97"/>
      <c r="G2075" s="95"/>
      <c r="H2075" s="97"/>
    </row>
    <row r="2076">
      <c r="A2076" s="90" t="s">
        <v>289</v>
      </c>
      <c r="B2076" s="90" t="s">
        <v>288</v>
      </c>
      <c r="C2076" s="169">
        <f>COUNTA(A2077)</f>
        <v>1</v>
      </c>
      <c r="D2076" s="92">
        <f t="shared" ref="D2076:G2076" si="1192">SUM(D2077)</f>
        <v>19.99</v>
      </c>
      <c r="E2076" s="92">
        <f t="shared" si="1192"/>
        <v>13.99</v>
      </c>
      <c r="F2076" s="92">
        <f t="shared" si="1192"/>
        <v>6</v>
      </c>
      <c r="G2076" s="90">
        <f t="shared" si="1192"/>
        <v>1</v>
      </c>
      <c r="H2076" s="92">
        <f t="shared" ref="H2076:H2077" si="1193">E2076/G2076</f>
        <v>13.99</v>
      </c>
    </row>
    <row r="2077">
      <c r="A2077" s="95" t="s">
        <v>1011</v>
      </c>
      <c r="B2077" s="1"/>
      <c r="C2077" s="1"/>
      <c r="D2077" s="97">
        <v>19.99</v>
      </c>
      <c r="E2077" s="97">
        <v>13.99</v>
      </c>
      <c r="F2077" s="97">
        <f>D2077-E2077</f>
        <v>6</v>
      </c>
      <c r="G2077" s="95">
        <v>1.0</v>
      </c>
      <c r="H2077" s="97">
        <f t="shared" si="1193"/>
        <v>13.99</v>
      </c>
    </row>
    <row r="2078">
      <c r="A2078" s="94"/>
      <c r="B2078" s="1"/>
      <c r="C2078" s="1"/>
      <c r="D2078" s="97"/>
      <c r="E2078" s="97"/>
      <c r="F2078" s="97"/>
      <c r="G2078" s="95"/>
      <c r="H2078" s="97"/>
    </row>
    <row r="2079">
      <c r="A2079" s="90" t="s">
        <v>393</v>
      </c>
      <c r="B2079" s="90" t="s">
        <v>383</v>
      </c>
      <c r="C2079" s="169">
        <f>COUNTA(A2080)</f>
        <v>1</v>
      </c>
      <c r="D2079" s="92">
        <f t="shared" ref="D2079:G2079" si="1194">SUM(D2080)</f>
        <v>24.99</v>
      </c>
      <c r="E2079" s="92">
        <f t="shared" si="1194"/>
        <v>14.99</v>
      </c>
      <c r="F2079" s="92">
        <f t="shared" si="1194"/>
        <v>10</v>
      </c>
      <c r="G2079" s="90">
        <f t="shared" si="1194"/>
        <v>1</v>
      </c>
      <c r="H2079" s="92">
        <f t="shared" ref="H2079:H2080" si="1195">E2079/G2079</f>
        <v>14.99</v>
      </c>
    </row>
    <row r="2080">
      <c r="A2080" s="95" t="s">
        <v>1291</v>
      </c>
      <c r="B2080" s="1"/>
      <c r="C2080" s="1"/>
      <c r="D2080" s="97">
        <v>24.99</v>
      </c>
      <c r="E2080" s="97">
        <v>14.99</v>
      </c>
      <c r="F2080" s="97">
        <f>D2080-E2080</f>
        <v>10</v>
      </c>
      <c r="G2080" s="95">
        <v>1.0</v>
      </c>
      <c r="H2080" s="97">
        <f t="shared" si="1195"/>
        <v>14.99</v>
      </c>
    </row>
    <row r="2081">
      <c r="A2081" s="114"/>
      <c r="B2081" s="417"/>
      <c r="C2081" s="417"/>
      <c r="D2081" s="116"/>
      <c r="E2081" s="116"/>
      <c r="F2081" s="116"/>
      <c r="G2081" s="114"/>
      <c r="H2081" s="116"/>
    </row>
    <row r="2082">
      <c r="A2082" s="90" t="s">
        <v>512</v>
      </c>
      <c r="B2082" s="296" t="s">
        <v>468</v>
      </c>
      <c r="C2082" s="169">
        <f>COUNTA(A2083)</f>
        <v>1</v>
      </c>
      <c r="D2082" s="92">
        <f t="shared" ref="D2082:G2082" si="1196">SUM(D2083)</f>
        <v>19.99</v>
      </c>
      <c r="E2082" s="92">
        <f t="shared" si="1196"/>
        <v>14.99</v>
      </c>
      <c r="F2082" s="92">
        <f t="shared" si="1196"/>
        <v>5</v>
      </c>
      <c r="G2082" s="90">
        <f t="shared" si="1196"/>
        <v>1</v>
      </c>
      <c r="H2082" s="92">
        <f t="shared" ref="H2082:H2083" si="1197">E2082/G2082</f>
        <v>14.99</v>
      </c>
    </row>
    <row r="2083">
      <c r="A2083" s="95" t="s">
        <v>1456</v>
      </c>
      <c r="B2083" s="1"/>
      <c r="C2083" s="1"/>
      <c r="D2083" s="97">
        <v>19.99</v>
      </c>
      <c r="E2083" s="97">
        <v>14.99</v>
      </c>
      <c r="F2083" s="97">
        <f>D2083-E2083</f>
        <v>5</v>
      </c>
      <c r="G2083" s="95">
        <v>1.0</v>
      </c>
      <c r="H2083" s="97">
        <f t="shared" si="1197"/>
        <v>14.99</v>
      </c>
    </row>
    <row r="2084">
      <c r="A2084" s="114"/>
      <c r="B2084" s="417"/>
      <c r="C2084" s="417"/>
      <c r="D2084" s="116"/>
      <c r="E2084" s="116"/>
      <c r="F2084" s="116"/>
      <c r="G2084" s="114"/>
      <c r="H2084" s="116"/>
    </row>
    <row r="2085">
      <c r="A2085" s="147" t="s">
        <v>442</v>
      </c>
      <c r="B2085" s="147" t="s">
        <v>434</v>
      </c>
      <c r="C2085" s="239">
        <f>COUNTA(A2086)</f>
        <v>1</v>
      </c>
      <c r="D2085" s="149">
        <f t="shared" ref="D2085:G2085" si="1198">SUM(D2086)</f>
        <v>19.99</v>
      </c>
      <c r="E2085" s="149">
        <f t="shared" si="1198"/>
        <v>14.99</v>
      </c>
      <c r="F2085" s="149">
        <f t="shared" si="1198"/>
        <v>5</v>
      </c>
      <c r="G2085" s="147">
        <f t="shared" si="1198"/>
        <v>1</v>
      </c>
      <c r="H2085" s="149">
        <f t="shared" ref="H2085:H2086" si="1199">E2085/G2085</f>
        <v>14.99</v>
      </c>
    </row>
    <row r="2086">
      <c r="A2086" s="151" t="s">
        <v>1345</v>
      </c>
      <c r="B2086" s="357"/>
      <c r="C2086" s="357"/>
      <c r="D2086" s="153">
        <v>19.99</v>
      </c>
      <c r="E2086" s="153">
        <v>14.99</v>
      </c>
      <c r="F2086" s="153">
        <f>D2086-E2086</f>
        <v>5</v>
      </c>
      <c r="G2086" s="151">
        <v>1.0</v>
      </c>
      <c r="H2086" s="153">
        <f t="shared" si="1199"/>
        <v>14.99</v>
      </c>
    </row>
    <row r="2087">
      <c r="A2087" s="114"/>
      <c r="B2087" s="417"/>
      <c r="C2087" s="417"/>
      <c r="D2087" s="116"/>
      <c r="E2087" s="116"/>
      <c r="F2087" s="116"/>
      <c r="G2087" s="114"/>
      <c r="H2087" s="116"/>
    </row>
    <row r="2088">
      <c r="A2088" s="90" t="s">
        <v>561</v>
      </c>
      <c r="B2088" s="90" t="s">
        <v>468</v>
      </c>
      <c r="C2088" s="169">
        <f>COUNTA(A2089)</f>
        <v>1</v>
      </c>
      <c r="D2088" s="92">
        <f t="shared" ref="D2088:G2088" si="1200">SUM(D2089)</f>
        <v>33.98</v>
      </c>
      <c r="E2088" s="92">
        <f t="shared" si="1200"/>
        <v>15.49</v>
      </c>
      <c r="F2088" s="92">
        <f t="shared" si="1200"/>
        <v>18.49</v>
      </c>
      <c r="G2088" s="90">
        <f t="shared" si="1200"/>
        <v>1</v>
      </c>
      <c r="H2088" s="92">
        <f t="shared" ref="H2088:H2089" si="1201">E2088/G2088</f>
        <v>15.49</v>
      </c>
    </row>
    <row r="2089">
      <c r="A2089" s="95" t="s">
        <v>1567</v>
      </c>
      <c r="B2089" s="1"/>
      <c r="C2089" s="1"/>
      <c r="D2089" s="97">
        <v>33.98</v>
      </c>
      <c r="E2089" s="97">
        <v>15.49</v>
      </c>
      <c r="F2089" s="97">
        <f>D2089-E2089</f>
        <v>18.49</v>
      </c>
      <c r="G2089" s="95">
        <v>1.0</v>
      </c>
      <c r="H2089" s="97">
        <f t="shared" si="1201"/>
        <v>15.49</v>
      </c>
    </row>
    <row r="2090">
      <c r="A2090" s="114"/>
      <c r="B2090" s="417"/>
      <c r="C2090" s="417"/>
      <c r="D2090" s="116"/>
      <c r="E2090" s="116"/>
      <c r="F2090" s="116"/>
      <c r="G2090" s="114"/>
      <c r="H2090" s="116"/>
    </row>
    <row r="2091">
      <c r="A2091" s="26" t="s">
        <v>283</v>
      </c>
      <c r="B2091" s="26" t="s">
        <v>272</v>
      </c>
      <c r="C2091" s="25">
        <f>COUNTA(A2092)</f>
        <v>1</v>
      </c>
      <c r="D2091" s="211">
        <f t="shared" ref="D2091:G2091" si="1202">SUM(D2092)</f>
        <v>24.99</v>
      </c>
      <c r="E2091" s="211">
        <f t="shared" si="1202"/>
        <v>16.24</v>
      </c>
      <c r="F2091" s="211">
        <f t="shared" si="1202"/>
        <v>8.75</v>
      </c>
      <c r="G2091" s="26">
        <f t="shared" si="1202"/>
        <v>1</v>
      </c>
      <c r="H2091" s="211">
        <f t="shared" ref="H2091:H2092" si="1203">E2091/G2091</f>
        <v>16.24</v>
      </c>
    </row>
    <row r="2092">
      <c r="A2092" s="67" t="s">
        <v>1699</v>
      </c>
      <c r="B2092" s="1"/>
      <c r="C2092" s="1"/>
      <c r="D2092" s="178">
        <v>24.99</v>
      </c>
      <c r="E2092" s="178">
        <v>16.24</v>
      </c>
      <c r="F2092" s="178">
        <f>D2092-E2092</f>
        <v>8.75</v>
      </c>
      <c r="G2092" s="67">
        <v>1.0</v>
      </c>
      <c r="H2092" s="178">
        <f t="shared" si="1203"/>
        <v>16.24</v>
      </c>
    </row>
    <row r="2093">
      <c r="A2093" s="114"/>
      <c r="B2093" s="417"/>
      <c r="C2093" s="417"/>
      <c r="D2093" s="116"/>
      <c r="E2093" s="116"/>
      <c r="F2093" s="116"/>
      <c r="G2093" s="114"/>
      <c r="H2093" s="116"/>
    </row>
    <row r="2094">
      <c r="A2094" s="90" t="s">
        <v>529</v>
      </c>
      <c r="B2094" s="296" t="s">
        <v>468</v>
      </c>
      <c r="C2094" s="169">
        <f>COUNTA(A2095)</f>
        <v>1</v>
      </c>
      <c r="D2094" s="93">
        <f t="shared" ref="D2094:G2094" si="1204">SUM(D2095)</f>
        <v>29.99</v>
      </c>
      <c r="E2094" s="93">
        <f t="shared" si="1204"/>
        <v>17.99</v>
      </c>
      <c r="F2094" s="92">
        <f t="shared" si="1204"/>
        <v>12</v>
      </c>
      <c r="G2094" s="90">
        <f t="shared" si="1204"/>
        <v>1</v>
      </c>
      <c r="H2094" s="93">
        <f t="shared" ref="H2094:H2095" si="1205">E2094/G2094</f>
        <v>17.99</v>
      </c>
    </row>
    <row r="2095">
      <c r="A2095" s="94" t="s">
        <v>1497</v>
      </c>
      <c r="B2095" s="1"/>
      <c r="C2095" s="1"/>
      <c r="D2095" s="188">
        <v>29.99</v>
      </c>
      <c r="E2095" s="188">
        <v>17.99</v>
      </c>
      <c r="F2095" s="97">
        <f>D2095-E2095</f>
        <v>12</v>
      </c>
      <c r="G2095" s="95">
        <v>1.0</v>
      </c>
      <c r="H2095" s="97">
        <f t="shared" si="1205"/>
        <v>17.99</v>
      </c>
    </row>
    <row r="2096">
      <c r="A2096" s="114"/>
      <c r="B2096" s="417"/>
      <c r="C2096" s="417"/>
      <c r="D2096" s="116"/>
      <c r="E2096" s="116"/>
      <c r="F2096" s="116"/>
      <c r="G2096" s="114"/>
      <c r="H2096" s="116"/>
    </row>
    <row r="2097">
      <c r="A2097" s="90" t="s">
        <v>322</v>
      </c>
      <c r="B2097" s="90" t="s">
        <v>305</v>
      </c>
      <c r="C2097" s="169">
        <f>COUNTA(A2098)</f>
        <v>1</v>
      </c>
      <c r="D2097" s="92">
        <f t="shared" ref="D2097:G2097" si="1206">SUM(D2098)</f>
        <v>79.98</v>
      </c>
      <c r="E2097" s="92">
        <f t="shared" si="1206"/>
        <v>18.98</v>
      </c>
      <c r="F2097" s="92">
        <f t="shared" si="1206"/>
        <v>61</v>
      </c>
      <c r="G2097" s="90">
        <f t="shared" si="1206"/>
        <v>1</v>
      </c>
      <c r="H2097" s="92">
        <f t="shared" ref="H2097:H2098" si="1207">E2097/G2097</f>
        <v>18.98</v>
      </c>
    </row>
    <row r="2098">
      <c r="A2098" s="94" t="s">
        <v>1125</v>
      </c>
      <c r="B2098" s="1"/>
      <c r="C2098" s="1"/>
      <c r="D2098" s="97">
        <v>79.98</v>
      </c>
      <c r="E2098" s="97">
        <v>18.98</v>
      </c>
      <c r="F2098" s="97">
        <f>D2098-E2098</f>
        <v>61</v>
      </c>
      <c r="G2098" s="95">
        <v>1.0</v>
      </c>
      <c r="H2098" s="97">
        <f t="shared" si="1207"/>
        <v>18.98</v>
      </c>
    </row>
    <row r="2099">
      <c r="A2099" s="114"/>
      <c r="B2099" s="417"/>
      <c r="C2099" s="417"/>
      <c r="D2099" s="116"/>
      <c r="E2099" s="116"/>
      <c r="F2099" s="116"/>
      <c r="G2099" s="114"/>
      <c r="H2099" s="116"/>
    </row>
    <row r="2100">
      <c r="A2100" s="147" t="s">
        <v>445</v>
      </c>
      <c r="B2100" s="147" t="s">
        <v>434</v>
      </c>
      <c r="C2100" s="239">
        <f>COUNTA(A2101)</f>
        <v>1</v>
      </c>
      <c r="D2100" s="149">
        <f t="shared" ref="D2100:G2100" si="1208">SUM(D2101)</f>
        <v>39.99</v>
      </c>
      <c r="E2100" s="149">
        <f t="shared" si="1208"/>
        <v>19.99</v>
      </c>
      <c r="F2100" s="149">
        <f t="shared" si="1208"/>
        <v>20</v>
      </c>
      <c r="G2100" s="147">
        <f t="shared" si="1208"/>
        <v>1</v>
      </c>
      <c r="H2100" s="149">
        <f t="shared" ref="H2100:H2101" si="1209">E2100/G2100</f>
        <v>19.99</v>
      </c>
    </row>
    <row r="2101">
      <c r="A2101" s="151" t="s">
        <v>1348</v>
      </c>
      <c r="B2101" s="344"/>
      <c r="C2101" s="344"/>
      <c r="D2101" s="153">
        <v>39.99</v>
      </c>
      <c r="E2101" s="153">
        <v>19.99</v>
      </c>
      <c r="F2101" s="153">
        <f>D2101-E2101</f>
        <v>20</v>
      </c>
      <c r="G2101" s="151">
        <v>1.0</v>
      </c>
      <c r="H2101" s="153">
        <f t="shared" si="1209"/>
        <v>19.99</v>
      </c>
    </row>
    <row r="2102">
      <c r="A2102" s="95"/>
      <c r="B2102" s="1"/>
      <c r="C2102" s="1"/>
      <c r="D2102" s="97"/>
      <c r="E2102" s="97"/>
      <c r="F2102" s="97"/>
      <c r="G2102" s="95"/>
      <c r="H2102" s="97"/>
    </row>
    <row r="2103">
      <c r="A2103" s="26" t="s">
        <v>374</v>
      </c>
      <c r="B2103" s="26" t="s">
        <v>375</v>
      </c>
      <c r="C2103" s="25">
        <f>COUNTA(A2104)</f>
        <v>1</v>
      </c>
      <c r="D2103" s="211">
        <f t="shared" ref="D2103:G2103" si="1210">SUM(D2104)</f>
        <v>39.99</v>
      </c>
      <c r="E2103" s="211">
        <f t="shared" si="1210"/>
        <v>19.99</v>
      </c>
      <c r="F2103" s="211">
        <f t="shared" si="1210"/>
        <v>20</v>
      </c>
      <c r="G2103" s="26">
        <f t="shared" si="1210"/>
        <v>1</v>
      </c>
      <c r="H2103" s="211">
        <f t="shared" ref="H2103:H2104" si="1211">E2103/G2103</f>
        <v>19.99</v>
      </c>
    </row>
    <row r="2104">
      <c r="A2104" s="67" t="s">
        <v>1274</v>
      </c>
      <c r="B2104" s="1"/>
      <c r="C2104" s="1"/>
      <c r="D2104" s="178">
        <v>39.99</v>
      </c>
      <c r="E2104" s="178">
        <v>19.99</v>
      </c>
      <c r="F2104" s="178">
        <f>D2104-E2104</f>
        <v>20</v>
      </c>
      <c r="G2104" s="68">
        <v>1.0</v>
      </c>
      <c r="H2104" s="178">
        <f t="shared" si="1211"/>
        <v>19.99</v>
      </c>
    </row>
    <row r="2105">
      <c r="A2105" s="95"/>
      <c r="B2105" s="1"/>
      <c r="C2105" s="1"/>
      <c r="D2105" s="97"/>
      <c r="E2105" s="97"/>
      <c r="F2105" s="97"/>
      <c r="G2105" s="95"/>
      <c r="H2105" s="97"/>
    </row>
    <row r="2106">
      <c r="A2106" s="90" t="s">
        <v>563</v>
      </c>
      <c r="B2106" s="90" t="s">
        <v>468</v>
      </c>
      <c r="C2106" s="169">
        <f>COUNTA(A2107)</f>
        <v>1</v>
      </c>
      <c r="D2106" s="92">
        <f t="shared" ref="D2106:G2106" si="1212">SUM(D2107)</f>
        <v>24.99</v>
      </c>
      <c r="E2106" s="92">
        <f t="shared" si="1212"/>
        <v>19.99</v>
      </c>
      <c r="F2106" s="92">
        <f t="shared" si="1212"/>
        <v>5</v>
      </c>
      <c r="G2106" s="90">
        <f t="shared" si="1212"/>
        <v>1</v>
      </c>
      <c r="H2106" s="92">
        <f t="shared" ref="H2106:H2107" si="1213">E2106/G2106</f>
        <v>19.99</v>
      </c>
    </row>
    <row r="2107">
      <c r="A2107" s="95" t="s">
        <v>1569</v>
      </c>
      <c r="B2107" s="1"/>
      <c r="C2107" s="1"/>
      <c r="D2107" s="97">
        <v>24.99</v>
      </c>
      <c r="E2107" s="97">
        <v>19.99</v>
      </c>
      <c r="F2107" s="97">
        <f>D2107-E2107</f>
        <v>5</v>
      </c>
      <c r="G2107" s="95">
        <v>1.0</v>
      </c>
      <c r="H2107" s="97">
        <f t="shared" si="1213"/>
        <v>19.99</v>
      </c>
    </row>
    <row r="2108">
      <c r="A2108" s="95"/>
      <c r="B2108" s="1"/>
      <c r="C2108" s="1"/>
      <c r="D2108" s="97"/>
      <c r="E2108" s="97"/>
      <c r="F2108" s="97"/>
      <c r="G2108" s="95"/>
      <c r="H2108" s="97"/>
    </row>
    <row r="2109">
      <c r="A2109" s="26" t="s">
        <v>281</v>
      </c>
      <c r="B2109" s="26" t="s">
        <v>272</v>
      </c>
      <c r="C2109" s="25">
        <f>COUNTA(A2110)</f>
        <v>1</v>
      </c>
      <c r="D2109" s="211">
        <f t="shared" ref="D2109:G2109" si="1214">SUM(D2110)</f>
        <v>19.99</v>
      </c>
      <c r="E2109" s="211">
        <f t="shared" si="1214"/>
        <v>19.99</v>
      </c>
      <c r="F2109" s="211">
        <f t="shared" si="1214"/>
        <v>0</v>
      </c>
      <c r="G2109" s="26">
        <f t="shared" si="1214"/>
        <v>1</v>
      </c>
      <c r="H2109" s="211">
        <f t="shared" ref="H2109:H2110" si="1215">E2109/G2109</f>
        <v>19.99</v>
      </c>
    </row>
    <row r="2110">
      <c r="A2110" s="67" t="s">
        <v>1004</v>
      </c>
      <c r="B2110" s="1"/>
      <c r="C2110" s="1"/>
      <c r="D2110" s="178">
        <v>19.99</v>
      </c>
      <c r="E2110" s="178">
        <v>19.99</v>
      </c>
      <c r="F2110" s="178">
        <f>D2110-E2110</f>
        <v>0</v>
      </c>
      <c r="G2110" s="67">
        <v>1.0</v>
      </c>
      <c r="H2110" s="178">
        <f t="shared" si="1215"/>
        <v>19.99</v>
      </c>
    </row>
    <row r="2111">
      <c r="A2111" s="95"/>
      <c r="B2111" s="1"/>
      <c r="C2111" s="1"/>
      <c r="D2111" s="97"/>
      <c r="E2111" s="97"/>
      <c r="F2111" s="97"/>
      <c r="G2111" s="95"/>
      <c r="H2111" s="97"/>
    </row>
    <row r="2112">
      <c r="A2112" s="90" t="s">
        <v>209</v>
      </c>
      <c r="B2112" s="90" t="s">
        <v>152</v>
      </c>
      <c r="C2112" s="169">
        <f>COUNTA(A2113)</f>
        <v>1</v>
      </c>
      <c r="D2112" s="92">
        <f t="shared" ref="D2112:G2112" si="1216">SUM(D2113)</f>
        <v>28.49</v>
      </c>
      <c r="E2112" s="92">
        <f t="shared" si="1216"/>
        <v>28.49</v>
      </c>
      <c r="F2112" s="92">
        <f t="shared" si="1216"/>
        <v>0</v>
      </c>
      <c r="G2112" s="90">
        <f t="shared" si="1216"/>
        <v>1</v>
      </c>
      <c r="H2112" s="92">
        <f t="shared" ref="H2112:H2113" si="1217">E2112/G2112</f>
        <v>28.49</v>
      </c>
    </row>
    <row r="2113">
      <c r="A2113" s="95" t="s">
        <v>874</v>
      </c>
      <c r="B2113" s="1"/>
      <c r="C2113" s="1"/>
      <c r="D2113" s="97">
        <v>28.49</v>
      </c>
      <c r="E2113" s="97">
        <v>28.49</v>
      </c>
      <c r="F2113" s="97">
        <f>D2113-E2113</f>
        <v>0</v>
      </c>
      <c r="G2113" s="95">
        <v>1.0</v>
      </c>
      <c r="H2113" s="97">
        <f t="shared" si="1217"/>
        <v>28.49</v>
      </c>
    </row>
    <row r="2114">
      <c r="A2114" s="95"/>
      <c r="B2114" s="1"/>
      <c r="C2114" s="1"/>
      <c r="D2114" s="97"/>
      <c r="E2114" s="97"/>
      <c r="F2114" s="97"/>
      <c r="G2114" s="95"/>
      <c r="H2114" s="97"/>
    </row>
    <row r="2115">
      <c r="A2115" s="23" t="s">
        <v>138</v>
      </c>
      <c r="B2115" s="23" t="s">
        <v>139</v>
      </c>
      <c r="C2115" s="52">
        <f>COUNTA(A2116)</f>
        <v>1</v>
      </c>
      <c r="D2115" s="159">
        <f t="shared" ref="D2115:G2115" si="1218">SUM(D2116)</f>
        <v>29.99</v>
      </c>
      <c r="E2115" s="159">
        <f t="shared" si="1218"/>
        <v>29.99</v>
      </c>
      <c r="F2115" s="159">
        <f t="shared" si="1218"/>
        <v>0</v>
      </c>
      <c r="G2115" s="23">
        <f t="shared" si="1218"/>
        <v>1</v>
      </c>
      <c r="H2115" s="159">
        <f t="shared" ref="H2115:H2116" si="1219">E2115/G2115</f>
        <v>29.99</v>
      </c>
    </row>
    <row r="2116">
      <c r="A2116" s="51" t="s">
        <v>752</v>
      </c>
      <c r="B2116" s="1"/>
      <c r="C2116" s="1"/>
      <c r="D2116" s="50">
        <v>29.99</v>
      </c>
      <c r="E2116" s="50">
        <v>29.99</v>
      </c>
      <c r="F2116" s="50">
        <f>D2116-E2116</f>
        <v>0</v>
      </c>
      <c r="G2116" s="51">
        <v>1.0</v>
      </c>
      <c r="H2116" s="50">
        <f t="shared" si="1219"/>
        <v>29.99</v>
      </c>
    </row>
    <row r="2117">
      <c r="A2117" s="95"/>
      <c r="B2117" s="1"/>
      <c r="C2117" s="1"/>
      <c r="D2117" s="97"/>
      <c r="E2117" s="97"/>
      <c r="F2117" s="97"/>
      <c r="G2117" s="95"/>
      <c r="H2117" s="97"/>
    </row>
    <row r="2118">
      <c r="A2118" s="90" t="s">
        <v>214</v>
      </c>
      <c r="B2118" s="90" t="s">
        <v>152</v>
      </c>
      <c r="C2118" s="169">
        <f>COUNTA(A2119)</f>
        <v>1</v>
      </c>
      <c r="D2118" s="92">
        <f t="shared" ref="D2118:G2118" si="1220">SUM(D2119)</f>
        <v>39.99</v>
      </c>
      <c r="E2118" s="92">
        <f t="shared" si="1220"/>
        <v>39.99</v>
      </c>
      <c r="F2118" s="92">
        <f t="shared" si="1220"/>
        <v>0</v>
      </c>
      <c r="G2118" s="90">
        <f t="shared" si="1220"/>
        <v>1</v>
      </c>
      <c r="H2118" s="92">
        <f t="shared" ref="H2118:H2119" si="1221">E2118/G2118</f>
        <v>39.99</v>
      </c>
    </row>
    <row r="2119">
      <c r="A2119" s="95" t="s">
        <v>879</v>
      </c>
      <c r="B2119" s="1"/>
      <c r="C2119" s="1"/>
      <c r="D2119" s="97">
        <v>39.99</v>
      </c>
      <c r="E2119" s="97">
        <v>39.99</v>
      </c>
      <c r="F2119" s="97">
        <f>D2119-E2119</f>
        <v>0</v>
      </c>
      <c r="G2119" s="95">
        <v>1.0</v>
      </c>
      <c r="H2119" s="97">
        <f t="shared" si="1221"/>
        <v>39.99</v>
      </c>
    </row>
  </sheetData>
  <hyperlinks>
    <hyperlink r:id="rId1" ref="A1527"/>
    <hyperlink r:id="rId2" ref="A1644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1.63"/>
    <col customWidth="1" min="2" max="2" width="8.88"/>
    <col customWidth="1" min="3" max="3" width="23.5"/>
    <col customWidth="1" min="7" max="7" width="20.38"/>
  </cols>
  <sheetData>
    <row r="1">
      <c r="A1" s="418" t="s">
        <v>12</v>
      </c>
      <c r="B1" s="419" t="s">
        <v>33</v>
      </c>
      <c r="C1" s="3"/>
      <c r="D1" s="3"/>
      <c r="E1" s="3"/>
      <c r="F1" s="3"/>
      <c r="G1" s="3"/>
    </row>
    <row r="2">
      <c r="A2" s="420" t="s">
        <v>315</v>
      </c>
      <c r="B2" s="420">
        <v>62.0</v>
      </c>
      <c r="C2" s="3"/>
      <c r="D2" s="3"/>
      <c r="E2" s="3"/>
      <c r="F2" s="3"/>
      <c r="G2" s="3"/>
    </row>
    <row r="3">
      <c r="A3" s="420" t="s">
        <v>346</v>
      </c>
      <c r="B3" s="420">
        <v>23.0</v>
      </c>
      <c r="C3" s="3"/>
      <c r="D3" s="3"/>
      <c r="E3" s="3"/>
      <c r="F3" s="3"/>
      <c r="G3" s="3"/>
    </row>
    <row r="4">
      <c r="A4" s="421" t="s">
        <v>527</v>
      </c>
      <c r="B4" s="420">
        <v>18.0</v>
      </c>
      <c r="C4" s="3"/>
      <c r="D4" s="3"/>
      <c r="E4" s="3"/>
      <c r="F4" s="3"/>
      <c r="G4" s="3"/>
    </row>
    <row r="5">
      <c r="A5" s="421" t="s">
        <v>225</v>
      </c>
      <c r="B5" s="420">
        <v>18.0</v>
      </c>
      <c r="C5" s="3"/>
      <c r="D5" s="3"/>
      <c r="E5" s="3"/>
      <c r="F5" s="3"/>
      <c r="G5" s="3"/>
    </row>
    <row r="6">
      <c r="A6" s="420" t="s">
        <v>342</v>
      </c>
      <c r="B6" s="420">
        <v>17.0</v>
      </c>
      <c r="C6" s="3"/>
      <c r="D6" s="3"/>
      <c r="E6" s="3"/>
      <c r="F6" s="3"/>
      <c r="G6" s="3"/>
    </row>
    <row r="7">
      <c r="A7" s="421" t="s">
        <v>326</v>
      </c>
      <c r="B7" s="420">
        <v>16.0</v>
      </c>
      <c r="C7" s="3"/>
      <c r="D7" s="3"/>
      <c r="E7" s="3"/>
      <c r="F7" s="3"/>
      <c r="G7" s="3"/>
    </row>
    <row r="8">
      <c r="A8" s="421" t="s">
        <v>351</v>
      </c>
      <c r="B8" s="420">
        <v>16.0</v>
      </c>
      <c r="C8" s="3"/>
      <c r="D8" s="3"/>
      <c r="E8" s="3"/>
      <c r="F8" s="3"/>
      <c r="G8" s="3"/>
    </row>
    <row r="9">
      <c r="A9" s="420" t="s">
        <v>540</v>
      </c>
      <c r="B9" s="420">
        <v>15.0</v>
      </c>
      <c r="C9" s="3"/>
      <c r="D9" s="3"/>
      <c r="E9" s="3"/>
      <c r="F9" s="3"/>
      <c r="G9" s="3"/>
    </row>
    <row r="10">
      <c r="A10" s="420" t="s">
        <v>125</v>
      </c>
      <c r="B10" s="420">
        <v>15.0</v>
      </c>
      <c r="C10" s="3"/>
      <c r="D10" s="3"/>
      <c r="E10" s="3"/>
      <c r="F10" s="3"/>
      <c r="G10" s="3"/>
    </row>
    <row r="11">
      <c r="A11" s="420" t="s">
        <v>588</v>
      </c>
      <c r="B11" s="420">
        <v>14.0</v>
      </c>
      <c r="C11" s="3"/>
      <c r="D11" s="3"/>
      <c r="E11" s="3"/>
      <c r="F11" s="3"/>
      <c r="G11" s="3"/>
    </row>
    <row r="12">
      <c r="A12" s="420" t="s">
        <v>312</v>
      </c>
      <c r="B12" s="421">
        <v>14.0</v>
      </c>
      <c r="C12" s="3"/>
      <c r="D12" s="3"/>
      <c r="E12" s="3"/>
      <c r="F12" s="3"/>
      <c r="G12" s="3"/>
    </row>
    <row r="13">
      <c r="A13" s="420" t="s">
        <v>99</v>
      </c>
      <c r="B13" s="420">
        <v>13.0</v>
      </c>
      <c r="C13" s="3"/>
      <c r="D13" s="3"/>
      <c r="E13" s="3"/>
      <c r="F13" s="3"/>
      <c r="G13" s="3"/>
    </row>
    <row r="14">
      <c r="A14" s="420" t="s">
        <v>341</v>
      </c>
      <c r="B14" s="421">
        <v>12.0</v>
      </c>
      <c r="C14" s="3"/>
      <c r="D14" s="3"/>
      <c r="E14" s="3"/>
      <c r="F14" s="3"/>
      <c r="G14" s="3"/>
    </row>
    <row r="15">
      <c r="A15" s="420" t="s">
        <v>583</v>
      </c>
      <c r="B15" s="420">
        <v>9.0</v>
      </c>
      <c r="C15" s="3"/>
      <c r="D15" s="3"/>
      <c r="E15" s="3"/>
      <c r="F15" s="3"/>
      <c r="G15" s="3"/>
    </row>
    <row r="16">
      <c r="A16" s="421" t="s">
        <v>487</v>
      </c>
      <c r="B16" s="420">
        <v>7.0</v>
      </c>
      <c r="C16" s="3"/>
      <c r="D16" s="3"/>
      <c r="E16" s="3"/>
      <c r="F16" s="3"/>
      <c r="G16" s="3"/>
    </row>
    <row r="17">
      <c r="A17" s="421" t="s">
        <v>221</v>
      </c>
      <c r="B17" s="420">
        <v>7.0</v>
      </c>
      <c r="C17" s="3"/>
      <c r="D17" s="3"/>
      <c r="E17" s="3"/>
      <c r="F17" s="3"/>
      <c r="G17" s="3"/>
    </row>
    <row r="18">
      <c r="A18" s="420" t="s">
        <v>412</v>
      </c>
      <c r="B18" s="420">
        <v>6.0</v>
      </c>
      <c r="C18" s="3"/>
      <c r="D18" s="3"/>
      <c r="E18" s="3"/>
      <c r="F18" s="3"/>
      <c r="G18" s="3"/>
    </row>
    <row r="19">
      <c r="A19" s="420" t="s">
        <v>509</v>
      </c>
      <c r="B19" s="420">
        <v>6.0</v>
      </c>
      <c r="C19" s="3"/>
      <c r="D19" s="3"/>
      <c r="E19" s="3"/>
      <c r="F19" s="3"/>
      <c r="G19" s="3"/>
    </row>
    <row r="20">
      <c r="A20" s="420" t="s">
        <v>162</v>
      </c>
      <c r="B20" s="420">
        <v>6.0</v>
      </c>
      <c r="C20" s="3"/>
      <c r="D20" s="3"/>
      <c r="E20" s="3"/>
      <c r="F20" s="3"/>
      <c r="G20" s="3"/>
    </row>
    <row r="21">
      <c r="A21" s="420" t="s">
        <v>320</v>
      </c>
      <c r="B21" s="420">
        <v>6.0</v>
      </c>
      <c r="C21" s="3"/>
      <c r="D21" s="3"/>
      <c r="E21" s="3"/>
      <c r="F21" s="3"/>
      <c r="G21" s="3"/>
    </row>
    <row r="22">
      <c r="A22" s="420" t="s">
        <v>202</v>
      </c>
      <c r="B22" s="420">
        <v>6.0</v>
      </c>
      <c r="C22" s="3"/>
      <c r="D22" s="3"/>
      <c r="E22" s="3"/>
      <c r="F22" s="3"/>
      <c r="G22" s="3"/>
    </row>
    <row r="23">
      <c r="A23" s="420" t="s">
        <v>490</v>
      </c>
      <c r="B23" s="420">
        <v>5.0</v>
      </c>
      <c r="C23" s="3"/>
      <c r="D23" s="3"/>
      <c r="E23" s="3"/>
      <c r="F23" s="3"/>
      <c r="G23" s="3"/>
    </row>
    <row r="24">
      <c r="A24" s="420" t="s">
        <v>269</v>
      </c>
      <c r="B24" s="420">
        <v>5.0</v>
      </c>
      <c r="C24" s="3"/>
      <c r="D24" s="3"/>
      <c r="E24" s="3"/>
      <c r="F24" s="3"/>
      <c r="G24" s="3"/>
    </row>
    <row r="25">
      <c r="A25" s="420" t="s">
        <v>534</v>
      </c>
      <c r="B25" s="420">
        <v>5.0</v>
      </c>
      <c r="C25" s="3"/>
      <c r="D25" s="3"/>
      <c r="E25" s="3"/>
      <c r="F25" s="3"/>
      <c r="G25" s="3"/>
    </row>
    <row r="26">
      <c r="A26" s="420" t="s">
        <v>547</v>
      </c>
      <c r="B26" s="420">
        <v>5.0</v>
      </c>
      <c r="C26" s="3"/>
      <c r="D26" s="3"/>
      <c r="E26" s="3"/>
      <c r="F26" s="3"/>
      <c r="G26" s="3"/>
    </row>
    <row r="27">
      <c r="A27" s="420" t="s">
        <v>475</v>
      </c>
      <c r="B27" s="420">
        <v>5.0</v>
      </c>
      <c r="C27" s="3"/>
      <c r="D27" s="3"/>
      <c r="E27" s="3"/>
      <c r="F27" s="3"/>
      <c r="G27" s="3"/>
    </row>
    <row r="28">
      <c r="A28" s="420" t="s">
        <v>177</v>
      </c>
      <c r="B28" s="420">
        <v>5.0</v>
      </c>
      <c r="C28" s="3"/>
      <c r="D28" s="3"/>
      <c r="E28" s="3"/>
      <c r="F28" s="3"/>
      <c r="G28" s="3"/>
    </row>
    <row r="29">
      <c r="A29" s="420" t="s">
        <v>570</v>
      </c>
      <c r="B29" s="421">
        <v>5.0</v>
      </c>
      <c r="C29" s="3"/>
      <c r="D29" s="3"/>
      <c r="E29" s="3"/>
      <c r="F29" s="3"/>
      <c r="G29" s="3"/>
    </row>
    <row r="30">
      <c r="A30" s="420" t="s">
        <v>608</v>
      </c>
      <c r="B30" s="420">
        <v>5.0</v>
      </c>
      <c r="C30" s="3"/>
      <c r="D30" s="3"/>
      <c r="E30" s="3"/>
      <c r="F30" s="3"/>
      <c r="G30" s="3"/>
    </row>
    <row r="31">
      <c r="A31" s="420" t="s">
        <v>494</v>
      </c>
      <c r="B31" s="420">
        <v>5.0</v>
      </c>
      <c r="C31" s="3"/>
      <c r="D31" s="3"/>
      <c r="E31" s="3"/>
      <c r="F31" s="3"/>
      <c r="G31" s="3"/>
    </row>
    <row r="32">
      <c r="A32" s="420" t="s">
        <v>247</v>
      </c>
      <c r="B32" s="420">
        <v>5.0</v>
      </c>
      <c r="C32" s="3"/>
      <c r="D32" s="3"/>
      <c r="E32" s="3"/>
      <c r="F32" s="3"/>
      <c r="G32" s="3"/>
    </row>
    <row r="33">
      <c r="A33" s="420" t="s">
        <v>327</v>
      </c>
      <c r="B33" s="420">
        <v>4.0</v>
      </c>
      <c r="C33" s="3"/>
      <c r="D33" s="3"/>
      <c r="E33" s="3"/>
      <c r="F33" s="3"/>
      <c r="G33" s="3"/>
    </row>
    <row r="34">
      <c r="A34" s="420" t="s">
        <v>599</v>
      </c>
      <c r="B34" s="420">
        <v>4.0</v>
      </c>
      <c r="C34" s="3"/>
      <c r="D34" s="3"/>
      <c r="E34" s="3"/>
      <c r="F34" s="3"/>
      <c r="G34" s="3"/>
    </row>
    <row r="35">
      <c r="A35" s="420" t="s">
        <v>169</v>
      </c>
      <c r="B35" s="420">
        <v>4.0</v>
      </c>
      <c r="C35" s="3"/>
      <c r="D35" s="3"/>
      <c r="E35" s="3"/>
      <c r="F35" s="3"/>
      <c r="G35" s="3"/>
    </row>
    <row r="36">
      <c r="A36" s="420" t="s">
        <v>264</v>
      </c>
      <c r="B36" s="420">
        <v>4.0</v>
      </c>
      <c r="C36" s="3"/>
      <c r="D36" s="3"/>
      <c r="E36" s="3"/>
      <c r="F36" s="3"/>
      <c r="G36" s="3"/>
    </row>
    <row r="37">
      <c r="A37" s="420" t="s">
        <v>207</v>
      </c>
      <c r="B37" s="420">
        <v>4.0</v>
      </c>
      <c r="C37" s="3"/>
      <c r="D37" s="3"/>
      <c r="E37" s="3"/>
      <c r="F37" s="3"/>
      <c r="G37" s="3"/>
    </row>
    <row r="38">
      <c r="A38" s="420" t="s">
        <v>165</v>
      </c>
      <c r="B38" s="421">
        <v>4.0</v>
      </c>
      <c r="C38" s="3"/>
      <c r="D38" s="3"/>
      <c r="E38" s="3"/>
      <c r="F38" s="3"/>
      <c r="G38" s="3"/>
    </row>
    <row r="39">
      <c r="A39" s="420" t="s">
        <v>192</v>
      </c>
      <c r="B39" s="420">
        <v>4.0</v>
      </c>
      <c r="C39" s="3"/>
      <c r="D39" s="3"/>
      <c r="E39" s="3"/>
      <c r="F39" s="3"/>
      <c r="G39" s="3"/>
    </row>
    <row r="40">
      <c r="A40" s="420" t="s">
        <v>216</v>
      </c>
      <c r="B40" s="420">
        <v>4.0</v>
      </c>
      <c r="C40" s="3"/>
      <c r="D40" s="3"/>
      <c r="E40" s="3"/>
      <c r="F40" s="3"/>
      <c r="G40" s="3"/>
    </row>
    <row r="41">
      <c r="A41" s="420" t="s">
        <v>533</v>
      </c>
      <c r="B41" s="420">
        <v>4.0</v>
      </c>
      <c r="C41" s="3"/>
      <c r="D41" s="3"/>
      <c r="E41" s="3"/>
      <c r="F41" s="3"/>
      <c r="G41" s="3"/>
    </row>
    <row r="42">
      <c r="A42" s="420" t="s">
        <v>446</v>
      </c>
      <c r="B42" s="421">
        <v>4.0</v>
      </c>
      <c r="C42" s="3"/>
      <c r="D42" s="3"/>
      <c r="E42" s="3"/>
      <c r="F42" s="3"/>
      <c r="G42" s="3"/>
    </row>
    <row r="43">
      <c r="A43" s="420" t="s">
        <v>215</v>
      </c>
      <c r="B43" s="420">
        <v>4.0</v>
      </c>
      <c r="C43" s="3"/>
      <c r="D43" s="3"/>
      <c r="E43" s="3"/>
      <c r="F43" s="3"/>
      <c r="G43" s="3"/>
    </row>
    <row r="44">
      <c r="A44" s="420" t="s">
        <v>332</v>
      </c>
      <c r="B44" s="420">
        <v>4.0</v>
      </c>
      <c r="C44" s="3"/>
      <c r="D44" s="3"/>
      <c r="E44" s="3"/>
      <c r="F44" s="3"/>
      <c r="G44" s="3"/>
    </row>
    <row r="45">
      <c r="A45" s="420" t="s">
        <v>147</v>
      </c>
      <c r="B45" s="420">
        <v>4.0</v>
      </c>
      <c r="C45" s="3"/>
      <c r="D45" s="3"/>
      <c r="E45" s="3"/>
      <c r="F45" s="3"/>
      <c r="G45" s="3"/>
    </row>
    <row r="46">
      <c r="A46" s="420" t="s">
        <v>523</v>
      </c>
      <c r="B46" s="420">
        <v>4.0</v>
      </c>
      <c r="C46" s="3"/>
      <c r="D46" s="3"/>
      <c r="E46" s="3"/>
      <c r="F46" s="3"/>
      <c r="G46" s="3"/>
    </row>
    <row r="47">
      <c r="A47" s="420" t="s">
        <v>223</v>
      </c>
      <c r="B47" s="420">
        <v>4.0</v>
      </c>
      <c r="C47" s="3"/>
      <c r="D47" s="3"/>
      <c r="E47" s="3"/>
      <c r="F47" s="3"/>
      <c r="G47" s="3"/>
    </row>
    <row r="48">
      <c r="A48" s="420" t="s">
        <v>208</v>
      </c>
      <c r="B48" s="420">
        <v>4.0</v>
      </c>
      <c r="C48" s="3"/>
      <c r="D48" s="3"/>
      <c r="E48" s="3"/>
      <c r="F48" s="3"/>
      <c r="G48" s="3"/>
    </row>
    <row r="49">
      <c r="A49" s="420" t="s">
        <v>541</v>
      </c>
      <c r="B49" s="420">
        <v>4.0</v>
      </c>
      <c r="C49" s="3"/>
      <c r="D49" s="3"/>
      <c r="E49" s="3"/>
      <c r="F49" s="3"/>
      <c r="G49" s="3"/>
    </row>
    <row r="50">
      <c r="A50" s="420" t="s">
        <v>175</v>
      </c>
      <c r="B50" s="420">
        <v>4.0</v>
      </c>
      <c r="C50" s="3"/>
      <c r="D50" s="3"/>
      <c r="E50" s="3"/>
      <c r="F50" s="3"/>
      <c r="G50" s="3"/>
    </row>
    <row r="51">
      <c r="A51" s="422" t="s">
        <v>15</v>
      </c>
      <c r="B51" s="422">
        <v>4.0</v>
      </c>
      <c r="C51" s="3"/>
      <c r="D51" s="3"/>
      <c r="E51" s="3"/>
      <c r="F51" s="3"/>
      <c r="G51" s="3"/>
    </row>
    <row r="52">
      <c r="A52" s="420" t="s">
        <v>536</v>
      </c>
      <c r="B52" s="420">
        <v>4.0</v>
      </c>
      <c r="C52" s="3"/>
      <c r="D52" s="3"/>
      <c r="E52" s="3"/>
      <c r="F52" s="3"/>
      <c r="G52" s="3"/>
    </row>
    <row r="53">
      <c r="A53" s="420" t="s">
        <v>449</v>
      </c>
      <c r="B53" s="420">
        <v>4.0</v>
      </c>
      <c r="C53" s="3"/>
      <c r="D53" s="3"/>
      <c r="E53" s="3"/>
      <c r="F53" s="3"/>
      <c r="G53" s="3"/>
    </row>
    <row r="54">
      <c r="A54" s="420" t="s">
        <v>368</v>
      </c>
      <c r="B54" s="420">
        <v>3.0</v>
      </c>
      <c r="C54" s="3"/>
      <c r="D54" s="3"/>
      <c r="E54" s="3"/>
      <c r="F54" s="3"/>
      <c r="G54" s="3"/>
    </row>
    <row r="55">
      <c r="A55" s="420" t="s">
        <v>127</v>
      </c>
      <c r="B55" s="420">
        <v>3.0</v>
      </c>
      <c r="C55" s="3"/>
      <c r="D55" s="3"/>
      <c r="E55" s="3"/>
      <c r="F55" s="3"/>
      <c r="G55" s="3"/>
    </row>
    <row r="56">
      <c r="A56" s="420" t="s">
        <v>566</v>
      </c>
      <c r="B56" s="420">
        <v>3.0</v>
      </c>
      <c r="C56" s="3"/>
      <c r="D56" s="3"/>
      <c r="E56" s="3"/>
      <c r="F56" s="3"/>
      <c r="G56" s="3"/>
    </row>
    <row r="57">
      <c r="A57" s="420" t="s">
        <v>218</v>
      </c>
      <c r="B57" s="420">
        <v>3.0</v>
      </c>
      <c r="C57" s="3"/>
      <c r="D57" s="3"/>
      <c r="E57" s="3"/>
      <c r="F57" s="3"/>
      <c r="G57" s="3"/>
    </row>
    <row r="58">
      <c r="A58" s="420" t="s">
        <v>184</v>
      </c>
      <c r="B58" s="420">
        <v>3.0</v>
      </c>
      <c r="C58" s="3"/>
      <c r="D58" s="3"/>
      <c r="E58" s="3"/>
      <c r="F58" s="3"/>
      <c r="G58" s="3"/>
    </row>
    <row r="59">
      <c r="A59" s="420" t="s">
        <v>515</v>
      </c>
      <c r="B59" s="420">
        <v>3.0</v>
      </c>
      <c r="C59" s="3"/>
      <c r="D59" s="3"/>
      <c r="E59" s="3"/>
      <c r="F59" s="3"/>
      <c r="G59" s="3"/>
    </row>
    <row r="60">
      <c r="A60" s="420" t="s">
        <v>476</v>
      </c>
      <c r="B60" s="420">
        <v>3.0</v>
      </c>
      <c r="C60" s="3"/>
      <c r="D60" s="3"/>
      <c r="E60" s="3"/>
      <c r="F60" s="3"/>
      <c r="G60" s="3"/>
    </row>
    <row r="61">
      <c r="A61" s="420" t="s">
        <v>580</v>
      </c>
      <c r="B61" s="421">
        <v>3.0</v>
      </c>
      <c r="C61" s="3"/>
      <c r="D61" s="3"/>
      <c r="E61" s="3"/>
      <c r="F61" s="3"/>
      <c r="G61" s="3"/>
    </row>
    <row r="62">
      <c r="A62" s="420" t="s">
        <v>235</v>
      </c>
      <c r="B62" s="420">
        <v>3.0</v>
      </c>
      <c r="C62" s="3"/>
      <c r="D62" s="3"/>
      <c r="E62" s="3"/>
      <c r="F62" s="3"/>
      <c r="G62" s="3"/>
    </row>
    <row r="63">
      <c r="A63" s="420" t="s">
        <v>316</v>
      </c>
      <c r="B63" s="420">
        <v>3.0</v>
      </c>
      <c r="C63" s="3"/>
      <c r="D63" s="3"/>
      <c r="E63" s="3"/>
      <c r="F63" s="3"/>
      <c r="G63" s="3"/>
    </row>
    <row r="64">
      <c r="A64" s="420" t="s">
        <v>72</v>
      </c>
      <c r="B64" s="421">
        <v>3.0</v>
      </c>
      <c r="C64" s="3"/>
      <c r="D64" s="3"/>
      <c r="E64" s="3"/>
      <c r="F64" s="3"/>
      <c r="G64" s="3"/>
    </row>
    <row r="65">
      <c r="A65" s="420" t="s">
        <v>85</v>
      </c>
      <c r="B65" s="420">
        <v>3.0</v>
      </c>
      <c r="C65" s="3"/>
      <c r="D65" s="3"/>
      <c r="E65" s="3"/>
      <c r="F65" s="3"/>
      <c r="G65" s="3"/>
    </row>
    <row r="66">
      <c r="A66" s="420" t="s">
        <v>611</v>
      </c>
      <c r="B66" s="420">
        <v>3.0</v>
      </c>
      <c r="C66" s="3"/>
      <c r="D66" s="3"/>
      <c r="E66" s="3"/>
      <c r="F66" s="3"/>
      <c r="G66" s="3"/>
    </row>
    <row r="67">
      <c r="A67" s="420" t="s">
        <v>455</v>
      </c>
      <c r="B67" s="420">
        <v>3.0</v>
      </c>
      <c r="C67" s="3"/>
      <c r="D67" s="3"/>
      <c r="E67" s="3"/>
      <c r="F67" s="3"/>
      <c r="G67" s="3"/>
    </row>
    <row r="68">
      <c r="A68" s="420" t="s">
        <v>179</v>
      </c>
      <c r="B68" s="420">
        <v>3.0</v>
      </c>
      <c r="C68" s="3"/>
      <c r="D68" s="3"/>
      <c r="E68" s="3"/>
      <c r="F68" s="3"/>
      <c r="G68" s="3"/>
    </row>
    <row r="69">
      <c r="A69" s="420" t="s">
        <v>333</v>
      </c>
      <c r="B69" s="420">
        <v>3.0</v>
      </c>
      <c r="C69" s="3"/>
      <c r="D69" s="3"/>
      <c r="E69" s="3"/>
      <c r="F69" s="3"/>
      <c r="G69" s="3"/>
    </row>
    <row r="70">
      <c r="A70" s="420" t="s">
        <v>450</v>
      </c>
      <c r="B70" s="420">
        <v>3.0</v>
      </c>
      <c r="C70" s="3"/>
      <c r="D70" s="3"/>
      <c r="E70" s="3"/>
      <c r="F70" s="3"/>
      <c r="G70" s="3"/>
    </row>
    <row r="71">
      <c r="A71" s="420" t="s">
        <v>343</v>
      </c>
      <c r="B71" s="420">
        <v>3.0</v>
      </c>
      <c r="C71" s="3"/>
      <c r="D71" s="3"/>
      <c r="E71" s="3"/>
      <c r="F71" s="3"/>
      <c r="G71" s="3"/>
    </row>
    <row r="72">
      <c r="A72" s="420" t="s">
        <v>241</v>
      </c>
      <c r="B72" s="420">
        <v>3.0</v>
      </c>
      <c r="C72" s="3"/>
      <c r="D72" s="3"/>
      <c r="E72" s="3"/>
      <c r="F72" s="3"/>
      <c r="G72" s="3"/>
    </row>
    <row r="73">
      <c r="A73" s="420" t="s">
        <v>244</v>
      </c>
      <c r="B73" s="420">
        <v>3.0</v>
      </c>
      <c r="C73" s="3"/>
      <c r="D73" s="3"/>
      <c r="E73" s="3"/>
      <c r="F73" s="3"/>
      <c r="G73" s="3"/>
    </row>
    <row r="74">
      <c r="A74" s="420" t="s">
        <v>619</v>
      </c>
      <c r="B74" s="420">
        <v>3.0</v>
      </c>
      <c r="C74" s="3"/>
      <c r="D74" s="3"/>
      <c r="E74" s="3"/>
      <c r="F74" s="3"/>
      <c r="G74" s="3"/>
    </row>
    <row r="75">
      <c r="A75" s="420" t="s">
        <v>206</v>
      </c>
      <c r="B75" s="420">
        <v>3.0</v>
      </c>
      <c r="C75" s="3"/>
      <c r="D75" s="3"/>
      <c r="E75" s="3"/>
      <c r="F75" s="3"/>
      <c r="G75" s="3"/>
    </row>
    <row r="76">
      <c r="A76" s="420" t="s">
        <v>352</v>
      </c>
      <c r="B76" s="420">
        <v>3.0</v>
      </c>
      <c r="C76" s="3"/>
      <c r="D76" s="3"/>
      <c r="E76" s="3"/>
      <c r="F76" s="3"/>
      <c r="G76" s="3"/>
    </row>
    <row r="77">
      <c r="A77" s="420" t="s">
        <v>240</v>
      </c>
      <c r="B77" s="420">
        <v>3.0</v>
      </c>
      <c r="C77" s="3"/>
      <c r="D77" s="3"/>
      <c r="E77" s="3"/>
      <c r="F77" s="3"/>
      <c r="G77" s="3"/>
    </row>
    <row r="78">
      <c r="A78" s="420" t="s">
        <v>610</v>
      </c>
      <c r="B78" s="420">
        <v>3.0</v>
      </c>
      <c r="C78" s="3"/>
      <c r="D78" s="3"/>
      <c r="E78" s="3"/>
      <c r="F78" s="3"/>
      <c r="G78" s="3"/>
    </row>
    <row r="79">
      <c r="A79" s="420" t="s">
        <v>439</v>
      </c>
      <c r="B79" s="420">
        <v>3.0</v>
      </c>
      <c r="C79" s="3"/>
      <c r="D79" s="3"/>
      <c r="E79" s="3"/>
      <c r="F79" s="3"/>
      <c r="G79" s="3"/>
    </row>
    <row r="80">
      <c r="A80" s="420" t="s">
        <v>414</v>
      </c>
      <c r="B80" s="420">
        <v>3.0</v>
      </c>
      <c r="C80" s="3"/>
      <c r="D80" s="3"/>
      <c r="E80" s="3"/>
      <c r="F80" s="3"/>
      <c r="G80" s="3"/>
    </row>
    <row r="81">
      <c r="A81" s="420" t="s">
        <v>463</v>
      </c>
      <c r="B81" s="420">
        <v>3.0</v>
      </c>
      <c r="C81" s="3"/>
      <c r="D81" s="3"/>
      <c r="E81" s="3"/>
      <c r="F81" s="3"/>
      <c r="G81" s="3"/>
    </row>
    <row r="82">
      <c r="A82" s="420" t="s">
        <v>591</v>
      </c>
      <c r="B82" s="420">
        <v>3.0</v>
      </c>
      <c r="C82" s="3"/>
      <c r="D82" s="3"/>
      <c r="E82" s="3"/>
      <c r="F82" s="3"/>
      <c r="G82" s="3"/>
    </row>
    <row r="83">
      <c r="A83" s="421" t="s">
        <v>174</v>
      </c>
      <c r="B83" s="421">
        <v>3.0</v>
      </c>
      <c r="C83" s="3"/>
      <c r="D83" s="3"/>
      <c r="E83" s="3"/>
      <c r="F83" s="3"/>
      <c r="G83" s="3"/>
    </row>
    <row r="84">
      <c r="A84" s="420" t="s">
        <v>348</v>
      </c>
      <c r="B84" s="420">
        <v>3.0</v>
      </c>
      <c r="C84" s="3"/>
      <c r="D84" s="3"/>
      <c r="E84" s="3"/>
      <c r="F84" s="3"/>
      <c r="G84" s="3"/>
    </row>
    <row r="85">
      <c r="A85" s="420" t="s">
        <v>87</v>
      </c>
      <c r="B85" s="420">
        <v>3.0</v>
      </c>
      <c r="C85" s="3"/>
      <c r="D85" s="3"/>
      <c r="E85" s="3"/>
      <c r="F85" s="3"/>
      <c r="G85" s="3"/>
    </row>
    <row r="86">
      <c r="A86" s="420" t="s">
        <v>84</v>
      </c>
      <c r="B86" s="420">
        <v>2.0</v>
      </c>
      <c r="C86" s="3"/>
      <c r="D86" s="3"/>
      <c r="E86" s="3"/>
      <c r="F86" s="3"/>
      <c r="G86" s="3"/>
    </row>
    <row r="87">
      <c r="A87" s="420" t="s">
        <v>126</v>
      </c>
      <c r="B87" s="420">
        <v>2.0</v>
      </c>
      <c r="C87" s="3"/>
      <c r="D87" s="3"/>
      <c r="E87" s="3"/>
      <c r="F87" s="3"/>
      <c r="G87" s="3"/>
    </row>
    <row r="88">
      <c r="A88" s="420" t="s">
        <v>384</v>
      </c>
      <c r="B88" s="420">
        <v>2.0</v>
      </c>
      <c r="C88" s="3"/>
      <c r="D88" s="3"/>
      <c r="E88" s="3"/>
      <c r="F88" s="3"/>
      <c r="G88" s="3"/>
    </row>
    <row r="89">
      <c r="A89" s="420" t="s">
        <v>339</v>
      </c>
      <c r="B89" s="420">
        <v>2.0</v>
      </c>
      <c r="C89" s="3"/>
      <c r="D89" s="3"/>
      <c r="E89" s="3"/>
      <c r="F89" s="3"/>
      <c r="G89" s="3"/>
    </row>
    <row r="90">
      <c r="A90" s="420" t="s">
        <v>349</v>
      </c>
      <c r="B90" s="420">
        <v>2.0</v>
      </c>
      <c r="C90" s="3"/>
      <c r="D90" s="3"/>
      <c r="E90" s="3"/>
      <c r="F90" s="3"/>
      <c r="G90" s="3"/>
    </row>
    <row r="91">
      <c r="A91" s="420" t="s">
        <v>113</v>
      </c>
      <c r="B91" s="420">
        <v>2.0</v>
      </c>
      <c r="C91" s="3"/>
      <c r="D91" s="3"/>
      <c r="E91" s="3"/>
      <c r="F91" s="3"/>
      <c r="G91" s="3"/>
    </row>
    <row r="92">
      <c r="A92" s="420" t="s">
        <v>355</v>
      </c>
      <c r="B92" s="420">
        <v>2.0</v>
      </c>
      <c r="C92" s="3"/>
      <c r="D92" s="3"/>
      <c r="E92" s="3"/>
      <c r="F92" s="3"/>
      <c r="G92" s="3"/>
    </row>
    <row r="93">
      <c r="A93" s="420" t="s">
        <v>299</v>
      </c>
      <c r="B93" s="421">
        <v>2.0</v>
      </c>
      <c r="C93" s="3"/>
      <c r="D93" s="3"/>
      <c r="E93" s="3"/>
      <c r="F93" s="3"/>
      <c r="G93" s="3"/>
    </row>
    <row r="94">
      <c r="A94" s="420" t="s">
        <v>100</v>
      </c>
      <c r="B94" s="420">
        <v>2.0</v>
      </c>
      <c r="C94" s="3"/>
      <c r="D94" s="3"/>
      <c r="E94" s="3"/>
      <c r="F94" s="3"/>
      <c r="G94" s="3"/>
    </row>
    <row r="95">
      <c r="A95" s="420" t="s">
        <v>271</v>
      </c>
      <c r="B95" s="420">
        <v>2.0</v>
      </c>
      <c r="C95" s="3"/>
      <c r="D95" s="3"/>
      <c r="E95" s="3"/>
      <c r="F95" s="3"/>
      <c r="G95" s="3"/>
    </row>
    <row r="96">
      <c r="A96" s="420" t="s">
        <v>102</v>
      </c>
      <c r="B96" s="420">
        <v>2.0</v>
      </c>
      <c r="C96" s="3"/>
      <c r="D96" s="3"/>
      <c r="E96" s="3"/>
      <c r="F96" s="3"/>
      <c r="G96" s="3"/>
    </row>
    <row r="97">
      <c r="A97" s="420" t="s">
        <v>193</v>
      </c>
      <c r="B97" s="420">
        <v>2.0</v>
      </c>
      <c r="C97" s="3"/>
      <c r="D97" s="3"/>
      <c r="E97" s="3"/>
      <c r="F97" s="3"/>
      <c r="G97" s="3"/>
    </row>
    <row r="98">
      <c r="A98" s="420" t="s">
        <v>168</v>
      </c>
      <c r="B98" s="420">
        <v>2.0</v>
      </c>
      <c r="C98" s="3"/>
      <c r="D98" s="3"/>
      <c r="E98" s="3"/>
      <c r="F98" s="3"/>
      <c r="G98" s="3"/>
    </row>
    <row r="99">
      <c r="A99" s="420" t="s">
        <v>546</v>
      </c>
      <c r="B99" s="420">
        <v>2.0</v>
      </c>
      <c r="C99" s="3"/>
      <c r="D99" s="3"/>
      <c r="E99" s="3"/>
      <c r="F99" s="3"/>
      <c r="G99" s="3"/>
    </row>
    <row r="100">
      <c r="A100" s="420" t="s">
        <v>376</v>
      </c>
      <c r="B100" s="421">
        <v>2.0</v>
      </c>
      <c r="C100" s="3"/>
      <c r="D100" s="3"/>
      <c r="E100" s="3"/>
      <c r="F100" s="3"/>
      <c r="G100" s="3"/>
    </row>
    <row r="101">
      <c r="A101" s="420" t="s">
        <v>551</v>
      </c>
      <c r="B101" s="420">
        <v>2.0</v>
      </c>
      <c r="C101" s="3"/>
      <c r="D101" s="3"/>
      <c r="E101" s="3"/>
      <c r="F101" s="3"/>
      <c r="G101" s="3"/>
    </row>
    <row r="102">
      <c r="A102" s="420" t="s">
        <v>274</v>
      </c>
      <c r="B102" s="420">
        <v>2.0</v>
      </c>
      <c r="C102" s="3"/>
      <c r="D102" s="3"/>
      <c r="E102" s="3"/>
      <c r="F102" s="3"/>
      <c r="G102" s="3"/>
    </row>
    <row r="103">
      <c r="A103" s="420" t="s">
        <v>198</v>
      </c>
      <c r="B103" s="420">
        <v>2.0</v>
      </c>
      <c r="C103" s="3"/>
      <c r="D103" s="3"/>
      <c r="E103" s="3"/>
      <c r="F103" s="3"/>
      <c r="G103" s="3"/>
    </row>
    <row r="104">
      <c r="A104" s="420" t="s">
        <v>522</v>
      </c>
      <c r="B104" s="420">
        <v>2.0</v>
      </c>
      <c r="C104" s="3"/>
      <c r="D104" s="3"/>
      <c r="E104" s="3"/>
      <c r="F104" s="3"/>
      <c r="G104" s="3"/>
    </row>
    <row r="105">
      <c r="A105" s="420" t="s">
        <v>571</v>
      </c>
      <c r="B105" s="420">
        <v>2.0</v>
      </c>
      <c r="C105" s="3"/>
      <c r="D105" s="3"/>
      <c r="E105" s="3"/>
      <c r="F105" s="3"/>
      <c r="G105" s="3"/>
    </row>
    <row r="106">
      <c r="A106" s="420" t="s">
        <v>605</v>
      </c>
      <c r="B106" s="420">
        <v>2.0</v>
      </c>
      <c r="C106" s="3"/>
      <c r="D106" s="3"/>
      <c r="E106" s="3"/>
      <c r="F106" s="3"/>
      <c r="G106" s="3"/>
    </row>
    <row r="107">
      <c r="A107" s="420" t="s">
        <v>324</v>
      </c>
      <c r="B107" s="420">
        <v>2.0</v>
      </c>
      <c r="C107" s="3"/>
      <c r="D107" s="3"/>
      <c r="E107" s="3"/>
      <c r="F107" s="3"/>
      <c r="G107" s="3"/>
    </row>
    <row r="108">
      <c r="A108" s="420" t="s">
        <v>616</v>
      </c>
      <c r="B108" s="420">
        <v>2.0</v>
      </c>
      <c r="C108" s="3"/>
      <c r="D108" s="3"/>
      <c r="E108" s="3"/>
      <c r="F108" s="3"/>
      <c r="G108" s="3"/>
    </row>
    <row r="109">
      <c r="A109" s="420" t="s">
        <v>435</v>
      </c>
      <c r="B109" s="420">
        <v>2.0</v>
      </c>
      <c r="C109" s="3"/>
      <c r="D109" s="3"/>
      <c r="E109" s="3"/>
      <c r="F109" s="3"/>
      <c r="G109" s="3"/>
    </row>
    <row r="110">
      <c r="A110" s="420" t="s">
        <v>401</v>
      </c>
      <c r="B110" s="420">
        <v>2.0</v>
      </c>
      <c r="C110" s="3"/>
      <c r="D110" s="3"/>
      <c r="E110" s="3"/>
      <c r="F110" s="3"/>
      <c r="G110" s="3"/>
    </row>
    <row r="111">
      <c r="A111" s="420" t="s">
        <v>93</v>
      </c>
      <c r="B111" s="420">
        <v>2.0</v>
      </c>
      <c r="C111" s="3"/>
      <c r="D111" s="3"/>
      <c r="E111" s="3"/>
      <c r="F111" s="3"/>
      <c r="G111" s="3"/>
    </row>
    <row r="112">
      <c r="A112" s="420" t="s">
        <v>569</v>
      </c>
      <c r="B112" s="420">
        <v>2.0</v>
      </c>
      <c r="C112" s="3"/>
      <c r="D112" s="3"/>
      <c r="E112" s="3"/>
      <c r="F112" s="3"/>
      <c r="G112" s="3"/>
    </row>
    <row r="113">
      <c r="A113" s="421" t="s">
        <v>60</v>
      </c>
      <c r="B113" s="421">
        <v>2.0</v>
      </c>
      <c r="C113" s="3"/>
      <c r="D113" s="3"/>
      <c r="E113" s="3"/>
      <c r="F113" s="3"/>
      <c r="G113" s="3"/>
    </row>
    <row r="114">
      <c r="A114" s="420" t="s">
        <v>97</v>
      </c>
      <c r="B114" s="420">
        <v>2.0</v>
      </c>
      <c r="C114" s="3"/>
      <c r="D114" s="3"/>
      <c r="E114" s="3"/>
      <c r="F114" s="3"/>
      <c r="G114" s="3"/>
    </row>
    <row r="115">
      <c r="A115" s="420" t="s">
        <v>199</v>
      </c>
      <c r="B115" s="420">
        <v>2.0</v>
      </c>
      <c r="C115" s="3"/>
      <c r="D115" s="3"/>
      <c r="E115" s="3"/>
      <c r="F115" s="3"/>
      <c r="G115" s="3"/>
    </row>
    <row r="116">
      <c r="A116" s="420" t="s">
        <v>378</v>
      </c>
      <c r="B116" s="421">
        <v>2.0</v>
      </c>
      <c r="C116" s="3"/>
      <c r="D116" s="3"/>
      <c r="E116" s="3"/>
      <c r="F116" s="3"/>
      <c r="G116" s="3"/>
    </row>
    <row r="117">
      <c r="A117" s="420" t="s">
        <v>508</v>
      </c>
      <c r="B117" s="420">
        <v>2.0</v>
      </c>
      <c r="C117" s="3"/>
      <c r="D117" s="3"/>
      <c r="E117" s="3"/>
      <c r="F117" s="3"/>
      <c r="G117" s="3"/>
    </row>
    <row r="118">
      <c r="A118" s="420" t="s">
        <v>353</v>
      </c>
      <c r="B118" s="420">
        <v>2.0</v>
      </c>
      <c r="C118" s="3"/>
      <c r="D118" s="3"/>
      <c r="E118" s="3"/>
      <c r="F118" s="3"/>
      <c r="G118" s="3"/>
    </row>
    <row r="119">
      <c r="A119" s="420" t="s">
        <v>493</v>
      </c>
      <c r="B119" s="420">
        <v>2.0</v>
      </c>
      <c r="C119" s="3"/>
      <c r="D119" s="3"/>
      <c r="E119" s="3"/>
      <c r="F119" s="3"/>
      <c r="G119" s="3"/>
    </row>
    <row r="120">
      <c r="A120" s="420" t="s">
        <v>310</v>
      </c>
      <c r="B120" s="420">
        <v>2.0</v>
      </c>
      <c r="C120" s="3"/>
      <c r="D120" s="3"/>
      <c r="E120" s="3"/>
      <c r="F120" s="3"/>
      <c r="G120" s="3"/>
    </row>
    <row r="121">
      <c r="A121" s="420" t="s">
        <v>394</v>
      </c>
      <c r="B121" s="420">
        <v>2.0</v>
      </c>
      <c r="C121" s="3"/>
      <c r="D121" s="3"/>
      <c r="E121" s="3"/>
      <c r="F121" s="3"/>
      <c r="G121" s="3"/>
    </row>
    <row r="122">
      <c r="A122" s="420" t="s">
        <v>519</v>
      </c>
      <c r="B122" s="420">
        <v>2.0</v>
      </c>
      <c r="C122" s="3"/>
      <c r="D122" s="3"/>
      <c r="E122" s="3"/>
      <c r="F122" s="3"/>
      <c r="G122" s="3"/>
    </row>
    <row r="123">
      <c r="A123" s="420" t="s">
        <v>543</v>
      </c>
      <c r="B123" s="420">
        <v>2.0</v>
      </c>
      <c r="C123" s="3"/>
      <c r="D123" s="3"/>
      <c r="E123" s="3"/>
      <c r="F123" s="3"/>
      <c r="G123" s="3"/>
    </row>
    <row r="124">
      <c r="A124" s="420" t="s">
        <v>467</v>
      </c>
      <c r="B124" s="420">
        <v>2.0</v>
      </c>
      <c r="C124" s="3"/>
      <c r="D124" s="3"/>
      <c r="E124" s="3"/>
      <c r="F124" s="3"/>
      <c r="G124" s="3"/>
    </row>
    <row r="125">
      <c r="A125" s="420" t="s">
        <v>294</v>
      </c>
      <c r="B125" s="420">
        <v>2.0</v>
      </c>
      <c r="C125" s="3"/>
      <c r="D125" s="3"/>
      <c r="E125" s="3"/>
      <c r="F125" s="3"/>
      <c r="G125" s="3"/>
    </row>
    <row r="126">
      <c r="A126" s="423" t="s">
        <v>503</v>
      </c>
      <c r="B126" s="423">
        <v>2.0</v>
      </c>
      <c r="C126" s="3"/>
      <c r="D126" s="3"/>
      <c r="E126" s="3"/>
      <c r="F126" s="3"/>
      <c r="G126" s="3"/>
    </row>
    <row r="127">
      <c r="A127" s="423" t="s">
        <v>227</v>
      </c>
      <c r="B127" s="423">
        <v>2.0</v>
      </c>
      <c r="C127" s="3"/>
      <c r="D127" s="3"/>
      <c r="E127" s="3"/>
      <c r="F127" s="3"/>
      <c r="G127" s="3"/>
    </row>
    <row r="128">
      <c r="A128" s="420" t="s">
        <v>268</v>
      </c>
      <c r="B128" s="420">
        <v>2.0</v>
      </c>
      <c r="C128" s="3"/>
      <c r="D128" s="3"/>
      <c r="E128" s="3"/>
      <c r="F128" s="3"/>
      <c r="G128" s="3"/>
    </row>
    <row r="129">
      <c r="A129" s="420" t="s">
        <v>228</v>
      </c>
      <c r="B129" s="420">
        <v>2.0</v>
      </c>
      <c r="C129" s="3"/>
      <c r="D129" s="3"/>
      <c r="E129" s="3"/>
      <c r="F129" s="3"/>
      <c r="G129" s="3"/>
    </row>
    <row r="130">
      <c r="A130" s="423" t="s">
        <v>530</v>
      </c>
      <c r="B130" s="423">
        <v>2.0</v>
      </c>
      <c r="C130" s="3"/>
      <c r="D130" s="3"/>
      <c r="E130" s="3"/>
      <c r="F130" s="3"/>
      <c r="G130" s="3"/>
    </row>
    <row r="131">
      <c r="A131" s="420" t="s">
        <v>229</v>
      </c>
      <c r="B131" s="420">
        <v>2.0</v>
      </c>
      <c r="C131" s="3"/>
      <c r="D131" s="3"/>
      <c r="E131" s="3"/>
      <c r="F131" s="3"/>
      <c r="G131" s="3"/>
    </row>
    <row r="132">
      <c r="A132" s="420" t="s">
        <v>615</v>
      </c>
      <c r="B132" s="420">
        <v>2.0</v>
      </c>
      <c r="C132" s="3"/>
      <c r="D132" s="3"/>
      <c r="E132" s="3"/>
      <c r="F132" s="3"/>
      <c r="G132" s="3"/>
    </row>
    <row r="133">
      <c r="A133" s="420" t="s">
        <v>56</v>
      </c>
      <c r="B133" s="420">
        <v>2.0</v>
      </c>
      <c r="C133" s="3"/>
      <c r="D133" s="3"/>
      <c r="E133" s="3"/>
      <c r="F133" s="3"/>
      <c r="G133" s="3"/>
    </row>
    <row r="134">
      <c r="A134" s="420" t="s">
        <v>554</v>
      </c>
      <c r="B134" s="420">
        <v>2.0</v>
      </c>
      <c r="C134" s="3"/>
      <c r="D134" s="3"/>
      <c r="E134" s="3"/>
      <c r="F134" s="3"/>
      <c r="G134" s="3"/>
    </row>
    <row r="135">
      <c r="A135" s="420" t="s">
        <v>180</v>
      </c>
      <c r="B135" s="420">
        <v>2.0</v>
      </c>
      <c r="C135" s="3"/>
      <c r="D135" s="3"/>
      <c r="E135" s="3"/>
      <c r="F135" s="3"/>
      <c r="G135" s="3"/>
    </row>
    <row r="136">
      <c r="A136" s="420" t="s">
        <v>589</v>
      </c>
      <c r="B136" s="420">
        <v>2.0</v>
      </c>
      <c r="C136" s="3"/>
      <c r="D136" s="3"/>
      <c r="E136" s="3"/>
      <c r="F136" s="3"/>
      <c r="G136" s="3"/>
    </row>
    <row r="137">
      <c r="A137" s="420" t="s">
        <v>178</v>
      </c>
      <c r="B137" s="420">
        <v>2.0</v>
      </c>
      <c r="C137" s="3"/>
      <c r="D137" s="3"/>
      <c r="E137" s="3"/>
      <c r="F137" s="3"/>
      <c r="G137" s="3"/>
    </row>
    <row r="138">
      <c r="A138" s="420" t="s">
        <v>567</v>
      </c>
      <c r="B138" s="420">
        <v>2.0</v>
      </c>
      <c r="C138" s="3"/>
      <c r="D138" s="3"/>
      <c r="E138" s="3"/>
      <c r="F138" s="3"/>
      <c r="G138" s="3"/>
    </row>
    <row r="139">
      <c r="A139" s="420" t="s">
        <v>195</v>
      </c>
      <c r="B139" s="420">
        <v>2.0</v>
      </c>
      <c r="C139" s="3"/>
      <c r="D139" s="3"/>
      <c r="E139" s="3"/>
      <c r="F139" s="3"/>
      <c r="G139" s="3"/>
    </row>
    <row r="140">
      <c r="A140" s="420" t="s">
        <v>466</v>
      </c>
      <c r="B140" s="420">
        <v>2.0</v>
      </c>
      <c r="C140" s="3"/>
      <c r="D140" s="3"/>
      <c r="E140" s="3"/>
      <c r="F140" s="3"/>
      <c r="G140" s="3"/>
    </row>
    <row r="141">
      <c r="A141" s="420" t="s">
        <v>437</v>
      </c>
      <c r="B141" s="420">
        <v>2.0</v>
      </c>
      <c r="C141" s="3"/>
      <c r="D141" s="3"/>
      <c r="E141" s="3"/>
      <c r="F141" s="3"/>
      <c r="G141" s="3"/>
    </row>
    <row r="142">
      <c r="A142" s="420" t="s">
        <v>609</v>
      </c>
      <c r="B142" s="420">
        <v>2.0</v>
      </c>
      <c r="C142" s="3"/>
      <c r="D142" s="3"/>
      <c r="E142" s="3"/>
      <c r="F142" s="3"/>
      <c r="G142" s="3"/>
    </row>
    <row r="143">
      <c r="A143" s="420" t="s">
        <v>201</v>
      </c>
      <c r="B143" s="420">
        <v>2.0</v>
      </c>
      <c r="C143" s="3"/>
      <c r="D143" s="3"/>
      <c r="E143" s="3"/>
      <c r="F143" s="3"/>
      <c r="G143" s="3"/>
    </row>
    <row r="144">
      <c r="A144" s="420" t="s">
        <v>156</v>
      </c>
      <c r="B144" s="420">
        <v>2.0</v>
      </c>
      <c r="C144" s="3"/>
      <c r="D144" s="3"/>
      <c r="E144" s="3"/>
      <c r="F144" s="3"/>
      <c r="G144" s="3"/>
    </row>
    <row r="145">
      <c r="A145" s="420" t="s">
        <v>166</v>
      </c>
      <c r="B145" s="420">
        <v>2.0</v>
      </c>
      <c r="C145" s="3"/>
      <c r="D145" s="3"/>
      <c r="E145" s="3"/>
      <c r="F145" s="3"/>
      <c r="G145" s="3"/>
    </row>
    <row r="146">
      <c r="A146" s="420" t="s">
        <v>586</v>
      </c>
      <c r="B146" s="421">
        <v>2.0</v>
      </c>
      <c r="C146" s="3"/>
      <c r="D146" s="3"/>
      <c r="E146" s="3"/>
      <c r="F146" s="3"/>
      <c r="G146" s="3"/>
    </row>
    <row r="147">
      <c r="A147" s="420" t="s">
        <v>158</v>
      </c>
      <c r="B147" s="420">
        <v>2.0</v>
      </c>
      <c r="C147" s="3"/>
      <c r="D147" s="3"/>
      <c r="E147" s="3"/>
      <c r="F147" s="3"/>
      <c r="G147" s="3"/>
    </row>
    <row r="148">
      <c r="A148" s="420" t="s">
        <v>550</v>
      </c>
      <c r="B148" s="420">
        <v>2.0</v>
      </c>
      <c r="C148" s="3"/>
      <c r="D148" s="3"/>
      <c r="E148" s="3"/>
      <c r="F148" s="3"/>
      <c r="G148" s="3"/>
    </row>
    <row r="149">
      <c r="A149" s="420" t="s">
        <v>585</v>
      </c>
      <c r="B149" s="420">
        <v>2.0</v>
      </c>
      <c r="C149" s="3"/>
      <c r="D149" s="3"/>
      <c r="E149" s="3"/>
      <c r="F149" s="3"/>
      <c r="G149" s="3"/>
    </row>
    <row r="150">
      <c r="A150" s="420" t="s">
        <v>253</v>
      </c>
      <c r="B150" s="420">
        <v>2.0</v>
      </c>
      <c r="C150" s="3"/>
      <c r="D150" s="3"/>
      <c r="E150" s="3"/>
      <c r="F150" s="3"/>
      <c r="G150" s="3"/>
    </row>
    <row r="151">
      <c r="A151" s="420" t="s">
        <v>243</v>
      </c>
      <c r="B151" s="420">
        <v>2.0</v>
      </c>
      <c r="C151" s="3"/>
      <c r="D151" s="3"/>
      <c r="E151" s="3"/>
      <c r="F151" s="3"/>
      <c r="G151" s="3"/>
    </row>
    <row r="152">
      <c r="A152" s="420" t="s">
        <v>429</v>
      </c>
      <c r="B152" s="420">
        <v>2.0</v>
      </c>
      <c r="C152" s="3"/>
      <c r="D152" s="3"/>
      <c r="E152" s="3"/>
      <c r="F152" s="3"/>
      <c r="G152" s="3"/>
    </row>
    <row r="153">
      <c r="A153" s="420" t="s">
        <v>470</v>
      </c>
      <c r="B153" s="420">
        <v>2.0</v>
      </c>
      <c r="C153" s="3"/>
      <c r="D153" s="3"/>
      <c r="E153" s="3"/>
      <c r="F153" s="3"/>
      <c r="G153" s="3"/>
    </row>
    <row r="154">
      <c r="A154" s="420" t="s">
        <v>600</v>
      </c>
      <c r="B154" s="420">
        <v>2.0</v>
      </c>
      <c r="C154" s="3"/>
      <c r="D154" s="3"/>
      <c r="E154" s="3"/>
      <c r="F154" s="3"/>
      <c r="G154" s="3"/>
    </row>
    <row r="155">
      <c r="A155" s="420" t="s">
        <v>457</v>
      </c>
      <c r="B155" s="420">
        <v>2.0</v>
      </c>
      <c r="C155" s="3"/>
      <c r="D155" s="3"/>
      <c r="E155" s="3"/>
      <c r="F155" s="3"/>
      <c r="G155" s="3"/>
    </row>
    <row r="156">
      <c r="A156" s="420" t="s">
        <v>370</v>
      </c>
      <c r="B156" s="420">
        <v>2.0</v>
      </c>
      <c r="C156" s="3"/>
      <c r="D156" s="3"/>
      <c r="E156" s="3"/>
      <c r="F156" s="3"/>
      <c r="G156" s="3"/>
    </row>
    <row r="157">
      <c r="A157" s="420" t="s">
        <v>300</v>
      </c>
      <c r="B157" s="420">
        <v>2.0</v>
      </c>
      <c r="C157" s="3"/>
      <c r="D157" s="3"/>
      <c r="E157" s="3"/>
      <c r="F157" s="3"/>
      <c r="G157" s="3"/>
    </row>
    <row r="158">
      <c r="A158" s="420" t="s">
        <v>189</v>
      </c>
      <c r="B158" s="420">
        <v>2.0</v>
      </c>
      <c r="C158" s="3"/>
      <c r="D158" s="3"/>
      <c r="E158" s="3"/>
      <c r="F158" s="3"/>
      <c r="G158" s="3"/>
    </row>
    <row r="159">
      <c r="A159" s="420" t="s">
        <v>572</v>
      </c>
      <c r="B159" s="420">
        <v>2.0</v>
      </c>
      <c r="C159" s="3"/>
      <c r="D159" s="3"/>
      <c r="E159" s="3"/>
      <c r="F159" s="3"/>
      <c r="G159" s="3"/>
    </row>
    <row r="160">
      <c r="A160" s="420" t="s">
        <v>531</v>
      </c>
      <c r="B160" s="420">
        <v>2.0</v>
      </c>
      <c r="C160" s="3"/>
      <c r="D160" s="3"/>
      <c r="E160" s="3"/>
      <c r="F160" s="3"/>
      <c r="G160" s="3"/>
    </row>
    <row r="161">
      <c r="A161" s="420" t="s">
        <v>118</v>
      </c>
      <c r="B161" s="420">
        <v>2.0</v>
      </c>
      <c r="C161" s="3"/>
      <c r="D161" s="3"/>
      <c r="E161" s="3"/>
      <c r="F161" s="3"/>
      <c r="G161" s="3"/>
    </row>
    <row r="162">
      <c r="A162" s="420" t="s">
        <v>564</v>
      </c>
      <c r="B162" s="420">
        <v>2.0</v>
      </c>
      <c r="C162" s="3"/>
      <c r="D162" s="3"/>
      <c r="E162" s="3"/>
      <c r="F162" s="3"/>
      <c r="G162" s="3"/>
    </row>
    <row r="163">
      <c r="A163" s="420" t="s">
        <v>369</v>
      </c>
      <c r="B163" s="420">
        <v>2.0</v>
      </c>
      <c r="C163" s="3"/>
      <c r="D163" s="3"/>
      <c r="E163" s="3"/>
      <c r="F163" s="3"/>
      <c r="G163" s="3"/>
    </row>
    <row r="164">
      <c r="A164" s="420" t="s">
        <v>313</v>
      </c>
      <c r="B164" s="420">
        <v>2.0</v>
      </c>
      <c r="C164" s="3"/>
      <c r="D164" s="3"/>
      <c r="E164" s="3"/>
      <c r="F164" s="3"/>
      <c r="G164" s="3"/>
    </row>
    <row r="165">
      <c r="A165" s="423" t="s">
        <v>492</v>
      </c>
      <c r="B165" s="423">
        <v>2.0</v>
      </c>
      <c r="C165" s="3"/>
      <c r="D165" s="3"/>
      <c r="E165" s="3"/>
      <c r="F165" s="3"/>
      <c r="G165" s="3"/>
    </row>
    <row r="166">
      <c r="A166" s="423" t="s">
        <v>558</v>
      </c>
      <c r="B166" s="423">
        <v>1.0</v>
      </c>
      <c r="C166" s="3"/>
      <c r="D166" s="3"/>
      <c r="E166" s="3"/>
      <c r="F166" s="3"/>
      <c r="G166" s="47"/>
    </row>
    <row r="167">
      <c r="A167" s="423" t="s">
        <v>103</v>
      </c>
      <c r="B167" s="423">
        <v>1.0</v>
      </c>
      <c r="C167" s="3"/>
      <c r="D167" s="3"/>
      <c r="E167" s="3"/>
      <c r="F167" s="3"/>
      <c r="G167" s="47"/>
    </row>
    <row r="168">
      <c r="A168" s="423" t="s">
        <v>484</v>
      </c>
      <c r="B168" s="423">
        <v>1.0</v>
      </c>
      <c r="C168" s="3"/>
      <c r="D168" s="3"/>
      <c r="E168" s="3"/>
      <c r="F168" s="3"/>
      <c r="G168" s="47"/>
    </row>
    <row r="169">
      <c r="A169" s="423" t="s">
        <v>473</v>
      </c>
      <c r="B169" s="423">
        <v>1.0</v>
      </c>
      <c r="C169" s="3"/>
      <c r="D169" s="3"/>
      <c r="E169" s="3"/>
      <c r="F169" s="3"/>
      <c r="G169" s="47"/>
    </row>
    <row r="170">
      <c r="A170" s="420" t="s">
        <v>603</v>
      </c>
      <c r="B170" s="420">
        <v>1.0</v>
      </c>
      <c r="C170" s="3"/>
      <c r="D170" s="3"/>
      <c r="E170" s="3"/>
      <c r="F170" s="3"/>
      <c r="G170" s="47"/>
    </row>
    <row r="171">
      <c r="A171" s="420" t="s">
        <v>182</v>
      </c>
      <c r="B171" s="420">
        <v>1.0</v>
      </c>
      <c r="C171" s="3"/>
      <c r="D171" s="3"/>
      <c r="E171" s="3"/>
      <c r="F171" s="3"/>
      <c r="G171" s="47"/>
    </row>
    <row r="172">
      <c r="A172" s="420" t="s">
        <v>557</v>
      </c>
      <c r="B172" s="420">
        <v>1.0</v>
      </c>
      <c r="C172" s="3"/>
      <c r="D172" s="3"/>
      <c r="E172" s="3"/>
      <c r="F172" s="3"/>
      <c r="G172" s="47"/>
    </row>
    <row r="173">
      <c r="A173" s="420" t="s">
        <v>47</v>
      </c>
      <c r="B173" s="420">
        <v>1.0</v>
      </c>
      <c r="C173" s="3"/>
      <c r="D173" s="3"/>
      <c r="E173" s="3"/>
      <c r="F173" s="3"/>
      <c r="G173" s="47"/>
    </row>
    <row r="174">
      <c r="A174" s="420" t="s">
        <v>211</v>
      </c>
      <c r="B174" s="420">
        <v>1.0</v>
      </c>
      <c r="C174" s="3"/>
      <c r="D174" s="3"/>
      <c r="E174" s="3"/>
      <c r="F174" s="3"/>
      <c r="G174" s="47"/>
    </row>
    <row r="175">
      <c r="A175" s="420" t="s">
        <v>65</v>
      </c>
      <c r="B175" s="420">
        <v>1.0</v>
      </c>
      <c r="C175" s="3"/>
      <c r="D175" s="3"/>
      <c r="E175" s="3"/>
      <c r="F175" s="3"/>
      <c r="G175" s="47"/>
    </row>
    <row r="176">
      <c r="A176" s="420" t="s">
        <v>409</v>
      </c>
      <c r="B176" s="420">
        <v>1.0</v>
      </c>
      <c r="C176" s="3"/>
      <c r="D176" s="3"/>
      <c r="E176" s="3"/>
      <c r="F176" s="3"/>
      <c r="G176" s="47"/>
    </row>
    <row r="177">
      <c r="A177" s="420" t="s">
        <v>219</v>
      </c>
      <c r="B177" s="420">
        <v>1.0</v>
      </c>
      <c r="C177" s="3"/>
      <c r="D177" s="3"/>
      <c r="E177" s="3"/>
      <c r="F177" s="3"/>
      <c r="G177" s="47"/>
    </row>
    <row r="178">
      <c r="A178" s="420" t="s">
        <v>441</v>
      </c>
      <c r="B178" s="420">
        <v>1.0</v>
      </c>
      <c r="C178" s="3"/>
      <c r="D178" s="3"/>
      <c r="E178" s="3"/>
      <c r="F178" s="3"/>
      <c r="G178" s="47"/>
    </row>
    <row r="179">
      <c r="A179" s="420" t="s">
        <v>248</v>
      </c>
      <c r="B179" s="420">
        <v>1.0</v>
      </c>
      <c r="C179" s="3"/>
      <c r="D179" s="3"/>
      <c r="E179" s="3"/>
      <c r="F179" s="3"/>
      <c r="G179" s="47"/>
    </row>
    <row r="180">
      <c r="A180" s="420" t="s">
        <v>317</v>
      </c>
      <c r="B180" s="420">
        <v>1.0</v>
      </c>
      <c r="C180" s="3"/>
      <c r="D180" s="3"/>
      <c r="E180" s="3"/>
      <c r="F180" s="3"/>
      <c r="G180" s="47"/>
    </row>
    <row r="181">
      <c r="A181" s="420" t="s">
        <v>237</v>
      </c>
      <c r="B181" s="420">
        <v>1.0</v>
      </c>
      <c r="C181" s="3"/>
      <c r="D181" s="3"/>
      <c r="E181" s="3"/>
      <c r="F181" s="3"/>
      <c r="G181" s="47"/>
    </row>
    <row r="182">
      <c r="A182" s="420" t="s">
        <v>167</v>
      </c>
      <c r="B182" s="420">
        <v>1.0</v>
      </c>
      <c r="C182" s="3"/>
      <c r="D182" s="3"/>
      <c r="E182" s="3"/>
      <c r="F182" s="3"/>
      <c r="G182" s="47"/>
    </row>
    <row r="183">
      <c r="A183" s="420" t="s">
        <v>518</v>
      </c>
      <c r="B183" s="420">
        <v>1.0</v>
      </c>
      <c r="C183" s="3"/>
      <c r="D183" s="3"/>
      <c r="E183" s="3"/>
      <c r="F183" s="3"/>
      <c r="G183" s="47"/>
    </row>
    <row r="184">
      <c r="A184" s="420" t="s">
        <v>520</v>
      </c>
      <c r="B184" s="420">
        <v>1.0</v>
      </c>
      <c r="C184" s="3"/>
      <c r="D184" s="3"/>
      <c r="E184" s="3"/>
      <c r="F184" s="3"/>
      <c r="G184" s="47"/>
    </row>
    <row r="185">
      <c r="A185" s="420" t="s">
        <v>286</v>
      </c>
      <c r="B185" s="420">
        <v>1.0</v>
      </c>
      <c r="C185" s="3"/>
      <c r="D185" s="3"/>
      <c r="E185" s="3"/>
      <c r="F185" s="3"/>
      <c r="G185" s="47"/>
    </row>
    <row r="186">
      <c r="A186" s="420" t="s">
        <v>95</v>
      </c>
      <c r="B186" s="420">
        <v>1.0</v>
      </c>
      <c r="C186" s="3"/>
      <c r="D186" s="3"/>
      <c r="E186" s="3"/>
      <c r="F186" s="3"/>
      <c r="G186" s="47"/>
    </row>
    <row r="187">
      <c r="A187" s="420" t="s">
        <v>120</v>
      </c>
      <c r="B187" s="420">
        <v>1.0</v>
      </c>
      <c r="C187" s="3"/>
      <c r="D187" s="3"/>
      <c r="E187" s="3"/>
      <c r="F187" s="3"/>
      <c r="G187" s="47"/>
    </row>
    <row r="188">
      <c r="A188" s="420" t="s">
        <v>535</v>
      </c>
      <c r="B188" s="420">
        <v>1.0</v>
      </c>
      <c r="C188" s="3"/>
      <c r="D188" s="3"/>
      <c r="E188" s="3"/>
      <c r="F188" s="3"/>
      <c r="G188" s="47"/>
    </row>
    <row r="189">
      <c r="A189" s="420" t="s">
        <v>292</v>
      </c>
      <c r="B189" s="420">
        <v>1.0</v>
      </c>
      <c r="C189" s="3"/>
      <c r="D189" s="3"/>
      <c r="E189" s="3"/>
      <c r="F189" s="3"/>
      <c r="G189" s="47"/>
    </row>
    <row r="190">
      <c r="A190" s="420" t="s">
        <v>135</v>
      </c>
      <c r="B190" s="420">
        <v>1.0</v>
      </c>
      <c r="C190" s="3"/>
      <c r="D190" s="3"/>
      <c r="E190" s="3"/>
      <c r="F190" s="3"/>
      <c r="G190" s="47"/>
    </row>
    <row r="191">
      <c r="A191" s="420" t="s">
        <v>584</v>
      </c>
      <c r="B191" s="420">
        <v>1.0</v>
      </c>
      <c r="C191" s="3"/>
      <c r="D191" s="3"/>
      <c r="E191" s="3"/>
      <c r="F191" s="3"/>
      <c r="G191" s="47"/>
    </row>
    <row r="192">
      <c r="A192" s="423" t="s">
        <v>106</v>
      </c>
      <c r="B192" s="423">
        <v>1.0</v>
      </c>
      <c r="C192" s="3"/>
      <c r="D192" s="3"/>
      <c r="E192" s="3"/>
      <c r="F192" s="3"/>
      <c r="G192" s="47"/>
    </row>
    <row r="193">
      <c r="A193" s="423" t="s">
        <v>133</v>
      </c>
      <c r="B193" s="423">
        <v>1.0</v>
      </c>
      <c r="C193" s="3"/>
      <c r="D193" s="3"/>
      <c r="E193" s="3"/>
      <c r="F193" s="3"/>
      <c r="G193" s="47"/>
    </row>
    <row r="194">
      <c r="A194" s="423" t="s">
        <v>121</v>
      </c>
      <c r="B194" s="423">
        <v>1.0</v>
      </c>
      <c r="C194" s="3"/>
      <c r="D194" s="3"/>
      <c r="E194" s="3"/>
      <c r="F194" s="3"/>
      <c r="G194" s="47"/>
    </row>
    <row r="195">
      <c r="A195" s="423" t="s">
        <v>549</v>
      </c>
      <c r="B195" s="423">
        <v>1.0</v>
      </c>
      <c r="C195" s="3"/>
      <c r="D195" s="3"/>
      <c r="E195" s="3"/>
      <c r="F195" s="3"/>
      <c r="G195" s="47"/>
    </row>
    <row r="196">
      <c r="A196" s="423" t="s">
        <v>471</v>
      </c>
      <c r="B196" s="423">
        <v>1.0</v>
      </c>
      <c r="C196" s="3"/>
      <c r="D196" s="3"/>
      <c r="E196" s="3"/>
      <c r="F196" s="3"/>
      <c r="G196" s="47"/>
    </row>
    <row r="197">
      <c r="A197" s="423" t="s">
        <v>496</v>
      </c>
      <c r="B197" s="423">
        <v>1.0</v>
      </c>
      <c r="C197" s="3"/>
      <c r="D197" s="3"/>
      <c r="E197" s="3"/>
      <c r="F197" s="3"/>
      <c r="G197" s="47"/>
    </row>
    <row r="198">
      <c r="A198" s="423" t="s">
        <v>254</v>
      </c>
      <c r="B198" s="423">
        <v>1.0</v>
      </c>
      <c r="C198" s="3"/>
      <c r="D198" s="3"/>
      <c r="E198" s="3"/>
      <c r="F198" s="3"/>
      <c r="G198" s="47"/>
    </row>
    <row r="199">
      <c r="A199" s="423" t="s">
        <v>304</v>
      </c>
      <c r="B199" s="423">
        <v>1.0</v>
      </c>
      <c r="C199" s="3"/>
      <c r="D199" s="3"/>
      <c r="E199" s="3"/>
      <c r="F199" s="3"/>
      <c r="G199" s="47"/>
    </row>
    <row r="200">
      <c r="A200" s="423" t="s">
        <v>163</v>
      </c>
      <c r="B200" s="423">
        <v>1.0</v>
      </c>
      <c r="C200" s="3"/>
      <c r="D200" s="3"/>
      <c r="E200" s="3"/>
      <c r="F200" s="3"/>
      <c r="G200" s="47"/>
    </row>
    <row r="201">
      <c r="A201" s="423" t="s">
        <v>212</v>
      </c>
      <c r="B201" s="423">
        <v>1.0</v>
      </c>
      <c r="C201" s="3"/>
      <c r="D201" s="3"/>
      <c r="E201" s="3"/>
      <c r="F201" s="3"/>
      <c r="G201" s="47"/>
    </row>
    <row r="202">
      <c r="A202" s="423" t="s">
        <v>157</v>
      </c>
      <c r="B202" s="423">
        <v>1.0</v>
      </c>
      <c r="C202" s="3"/>
      <c r="D202" s="3"/>
      <c r="E202" s="3"/>
      <c r="F202" s="3"/>
      <c r="G202" s="47"/>
    </row>
    <row r="203">
      <c r="A203" s="423" t="s">
        <v>57</v>
      </c>
      <c r="B203" s="423">
        <v>1.0</v>
      </c>
      <c r="C203" s="3"/>
      <c r="D203" s="3"/>
      <c r="E203" s="3"/>
      <c r="F203" s="3"/>
      <c r="G203" s="47"/>
    </row>
    <row r="204">
      <c r="A204" s="423" t="s">
        <v>613</v>
      </c>
      <c r="B204" s="423">
        <v>1.0</v>
      </c>
      <c r="C204" s="3"/>
      <c r="D204" s="3"/>
      <c r="E204" s="3"/>
      <c r="F204" s="3"/>
      <c r="G204" s="47"/>
    </row>
    <row r="205">
      <c r="A205" s="423" t="s">
        <v>387</v>
      </c>
      <c r="B205" s="423">
        <v>1.0</v>
      </c>
      <c r="C205" s="3"/>
      <c r="D205" s="3"/>
      <c r="E205" s="3"/>
      <c r="F205" s="3"/>
      <c r="G205" s="47"/>
    </row>
    <row r="206">
      <c r="A206" s="420" t="s">
        <v>62</v>
      </c>
      <c r="B206" s="420">
        <v>1.0</v>
      </c>
      <c r="C206" s="3"/>
      <c r="D206" s="3"/>
      <c r="E206" s="3"/>
      <c r="F206" s="3"/>
      <c r="G206" s="47"/>
    </row>
    <row r="207">
      <c r="A207" s="420" t="s">
        <v>280</v>
      </c>
      <c r="B207" s="420">
        <v>1.0</v>
      </c>
      <c r="C207" s="3"/>
      <c r="D207" s="3"/>
      <c r="E207" s="3"/>
      <c r="F207" s="3"/>
      <c r="G207" s="47"/>
    </row>
    <row r="208">
      <c r="A208" s="420" t="s">
        <v>391</v>
      </c>
      <c r="B208" s="420">
        <v>1.0</v>
      </c>
      <c r="C208" s="3"/>
      <c r="D208" s="3"/>
      <c r="E208" s="3"/>
      <c r="F208" s="3"/>
      <c r="G208" s="47"/>
    </row>
    <row r="209">
      <c r="A209" s="420" t="s">
        <v>510</v>
      </c>
      <c r="B209" s="420">
        <v>1.0</v>
      </c>
      <c r="C209" s="3"/>
      <c r="D209" s="3"/>
      <c r="E209" s="3"/>
      <c r="F209" s="3"/>
      <c r="G209" s="47"/>
    </row>
    <row r="210">
      <c r="A210" s="420" t="s">
        <v>525</v>
      </c>
      <c r="B210" s="420">
        <v>1.0</v>
      </c>
      <c r="C210" s="3"/>
      <c r="D210" s="3"/>
      <c r="E210" s="3"/>
      <c r="F210" s="3"/>
      <c r="G210" s="47"/>
    </row>
    <row r="211">
      <c r="A211" s="420" t="s">
        <v>164</v>
      </c>
      <c r="B211" s="420">
        <v>1.0</v>
      </c>
      <c r="C211" s="3"/>
      <c r="D211" s="3"/>
      <c r="E211" s="3"/>
      <c r="F211" s="3"/>
      <c r="G211" s="47"/>
    </row>
    <row r="212">
      <c r="A212" s="420" t="s">
        <v>544</v>
      </c>
      <c r="B212" s="420">
        <v>1.0</v>
      </c>
      <c r="C212" s="3"/>
      <c r="D212" s="3"/>
      <c r="E212" s="3"/>
      <c r="F212" s="3"/>
      <c r="G212" s="47"/>
    </row>
    <row r="213">
      <c r="A213" s="420" t="s">
        <v>255</v>
      </c>
      <c r="B213" s="420">
        <v>1.0</v>
      </c>
      <c r="C213" s="3"/>
      <c r="D213" s="3"/>
      <c r="E213" s="3"/>
      <c r="F213" s="3"/>
      <c r="G213" s="47"/>
    </row>
    <row r="214">
      <c r="A214" s="420" t="s">
        <v>276</v>
      </c>
      <c r="B214" s="420">
        <v>1.0</v>
      </c>
      <c r="C214" s="3"/>
      <c r="D214" s="3"/>
      <c r="E214" s="3"/>
      <c r="F214" s="3"/>
      <c r="G214" s="47"/>
    </row>
    <row r="215">
      <c r="A215" s="420" t="s">
        <v>356</v>
      </c>
      <c r="B215" s="420">
        <v>1.0</v>
      </c>
      <c r="C215" s="3"/>
      <c r="D215" s="3"/>
      <c r="E215" s="3"/>
      <c r="F215" s="3"/>
      <c r="G215" s="47"/>
    </row>
    <row r="216">
      <c r="A216" s="420" t="s">
        <v>58</v>
      </c>
      <c r="B216" s="420">
        <v>1.0</v>
      </c>
      <c r="C216" s="3"/>
      <c r="D216" s="3"/>
      <c r="E216" s="3"/>
      <c r="F216" s="3"/>
      <c r="G216" s="47"/>
    </row>
    <row r="217">
      <c r="A217" s="420" t="s">
        <v>55</v>
      </c>
      <c r="B217" s="420">
        <v>1.0</v>
      </c>
      <c r="C217" s="3"/>
      <c r="D217" s="3"/>
      <c r="E217" s="3"/>
      <c r="F217" s="3"/>
      <c r="G217" s="47"/>
    </row>
    <row r="218">
      <c r="A218" s="420" t="s">
        <v>498</v>
      </c>
      <c r="B218" s="420">
        <v>1.0</v>
      </c>
      <c r="C218" s="3"/>
      <c r="D218" s="3"/>
      <c r="E218" s="3"/>
      <c r="F218" s="3"/>
      <c r="G218" s="47"/>
    </row>
    <row r="219">
      <c r="A219" s="420" t="s">
        <v>606</v>
      </c>
      <c r="B219" s="420">
        <v>1.0</v>
      </c>
      <c r="C219" s="3"/>
      <c r="D219" s="3"/>
      <c r="E219" s="3"/>
      <c r="F219" s="3"/>
      <c r="G219" s="47"/>
    </row>
    <row r="220">
      <c r="A220" s="420" t="s">
        <v>419</v>
      </c>
      <c r="B220" s="420">
        <v>1.0</v>
      </c>
      <c r="C220" s="3"/>
      <c r="D220" s="3"/>
      <c r="E220" s="3"/>
      <c r="F220" s="3"/>
      <c r="G220" s="47"/>
    </row>
    <row r="221">
      <c r="A221" s="420" t="s">
        <v>196</v>
      </c>
      <c r="B221" s="420">
        <v>1.0</v>
      </c>
      <c r="C221" s="3"/>
      <c r="D221" s="3"/>
      <c r="E221" s="3"/>
      <c r="F221" s="3"/>
      <c r="G221" s="47"/>
    </row>
    <row r="222">
      <c r="A222" s="420" t="s">
        <v>140</v>
      </c>
      <c r="B222" s="420">
        <v>1.0</v>
      </c>
      <c r="C222" s="3"/>
      <c r="D222" s="3"/>
      <c r="E222" s="3"/>
      <c r="F222" s="3"/>
      <c r="G222" s="47"/>
    </row>
    <row r="223">
      <c r="A223" s="420" t="s">
        <v>82</v>
      </c>
      <c r="B223" s="420">
        <v>1.0</v>
      </c>
      <c r="C223" s="3"/>
      <c r="D223" s="3"/>
      <c r="E223" s="3"/>
      <c r="F223" s="3"/>
      <c r="G223" s="47"/>
    </row>
    <row r="224">
      <c r="A224" s="420" t="s">
        <v>430</v>
      </c>
      <c r="B224" s="420">
        <v>1.0</v>
      </c>
      <c r="C224" s="3"/>
      <c r="D224" s="3"/>
      <c r="E224" s="3"/>
      <c r="F224" s="3"/>
      <c r="G224" s="47"/>
    </row>
    <row r="225">
      <c r="A225" s="420" t="s">
        <v>188</v>
      </c>
      <c r="B225" s="420">
        <v>1.0</v>
      </c>
      <c r="C225" s="3"/>
      <c r="D225" s="3"/>
      <c r="E225" s="3"/>
      <c r="F225" s="3"/>
      <c r="G225" s="47"/>
    </row>
    <row r="226">
      <c r="A226" s="420" t="s">
        <v>92</v>
      </c>
      <c r="B226" s="420">
        <v>1.0</v>
      </c>
      <c r="C226" s="3"/>
      <c r="D226" s="3"/>
      <c r="E226" s="3"/>
      <c r="F226" s="3"/>
      <c r="G226" s="47"/>
    </row>
    <row r="227">
      <c r="A227" s="420" t="s">
        <v>469</v>
      </c>
      <c r="B227" s="420">
        <v>1.0</v>
      </c>
      <c r="C227" s="3"/>
      <c r="D227" s="3"/>
      <c r="E227" s="3"/>
      <c r="F227" s="3"/>
      <c r="G227" s="47"/>
    </row>
    <row r="228">
      <c r="A228" s="420" t="s">
        <v>321</v>
      </c>
      <c r="B228" s="420">
        <v>1.0</v>
      </c>
      <c r="C228" s="3"/>
      <c r="D228" s="3"/>
      <c r="E228" s="3"/>
      <c r="F228" s="3"/>
      <c r="G228" s="47"/>
    </row>
    <row r="229">
      <c r="A229" s="420" t="s">
        <v>438</v>
      </c>
      <c r="B229" s="420">
        <v>1.0</v>
      </c>
      <c r="C229" s="3"/>
      <c r="D229" s="3"/>
      <c r="E229" s="3"/>
      <c r="F229" s="3"/>
      <c r="G229" s="47"/>
    </row>
    <row r="230">
      <c r="A230" s="420" t="s">
        <v>502</v>
      </c>
      <c r="B230" s="420">
        <v>1.0</v>
      </c>
      <c r="C230" s="3"/>
      <c r="D230" s="3"/>
      <c r="E230" s="3"/>
      <c r="F230" s="3"/>
      <c r="G230" s="47"/>
    </row>
    <row r="231">
      <c r="A231" s="420" t="s">
        <v>601</v>
      </c>
      <c r="B231" s="420">
        <v>1.0</v>
      </c>
      <c r="C231" s="3"/>
      <c r="D231" s="3"/>
      <c r="E231" s="3"/>
      <c r="F231" s="3"/>
      <c r="G231" s="47"/>
    </row>
    <row r="232">
      <c r="A232" s="420" t="s">
        <v>330</v>
      </c>
      <c r="B232" s="420">
        <v>1.0</v>
      </c>
      <c r="C232" s="3"/>
      <c r="D232" s="3"/>
      <c r="E232" s="3"/>
      <c r="F232" s="3"/>
      <c r="G232" s="47"/>
    </row>
    <row r="233">
      <c r="A233" s="420" t="s">
        <v>263</v>
      </c>
      <c r="B233" s="420">
        <v>1.0</v>
      </c>
      <c r="C233" s="3"/>
      <c r="D233" s="3"/>
      <c r="E233" s="3"/>
      <c r="F233" s="3"/>
      <c r="G233" s="47"/>
    </row>
    <row r="234">
      <c r="A234" s="420" t="s">
        <v>526</v>
      </c>
      <c r="B234" s="420">
        <v>1.0</v>
      </c>
      <c r="C234" s="3"/>
      <c r="D234" s="3"/>
      <c r="E234" s="3"/>
      <c r="F234" s="3"/>
      <c r="G234" s="47"/>
    </row>
    <row r="235">
      <c r="A235" s="420" t="s">
        <v>104</v>
      </c>
      <c r="B235" s="420">
        <v>1.0</v>
      </c>
      <c r="C235" s="3"/>
      <c r="D235" s="3"/>
      <c r="E235" s="3"/>
      <c r="F235" s="3"/>
      <c r="G235" s="47"/>
    </row>
    <row r="236">
      <c r="A236" s="420" t="s">
        <v>542</v>
      </c>
      <c r="B236" s="420">
        <v>1.0</v>
      </c>
      <c r="C236" s="3"/>
      <c r="D236" s="3"/>
      <c r="E236" s="3"/>
      <c r="F236" s="3"/>
      <c r="G236" s="47"/>
    </row>
    <row r="237">
      <c r="A237" s="420" t="s">
        <v>565</v>
      </c>
      <c r="B237" s="420">
        <v>1.0</v>
      </c>
      <c r="C237" s="3"/>
      <c r="D237" s="3"/>
      <c r="E237" s="3"/>
      <c r="F237" s="3"/>
      <c r="G237" s="47"/>
    </row>
    <row r="238">
      <c r="A238" s="420" t="s">
        <v>440</v>
      </c>
      <c r="B238" s="420">
        <v>1.0</v>
      </c>
      <c r="C238" s="3"/>
      <c r="D238" s="3"/>
      <c r="E238" s="3"/>
      <c r="F238" s="3"/>
      <c r="G238" s="47"/>
    </row>
    <row r="239">
      <c r="A239" s="420" t="s">
        <v>448</v>
      </c>
      <c r="B239" s="420">
        <v>1.0</v>
      </c>
      <c r="C239" s="3"/>
      <c r="D239" s="3"/>
      <c r="E239" s="3"/>
      <c r="F239" s="3"/>
      <c r="G239" s="47"/>
    </row>
    <row r="240">
      <c r="A240" s="420" t="s">
        <v>190</v>
      </c>
      <c r="B240" s="420">
        <v>1.0</v>
      </c>
      <c r="C240" s="3"/>
      <c r="D240" s="3"/>
      <c r="E240" s="3"/>
      <c r="F240" s="3"/>
      <c r="G240" s="47"/>
    </row>
    <row r="241">
      <c r="A241" s="420" t="s">
        <v>390</v>
      </c>
      <c r="B241" s="420">
        <v>1.0</v>
      </c>
      <c r="C241" s="3"/>
      <c r="D241" s="3"/>
      <c r="E241" s="3"/>
      <c r="F241" s="3"/>
      <c r="G241" s="47"/>
    </row>
    <row r="242">
      <c r="A242" s="420" t="s">
        <v>159</v>
      </c>
      <c r="B242" s="420">
        <v>1.0</v>
      </c>
      <c r="C242" s="3"/>
      <c r="D242" s="3"/>
      <c r="E242" s="3"/>
      <c r="F242" s="3"/>
      <c r="G242" s="47"/>
    </row>
    <row r="243">
      <c r="A243" s="423" t="s">
        <v>325</v>
      </c>
      <c r="B243" s="423">
        <v>1.0</v>
      </c>
      <c r="C243" s="3"/>
      <c r="D243" s="3"/>
      <c r="E243" s="3"/>
      <c r="F243" s="3"/>
      <c r="G243" s="47"/>
    </row>
    <row r="244">
      <c r="A244" s="423" t="s">
        <v>251</v>
      </c>
      <c r="B244" s="423">
        <v>1.0</v>
      </c>
      <c r="C244" s="3"/>
      <c r="D244" s="3"/>
      <c r="E244" s="3"/>
      <c r="F244" s="3"/>
      <c r="G244" s="47"/>
    </row>
    <row r="245">
      <c r="A245" s="423" t="s">
        <v>548</v>
      </c>
      <c r="B245" s="423">
        <v>1.0</v>
      </c>
      <c r="C245" s="3"/>
      <c r="D245" s="3"/>
      <c r="E245" s="3"/>
      <c r="F245" s="3"/>
      <c r="G245" s="47"/>
    </row>
    <row r="246">
      <c r="A246" s="423" t="s">
        <v>94</v>
      </c>
      <c r="B246" s="423">
        <v>1.0</v>
      </c>
      <c r="C246" s="3"/>
      <c r="D246" s="3"/>
      <c r="E246" s="3"/>
      <c r="F246" s="3"/>
      <c r="G246" s="47"/>
    </row>
    <row r="247">
      <c r="A247" s="423" t="s">
        <v>153</v>
      </c>
      <c r="B247" s="423">
        <v>1.0</v>
      </c>
      <c r="C247" s="3"/>
      <c r="D247" s="3"/>
      <c r="E247" s="3"/>
      <c r="F247" s="3"/>
      <c r="G247" s="47"/>
    </row>
    <row r="248">
      <c r="A248" s="423" t="s">
        <v>454</v>
      </c>
      <c r="B248" s="423">
        <v>1.0</v>
      </c>
      <c r="C248" s="3"/>
      <c r="D248" s="3"/>
      <c r="E248" s="3"/>
      <c r="F248" s="3"/>
      <c r="G248" s="47"/>
    </row>
    <row r="249">
      <c r="A249" s="420" t="s">
        <v>66</v>
      </c>
      <c r="B249" s="420">
        <v>1.0</v>
      </c>
      <c r="C249" s="3"/>
      <c r="D249" s="3"/>
      <c r="E249" s="3"/>
      <c r="F249" s="3"/>
      <c r="G249" s="47"/>
    </row>
    <row r="250">
      <c r="A250" s="420" t="s">
        <v>562</v>
      </c>
      <c r="B250" s="420">
        <v>1.0</v>
      </c>
      <c r="C250" s="3"/>
      <c r="D250" s="3"/>
      <c r="E250" s="3"/>
      <c r="F250" s="3"/>
      <c r="G250" s="47"/>
    </row>
    <row r="251">
      <c r="A251" s="420" t="s">
        <v>171</v>
      </c>
      <c r="B251" s="420">
        <v>1.0</v>
      </c>
      <c r="C251" s="3"/>
      <c r="D251" s="3"/>
      <c r="E251" s="3"/>
      <c r="F251" s="3"/>
      <c r="G251" s="47"/>
    </row>
    <row r="252">
      <c r="A252" s="420" t="s">
        <v>560</v>
      </c>
      <c r="B252" s="420">
        <v>1.0</v>
      </c>
      <c r="C252" s="3"/>
      <c r="D252" s="3"/>
      <c r="E252" s="3"/>
      <c r="F252" s="3"/>
      <c r="G252" s="47"/>
    </row>
    <row r="253">
      <c r="A253" s="420" t="s">
        <v>116</v>
      </c>
      <c r="B253" s="420">
        <v>1.0</v>
      </c>
      <c r="C253" s="3"/>
      <c r="D253" s="3"/>
      <c r="E253" s="3"/>
      <c r="F253" s="3"/>
      <c r="G253" s="47"/>
    </row>
    <row r="254">
      <c r="A254" s="420" t="s">
        <v>597</v>
      </c>
      <c r="B254" s="420">
        <v>1.0</v>
      </c>
      <c r="C254" s="3"/>
      <c r="D254" s="3"/>
      <c r="E254" s="3"/>
      <c r="F254" s="3"/>
      <c r="G254" s="47"/>
    </row>
    <row r="255">
      <c r="A255" s="420" t="s">
        <v>491</v>
      </c>
      <c r="B255" s="420">
        <v>1.0</v>
      </c>
      <c r="C255" s="3"/>
      <c r="D255" s="3"/>
      <c r="E255" s="3"/>
      <c r="F255" s="3"/>
      <c r="G255" s="47"/>
    </row>
    <row r="256">
      <c r="A256" s="420" t="s">
        <v>345</v>
      </c>
      <c r="B256" s="420">
        <v>1.0</v>
      </c>
      <c r="C256" s="3"/>
      <c r="D256" s="3"/>
      <c r="E256" s="3"/>
      <c r="F256" s="3"/>
      <c r="G256" s="47"/>
    </row>
    <row r="257">
      <c r="A257" s="420" t="s">
        <v>593</v>
      </c>
      <c r="B257" s="420">
        <v>1.0</v>
      </c>
      <c r="C257" s="3"/>
      <c r="D257" s="3"/>
      <c r="E257" s="3"/>
      <c r="F257" s="3"/>
      <c r="G257" s="47"/>
    </row>
    <row r="258">
      <c r="A258" s="420" t="s">
        <v>220</v>
      </c>
      <c r="B258" s="420">
        <v>1.0</v>
      </c>
      <c r="C258" s="3"/>
      <c r="D258" s="3"/>
      <c r="E258" s="3"/>
      <c r="F258" s="3"/>
      <c r="G258" s="47"/>
    </row>
    <row r="259">
      <c r="A259" s="420" t="s">
        <v>297</v>
      </c>
      <c r="B259" s="420">
        <v>1.0</v>
      </c>
      <c r="C259" s="3"/>
      <c r="D259" s="3"/>
      <c r="E259" s="3"/>
      <c r="F259" s="3"/>
      <c r="G259" s="47"/>
    </row>
    <row r="260">
      <c r="A260" s="420" t="s">
        <v>504</v>
      </c>
      <c r="B260" s="420">
        <v>1.0</v>
      </c>
      <c r="C260" s="3"/>
      <c r="D260" s="3"/>
      <c r="E260" s="3"/>
      <c r="F260" s="3"/>
      <c r="G260" s="47"/>
    </row>
    <row r="261">
      <c r="A261" s="420" t="s">
        <v>257</v>
      </c>
      <c r="B261" s="420">
        <v>1.0</v>
      </c>
      <c r="C261" s="3"/>
      <c r="D261" s="3"/>
      <c r="E261" s="3"/>
      <c r="F261" s="3"/>
      <c r="G261" s="47"/>
    </row>
    <row r="262">
      <c r="A262" s="421" t="s">
        <v>559</v>
      </c>
      <c r="B262" s="420">
        <v>1.0</v>
      </c>
      <c r="C262" s="3"/>
      <c r="D262" s="3"/>
      <c r="E262" s="3"/>
      <c r="F262" s="3"/>
      <c r="G262" s="47"/>
    </row>
    <row r="263">
      <c r="A263" s="420" t="s">
        <v>538</v>
      </c>
      <c r="B263" s="420">
        <v>1.0</v>
      </c>
      <c r="C263" s="3"/>
      <c r="D263" s="3"/>
      <c r="E263" s="3"/>
      <c r="F263" s="3"/>
      <c r="G263" s="47"/>
    </row>
    <row r="264">
      <c r="A264" s="420" t="s">
        <v>303</v>
      </c>
      <c r="B264" s="420">
        <v>1.0</v>
      </c>
      <c r="C264" s="3"/>
      <c r="D264" s="3"/>
      <c r="E264" s="3"/>
      <c r="F264" s="3"/>
      <c r="G264" s="47"/>
    </row>
    <row r="265">
      <c r="A265" s="420" t="s">
        <v>258</v>
      </c>
      <c r="B265" s="420">
        <v>1.0</v>
      </c>
      <c r="C265" s="3"/>
      <c r="D265" s="3"/>
      <c r="E265" s="3"/>
      <c r="F265" s="3"/>
      <c r="G265" s="47"/>
    </row>
    <row r="266">
      <c r="A266" s="420" t="s">
        <v>361</v>
      </c>
      <c r="B266" s="420">
        <v>1.0</v>
      </c>
      <c r="C266" s="3"/>
      <c r="D266" s="3"/>
      <c r="E266" s="3"/>
      <c r="F266" s="3"/>
      <c r="G266" s="47"/>
    </row>
    <row r="267">
      <c r="A267" s="421" t="s">
        <v>489</v>
      </c>
      <c r="B267" s="421">
        <v>1.0</v>
      </c>
      <c r="C267" s="3"/>
      <c r="D267" s="3"/>
      <c r="E267" s="3"/>
      <c r="F267" s="3"/>
      <c r="G267" s="47"/>
    </row>
    <row r="268">
      <c r="A268" s="420" t="s">
        <v>507</v>
      </c>
      <c r="B268" s="420">
        <v>1.0</v>
      </c>
      <c r="C268" s="3"/>
      <c r="D268" s="3"/>
      <c r="E268" s="3"/>
      <c r="F268" s="3"/>
      <c r="G268" s="47"/>
    </row>
    <row r="269">
      <c r="A269" s="421" t="s">
        <v>338</v>
      </c>
      <c r="B269" s="421">
        <v>1.0</v>
      </c>
      <c r="C269" s="3"/>
      <c r="D269" s="3"/>
      <c r="E269" s="3"/>
      <c r="F269" s="3"/>
      <c r="G269" s="47"/>
    </row>
    <row r="270">
      <c r="A270" s="420" t="s">
        <v>461</v>
      </c>
      <c r="B270" s="420">
        <v>1.0</v>
      </c>
      <c r="C270" s="3"/>
      <c r="D270" s="3"/>
      <c r="E270" s="3"/>
      <c r="F270" s="3"/>
      <c r="G270" s="47"/>
    </row>
    <row r="271">
      <c r="A271" s="420" t="s">
        <v>213</v>
      </c>
      <c r="B271" s="420">
        <v>1.0</v>
      </c>
      <c r="C271" s="3"/>
      <c r="D271" s="3"/>
      <c r="E271" s="3"/>
      <c r="F271" s="3"/>
      <c r="G271" s="47"/>
    </row>
    <row r="272">
      <c r="A272" s="420" t="s">
        <v>331</v>
      </c>
      <c r="B272" s="420">
        <v>1.0</v>
      </c>
      <c r="C272" s="3"/>
      <c r="D272" s="3"/>
      <c r="E272" s="3"/>
      <c r="F272" s="3"/>
      <c r="G272" s="47"/>
    </row>
    <row r="273">
      <c r="A273" s="420" t="s">
        <v>472</v>
      </c>
      <c r="B273" s="420">
        <v>1.0</v>
      </c>
      <c r="C273" s="3"/>
      <c r="D273" s="3"/>
      <c r="E273" s="3"/>
      <c r="F273" s="3"/>
      <c r="G273" s="47"/>
    </row>
    <row r="274">
      <c r="A274" s="420" t="s">
        <v>555</v>
      </c>
      <c r="B274" s="420">
        <v>1.0</v>
      </c>
      <c r="C274" s="3"/>
      <c r="D274" s="3"/>
      <c r="E274" s="3"/>
      <c r="F274" s="3"/>
      <c r="G274" s="47"/>
    </row>
    <row r="275">
      <c r="A275" s="420" t="s">
        <v>194</v>
      </c>
      <c r="B275" s="420">
        <v>1.0</v>
      </c>
      <c r="C275" s="3"/>
      <c r="D275" s="3"/>
      <c r="E275" s="3"/>
      <c r="F275" s="3"/>
      <c r="G275" s="47"/>
    </row>
    <row r="276">
      <c r="A276" s="420" t="s">
        <v>136</v>
      </c>
      <c r="B276" s="420">
        <v>1.0</v>
      </c>
      <c r="C276" s="3"/>
      <c r="D276" s="3"/>
      <c r="E276" s="3"/>
      <c r="F276" s="3"/>
      <c r="G276" s="47"/>
    </row>
    <row r="277">
      <c r="A277" s="420" t="s">
        <v>474</v>
      </c>
      <c r="B277" s="420">
        <v>1.0</v>
      </c>
      <c r="C277" s="3"/>
      <c r="D277" s="3"/>
      <c r="E277" s="3"/>
      <c r="F277" s="3"/>
      <c r="G277" s="47"/>
    </row>
    <row r="278">
      <c r="A278" s="420" t="s">
        <v>64</v>
      </c>
      <c r="B278" s="420">
        <v>1.0</v>
      </c>
      <c r="C278" s="3"/>
      <c r="D278" s="3"/>
      <c r="E278" s="3"/>
      <c r="F278" s="3"/>
      <c r="G278" s="47"/>
    </row>
    <row r="279">
      <c r="A279" s="420" t="s">
        <v>252</v>
      </c>
      <c r="B279" s="420">
        <v>1.0</v>
      </c>
      <c r="C279" s="3"/>
      <c r="D279" s="3"/>
      <c r="E279" s="3"/>
      <c r="F279" s="3"/>
      <c r="G279" s="47"/>
    </row>
    <row r="280">
      <c r="A280" s="420" t="s">
        <v>336</v>
      </c>
      <c r="B280" s="420">
        <v>1.0</v>
      </c>
      <c r="C280" s="3"/>
      <c r="D280" s="3"/>
      <c r="E280" s="3"/>
      <c r="F280" s="3"/>
      <c r="G280" s="47"/>
    </row>
    <row r="281">
      <c r="A281" s="420" t="s">
        <v>423</v>
      </c>
      <c r="B281" s="420">
        <v>1.0</v>
      </c>
      <c r="C281" s="3"/>
      <c r="D281" s="3"/>
      <c r="E281" s="3"/>
      <c r="F281" s="3"/>
      <c r="G281" s="47"/>
    </row>
    <row r="282">
      <c r="A282" s="420" t="s">
        <v>366</v>
      </c>
      <c r="B282" s="420">
        <v>1.0</v>
      </c>
      <c r="C282" s="3"/>
      <c r="D282" s="3"/>
      <c r="E282" s="3"/>
      <c r="F282" s="3"/>
      <c r="G282" s="47"/>
    </row>
    <row r="283">
      <c r="A283" s="420" t="s">
        <v>245</v>
      </c>
      <c r="B283" s="420">
        <v>1.0</v>
      </c>
      <c r="C283" s="3"/>
      <c r="D283" s="3"/>
      <c r="E283" s="3"/>
      <c r="F283" s="3"/>
      <c r="G283" s="47"/>
    </row>
    <row r="284">
      <c r="A284" s="420" t="s">
        <v>90</v>
      </c>
      <c r="B284" s="420">
        <v>1.0</v>
      </c>
      <c r="C284" s="3"/>
      <c r="D284" s="3"/>
      <c r="E284" s="3"/>
      <c r="F284" s="3"/>
      <c r="G284" s="47"/>
    </row>
    <row r="285">
      <c r="A285" s="420" t="s">
        <v>170</v>
      </c>
      <c r="B285" s="420">
        <v>1.0</v>
      </c>
      <c r="C285" s="3"/>
      <c r="D285" s="3"/>
      <c r="E285" s="3"/>
      <c r="F285" s="3"/>
      <c r="G285" s="47"/>
    </row>
    <row r="286">
      <c r="A286" s="420" t="s">
        <v>191</v>
      </c>
      <c r="B286" s="420">
        <v>1.0</v>
      </c>
      <c r="C286" s="3"/>
      <c r="D286" s="3"/>
      <c r="E286" s="3"/>
      <c r="F286" s="3"/>
      <c r="G286" s="47"/>
    </row>
    <row r="287">
      <c r="A287" s="420" t="s">
        <v>117</v>
      </c>
      <c r="B287" s="420">
        <v>1.0</v>
      </c>
      <c r="C287" s="3"/>
      <c r="D287" s="3"/>
      <c r="E287" s="3"/>
      <c r="F287" s="3"/>
      <c r="G287" s="47"/>
    </row>
    <row r="288">
      <c r="A288" s="420" t="s">
        <v>337</v>
      </c>
      <c r="B288" s="420">
        <v>1.0</v>
      </c>
      <c r="C288" s="3"/>
      <c r="D288" s="3"/>
      <c r="E288" s="3"/>
      <c r="F288" s="3"/>
      <c r="G288" s="47"/>
    </row>
    <row r="289">
      <c r="A289" s="420" t="s">
        <v>495</v>
      </c>
      <c r="B289" s="420">
        <v>1.0</v>
      </c>
      <c r="C289" s="3"/>
      <c r="D289" s="3"/>
      <c r="E289" s="3"/>
      <c r="F289" s="3"/>
      <c r="G289" s="47"/>
    </row>
    <row r="290">
      <c r="A290" s="420" t="s">
        <v>161</v>
      </c>
      <c r="B290" s="420">
        <v>1.0</v>
      </c>
      <c r="C290" s="3"/>
      <c r="D290" s="3"/>
      <c r="E290" s="3"/>
      <c r="F290" s="3"/>
      <c r="G290" s="47"/>
    </row>
    <row r="291">
      <c r="A291" s="420" t="s">
        <v>160</v>
      </c>
      <c r="B291" s="420">
        <v>1.0</v>
      </c>
      <c r="C291" s="3"/>
      <c r="D291" s="3"/>
      <c r="E291" s="3"/>
      <c r="F291" s="3"/>
      <c r="G291" s="47"/>
    </row>
    <row r="292">
      <c r="A292" s="420" t="s">
        <v>277</v>
      </c>
      <c r="B292" s="420">
        <v>1.0</v>
      </c>
      <c r="C292" s="3"/>
      <c r="D292" s="3"/>
      <c r="E292" s="3"/>
      <c r="F292" s="3"/>
      <c r="G292" s="47"/>
    </row>
    <row r="293">
      <c r="A293" s="420" t="s">
        <v>411</v>
      </c>
      <c r="B293" s="420">
        <v>1.0</v>
      </c>
      <c r="C293" s="3"/>
      <c r="D293" s="3"/>
      <c r="E293" s="3"/>
      <c r="F293" s="3"/>
      <c r="G293" s="47"/>
    </row>
    <row r="294">
      <c r="A294" s="420" t="s">
        <v>407</v>
      </c>
      <c r="B294" s="420">
        <v>1.0</v>
      </c>
      <c r="C294" s="3"/>
      <c r="D294" s="3"/>
      <c r="E294" s="3"/>
      <c r="F294" s="3"/>
      <c r="G294" s="47"/>
    </row>
    <row r="295">
      <c r="A295" s="420" t="s">
        <v>389</v>
      </c>
      <c r="B295" s="420">
        <v>1.0</v>
      </c>
      <c r="C295" s="3"/>
      <c r="D295" s="3"/>
      <c r="E295" s="3"/>
      <c r="F295" s="3"/>
      <c r="G295" s="47"/>
    </row>
    <row r="296">
      <c r="A296" s="420" t="s">
        <v>427</v>
      </c>
      <c r="B296" s="420">
        <v>1.0</v>
      </c>
      <c r="C296" s="3"/>
      <c r="D296" s="3"/>
      <c r="E296" s="3"/>
      <c r="F296" s="3"/>
      <c r="G296" s="47"/>
    </row>
    <row r="297">
      <c r="A297" s="420" t="s">
        <v>101</v>
      </c>
      <c r="B297" s="420">
        <v>1.0</v>
      </c>
      <c r="C297" s="3"/>
      <c r="D297" s="3"/>
      <c r="E297" s="3"/>
      <c r="F297" s="3"/>
      <c r="G297" s="47"/>
    </row>
    <row r="298">
      <c r="A298" s="420" t="s">
        <v>532</v>
      </c>
      <c r="B298" s="420">
        <v>1.0</v>
      </c>
      <c r="C298" s="3"/>
      <c r="D298" s="3"/>
      <c r="E298" s="3"/>
      <c r="F298" s="3"/>
      <c r="G298" s="47"/>
    </row>
    <row r="299">
      <c r="A299" s="420" t="s">
        <v>488</v>
      </c>
      <c r="B299" s="420">
        <v>1.0</v>
      </c>
      <c r="C299" s="3"/>
      <c r="D299" s="3"/>
      <c r="E299" s="3"/>
      <c r="F299" s="3"/>
      <c r="G299" s="47"/>
    </row>
    <row r="300">
      <c r="A300" s="420" t="s">
        <v>54</v>
      </c>
      <c r="B300" s="420">
        <v>1.0</v>
      </c>
      <c r="C300" s="3"/>
      <c r="D300" s="3"/>
      <c r="E300" s="3"/>
      <c r="F300" s="3"/>
      <c r="G300" s="47"/>
    </row>
    <row r="301">
      <c r="A301" s="420" t="s">
        <v>354</v>
      </c>
      <c r="B301" s="420">
        <v>1.0</v>
      </c>
      <c r="C301" s="3"/>
      <c r="D301" s="3"/>
      <c r="E301" s="3"/>
      <c r="F301" s="3"/>
      <c r="G301" s="47"/>
    </row>
    <row r="302">
      <c r="A302" s="420" t="s">
        <v>287</v>
      </c>
      <c r="B302" s="420">
        <v>1.0</v>
      </c>
      <c r="C302" s="3"/>
      <c r="D302" s="3"/>
      <c r="E302" s="3"/>
      <c r="F302" s="3"/>
      <c r="G302" s="47"/>
    </row>
    <row r="303">
      <c r="A303" s="420" t="s">
        <v>513</v>
      </c>
      <c r="B303" s="420">
        <v>1.0</v>
      </c>
      <c r="C303" s="3"/>
      <c r="D303" s="3"/>
      <c r="E303" s="3"/>
      <c r="F303" s="3"/>
      <c r="G303" s="47"/>
    </row>
    <row r="304">
      <c r="A304" s="420" t="s">
        <v>110</v>
      </c>
      <c r="B304" s="420">
        <v>1.0</v>
      </c>
      <c r="C304" s="3"/>
      <c r="D304" s="3"/>
      <c r="E304" s="3"/>
      <c r="F304" s="3"/>
      <c r="G304" s="47"/>
    </row>
    <row r="305">
      <c r="A305" s="420" t="s">
        <v>204</v>
      </c>
      <c r="B305" s="420">
        <v>1.0</v>
      </c>
      <c r="C305" s="3"/>
      <c r="D305" s="3"/>
      <c r="E305" s="3"/>
      <c r="F305" s="3"/>
      <c r="G305" s="47"/>
    </row>
    <row r="306">
      <c r="A306" s="420" t="s">
        <v>421</v>
      </c>
      <c r="B306" s="420">
        <v>1.0</v>
      </c>
      <c r="C306" s="3"/>
      <c r="D306" s="3"/>
      <c r="E306" s="3"/>
      <c r="F306" s="3"/>
      <c r="G306" s="47"/>
    </row>
    <row r="307">
      <c r="A307" s="420" t="s">
        <v>239</v>
      </c>
      <c r="B307" s="420">
        <v>1.0</v>
      </c>
      <c r="C307" s="3"/>
      <c r="D307" s="3"/>
      <c r="E307" s="3"/>
      <c r="F307" s="3"/>
      <c r="G307" s="47"/>
    </row>
    <row r="308">
      <c r="A308" s="420" t="s">
        <v>68</v>
      </c>
      <c r="B308" s="420">
        <v>1.0</v>
      </c>
      <c r="C308" s="3"/>
      <c r="D308" s="3"/>
      <c r="E308" s="3"/>
      <c r="F308" s="3"/>
      <c r="G308" s="47"/>
    </row>
    <row r="309">
      <c r="A309" s="420" t="s">
        <v>279</v>
      </c>
      <c r="B309" s="420">
        <v>1.0</v>
      </c>
      <c r="C309" s="3"/>
      <c r="D309" s="3"/>
      <c r="E309" s="3"/>
      <c r="F309" s="3"/>
      <c r="G309" s="47"/>
    </row>
    <row r="310">
      <c r="A310" s="420" t="s">
        <v>308</v>
      </c>
      <c r="B310" s="420">
        <v>1.0</v>
      </c>
      <c r="C310" s="3"/>
      <c r="D310" s="3"/>
      <c r="E310" s="3"/>
      <c r="F310" s="3"/>
      <c r="G310" s="47"/>
    </row>
    <row r="311">
      <c r="A311" s="420" t="s">
        <v>111</v>
      </c>
      <c r="B311" s="420">
        <v>1.0</v>
      </c>
      <c r="C311" s="3"/>
      <c r="D311" s="3"/>
      <c r="E311" s="3"/>
      <c r="F311" s="3"/>
      <c r="G311" s="47"/>
    </row>
    <row r="312">
      <c r="A312" s="420" t="s">
        <v>282</v>
      </c>
      <c r="B312" s="420">
        <v>1.0</v>
      </c>
      <c r="C312" s="3"/>
      <c r="D312" s="3"/>
      <c r="E312" s="3"/>
      <c r="F312" s="3"/>
      <c r="G312" s="47"/>
    </row>
    <row r="313">
      <c r="A313" s="420" t="s">
        <v>224</v>
      </c>
      <c r="B313" s="420">
        <v>1.0</v>
      </c>
      <c r="C313" s="3"/>
      <c r="D313" s="3"/>
      <c r="E313" s="3"/>
      <c r="F313" s="3"/>
      <c r="G313" s="47"/>
    </row>
    <row r="314">
      <c r="A314" s="420" t="s">
        <v>63</v>
      </c>
      <c r="B314" s="420">
        <v>1.0</v>
      </c>
      <c r="C314" s="3"/>
      <c r="D314" s="3"/>
      <c r="E314" s="3"/>
      <c r="F314" s="3"/>
      <c r="G314" s="47"/>
    </row>
    <row r="315">
      <c r="A315" s="420" t="s">
        <v>575</v>
      </c>
      <c r="B315" s="420">
        <v>1.0</v>
      </c>
      <c r="C315" s="3"/>
      <c r="D315" s="3"/>
      <c r="E315" s="3"/>
      <c r="F315" s="3"/>
      <c r="G315" s="47"/>
    </row>
    <row r="316">
      <c r="A316" s="420" t="s">
        <v>577</v>
      </c>
      <c r="B316" s="420">
        <v>1.0</v>
      </c>
      <c r="C316" s="3"/>
      <c r="D316" s="3"/>
      <c r="E316" s="3"/>
      <c r="F316" s="3"/>
      <c r="G316" s="47"/>
    </row>
    <row r="317">
      <c r="A317" s="420" t="s">
        <v>350</v>
      </c>
      <c r="B317" s="420">
        <v>1.0</v>
      </c>
      <c r="C317" s="3"/>
      <c r="D317" s="3"/>
      <c r="E317" s="3"/>
      <c r="F317" s="3"/>
      <c r="G317" s="47"/>
    </row>
    <row r="318">
      <c r="A318" s="420" t="s">
        <v>592</v>
      </c>
      <c r="B318" s="420">
        <v>1.0</v>
      </c>
      <c r="C318" s="3"/>
      <c r="D318" s="3"/>
      <c r="E318" s="3"/>
      <c r="F318" s="3"/>
      <c r="G318" s="47"/>
    </row>
    <row r="319">
      <c r="A319" s="420" t="s">
        <v>465</v>
      </c>
      <c r="B319" s="420">
        <v>1.0</v>
      </c>
      <c r="C319" s="3"/>
      <c r="D319" s="3"/>
      <c r="E319" s="3"/>
      <c r="F319" s="3"/>
      <c r="G319" s="47"/>
    </row>
    <row r="320">
      <c r="A320" s="420" t="s">
        <v>480</v>
      </c>
      <c r="B320" s="420">
        <v>1.0</v>
      </c>
      <c r="C320" s="3"/>
      <c r="D320" s="3"/>
      <c r="E320" s="3"/>
      <c r="F320" s="3"/>
      <c r="G320" s="47"/>
    </row>
    <row r="321">
      <c r="A321" s="420" t="s">
        <v>568</v>
      </c>
      <c r="B321" s="420">
        <v>1.0</v>
      </c>
      <c r="C321" s="3"/>
      <c r="D321" s="3"/>
      <c r="E321" s="3"/>
      <c r="F321" s="3"/>
      <c r="G321" s="47"/>
    </row>
    <row r="322">
      <c r="A322" s="420" t="s">
        <v>392</v>
      </c>
      <c r="B322" s="420">
        <v>1.0</v>
      </c>
      <c r="C322" s="3"/>
      <c r="D322" s="3"/>
      <c r="E322" s="3"/>
      <c r="F322" s="3"/>
      <c r="G322" s="47"/>
    </row>
    <row r="323">
      <c r="A323" s="420" t="s">
        <v>295</v>
      </c>
      <c r="B323" s="420">
        <v>1.0</v>
      </c>
      <c r="C323" s="3"/>
      <c r="D323" s="3"/>
      <c r="E323" s="3"/>
      <c r="F323" s="3"/>
      <c r="G323" s="47"/>
    </row>
    <row r="324">
      <c r="A324" s="420" t="s">
        <v>380</v>
      </c>
      <c r="B324" s="420">
        <v>1.0</v>
      </c>
      <c r="C324" s="3"/>
      <c r="D324" s="3"/>
      <c r="E324" s="3"/>
      <c r="F324" s="3"/>
      <c r="G324" s="47"/>
    </row>
    <row r="325">
      <c r="A325" s="420" t="s">
        <v>397</v>
      </c>
      <c r="B325" s="420">
        <v>1.0</v>
      </c>
      <c r="C325" s="3"/>
      <c r="D325" s="3"/>
      <c r="E325" s="3"/>
      <c r="F325" s="3"/>
      <c r="G325" s="47"/>
    </row>
    <row r="326">
      <c r="A326" s="420" t="s">
        <v>614</v>
      </c>
      <c r="B326" s="420">
        <v>1.0</v>
      </c>
      <c r="C326" s="3"/>
      <c r="D326" s="3"/>
      <c r="E326" s="3"/>
      <c r="F326" s="3"/>
      <c r="G326" s="47"/>
    </row>
    <row r="327">
      <c r="A327" s="420" t="s">
        <v>344</v>
      </c>
      <c r="B327" s="420">
        <v>1.0</v>
      </c>
      <c r="C327" s="3"/>
      <c r="D327" s="3"/>
      <c r="E327" s="3"/>
      <c r="F327" s="3"/>
      <c r="G327" s="47"/>
    </row>
    <row r="328">
      <c r="A328" s="420" t="s">
        <v>128</v>
      </c>
      <c r="B328" s="420">
        <v>1.0</v>
      </c>
      <c r="C328" s="3"/>
      <c r="D328" s="3"/>
      <c r="E328" s="3"/>
      <c r="F328" s="3"/>
      <c r="G328" s="47"/>
    </row>
    <row r="329">
      <c r="A329" s="420" t="s">
        <v>545</v>
      </c>
      <c r="B329" s="420">
        <v>1.0</v>
      </c>
      <c r="C329" s="3"/>
      <c r="D329" s="3"/>
      <c r="E329" s="3"/>
      <c r="F329" s="3"/>
      <c r="G329" s="47"/>
    </row>
    <row r="330">
      <c r="A330" s="420" t="s">
        <v>319</v>
      </c>
      <c r="B330" s="420">
        <v>1.0</v>
      </c>
      <c r="C330" s="3"/>
      <c r="D330" s="3"/>
      <c r="E330" s="3"/>
      <c r="F330" s="3"/>
      <c r="G330" s="47"/>
    </row>
    <row r="331">
      <c r="A331" s="420" t="s">
        <v>444</v>
      </c>
      <c r="B331" s="420">
        <v>1.0</v>
      </c>
      <c r="C331" s="3"/>
      <c r="D331" s="3"/>
      <c r="E331" s="3"/>
      <c r="F331" s="3"/>
      <c r="G331" s="47"/>
    </row>
    <row r="332">
      <c r="A332" s="420" t="s">
        <v>78</v>
      </c>
      <c r="B332" s="420">
        <v>1.0</v>
      </c>
      <c r="C332" s="3"/>
      <c r="D332" s="3"/>
      <c r="E332" s="3"/>
      <c r="F332" s="3"/>
      <c r="G332" s="47"/>
    </row>
    <row r="333">
      <c r="A333" s="424" t="s">
        <v>362</v>
      </c>
      <c r="B333" s="420">
        <v>1.0</v>
      </c>
      <c r="C333" s="3"/>
      <c r="D333" s="3"/>
      <c r="E333" s="3"/>
      <c r="F333" s="3"/>
      <c r="G333" s="47"/>
    </row>
    <row r="334">
      <c r="A334" s="420" t="s">
        <v>141</v>
      </c>
      <c r="B334" s="420">
        <v>1.0</v>
      </c>
      <c r="C334" s="3"/>
      <c r="D334" s="3"/>
      <c r="E334" s="3"/>
      <c r="F334" s="3"/>
      <c r="G334" s="47"/>
    </row>
    <row r="335">
      <c r="A335" s="420" t="s">
        <v>617</v>
      </c>
      <c r="B335" s="420">
        <v>1.0</v>
      </c>
      <c r="C335" s="3"/>
      <c r="D335" s="3"/>
      <c r="E335" s="3"/>
      <c r="F335" s="3"/>
      <c r="G335" s="47"/>
    </row>
    <row r="336">
      <c r="A336" s="420" t="s">
        <v>256</v>
      </c>
      <c r="B336" s="420">
        <v>1.0</v>
      </c>
      <c r="C336" s="3"/>
      <c r="D336" s="3"/>
      <c r="E336" s="3"/>
      <c r="F336" s="3"/>
      <c r="G336" s="47"/>
    </row>
    <row r="337">
      <c r="A337" s="420" t="s">
        <v>416</v>
      </c>
      <c r="B337" s="420">
        <v>1.0</v>
      </c>
      <c r="C337" s="3"/>
      <c r="D337" s="3"/>
      <c r="E337" s="3"/>
      <c r="F337" s="3"/>
      <c r="G337" s="47"/>
    </row>
    <row r="338">
      <c r="A338" s="420" t="s">
        <v>433</v>
      </c>
      <c r="B338" s="420">
        <v>1.0</v>
      </c>
      <c r="C338" s="3"/>
      <c r="D338" s="3"/>
      <c r="E338" s="3"/>
      <c r="F338" s="3"/>
      <c r="G338" s="47"/>
    </row>
    <row r="339">
      <c r="A339" s="420" t="s">
        <v>604</v>
      </c>
      <c r="B339" s="420">
        <v>1.0</v>
      </c>
      <c r="C339" s="3"/>
      <c r="D339" s="3"/>
      <c r="E339" s="3"/>
      <c r="F339" s="3"/>
      <c r="G339" s="47"/>
    </row>
    <row r="340">
      <c r="A340" s="423" t="s">
        <v>107</v>
      </c>
      <c r="B340" s="423">
        <v>1.0</v>
      </c>
      <c r="C340" s="3"/>
      <c r="D340" s="3"/>
      <c r="E340" s="3"/>
      <c r="F340" s="3"/>
      <c r="G340" s="47"/>
    </row>
    <row r="341">
      <c r="A341" s="420" t="s">
        <v>89</v>
      </c>
      <c r="B341" s="420">
        <v>1.0</v>
      </c>
      <c r="C341" s="3"/>
      <c r="D341" s="3"/>
      <c r="E341" s="3"/>
      <c r="F341" s="3"/>
      <c r="G341" s="47"/>
    </row>
    <row r="342">
      <c r="A342" s="423" t="s">
        <v>148</v>
      </c>
      <c r="B342" s="423">
        <v>1.0</v>
      </c>
      <c r="C342" s="3"/>
      <c r="D342" s="3"/>
      <c r="E342" s="3"/>
      <c r="F342" s="3"/>
      <c r="G342" s="47"/>
    </row>
    <row r="343">
      <c r="A343" s="420" t="s">
        <v>511</v>
      </c>
      <c r="B343" s="420">
        <v>1.0</v>
      </c>
      <c r="C343" s="3"/>
      <c r="D343" s="3"/>
      <c r="E343" s="3"/>
      <c r="F343" s="3"/>
      <c r="G343" s="47"/>
    </row>
    <row r="344">
      <c r="A344" s="420" t="s">
        <v>50</v>
      </c>
      <c r="B344" s="420">
        <v>1.0</v>
      </c>
      <c r="C344" s="3"/>
      <c r="D344" s="3"/>
      <c r="E344" s="3"/>
      <c r="F344" s="3"/>
      <c r="G344" s="47"/>
    </row>
    <row r="345">
      <c r="A345" s="420" t="s">
        <v>388</v>
      </c>
      <c r="B345" s="420">
        <v>1.0</v>
      </c>
      <c r="C345" s="3"/>
      <c r="D345" s="3"/>
      <c r="E345" s="3"/>
      <c r="F345" s="3"/>
      <c r="G345" s="47"/>
    </row>
    <row r="346">
      <c r="A346" s="420" t="s">
        <v>590</v>
      </c>
      <c r="B346" s="420">
        <v>1.0</v>
      </c>
      <c r="C346" s="3"/>
      <c r="D346" s="3"/>
      <c r="E346" s="3"/>
      <c r="F346" s="3"/>
      <c r="G346" s="47"/>
    </row>
    <row r="347">
      <c r="A347" s="421" t="s">
        <v>587</v>
      </c>
      <c r="B347" s="421">
        <v>1.0</v>
      </c>
      <c r="C347" s="3"/>
      <c r="D347" s="3"/>
      <c r="E347" s="3"/>
      <c r="F347" s="3"/>
      <c r="G347" s="47"/>
    </row>
    <row r="348">
      <c r="A348" s="423" t="s">
        <v>553</v>
      </c>
      <c r="B348" s="423">
        <v>1.0</v>
      </c>
      <c r="C348" s="3"/>
      <c r="D348" s="3"/>
      <c r="E348" s="3"/>
      <c r="F348" s="3"/>
      <c r="G348" s="47"/>
    </row>
    <row r="349">
      <c r="A349" s="423" t="s">
        <v>115</v>
      </c>
      <c r="B349" s="423">
        <v>1.0</v>
      </c>
      <c r="C349" s="3"/>
      <c r="D349" s="3"/>
      <c r="E349" s="3"/>
      <c r="F349" s="3"/>
      <c r="G349" s="47"/>
    </row>
    <row r="350">
      <c r="A350" s="420" t="s">
        <v>149</v>
      </c>
      <c r="B350" s="420">
        <v>1.0</v>
      </c>
      <c r="C350" s="3"/>
      <c r="D350" s="3"/>
      <c r="E350" s="3"/>
      <c r="F350" s="3"/>
      <c r="G350" s="47"/>
    </row>
    <row r="351">
      <c r="A351" s="420" t="s">
        <v>98</v>
      </c>
      <c r="B351" s="420">
        <v>1.0</v>
      </c>
      <c r="C351" s="3"/>
      <c r="D351" s="3"/>
      <c r="E351" s="3"/>
      <c r="F351" s="3"/>
      <c r="G351" s="47"/>
    </row>
    <row r="352">
      <c r="A352" s="420" t="s">
        <v>59</v>
      </c>
      <c r="B352" s="420">
        <v>1.0</v>
      </c>
      <c r="C352" s="3"/>
      <c r="D352" s="3"/>
      <c r="E352" s="3"/>
      <c r="F352" s="3"/>
      <c r="G352" s="47"/>
    </row>
    <row r="353">
      <c r="A353" s="420" t="s">
        <v>405</v>
      </c>
      <c r="B353" s="420">
        <v>1.0</v>
      </c>
      <c r="C353" s="3"/>
      <c r="D353" s="3"/>
      <c r="E353" s="3"/>
      <c r="F353" s="3"/>
      <c r="G353" s="47"/>
    </row>
    <row r="354">
      <c r="A354" s="420" t="s">
        <v>285</v>
      </c>
      <c r="B354" s="420">
        <v>1.0</v>
      </c>
      <c r="C354" s="3"/>
      <c r="D354" s="3"/>
      <c r="E354" s="3"/>
      <c r="F354" s="3"/>
      <c r="G354" s="47"/>
    </row>
    <row r="355">
      <c r="A355" s="420" t="s">
        <v>203</v>
      </c>
      <c r="B355" s="420">
        <v>1.0</v>
      </c>
      <c r="C355" s="3"/>
      <c r="D355" s="3"/>
      <c r="E355" s="3"/>
      <c r="F355" s="3"/>
      <c r="G355" s="47"/>
    </row>
    <row r="356">
      <c r="A356" s="420" t="s">
        <v>402</v>
      </c>
      <c r="B356" s="420">
        <v>1.0</v>
      </c>
      <c r="C356" s="3"/>
      <c r="D356" s="3"/>
      <c r="E356" s="3"/>
      <c r="F356" s="3"/>
      <c r="G356" s="47"/>
    </row>
    <row r="357">
      <c r="A357" s="420" t="s">
        <v>205</v>
      </c>
      <c r="B357" s="420">
        <v>1.0</v>
      </c>
      <c r="C357" s="3"/>
      <c r="D357" s="3"/>
      <c r="E357" s="3"/>
      <c r="F357" s="3"/>
      <c r="G357" s="47"/>
    </row>
    <row r="358">
      <c r="A358" s="420" t="s">
        <v>486</v>
      </c>
      <c r="B358" s="420">
        <v>1.0</v>
      </c>
      <c r="C358" s="3"/>
      <c r="D358" s="3"/>
      <c r="E358" s="3"/>
      <c r="F358" s="3"/>
      <c r="G358" s="47"/>
    </row>
    <row r="359">
      <c r="A359" s="420" t="s">
        <v>278</v>
      </c>
      <c r="B359" s="420">
        <v>1.0</v>
      </c>
      <c r="C359" s="3"/>
      <c r="D359" s="3"/>
      <c r="E359" s="3"/>
      <c r="F359" s="3"/>
      <c r="G359" s="47"/>
    </row>
    <row r="360">
      <c r="A360" s="420" t="s">
        <v>183</v>
      </c>
      <c r="B360" s="420">
        <v>1.0</v>
      </c>
      <c r="C360" s="3"/>
      <c r="D360" s="3"/>
      <c r="E360" s="3"/>
      <c r="F360" s="3"/>
      <c r="G360" s="47"/>
    </row>
    <row r="361">
      <c r="A361" s="420" t="s">
        <v>71</v>
      </c>
      <c r="B361" s="420">
        <v>1.0</v>
      </c>
      <c r="C361" s="3"/>
      <c r="D361" s="3"/>
      <c r="E361" s="3"/>
      <c r="F361" s="3"/>
      <c r="G361" s="47"/>
    </row>
    <row r="362">
      <c r="A362" s="420" t="s">
        <v>447</v>
      </c>
      <c r="B362" s="420">
        <v>1.0</v>
      </c>
      <c r="C362" s="3"/>
      <c r="D362" s="3"/>
      <c r="E362" s="3"/>
      <c r="F362" s="3"/>
      <c r="G362" s="47"/>
    </row>
    <row r="363">
      <c r="A363" s="420" t="s">
        <v>144</v>
      </c>
      <c r="B363" s="420">
        <v>1.0</v>
      </c>
      <c r="C363" s="3"/>
      <c r="D363" s="3"/>
      <c r="E363" s="3"/>
      <c r="F363" s="3"/>
      <c r="G363" s="47"/>
    </row>
    <row r="364">
      <c r="A364" s="420" t="s">
        <v>200</v>
      </c>
      <c r="B364" s="420">
        <v>1.0</v>
      </c>
      <c r="C364" s="3"/>
      <c r="D364" s="3"/>
      <c r="E364" s="3"/>
      <c r="F364" s="3"/>
      <c r="G364" s="47"/>
    </row>
    <row r="365">
      <c r="A365" s="420" t="s">
        <v>328</v>
      </c>
      <c r="B365" s="420">
        <v>1.0</v>
      </c>
      <c r="C365" s="3"/>
      <c r="D365" s="3"/>
      <c r="E365" s="3"/>
      <c r="F365" s="3"/>
      <c r="G365" s="47"/>
    </row>
    <row r="366">
      <c r="A366" s="420" t="s">
        <v>130</v>
      </c>
      <c r="B366" s="420">
        <v>1.0</v>
      </c>
      <c r="C366" s="3"/>
      <c r="D366" s="3"/>
      <c r="E366" s="3"/>
      <c r="F366" s="3"/>
      <c r="G366" s="47"/>
    </row>
    <row r="367">
      <c r="A367" s="420" t="s">
        <v>242</v>
      </c>
      <c r="B367" s="420">
        <v>1.0</v>
      </c>
      <c r="C367" s="3"/>
      <c r="D367" s="3"/>
      <c r="E367" s="3"/>
      <c r="F367" s="3"/>
      <c r="G367" s="47"/>
    </row>
    <row r="368">
      <c r="A368" s="420" t="s">
        <v>69</v>
      </c>
      <c r="B368" s="420">
        <v>1.0</v>
      </c>
      <c r="C368" s="3"/>
      <c r="D368" s="3"/>
      <c r="E368" s="3"/>
      <c r="F368" s="3"/>
      <c r="G368" s="47"/>
    </row>
    <row r="369">
      <c r="A369" s="420" t="s">
        <v>373</v>
      </c>
      <c r="B369" s="420">
        <v>1.0</v>
      </c>
      <c r="C369" s="3"/>
      <c r="D369" s="3"/>
      <c r="E369" s="3"/>
      <c r="F369" s="3"/>
      <c r="G369" s="47"/>
    </row>
    <row r="370">
      <c r="A370" s="420" t="s">
        <v>478</v>
      </c>
      <c r="B370" s="420">
        <v>1.0</v>
      </c>
      <c r="C370" s="3"/>
      <c r="D370" s="3"/>
      <c r="E370" s="3"/>
      <c r="F370" s="3"/>
      <c r="G370" s="47"/>
    </row>
    <row r="371">
      <c r="A371" s="420" t="s">
        <v>42</v>
      </c>
      <c r="B371" s="420">
        <v>1.0</v>
      </c>
      <c r="C371" s="3"/>
      <c r="D371" s="3"/>
      <c r="E371" s="3"/>
      <c r="F371" s="3"/>
      <c r="G371" s="47"/>
    </row>
    <row r="372">
      <c r="A372" s="424" t="s">
        <v>406</v>
      </c>
      <c r="B372" s="420">
        <v>1.0</v>
      </c>
      <c r="C372" s="3"/>
      <c r="D372" s="3"/>
      <c r="E372" s="3"/>
      <c r="F372" s="3"/>
      <c r="G372" s="47"/>
    </row>
    <row r="373">
      <c r="A373" s="420" t="s">
        <v>395</v>
      </c>
      <c r="B373" s="420">
        <v>1.0</v>
      </c>
      <c r="C373" s="3"/>
      <c r="D373" s="3"/>
      <c r="E373" s="3"/>
      <c r="F373" s="3"/>
      <c r="G373" s="47"/>
    </row>
    <row r="374">
      <c r="A374" s="420" t="s">
        <v>96</v>
      </c>
      <c r="B374" s="420">
        <v>1.0</v>
      </c>
      <c r="C374" s="3"/>
      <c r="D374" s="3"/>
      <c r="E374" s="3"/>
      <c r="F374" s="3"/>
      <c r="G374" s="47"/>
    </row>
    <row r="375">
      <c r="A375" s="420" t="s">
        <v>265</v>
      </c>
      <c r="B375" s="420">
        <v>1.0</v>
      </c>
      <c r="C375" s="3"/>
      <c r="D375" s="3"/>
      <c r="E375" s="3"/>
      <c r="F375" s="3"/>
      <c r="G375" s="47"/>
    </row>
    <row r="376">
      <c r="A376" s="420" t="s">
        <v>517</v>
      </c>
      <c r="B376" s="420">
        <v>1.0</v>
      </c>
      <c r="C376" s="3"/>
      <c r="D376" s="3"/>
      <c r="E376" s="3"/>
      <c r="F376" s="3"/>
      <c r="G376" s="47"/>
    </row>
    <row r="377">
      <c r="A377" s="420" t="s">
        <v>176</v>
      </c>
      <c r="B377" s="420">
        <v>1.0</v>
      </c>
      <c r="C377" s="3"/>
      <c r="D377" s="3"/>
      <c r="E377" s="3"/>
      <c r="F377" s="3"/>
      <c r="G377" s="47"/>
    </row>
    <row r="378">
      <c r="A378" s="420" t="s">
        <v>233</v>
      </c>
      <c r="B378" s="420">
        <v>1.0</v>
      </c>
      <c r="C378" s="3"/>
      <c r="D378" s="3"/>
      <c r="E378" s="3"/>
      <c r="F378" s="3"/>
      <c r="G378" s="47"/>
    </row>
    <row r="379">
      <c r="A379" s="420" t="s">
        <v>109</v>
      </c>
      <c r="B379" s="420">
        <v>1.0</v>
      </c>
      <c r="C379" s="3"/>
      <c r="D379" s="3"/>
      <c r="E379" s="3"/>
      <c r="F379" s="3"/>
      <c r="G379" s="47"/>
    </row>
    <row r="380">
      <c r="A380" s="420" t="s">
        <v>452</v>
      </c>
      <c r="B380" s="420">
        <v>1.0</v>
      </c>
      <c r="C380" s="3"/>
      <c r="D380" s="3"/>
      <c r="E380" s="3"/>
      <c r="F380" s="3"/>
      <c r="G380" s="47"/>
    </row>
    <row r="381">
      <c r="A381" s="420" t="s">
        <v>323</v>
      </c>
      <c r="B381" s="420">
        <v>1.0</v>
      </c>
      <c r="C381" s="3"/>
      <c r="D381" s="3"/>
      <c r="E381" s="3"/>
      <c r="F381" s="3"/>
      <c r="G381" s="47"/>
    </row>
    <row r="382">
      <c r="A382" s="420" t="s">
        <v>275</v>
      </c>
      <c r="B382" s="420">
        <v>1.0</v>
      </c>
      <c r="C382" s="3"/>
      <c r="D382" s="3"/>
      <c r="E382" s="3"/>
      <c r="F382" s="3"/>
      <c r="G382" s="47"/>
    </row>
    <row r="383">
      <c r="A383" s="420" t="s">
        <v>539</v>
      </c>
      <c r="B383" s="420">
        <v>1.0</v>
      </c>
      <c r="C383" s="3"/>
      <c r="D383" s="3"/>
      <c r="E383" s="3"/>
      <c r="F383" s="3"/>
      <c r="G383" s="47"/>
    </row>
    <row r="384">
      <c r="A384" s="420" t="s">
        <v>500</v>
      </c>
      <c r="B384" s="420">
        <v>1.0</v>
      </c>
      <c r="C384" s="3"/>
      <c r="D384" s="3"/>
      <c r="E384" s="3"/>
      <c r="F384" s="3"/>
      <c r="G384" s="47"/>
    </row>
    <row r="385">
      <c r="A385" s="420" t="s">
        <v>249</v>
      </c>
      <c r="B385" s="420">
        <v>1.0</v>
      </c>
      <c r="C385" s="3"/>
      <c r="D385" s="3"/>
      <c r="E385" s="3"/>
      <c r="F385" s="3"/>
      <c r="G385" s="47"/>
    </row>
    <row r="386">
      <c r="A386" s="423" t="s">
        <v>506</v>
      </c>
      <c r="B386" s="423">
        <v>1.0</v>
      </c>
      <c r="C386" s="3"/>
      <c r="D386" s="3"/>
      <c r="E386" s="3"/>
      <c r="F386" s="3"/>
      <c r="G386" s="47"/>
    </row>
    <row r="387">
      <c r="A387" s="423" t="s">
        <v>556</v>
      </c>
      <c r="B387" s="423">
        <v>1.0</v>
      </c>
      <c r="C387" s="3"/>
      <c r="D387" s="3"/>
      <c r="E387" s="3"/>
      <c r="F387" s="3"/>
      <c r="G387" s="47"/>
    </row>
    <row r="388">
      <c r="A388" s="420" t="s">
        <v>364</v>
      </c>
      <c r="B388" s="420">
        <v>1.0</v>
      </c>
      <c r="C388" s="3"/>
      <c r="D388" s="3"/>
      <c r="E388" s="3"/>
      <c r="F388" s="3"/>
      <c r="G388" s="47"/>
    </row>
    <row r="389">
      <c r="A389" s="423" t="s">
        <v>428</v>
      </c>
      <c r="B389" s="423">
        <v>1.0</v>
      </c>
      <c r="C389" s="3"/>
      <c r="D389" s="3"/>
      <c r="E389" s="3"/>
      <c r="F389" s="3"/>
      <c r="G389" s="47"/>
    </row>
    <row r="390">
      <c r="A390" s="420" t="s">
        <v>284</v>
      </c>
      <c r="B390" s="420">
        <v>1.0</v>
      </c>
      <c r="C390" s="3"/>
      <c r="D390" s="3"/>
      <c r="E390" s="3"/>
      <c r="F390" s="3"/>
      <c r="G390" s="47"/>
    </row>
    <row r="391">
      <c r="A391" s="420" t="s">
        <v>238</v>
      </c>
      <c r="B391" s="420">
        <v>1.0</v>
      </c>
      <c r="C391" s="3"/>
      <c r="D391" s="3"/>
      <c r="E391" s="3"/>
      <c r="F391" s="3"/>
      <c r="G391" s="47"/>
    </row>
    <row r="392">
      <c r="A392" s="423" t="s">
        <v>501</v>
      </c>
      <c r="B392" s="423">
        <v>1.0</v>
      </c>
      <c r="C392" s="3"/>
      <c r="D392" s="3"/>
      <c r="E392" s="3"/>
      <c r="F392" s="3"/>
      <c r="G392" s="3"/>
    </row>
    <row r="393">
      <c r="A393" s="423" t="s">
        <v>505</v>
      </c>
      <c r="B393" s="423">
        <v>1.0</v>
      </c>
      <c r="C393" s="3"/>
      <c r="D393" s="3"/>
      <c r="E393" s="3"/>
      <c r="F393" s="3"/>
      <c r="G393" s="3"/>
    </row>
    <row r="394">
      <c r="A394" s="423" t="s">
        <v>232</v>
      </c>
      <c r="B394" s="423">
        <v>1.0</v>
      </c>
      <c r="C394" s="3"/>
      <c r="D394" s="3"/>
      <c r="E394" s="3"/>
      <c r="F394" s="3"/>
      <c r="G394" s="3"/>
    </row>
    <row r="395">
      <c r="A395" s="423" t="s">
        <v>382</v>
      </c>
      <c r="B395" s="423">
        <v>1.0</v>
      </c>
      <c r="C395" s="3"/>
      <c r="D395" s="3"/>
      <c r="E395" s="3"/>
      <c r="F395" s="3"/>
      <c r="G395" s="3"/>
    </row>
    <row r="396">
      <c r="A396" s="423" t="s">
        <v>413</v>
      </c>
      <c r="B396" s="423">
        <v>1.0</v>
      </c>
      <c r="C396" s="3"/>
      <c r="D396" s="3"/>
      <c r="E396" s="3"/>
      <c r="F396" s="3"/>
      <c r="G396" s="3"/>
    </row>
    <row r="397">
      <c r="A397" s="423" t="s">
        <v>132</v>
      </c>
      <c r="B397" s="423">
        <v>1.0</v>
      </c>
      <c r="C397" s="3"/>
      <c r="D397" s="3"/>
      <c r="E397" s="3"/>
      <c r="F397" s="3"/>
      <c r="G397" s="3"/>
    </row>
    <row r="398">
      <c r="A398" s="423" t="s">
        <v>581</v>
      </c>
      <c r="B398" s="423">
        <v>1.0</v>
      </c>
      <c r="C398" s="3"/>
      <c r="D398" s="3"/>
      <c r="E398" s="3"/>
      <c r="F398" s="3"/>
      <c r="G398" s="3"/>
    </row>
    <row r="399">
      <c r="A399" s="420" t="s">
        <v>335</v>
      </c>
      <c r="B399" s="420">
        <v>1.0</v>
      </c>
      <c r="C399" s="3"/>
      <c r="D399" s="3"/>
      <c r="E399" s="3"/>
      <c r="F399" s="3"/>
      <c r="G399" s="3"/>
    </row>
    <row r="400">
      <c r="A400" s="420" t="s">
        <v>105</v>
      </c>
      <c r="B400" s="420">
        <v>1.0</v>
      </c>
      <c r="C400" s="3"/>
      <c r="D400" s="3"/>
      <c r="E400" s="3"/>
      <c r="F400" s="3"/>
      <c r="G400" s="3"/>
    </row>
    <row r="401">
      <c r="A401" s="420" t="s">
        <v>267</v>
      </c>
      <c r="B401" s="420">
        <v>1.0</v>
      </c>
      <c r="C401" s="3"/>
      <c r="D401" s="3"/>
      <c r="E401" s="3"/>
      <c r="F401" s="3"/>
      <c r="G401" s="3"/>
    </row>
    <row r="402">
      <c r="A402" s="420" t="s">
        <v>479</v>
      </c>
      <c r="B402" s="420">
        <v>1.0</v>
      </c>
      <c r="C402" s="3"/>
      <c r="D402" s="3"/>
      <c r="E402" s="3"/>
      <c r="F402" s="3"/>
      <c r="G402" s="3"/>
    </row>
    <row r="403">
      <c r="A403" s="420" t="s">
        <v>51</v>
      </c>
      <c r="B403" s="420">
        <v>1.0</v>
      </c>
      <c r="C403" s="3"/>
      <c r="D403" s="3"/>
      <c r="E403" s="3"/>
      <c r="F403" s="3"/>
      <c r="G403" s="3"/>
    </row>
    <row r="404">
      <c r="A404" s="420" t="s">
        <v>477</v>
      </c>
      <c r="B404" s="420">
        <v>1.0</v>
      </c>
      <c r="C404" s="3"/>
      <c r="D404" s="3"/>
      <c r="E404" s="3"/>
      <c r="F404" s="3"/>
      <c r="G404" s="3"/>
    </row>
    <row r="405">
      <c r="A405" s="420" t="s">
        <v>576</v>
      </c>
      <c r="B405" s="420">
        <v>1.0</v>
      </c>
      <c r="C405" s="3"/>
      <c r="D405" s="3"/>
      <c r="E405" s="3"/>
      <c r="F405" s="3"/>
      <c r="G405" s="3"/>
    </row>
    <row r="406">
      <c r="A406" s="420" t="s">
        <v>266</v>
      </c>
      <c r="B406" s="420">
        <v>1.0</v>
      </c>
      <c r="C406" s="3"/>
      <c r="D406" s="3"/>
      <c r="E406" s="3"/>
      <c r="F406" s="3"/>
      <c r="G406" s="3"/>
    </row>
    <row r="407">
      <c r="A407" s="420" t="s">
        <v>270</v>
      </c>
      <c r="B407" s="420">
        <v>1.0</v>
      </c>
      <c r="C407" s="3"/>
      <c r="D407" s="3"/>
      <c r="E407" s="3"/>
      <c r="F407" s="3"/>
      <c r="G407" s="3"/>
    </row>
    <row r="408">
      <c r="A408" s="420" t="s">
        <v>52</v>
      </c>
      <c r="B408" s="420">
        <v>1.0</v>
      </c>
      <c r="C408" s="3"/>
      <c r="D408" s="3"/>
      <c r="E408" s="3"/>
      <c r="F408" s="3"/>
      <c r="G408" s="3"/>
    </row>
    <row r="409">
      <c r="A409" s="421" t="s">
        <v>334</v>
      </c>
      <c r="B409" s="421">
        <v>1.0</v>
      </c>
      <c r="C409" s="3"/>
      <c r="D409" s="3"/>
      <c r="E409" s="3"/>
      <c r="F409" s="3"/>
      <c r="G409" s="3"/>
    </row>
    <row r="410">
      <c r="A410" s="420" t="s">
        <v>459</v>
      </c>
      <c r="B410" s="420">
        <v>1.0</v>
      </c>
      <c r="C410" s="3"/>
      <c r="D410" s="3"/>
      <c r="E410" s="3"/>
      <c r="F410" s="3"/>
      <c r="G410" s="3"/>
    </row>
    <row r="411">
      <c r="A411" s="420" t="s">
        <v>482</v>
      </c>
      <c r="B411" s="420">
        <v>1.0</v>
      </c>
      <c r="C411" s="3"/>
      <c r="D411" s="3"/>
      <c r="E411" s="3"/>
      <c r="F411" s="3"/>
      <c r="G411" s="3"/>
    </row>
    <row r="412">
      <c r="A412" s="420" t="s">
        <v>483</v>
      </c>
      <c r="B412" s="420">
        <v>1.0</v>
      </c>
      <c r="C412" s="3"/>
      <c r="D412" s="3"/>
      <c r="E412" s="3"/>
      <c r="F412" s="3"/>
      <c r="G412" s="3"/>
    </row>
    <row r="413">
      <c r="A413" s="420" t="s">
        <v>582</v>
      </c>
      <c r="B413" s="420">
        <v>1.0</v>
      </c>
      <c r="C413" s="3"/>
      <c r="D413" s="3"/>
      <c r="E413" s="3"/>
      <c r="F413" s="3"/>
      <c r="G413" s="3"/>
    </row>
    <row r="414">
      <c r="A414" s="420" t="s">
        <v>306</v>
      </c>
      <c r="B414" s="420">
        <v>1.0</v>
      </c>
      <c r="C414" s="3"/>
      <c r="D414" s="3"/>
      <c r="E414" s="3"/>
      <c r="F414" s="3"/>
      <c r="G414" s="3"/>
    </row>
    <row r="415">
      <c r="A415" s="420" t="s">
        <v>172</v>
      </c>
      <c r="B415" s="420">
        <v>1.0</v>
      </c>
      <c r="C415" s="3"/>
      <c r="D415" s="3"/>
      <c r="E415" s="3"/>
      <c r="F415" s="3"/>
      <c r="G415" s="3"/>
    </row>
    <row r="416">
      <c r="A416" s="420" t="s">
        <v>456</v>
      </c>
      <c r="B416" s="420">
        <v>1.0</v>
      </c>
      <c r="C416" s="3"/>
      <c r="D416" s="3"/>
      <c r="E416" s="3"/>
      <c r="F416" s="3"/>
      <c r="G416" s="3"/>
    </row>
    <row r="417">
      <c r="A417" s="420" t="s">
        <v>424</v>
      </c>
      <c r="B417" s="420">
        <v>1.0</v>
      </c>
      <c r="C417" s="3"/>
      <c r="D417" s="3"/>
      <c r="E417" s="3"/>
      <c r="F417" s="3"/>
      <c r="G417" s="3"/>
    </row>
    <row r="418">
      <c r="A418" s="420" t="s">
        <v>145</v>
      </c>
      <c r="B418" s="420">
        <v>1.0</v>
      </c>
      <c r="C418" s="3"/>
      <c r="D418" s="3"/>
      <c r="E418" s="3"/>
      <c r="F418" s="3"/>
      <c r="G418" s="3"/>
    </row>
    <row r="419">
      <c r="A419" s="423" t="s">
        <v>573</v>
      </c>
      <c r="B419" s="423">
        <v>1.0</v>
      </c>
      <c r="C419" s="3"/>
      <c r="D419" s="3"/>
      <c r="E419" s="3"/>
      <c r="F419" s="3"/>
      <c r="G419" s="3"/>
    </row>
    <row r="420">
      <c r="A420" s="423" t="s">
        <v>612</v>
      </c>
      <c r="B420" s="423">
        <v>1.0</v>
      </c>
      <c r="C420" s="3"/>
      <c r="D420" s="3"/>
      <c r="E420" s="3"/>
      <c r="F420" s="3"/>
      <c r="G420" s="3"/>
    </row>
    <row r="421">
      <c r="A421" s="423" t="s">
        <v>197</v>
      </c>
      <c r="B421" s="423">
        <v>1.0</v>
      </c>
      <c r="C421" s="3"/>
      <c r="D421" s="3"/>
      <c r="E421" s="3"/>
      <c r="F421" s="3"/>
      <c r="G421" s="3"/>
    </row>
    <row r="422">
      <c r="A422" s="423" t="s">
        <v>210</v>
      </c>
      <c r="B422" s="423">
        <v>1.0</v>
      </c>
      <c r="C422" s="3"/>
      <c r="D422" s="3"/>
      <c r="E422" s="3"/>
      <c r="F422" s="3"/>
      <c r="G422" s="3"/>
    </row>
    <row r="423">
      <c r="A423" s="423" t="s">
        <v>451</v>
      </c>
      <c r="B423" s="423">
        <v>1.0</v>
      </c>
      <c r="C423" s="3"/>
      <c r="D423" s="3"/>
      <c r="E423" s="3"/>
      <c r="F423" s="3"/>
      <c r="G423" s="3"/>
    </row>
    <row r="424">
      <c r="A424" s="420" t="s">
        <v>49</v>
      </c>
      <c r="B424" s="420">
        <v>1.0</v>
      </c>
      <c r="C424" s="3"/>
      <c r="D424" s="3"/>
      <c r="E424" s="3"/>
      <c r="F424" s="3"/>
      <c r="G424" s="3"/>
    </row>
    <row r="425">
      <c r="A425" s="420" t="s">
        <v>607</v>
      </c>
      <c r="B425" s="420">
        <v>1.0</v>
      </c>
      <c r="C425" s="3"/>
      <c r="D425" s="3"/>
      <c r="E425" s="3"/>
      <c r="F425" s="3"/>
      <c r="G425" s="3"/>
    </row>
    <row r="426">
      <c r="A426" s="420" t="s">
        <v>309</v>
      </c>
      <c r="B426" s="420">
        <v>1.0</v>
      </c>
      <c r="C426" s="3"/>
      <c r="D426" s="3"/>
      <c r="E426" s="3"/>
      <c r="F426" s="3"/>
      <c r="G426" s="3"/>
    </row>
    <row r="427">
      <c r="A427" s="420" t="s">
        <v>151</v>
      </c>
      <c r="B427" s="420">
        <v>1.0</v>
      </c>
      <c r="C427" s="3"/>
      <c r="D427" s="3"/>
      <c r="E427" s="3"/>
      <c r="F427" s="3"/>
      <c r="G427" s="3"/>
    </row>
    <row r="428">
      <c r="A428" s="420" t="s">
        <v>91</v>
      </c>
      <c r="B428" s="420">
        <v>1.0</v>
      </c>
      <c r="C428" s="3"/>
      <c r="D428" s="3"/>
      <c r="E428" s="3"/>
      <c r="F428" s="3"/>
      <c r="G428" s="3"/>
    </row>
    <row r="429">
      <c r="A429" s="420" t="s">
        <v>112</v>
      </c>
      <c r="B429" s="420">
        <v>1.0</v>
      </c>
      <c r="C429" s="3"/>
      <c r="D429" s="3"/>
      <c r="E429" s="3"/>
      <c r="F429" s="3"/>
      <c r="G429" s="3"/>
    </row>
    <row r="430">
      <c r="A430" s="420" t="s">
        <v>259</v>
      </c>
      <c r="B430" s="420">
        <v>1.0</v>
      </c>
      <c r="C430" s="3"/>
      <c r="D430" s="3"/>
      <c r="E430" s="3"/>
      <c r="F430" s="3"/>
      <c r="G430" s="3"/>
    </row>
    <row r="431">
      <c r="A431" s="420" t="s">
        <v>385</v>
      </c>
      <c r="B431" s="420">
        <v>1.0</v>
      </c>
      <c r="C431" s="3"/>
      <c r="D431" s="3"/>
      <c r="E431" s="3"/>
      <c r="F431" s="3"/>
      <c r="G431" s="3"/>
    </row>
    <row r="432">
      <c r="A432" s="420" t="s">
        <v>386</v>
      </c>
      <c r="B432" s="420">
        <v>1.0</v>
      </c>
      <c r="C432" s="3"/>
      <c r="D432" s="3"/>
      <c r="E432" s="3"/>
      <c r="F432" s="3"/>
      <c r="G432" s="3"/>
    </row>
    <row r="433">
      <c r="A433" s="420" t="s">
        <v>146</v>
      </c>
      <c r="B433" s="420">
        <v>1.0</v>
      </c>
      <c r="C433" s="3"/>
      <c r="D433" s="3"/>
      <c r="E433" s="3"/>
      <c r="F433" s="3"/>
      <c r="G433" s="3"/>
    </row>
    <row r="434">
      <c r="A434" s="420" t="s">
        <v>596</v>
      </c>
      <c r="B434" s="420">
        <v>1.0</v>
      </c>
      <c r="C434" s="3"/>
      <c r="D434" s="3"/>
      <c r="E434" s="3"/>
      <c r="F434" s="3"/>
      <c r="G434" s="3"/>
    </row>
    <row r="435">
      <c r="A435" s="420" t="s">
        <v>358</v>
      </c>
      <c r="B435" s="420">
        <v>1.0</v>
      </c>
      <c r="C435" s="3"/>
      <c r="D435" s="3"/>
      <c r="E435" s="3"/>
      <c r="F435" s="3"/>
      <c r="G435" s="3"/>
    </row>
    <row r="436">
      <c r="A436" s="420" t="s">
        <v>485</v>
      </c>
      <c r="B436" s="420">
        <v>1.0</v>
      </c>
      <c r="C436" s="3"/>
      <c r="D436" s="3"/>
      <c r="E436" s="3"/>
      <c r="F436" s="3"/>
      <c r="G436" s="3"/>
    </row>
    <row r="437">
      <c r="A437" s="423" t="s">
        <v>260</v>
      </c>
      <c r="B437" s="423">
        <v>1.0</v>
      </c>
      <c r="C437" s="3"/>
      <c r="D437" s="3"/>
      <c r="E437" s="3"/>
      <c r="F437" s="3"/>
      <c r="G437" s="3"/>
    </row>
    <row r="438">
      <c r="A438" s="423" t="s">
        <v>453</v>
      </c>
      <c r="B438" s="423">
        <v>1.0</v>
      </c>
      <c r="C438" s="3"/>
      <c r="D438" s="3"/>
      <c r="E438" s="3"/>
      <c r="F438" s="3"/>
      <c r="G438" s="3"/>
    </row>
    <row r="439">
      <c r="A439" s="423" t="s">
        <v>408</v>
      </c>
      <c r="B439" s="423">
        <v>1.0</v>
      </c>
      <c r="C439" s="3"/>
      <c r="D439" s="3"/>
      <c r="E439" s="3"/>
      <c r="F439" s="3"/>
      <c r="G439" s="3"/>
    </row>
    <row r="440">
      <c r="A440" s="423" t="s">
        <v>602</v>
      </c>
      <c r="B440" s="423">
        <v>1.0</v>
      </c>
      <c r="C440" s="3"/>
      <c r="D440" s="3"/>
      <c r="E440" s="3"/>
      <c r="F440" s="3"/>
      <c r="G440" s="3"/>
    </row>
    <row r="441">
      <c r="A441" s="423" t="s">
        <v>318</v>
      </c>
      <c r="B441" s="423">
        <v>1.0</v>
      </c>
      <c r="C441" s="3"/>
      <c r="D441" s="3"/>
      <c r="E441" s="3"/>
      <c r="F441" s="3"/>
      <c r="G441" s="3"/>
    </row>
    <row r="442">
      <c r="A442" s="423" t="s">
        <v>154</v>
      </c>
      <c r="B442" s="423">
        <v>1.0</v>
      </c>
      <c r="C442" s="3"/>
      <c r="D442" s="3"/>
      <c r="E442" s="3"/>
      <c r="F442" s="3"/>
      <c r="G442" s="3"/>
    </row>
    <row r="443">
      <c r="A443" s="423" t="s">
        <v>88</v>
      </c>
      <c r="B443" s="423">
        <v>1.0</v>
      </c>
      <c r="C443" s="3"/>
      <c r="D443" s="3"/>
      <c r="E443" s="3"/>
      <c r="F443" s="3"/>
      <c r="G443" s="3"/>
    </row>
    <row r="444">
      <c r="A444" s="423" t="s">
        <v>222</v>
      </c>
      <c r="B444" s="423">
        <v>1.0</v>
      </c>
      <c r="C444" s="3"/>
      <c r="D444" s="3"/>
      <c r="E444" s="3"/>
      <c r="F444" s="3"/>
      <c r="G444" s="3"/>
    </row>
    <row r="445">
      <c r="A445" s="423" t="s">
        <v>443</v>
      </c>
      <c r="B445" s="423">
        <v>1.0</v>
      </c>
      <c r="C445" s="3"/>
      <c r="D445" s="3"/>
      <c r="E445" s="3"/>
      <c r="F445" s="3"/>
      <c r="G445" s="3"/>
    </row>
    <row r="446">
      <c r="A446" s="423" t="s">
        <v>186</v>
      </c>
      <c r="B446" s="423">
        <v>1.0</v>
      </c>
      <c r="C446" s="3"/>
      <c r="D446" s="3"/>
      <c r="E446" s="3"/>
      <c r="F446" s="3"/>
      <c r="G446" s="3"/>
    </row>
    <row r="447">
      <c r="A447" s="420" t="s">
        <v>124</v>
      </c>
      <c r="B447" s="420">
        <v>1.0</v>
      </c>
      <c r="C447" s="3"/>
      <c r="D447" s="3"/>
      <c r="E447" s="3"/>
      <c r="F447" s="3"/>
      <c r="G447" s="3"/>
    </row>
    <row r="448">
      <c r="A448" s="420" t="s">
        <v>574</v>
      </c>
      <c r="B448" s="420">
        <v>1.0</v>
      </c>
      <c r="C448" s="3"/>
      <c r="D448" s="3"/>
      <c r="E448" s="3"/>
      <c r="F448" s="3"/>
      <c r="G448" s="3"/>
    </row>
    <row r="449">
      <c r="A449" s="420" t="s">
        <v>579</v>
      </c>
      <c r="B449" s="420">
        <v>1.0</v>
      </c>
      <c r="C449" s="3"/>
      <c r="D449" s="3"/>
      <c r="E449" s="3"/>
      <c r="F449" s="3"/>
      <c r="G449" s="3"/>
    </row>
    <row r="450">
      <c r="A450" s="420" t="s">
        <v>86</v>
      </c>
      <c r="B450" s="420">
        <v>1.0</v>
      </c>
      <c r="C450" s="3"/>
      <c r="D450" s="3"/>
      <c r="E450" s="3"/>
      <c r="F450" s="3"/>
      <c r="G450" s="3"/>
    </row>
    <row r="451">
      <c r="A451" s="420" t="s">
        <v>250</v>
      </c>
      <c r="B451" s="420">
        <v>1.0</v>
      </c>
      <c r="C451" s="3"/>
      <c r="D451" s="3"/>
      <c r="E451" s="3"/>
      <c r="F451" s="3"/>
      <c r="G451" s="3"/>
    </row>
    <row r="452">
      <c r="A452" s="420" t="s">
        <v>75</v>
      </c>
      <c r="B452" s="420">
        <v>1.0</v>
      </c>
      <c r="C452" s="3"/>
      <c r="D452" s="3"/>
      <c r="E452" s="3"/>
      <c r="F452" s="3"/>
      <c r="G452" s="3"/>
    </row>
    <row r="453">
      <c r="A453" s="420" t="s">
        <v>301</v>
      </c>
      <c r="B453" s="420">
        <v>1.0</v>
      </c>
      <c r="C453" s="3"/>
      <c r="D453" s="3"/>
      <c r="E453" s="3"/>
      <c r="F453" s="3"/>
      <c r="G453" s="3"/>
    </row>
    <row r="454">
      <c r="A454" s="420" t="s">
        <v>340</v>
      </c>
      <c r="B454" s="420">
        <v>1.0</v>
      </c>
      <c r="C454" s="3"/>
      <c r="D454" s="3"/>
      <c r="E454" s="3"/>
      <c r="F454" s="3"/>
      <c r="G454" s="3"/>
    </row>
    <row r="455">
      <c r="A455" s="420" t="s">
        <v>226</v>
      </c>
      <c r="B455" s="420">
        <v>1.0</v>
      </c>
      <c r="C455" s="3"/>
      <c r="D455" s="3"/>
      <c r="E455" s="3"/>
      <c r="F455" s="3"/>
      <c r="G455" s="3"/>
    </row>
    <row r="456">
      <c r="A456" s="420" t="s">
        <v>234</v>
      </c>
      <c r="B456" s="420">
        <v>1.0</v>
      </c>
      <c r="C456" s="3"/>
      <c r="D456" s="3"/>
      <c r="E456" s="3"/>
      <c r="F456" s="3"/>
      <c r="G456" s="3"/>
    </row>
    <row r="457">
      <c r="A457" s="420" t="s">
        <v>499</v>
      </c>
      <c r="B457" s="420">
        <v>1.0</v>
      </c>
      <c r="C457" s="3"/>
      <c r="D457" s="3"/>
      <c r="E457" s="3"/>
      <c r="F457" s="3"/>
      <c r="G457" s="3"/>
    </row>
    <row r="458">
      <c r="A458" s="420" t="s">
        <v>108</v>
      </c>
      <c r="B458" s="420">
        <v>1.0</v>
      </c>
      <c r="C458" s="3"/>
      <c r="D458" s="3"/>
      <c r="E458" s="3"/>
      <c r="F458" s="3"/>
      <c r="G458" s="3"/>
    </row>
    <row r="459">
      <c r="A459" s="420" t="s">
        <v>359</v>
      </c>
      <c r="B459" s="420">
        <v>1.0</v>
      </c>
      <c r="C459" s="3"/>
      <c r="D459" s="3"/>
      <c r="E459" s="3"/>
      <c r="F459" s="3"/>
      <c r="G459" s="3"/>
    </row>
    <row r="460">
      <c r="A460" s="420" t="s">
        <v>119</v>
      </c>
      <c r="B460" s="420">
        <v>1.0</v>
      </c>
      <c r="C460" s="3"/>
      <c r="D460" s="3"/>
      <c r="E460" s="3"/>
      <c r="F460" s="3"/>
      <c r="G460" s="3"/>
    </row>
    <row r="461">
      <c r="A461" s="420" t="s">
        <v>114</v>
      </c>
      <c r="B461" s="420">
        <v>1.0</v>
      </c>
      <c r="C461" s="3"/>
      <c r="D461" s="3"/>
      <c r="E461" s="3"/>
      <c r="F461" s="3"/>
      <c r="G461" s="3"/>
    </row>
    <row r="462">
      <c r="A462" s="420" t="s">
        <v>53</v>
      </c>
      <c r="B462" s="420">
        <v>1.0</v>
      </c>
      <c r="C462" s="3"/>
      <c r="D462" s="3"/>
      <c r="E462" s="3"/>
      <c r="F462" s="3"/>
      <c r="G462" s="3"/>
    </row>
    <row r="463">
      <c r="A463" s="420" t="s">
        <v>181</v>
      </c>
      <c r="B463" s="420">
        <v>1.0</v>
      </c>
      <c r="C463" s="3"/>
      <c r="D463" s="3"/>
      <c r="E463" s="3"/>
      <c r="F463" s="3"/>
      <c r="G463" s="3"/>
    </row>
    <row r="464">
      <c r="A464" s="420" t="s">
        <v>371</v>
      </c>
      <c r="B464" s="420">
        <v>1.0</v>
      </c>
      <c r="C464" s="3"/>
      <c r="D464" s="3"/>
      <c r="E464" s="3"/>
      <c r="F464" s="3"/>
      <c r="G464" s="3"/>
    </row>
    <row r="465">
      <c r="A465" s="420" t="s">
        <v>155</v>
      </c>
      <c r="B465" s="420">
        <v>1.0</v>
      </c>
      <c r="C465" s="3"/>
      <c r="D465" s="3"/>
      <c r="E465" s="3"/>
      <c r="F465" s="3"/>
      <c r="G465" s="3"/>
    </row>
    <row r="466">
      <c r="A466" s="420" t="s">
        <v>521</v>
      </c>
      <c r="B466" s="420">
        <v>1.0</v>
      </c>
      <c r="C466" s="3"/>
      <c r="D466" s="3"/>
      <c r="E466" s="3"/>
      <c r="F466" s="3"/>
      <c r="G466" s="3"/>
    </row>
    <row r="467">
      <c r="A467" s="420" t="s">
        <v>314</v>
      </c>
      <c r="B467" s="420">
        <v>1.0</v>
      </c>
      <c r="C467" s="3"/>
      <c r="D467" s="3"/>
      <c r="E467" s="3"/>
      <c r="F467" s="3"/>
      <c r="G467" s="3"/>
    </row>
    <row r="468">
      <c r="A468" s="420" t="s">
        <v>481</v>
      </c>
      <c r="B468" s="420">
        <v>1.0</v>
      </c>
      <c r="C468" s="3"/>
      <c r="D468" s="3"/>
      <c r="E468" s="3"/>
      <c r="F468" s="3"/>
      <c r="G468" s="3"/>
    </row>
    <row r="469">
      <c r="A469" s="420" t="s">
        <v>514</v>
      </c>
      <c r="B469" s="420">
        <v>1.0</v>
      </c>
      <c r="C469" s="3"/>
      <c r="D469" s="3"/>
      <c r="E469" s="3"/>
      <c r="F469" s="3"/>
      <c r="G469" s="3"/>
    </row>
    <row r="470">
      <c r="A470" s="420" t="s">
        <v>129</v>
      </c>
      <c r="B470" s="420">
        <v>1.0</v>
      </c>
      <c r="C470" s="3"/>
      <c r="D470" s="3"/>
      <c r="E470" s="3"/>
      <c r="F470" s="3"/>
      <c r="G470" s="3"/>
    </row>
    <row r="471">
      <c r="A471" s="420" t="s">
        <v>524</v>
      </c>
      <c r="B471" s="420">
        <v>1.0</v>
      </c>
      <c r="C471" s="3"/>
      <c r="D471" s="3"/>
      <c r="E471" s="3"/>
      <c r="F471" s="3"/>
      <c r="G471" s="3"/>
    </row>
    <row r="472">
      <c r="A472" s="420" t="s">
        <v>173</v>
      </c>
      <c r="B472" s="420">
        <v>1.0</v>
      </c>
      <c r="C472" s="3"/>
      <c r="D472" s="3"/>
      <c r="E472" s="3"/>
      <c r="F472" s="3"/>
      <c r="G472" s="3"/>
    </row>
    <row r="473">
      <c r="A473" s="420" t="s">
        <v>404</v>
      </c>
      <c r="B473" s="420">
        <v>1.0</v>
      </c>
      <c r="C473" s="3"/>
      <c r="D473" s="3"/>
      <c r="E473" s="3"/>
      <c r="F473" s="3"/>
      <c r="G473" s="3"/>
    </row>
    <row r="474">
      <c r="A474" s="420" t="s">
        <v>417</v>
      </c>
      <c r="B474" s="420">
        <v>1.0</v>
      </c>
      <c r="C474" s="3"/>
      <c r="D474" s="3"/>
      <c r="E474" s="3"/>
      <c r="F474" s="3"/>
      <c r="G474" s="3"/>
    </row>
    <row r="475">
      <c r="A475" s="420" t="s">
        <v>329</v>
      </c>
      <c r="B475" s="420">
        <v>1.0</v>
      </c>
      <c r="C475" s="3"/>
      <c r="D475" s="3"/>
      <c r="E475" s="3"/>
      <c r="F475" s="3"/>
      <c r="G475" s="3"/>
    </row>
    <row r="476">
      <c r="A476" s="420" t="s">
        <v>185</v>
      </c>
      <c r="B476" s="420">
        <v>1.0</v>
      </c>
      <c r="C476" s="3"/>
      <c r="D476" s="3"/>
      <c r="E476" s="3"/>
      <c r="F476" s="3"/>
      <c r="G476" s="3"/>
    </row>
    <row r="477">
      <c r="A477" s="420" t="s">
        <v>497</v>
      </c>
      <c r="B477" s="420">
        <v>1.0</v>
      </c>
      <c r="C477" s="3"/>
      <c r="D477" s="3"/>
      <c r="E477" s="3"/>
      <c r="F477" s="3"/>
      <c r="G477" s="3"/>
    </row>
    <row r="478">
      <c r="A478" s="420" t="s">
        <v>578</v>
      </c>
      <c r="B478" s="420">
        <v>1.0</v>
      </c>
      <c r="C478" s="3"/>
      <c r="D478" s="3"/>
      <c r="E478" s="3"/>
      <c r="F478" s="3"/>
      <c r="G478" s="3"/>
    </row>
    <row r="479">
      <c r="A479" s="420" t="s">
        <v>432</v>
      </c>
      <c r="B479" s="420">
        <v>1.0</v>
      </c>
      <c r="C479" s="3"/>
      <c r="D479" s="3"/>
      <c r="E479" s="3"/>
      <c r="F479" s="3"/>
      <c r="G479" s="3"/>
    </row>
    <row r="480">
      <c r="A480" s="420" t="s">
        <v>122</v>
      </c>
      <c r="B480" s="420">
        <v>1.0</v>
      </c>
      <c r="C480" s="3"/>
      <c r="D480" s="3"/>
      <c r="E480" s="3"/>
      <c r="F480" s="3"/>
      <c r="G480" s="3"/>
    </row>
    <row r="481">
      <c r="A481" s="420" t="s">
        <v>458</v>
      </c>
      <c r="B481" s="420">
        <v>1.0</v>
      </c>
      <c r="C481" s="3"/>
      <c r="D481" s="3"/>
      <c r="E481" s="3"/>
      <c r="F481" s="3"/>
      <c r="G481" s="3"/>
    </row>
    <row r="482">
      <c r="A482" s="420" t="s">
        <v>431</v>
      </c>
      <c r="B482" s="420">
        <v>1.0</v>
      </c>
      <c r="C482" s="3"/>
      <c r="D482" s="3"/>
      <c r="E482" s="3"/>
      <c r="F482" s="3"/>
      <c r="G482" s="3"/>
    </row>
    <row r="483">
      <c r="A483" s="420" t="s">
        <v>273</v>
      </c>
      <c r="B483" s="420">
        <v>1.0</v>
      </c>
      <c r="C483" s="3"/>
      <c r="D483" s="3"/>
      <c r="E483" s="3"/>
      <c r="F483" s="3"/>
      <c r="G483" s="3"/>
    </row>
    <row r="484">
      <c r="A484" s="420" t="s">
        <v>302</v>
      </c>
      <c r="B484" s="420">
        <v>1.0</v>
      </c>
      <c r="C484" s="3"/>
      <c r="D484" s="3"/>
      <c r="E484" s="3"/>
      <c r="F484" s="3"/>
      <c r="G484" s="3"/>
    </row>
    <row r="485">
      <c r="A485" s="420" t="s">
        <v>123</v>
      </c>
      <c r="B485" s="420">
        <v>1.0</v>
      </c>
      <c r="C485" s="3"/>
      <c r="D485" s="3"/>
      <c r="E485" s="3"/>
      <c r="F485" s="3"/>
      <c r="G485" s="3"/>
    </row>
    <row r="486">
      <c r="A486" s="420" t="s">
        <v>426</v>
      </c>
      <c r="B486" s="420">
        <v>1.0</v>
      </c>
      <c r="C486" s="3"/>
      <c r="D486" s="3"/>
      <c r="E486" s="3"/>
      <c r="F486" s="3"/>
      <c r="G486" s="3"/>
    </row>
    <row r="487">
      <c r="A487" s="420" t="s">
        <v>436</v>
      </c>
      <c r="B487" s="420">
        <v>1.0</v>
      </c>
      <c r="C487" s="3"/>
      <c r="D487" s="3"/>
      <c r="E487" s="3"/>
      <c r="F487" s="3"/>
      <c r="G487" s="3"/>
    </row>
    <row r="488">
      <c r="A488" s="420" t="s">
        <v>61</v>
      </c>
      <c r="B488" s="420">
        <v>1.0</v>
      </c>
      <c r="C488" s="3"/>
      <c r="D488" s="3"/>
      <c r="E488" s="3"/>
      <c r="F488" s="3"/>
      <c r="G488" s="3"/>
    </row>
    <row r="489">
      <c r="A489" s="420" t="s">
        <v>134</v>
      </c>
      <c r="B489" s="420">
        <v>1.0</v>
      </c>
      <c r="C489" s="3"/>
      <c r="D489" s="3"/>
      <c r="E489" s="3"/>
      <c r="F489" s="3"/>
      <c r="G489" s="3"/>
    </row>
    <row r="490">
      <c r="A490" s="420" t="s">
        <v>73</v>
      </c>
      <c r="B490" s="420">
        <v>1.0</v>
      </c>
      <c r="C490" s="3"/>
      <c r="D490" s="3"/>
      <c r="E490" s="3"/>
      <c r="F490" s="3"/>
      <c r="G490" s="3"/>
    </row>
    <row r="491">
      <c r="A491" s="420" t="s">
        <v>594</v>
      </c>
      <c r="B491" s="420">
        <v>1.0</v>
      </c>
      <c r="C491" s="3"/>
      <c r="D491" s="3"/>
      <c r="E491" s="3"/>
      <c r="F491" s="3"/>
      <c r="G491" s="3"/>
    </row>
    <row r="492">
      <c r="A492" s="420" t="s">
        <v>307</v>
      </c>
      <c r="B492" s="420">
        <v>1.0</v>
      </c>
      <c r="C492" s="3"/>
      <c r="D492" s="3"/>
      <c r="E492" s="3"/>
      <c r="F492" s="3"/>
      <c r="G492" s="3"/>
    </row>
    <row r="493">
      <c r="A493" s="420" t="s">
        <v>595</v>
      </c>
      <c r="B493" s="420">
        <v>1.0</v>
      </c>
      <c r="C493" s="3"/>
      <c r="D493" s="3"/>
      <c r="E493" s="3"/>
      <c r="F493" s="3"/>
      <c r="G493" s="3"/>
    </row>
    <row r="494">
      <c r="A494" s="420" t="s">
        <v>142</v>
      </c>
      <c r="B494" s="420">
        <v>1.0</v>
      </c>
      <c r="C494" s="3"/>
      <c r="D494" s="3"/>
      <c r="E494" s="3"/>
      <c r="F494" s="3"/>
      <c r="G494" s="3"/>
    </row>
    <row r="495">
      <c r="A495" s="420" t="s">
        <v>347</v>
      </c>
      <c r="B495" s="420">
        <v>1.0</v>
      </c>
      <c r="C495" s="3"/>
      <c r="D495" s="3"/>
      <c r="E495" s="3"/>
      <c r="F495" s="3"/>
      <c r="G495" s="3"/>
    </row>
    <row r="496">
      <c r="A496" s="420" t="s">
        <v>598</v>
      </c>
      <c r="B496" s="420">
        <v>1.0</v>
      </c>
      <c r="C496" s="3"/>
      <c r="D496" s="3"/>
      <c r="E496" s="3"/>
      <c r="F496" s="3"/>
      <c r="G496" s="3"/>
    </row>
    <row r="497">
      <c r="A497" s="420" t="s">
        <v>425</v>
      </c>
      <c r="B497" s="420">
        <v>1.0</v>
      </c>
      <c r="C497" s="3"/>
      <c r="D497" s="3"/>
      <c r="E497" s="3"/>
      <c r="F497" s="3"/>
      <c r="G497" s="3"/>
    </row>
    <row r="498">
      <c r="A498" s="420" t="s">
        <v>311</v>
      </c>
      <c r="B498" s="420">
        <v>1.0</v>
      </c>
      <c r="C498" s="3"/>
      <c r="D498" s="3"/>
      <c r="E498" s="3"/>
      <c r="F498" s="3"/>
      <c r="G498" s="3"/>
    </row>
    <row r="499">
      <c r="A499" s="420" t="s">
        <v>230</v>
      </c>
      <c r="B499" s="420">
        <v>1.0</v>
      </c>
      <c r="C499" s="3"/>
      <c r="D499" s="3"/>
      <c r="E499" s="3"/>
      <c r="F499" s="3"/>
      <c r="G499" s="3"/>
    </row>
    <row r="500">
      <c r="A500" s="420" t="s">
        <v>80</v>
      </c>
      <c r="B500" s="420">
        <v>1.0</v>
      </c>
      <c r="C500" s="3"/>
      <c r="D500" s="3"/>
      <c r="E500" s="3"/>
      <c r="F500" s="3"/>
      <c r="G500" s="3"/>
    </row>
    <row r="501">
      <c r="A501" s="420" t="s">
        <v>231</v>
      </c>
      <c r="B501" s="420">
        <v>1.0</v>
      </c>
      <c r="C501" s="3"/>
      <c r="D501" s="3"/>
      <c r="E501" s="3"/>
      <c r="F501" s="3"/>
      <c r="G501" s="3"/>
    </row>
    <row r="502">
      <c r="A502" s="420" t="s">
        <v>528</v>
      </c>
      <c r="B502" s="420">
        <v>1.0</v>
      </c>
      <c r="C502" s="3"/>
      <c r="D502" s="3"/>
      <c r="E502" s="3"/>
      <c r="F502" s="3"/>
      <c r="G502" s="3"/>
    </row>
    <row r="503">
      <c r="A503" s="420" t="s">
        <v>552</v>
      </c>
      <c r="B503" s="420">
        <v>1.0</v>
      </c>
      <c r="C503" s="3"/>
      <c r="D503" s="3"/>
      <c r="E503" s="3"/>
      <c r="F503" s="3"/>
      <c r="G503" s="3"/>
    </row>
    <row r="504">
      <c r="A504" s="420" t="s">
        <v>187</v>
      </c>
      <c r="B504" s="420">
        <v>1.0</v>
      </c>
      <c r="C504" s="3"/>
      <c r="D504" s="3"/>
      <c r="E504" s="3"/>
      <c r="F504" s="3"/>
      <c r="G504" s="3"/>
    </row>
    <row r="505">
      <c r="A505" s="420" t="s">
        <v>217</v>
      </c>
      <c r="B505" s="420">
        <v>1.0</v>
      </c>
      <c r="C505" s="3"/>
      <c r="D505" s="3"/>
      <c r="E505" s="3"/>
      <c r="F505" s="3"/>
      <c r="G505" s="3"/>
    </row>
    <row r="506">
      <c r="A506" s="420" t="s">
        <v>261</v>
      </c>
      <c r="B506" s="420">
        <v>1.0</v>
      </c>
      <c r="C506" s="3"/>
      <c r="D506" s="3"/>
      <c r="E506" s="3"/>
      <c r="F506" s="3"/>
      <c r="G506" s="3"/>
    </row>
    <row r="507">
      <c r="A507" s="420" t="s">
        <v>290</v>
      </c>
      <c r="B507" s="420">
        <v>1.0</v>
      </c>
      <c r="C507" s="3"/>
      <c r="D507" s="3"/>
      <c r="E507" s="3"/>
      <c r="F507" s="3"/>
      <c r="G507" s="3"/>
    </row>
    <row r="508">
      <c r="A508" s="420" t="s">
        <v>372</v>
      </c>
      <c r="B508" s="420">
        <v>1.0</v>
      </c>
      <c r="C508" s="3"/>
      <c r="D508" s="3"/>
      <c r="E508" s="3"/>
      <c r="F508" s="3"/>
      <c r="G508" s="3"/>
    </row>
    <row r="509">
      <c r="A509" s="420" t="s">
        <v>76</v>
      </c>
      <c r="B509" s="420">
        <v>1.0</v>
      </c>
      <c r="C509" s="3"/>
      <c r="D509" s="3"/>
      <c r="E509" s="3"/>
      <c r="F509" s="3"/>
      <c r="G509" s="3"/>
    </row>
    <row r="510">
      <c r="A510" s="420" t="s">
        <v>262</v>
      </c>
      <c r="B510" s="420">
        <v>1.0</v>
      </c>
      <c r="C510" s="3"/>
      <c r="D510" s="3"/>
      <c r="E510" s="3"/>
      <c r="F510" s="3"/>
      <c r="G510" s="3"/>
    </row>
    <row r="511">
      <c r="A511" s="420" t="s">
        <v>537</v>
      </c>
      <c r="B511" s="420">
        <v>1.0</v>
      </c>
      <c r="C511" s="3"/>
      <c r="D511" s="3"/>
      <c r="E511" s="3"/>
      <c r="F511" s="3"/>
      <c r="G511" s="3"/>
    </row>
    <row r="512">
      <c r="A512" s="420" t="s">
        <v>399</v>
      </c>
      <c r="B512" s="420">
        <v>1.0</v>
      </c>
      <c r="C512" s="3"/>
      <c r="D512" s="3"/>
      <c r="E512" s="3"/>
      <c r="F512" s="3"/>
      <c r="G512" s="3"/>
    </row>
    <row r="513">
      <c r="A513" s="420" t="s">
        <v>67</v>
      </c>
      <c r="B513" s="420">
        <v>1.0</v>
      </c>
      <c r="C513" s="3"/>
      <c r="D513" s="3"/>
      <c r="E513" s="3"/>
      <c r="F513" s="3"/>
      <c r="G513" s="3"/>
    </row>
    <row r="514">
      <c r="A514" s="420" t="s">
        <v>396</v>
      </c>
      <c r="B514" s="420">
        <v>1.0</v>
      </c>
      <c r="C514" s="3"/>
      <c r="D514" s="3"/>
      <c r="E514" s="3"/>
      <c r="F514" s="3"/>
      <c r="G514" s="3"/>
    </row>
    <row r="515">
      <c r="A515" s="420" t="s">
        <v>516</v>
      </c>
      <c r="B515" s="420">
        <v>1.0</v>
      </c>
      <c r="C515" s="3"/>
      <c r="D515" s="3"/>
      <c r="E515" s="3"/>
      <c r="F515" s="3"/>
      <c r="G515" s="3"/>
    </row>
    <row r="516">
      <c r="A516" s="420" t="s">
        <v>289</v>
      </c>
      <c r="B516" s="420">
        <v>1.0</v>
      </c>
      <c r="C516" s="3"/>
      <c r="D516" s="3"/>
      <c r="E516" s="3"/>
      <c r="F516" s="3"/>
      <c r="G516" s="3"/>
    </row>
    <row r="517">
      <c r="A517" s="420" t="s">
        <v>393</v>
      </c>
      <c r="B517" s="420">
        <v>1.0</v>
      </c>
      <c r="C517" s="3"/>
      <c r="D517" s="3"/>
      <c r="E517" s="3"/>
      <c r="F517" s="3"/>
      <c r="G517" s="3"/>
    </row>
    <row r="518">
      <c r="A518" s="420" t="s">
        <v>512</v>
      </c>
      <c r="B518" s="420">
        <v>1.0</v>
      </c>
      <c r="C518" s="3"/>
      <c r="D518" s="3"/>
      <c r="E518" s="3"/>
      <c r="F518" s="3"/>
      <c r="G518" s="3"/>
    </row>
    <row r="519">
      <c r="A519" s="420" t="s">
        <v>442</v>
      </c>
      <c r="B519" s="420">
        <v>1.0</v>
      </c>
      <c r="C519" s="3"/>
      <c r="D519" s="3"/>
      <c r="E519" s="3"/>
      <c r="F519" s="3"/>
      <c r="G519" s="3"/>
    </row>
    <row r="520">
      <c r="A520" s="420" t="s">
        <v>561</v>
      </c>
      <c r="B520" s="420">
        <v>1.0</v>
      </c>
      <c r="C520" s="3"/>
      <c r="D520" s="3"/>
      <c r="E520" s="3"/>
      <c r="F520" s="3"/>
      <c r="G520" s="3"/>
    </row>
    <row r="521">
      <c r="A521" s="420" t="s">
        <v>283</v>
      </c>
      <c r="B521" s="420">
        <v>1.0</v>
      </c>
      <c r="C521" s="3"/>
      <c r="D521" s="3"/>
      <c r="E521" s="3"/>
      <c r="F521" s="3"/>
      <c r="G521" s="3"/>
    </row>
    <row r="522">
      <c r="A522" s="420" t="s">
        <v>529</v>
      </c>
      <c r="B522" s="420">
        <v>1.0</v>
      </c>
      <c r="C522" s="3"/>
      <c r="D522" s="3"/>
      <c r="E522" s="3"/>
      <c r="F522" s="3"/>
      <c r="G522" s="3"/>
    </row>
    <row r="523">
      <c r="A523" s="420" t="s">
        <v>322</v>
      </c>
      <c r="B523" s="420">
        <v>1.0</v>
      </c>
      <c r="C523" s="3"/>
      <c r="D523" s="3"/>
      <c r="E523" s="3"/>
      <c r="F523" s="3"/>
      <c r="G523" s="3"/>
    </row>
    <row r="524">
      <c r="A524" s="420" t="s">
        <v>445</v>
      </c>
      <c r="B524" s="420">
        <v>1.0</v>
      </c>
      <c r="C524" s="3"/>
      <c r="D524" s="3"/>
      <c r="E524" s="3"/>
      <c r="F524" s="3"/>
      <c r="G524" s="3"/>
    </row>
    <row r="525">
      <c r="A525" s="420" t="s">
        <v>374</v>
      </c>
      <c r="B525" s="420">
        <v>1.0</v>
      </c>
      <c r="C525" s="3"/>
      <c r="D525" s="3"/>
      <c r="E525" s="3"/>
      <c r="F525" s="3"/>
      <c r="G525" s="3"/>
    </row>
    <row r="526">
      <c r="A526" s="420" t="s">
        <v>563</v>
      </c>
      <c r="B526" s="420">
        <v>1.0</v>
      </c>
      <c r="C526" s="3"/>
      <c r="D526" s="3"/>
      <c r="E526" s="3"/>
      <c r="F526" s="3"/>
      <c r="G526" s="3"/>
    </row>
    <row r="527">
      <c r="A527" s="420" t="s">
        <v>281</v>
      </c>
      <c r="B527" s="420">
        <v>1.0</v>
      </c>
      <c r="C527" s="3"/>
      <c r="D527" s="3"/>
      <c r="E527" s="3"/>
      <c r="F527" s="3"/>
      <c r="G527" s="3"/>
    </row>
    <row r="528">
      <c r="A528" s="420" t="s">
        <v>209</v>
      </c>
      <c r="B528" s="420">
        <v>1.0</v>
      </c>
      <c r="C528" s="3"/>
      <c r="D528" s="3"/>
      <c r="E528" s="3"/>
      <c r="F528" s="3"/>
      <c r="G528" s="3"/>
    </row>
    <row r="529">
      <c r="A529" s="420" t="s">
        <v>138</v>
      </c>
      <c r="B529" s="420">
        <v>1.0</v>
      </c>
      <c r="C529" s="3"/>
      <c r="D529" s="3"/>
      <c r="E529" s="3"/>
      <c r="F529" s="3"/>
      <c r="G529" s="3"/>
    </row>
    <row r="530">
      <c r="A530" s="420" t="s">
        <v>214</v>
      </c>
      <c r="B530" s="420">
        <v>1.0</v>
      </c>
      <c r="C530" s="3"/>
      <c r="D530" s="3"/>
      <c r="E530" s="3"/>
      <c r="F530" s="3"/>
      <c r="G530" s="3"/>
    </row>
  </sheetData>
  <autoFilter ref="$A$1:$B$530"/>
  <hyperlinks>
    <hyperlink r:id="rId1" ref="A333"/>
    <hyperlink r:id="rId2" ref="A372"/>
  </hyperlin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25"/>
    <col customWidth="1" min="2" max="2" width="8.88"/>
  </cols>
  <sheetData>
    <row r="1">
      <c r="A1" s="69" t="s">
        <v>13</v>
      </c>
      <c r="B1" s="66" t="s">
        <v>33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>
      <c r="A2" s="67" t="s">
        <v>468</v>
      </c>
      <c r="B2" s="68">
        <v>297.0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>
      <c r="A3" s="67" t="s">
        <v>305</v>
      </c>
      <c r="B3" s="68">
        <v>232.0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>
      <c r="A4" s="67" t="s">
        <v>152</v>
      </c>
      <c r="B4" s="68">
        <v>172.0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>
      <c r="A5" s="67" t="s">
        <v>83</v>
      </c>
      <c r="B5" s="67">
        <v>87.0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>
      <c r="A6" s="67" t="s">
        <v>434</v>
      </c>
      <c r="B6" s="68">
        <v>40.0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>
      <c r="A7" s="67" t="s">
        <v>246</v>
      </c>
      <c r="B7" s="67">
        <v>38.0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>
      <c r="A8" s="67" t="s">
        <v>48</v>
      </c>
      <c r="B8" s="68">
        <v>23.0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>
      <c r="A9" s="67" t="s">
        <v>236</v>
      </c>
      <c r="B9" s="67">
        <v>18.0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>
      <c r="A10" s="67" t="s">
        <v>272</v>
      </c>
      <c r="B10" s="67">
        <v>17.0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>
      <c r="A11" s="67" t="s">
        <v>383</v>
      </c>
      <c r="B11" s="67">
        <v>16.0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>
      <c r="A12" s="67" t="s">
        <v>422</v>
      </c>
      <c r="B12" s="67">
        <v>12.0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>
      <c r="A13" s="67" t="s">
        <v>367</v>
      </c>
      <c r="B13" s="67">
        <v>11.0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>
      <c r="A14" s="67" t="s">
        <v>410</v>
      </c>
      <c r="B14" s="67">
        <v>9.0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>
      <c r="A15" s="67" t="s">
        <v>143</v>
      </c>
      <c r="B15" s="67">
        <v>9.0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>
      <c r="A16" s="67" t="s">
        <v>298</v>
      </c>
      <c r="B16" s="68">
        <v>8.0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>
      <c r="A17" s="67" t="s">
        <v>403</v>
      </c>
      <c r="B17" s="67">
        <v>6.0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>
      <c r="A18" s="67" t="s">
        <v>464</v>
      </c>
      <c r="B18" s="67">
        <v>6.0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>
      <c r="A19" s="67" t="s">
        <v>131</v>
      </c>
      <c r="B19" s="67">
        <v>5.0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>
      <c r="A20" s="67" t="s">
        <v>70</v>
      </c>
      <c r="B20" s="68">
        <v>5.0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>
      <c r="A21" s="425" t="s">
        <v>16</v>
      </c>
      <c r="B21" s="426">
        <v>5.0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>
      <c r="A22" s="67" t="s">
        <v>618</v>
      </c>
      <c r="B22" s="67">
        <v>4.0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>
      <c r="A23" s="67" t="s">
        <v>415</v>
      </c>
      <c r="B23" s="67">
        <v>4.0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>
      <c r="A24" s="67" t="s">
        <v>293</v>
      </c>
      <c r="B24" s="67">
        <v>3.0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>
      <c r="A25" s="67" t="s">
        <v>400</v>
      </c>
      <c r="B25" s="67">
        <v>3.0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>
      <c r="A26" s="67" t="s">
        <v>139</v>
      </c>
      <c r="B26" s="67">
        <v>3.0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>
      <c r="A27" s="67" t="s">
        <v>288</v>
      </c>
      <c r="B27" s="67">
        <v>2.0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>
      <c r="A28" s="67" t="s">
        <v>357</v>
      </c>
      <c r="B28" s="67">
        <v>2.0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>
      <c r="A29" s="67" t="s">
        <v>74</v>
      </c>
      <c r="B29" s="67">
        <v>2.0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>
      <c r="A30" s="67" t="s">
        <v>360</v>
      </c>
      <c r="B30" s="67">
        <v>2.0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>
      <c r="A31" s="67" t="s">
        <v>377</v>
      </c>
      <c r="B31" s="68">
        <v>2.0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>
      <c r="A32" s="67" t="s">
        <v>379</v>
      </c>
      <c r="B32" s="68">
        <v>2.0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>
      <c r="A33" s="67" t="s">
        <v>375</v>
      </c>
      <c r="B33" s="67">
        <v>1.0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>
      <c r="A34" s="67" t="s">
        <v>296</v>
      </c>
      <c r="B34" s="67">
        <v>1.0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>
      <c r="A35" s="67" t="s">
        <v>460</v>
      </c>
      <c r="B35" s="67">
        <v>1.0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>
      <c r="A36" s="67" t="s">
        <v>79</v>
      </c>
      <c r="B36" s="67">
        <v>1.0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>
      <c r="A37" s="67" t="s">
        <v>381</v>
      </c>
      <c r="B37" s="67">
        <v>1.0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>
      <c r="A38" s="67" t="s">
        <v>398</v>
      </c>
      <c r="B38" s="67">
        <v>1.0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>
      <c r="A39" s="67" t="s">
        <v>150</v>
      </c>
      <c r="B39" s="67">
        <v>1.0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>
      <c r="A40" s="67" t="s">
        <v>365</v>
      </c>
      <c r="B40" s="67">
        <v>1.0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>
      <c r="A41" s="67" t="s">
        <v>363</v>
      </c>
      <c r="B41" s="67">
        <v>1.0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>
      <c r="A42" s="67" t="s">
        <v>418</v>
      </c>
      <c r="B42" s="67">
        <v>1.0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>
      <c r="A43" s="67" t="s">
        <v>462</v>
      </c>
      <c r="B43" s="67">
        <v>1.0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>
      <c r="A44" s="67" t="s">
        <v>291</v>
      </c>
      <c r="B44" s="67">
        <v>1.0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>
      <c r="A45" s="67" t="s">
        <v>77</v>
      </c>
      <c r="B45" s="67">
        <v>1.0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>
      <c r="A46" s="67" t="s">
        <v>81</v>
      </c>
      <c r="B46" s="67">
        <v>1.0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>
      <c r="A47" s="67" t="s">
        <v>420</v>
      </c>
      <c r="B47" s="67">
        <v>1.0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>
      <c r="A48" s="67" t="s">
        <v>137</v>
      </c>
      <c r="B48" s="67">
        <v>1.0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</sheetData>
  <autoFilter ref="$A$1:$B$48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0"/>
    <col customWidth="1" min="2" max="2" width="8.88"/>
  </cols>
  <sheetData>
    <row r="1">
      <c r="A1" s="427" t="s">
        <v>20</v>
      </c>
      <c r="B1" s="55" t="s">
        <v>33</v>
      </c>
      <c r="C1" s="3"/>
      <c r="D1" s="3"/>
      <c r="E1" s="3"/>
      <c r="F1" s="3"/>
      <c r="G1" s="3"/>
      <c r="H1" s="3"/>
    </row>
    <row r="2">
      <c r="A2" s="67" t="s">
        <v>663</v>
      </c>
      <c r="B2" s="67">
        <v>76.0</v>
      </c>
      <c r="C2" s="3"/>
      <c r="D2" s="3"/>
      <c r="E2" s="3"/>
      <c r="F2" s="3"/>
      <c r="G2" s="3"/>
      <c r="H2" s="3"/>
    </row>
    <row r="3">
      <c r="A3" s="67" t="s">
        <v>637</v>
      </c>
      <c r="B3" s="68">
        <v>76.0</v>
      </c>
      <c r="C3" s="3"/>
      <c r="D3" s="3"/>
      <c r="E3" s="3"/>
      <c r="F3" s="3"/>
      <c r="G3" s="3"/>
      <c r="H3" s="3"/>
    </row>
    <row r="4">
      <c r="A4" s="67" t="s">
        <v>630</v>
      </c>
      <c r="B4" s="67">
        <v>27.0</v>
      </c>
      <c r="C4" s="3"/>
      <c r="D4" s="3"/>
      <c r="E4" s="3"/>
      <c r="F4" s="3"/>
      <c r="G4" s="3"/>
      <c r="H4" s="3"/>
    </row>
    <row r="5">
      <c r="A5" s="67" t="s">
        <v>39</v>
      </c>
      <c r="B5" s="68">
        <v>248.0</v>
      </c>
      <c r="C5" s="3"/>
      <c r="D5" s="3"/>
      <c r="E5" s="3"/>
      <c r="F5" s="3"/>
      <c r="G5" s="3"/>
      <c r="H5" s="3"/>
    </row>
    <row r="6">
      <c r="A6" s="67" t="s">
        <v>649</v>
      </c>
      <c r="B6" s="67">
        <v>70.0</v>
      </c>
      <c r="C6" s="3"/>
      <c r="D6" s="3"/>
      <c r="E6" s="3"/>
      <c r="F6" s="3"/>
      <c r="G6" s="3"/>
      <c r="H6" s="3"/>
    </row>
    <row r="7">
      <c r="A7" s="247" t="s">
        <v>31</v>
      </c>
      <c r="B7" s="24">
        <v>466.0</v>
      </c>
      <c r="C7" s="3"/>
      <c r="D7" s="3"/>
      <c r="E7" s="3"/>
      <c r="F7" s="3"/>
      <c r="G7" s="3"/>
      <c r="H7" s="3"/>
    </row>
    <row r="8">
      <c r="A8" s="67" t="s">
        <v>632</v>
      </c>
      <c r="B8" s="67">
        <v>70.0</v>
      </c>
      <c r="C8" s="3"/>
      <c r="D8" s="3"/>
      <c r="E8" s="3"/>
      <c r="F8" s="3"/>
      <c r="G8" s="3"/>
      <c r="H8" s="3"/>
    </row>
    <row r="9">
      <c r="A9" s="67" t="s">
        <v>625</v>
      </c>
      <c r="B9" s="68">
        <v>28.0</v>
      </c>
      <c r="C9" s="3"/>
      <c r="D9" s="3"/>
      <c r="E9" s="3"/>
      <c r="F9" s="3"/>
      <c r="G9" s="3"/>
      <c r="H9" s="3"/>
    </row>
    <row r="10">
      <c r="A10" s="3"/>
      <c r="B10" s="3"/>
      <c r="C10" s="3"/>
      <c r="D10" s="3"/>
      <c r="E10" s="3"/>
      <c r="F10" s="3"/>
      <c r="G10" s="3"/>
      <c r="H10" s="3"/>
    </row>
    <row r="11">
      <c r="A11" s="3"/>
      <c r="B11" s="3"/>
      <c r="C11" s="3"/>
      <c r="D11" s="3"/>
      <c r="E11" s="3"/>
      <c r="F11" s="3"/>
      <c r="G11" s="3"/>
      <c r="H11" s="3"/>
    </row>
    <row r="12">
      <c r="A12" s="3"/>
      <c r="B12" s="3"/>
      <c r="C12" s="3"/>
      <c r="D12" s="3"/>
      <c r="E12" s="3"/>
      <c r="F12" s="3"/>
      <c r="G12" s="3"/>
      <c r="H12" s="3"/>
    </row>
    <row r="13">
      <c r="A13" s="3"/>
      <c r="B13" s="3"/>
      <c r="C13" s="3"/>
      <c r="D13" s="3"/>
      <c r="E13" s="3"/>
      <c r="F13" s="3"/>
      <c r="G13" s="3"/>
      <c r="H13" s="3"/>
    </row>
    <row r="14">
      <c r="A14" s="3"/>
      <c r="B14" s="3"/>
      <c r="C14" s="3"/>
      <c r="D14" s="3"/>
      <c r="E14" s="3"/>
      <c r="F14" s="3"/>
      <c r="G14" s="3"/>
      <c r="H14" s="3"/>
    </row>
    <row r="15">
      <c r="A15" s="3"/>
      <c r="B15" s="3"/>
      <c r="C15" s="3"/>
      <c r="D15" s="3"/>
      <c r="E15" s="3"/>
      <c r="F15" s="3"/>
      <c r="G15" s="3"/>
      <c r="H15" s="3"/>
    </row>
    <row r="16">
      <c r="A16" s="3"/>
      <c r="B16" s="3"/>
      <c r="C16" s="3"/>
      <c r="D16" s="3"/>
      <c r="E16" s="3"/>
      <c r="F16" s="3"/>
      <c r="G16" s="3"/>
      <c r="H16" s="3"/>
    </row>
    <row r="17">
      <c r="A17" s="3"/>
      <c r="B17" s="3"/>
      <c r="C17" s="3"/>
      <c r="D17" s="3"/>
      <c r="E17" s="3"/>
      <c r="F17" s="3"/>
      <c r="G17" s="3"/>
      <c r="H17" s="3"/>
    </row>
    <row r="18">
      <c r="A18" s="3"/>
      <c r="B18" s="3"/>
      <c r="C18" s="3"/>
      <c r="D18" s="3"/>
      <c r="E18" s="3"/>
      <c r="F18" s="3"/>
      <c r="G18" s="3"/>
      <c r="H18" s="3"/>
    </row>
    <row r="19">
      <c r="A19" s="3"/>
      <c r="B19" s="3"/>
      <c r="C19" s="3"/>
      <c r="D19" s="3"/>
      <c r="E19" s="3"/>
      <c r="F19" s="3"/>
      <c r="G19" s="3"/>
      <c r="H19" s="3"/>
    </row>
    <row r="20">
      <c r="A20" s="3"/>
      <c r="B20" s="3"/>
      <c r="C20" s="3"/>
      <c r="D20" s="3"/>
      <c r="E20" s="3"/>
      <c r="F20" s="3"/>
      <c r="G20" s="3"/>
      <c r="H20" s="3"/>
    </row>
    <row r="21">
      <c r="A21" s="3"/>
      <c r="B21" s="3"/>
      <c r="C21" s="3"/>
      <c r="D21" s="3"/>
      <c r="E21" s="3"/>
      <c r="F21" s="3"/>
      <c r="G21" s="3"/>
      <c r="H21" s="3"/>
    </row>
    <row r="22">
      <c r="A22" s="3"/>
      <c r="B22" s="3"/>
      <c r="C22" s="3"/>
      <c r="D22" s="3"/>
      <c r="E22" s="3"/>
      <c r="F22" s="3"/>
      <c r="G22" s="3"/>
      <c r="H22" s="3"/>
    </row>
    <row r="23">
      <c r="A23" s="3"/>
      <c r="B23" s="3"/>
      <c r="C23" s="3"/>
      <c r="D23" s="3"/>
      <c r="E23" s="3"/>
      <c r="F23" s="3"/>
      <c r="G23" s="3"/>
      <c r="H23" s="3"/>
    </row>
    <row r="24">
      <c r="A24" s="3"/>
      <c r="B24" s="3"/>
      <c r="C24" s="3"/>
      <c r="D24" s="3"/>
      <c r="E24" s="3"/>
      <c r="F24" s="3"/>
      <c r="G24" s="3"/>
      <c r="H24" s="3"/>
    </row>
    <row r="25">
      <c r="A25" s="3"/>
      <c r="B25" s="3"/>
      <c r="C25" s="3"/>
      <c r="D25" s="3"/>
      <c r="E25" s="3"/>
      <c r="F25" s="3"/>
      <c r="G25" s="3"/>
      <c r="H25" s="3"/>
    </row>
    <row r="26">
      <c r="A26" s="3"/>
      <c r="B26" s="3"/>
      <c r="C26" s="3"/>
      <c r="D26" s="3"/>
      <c r="E26" s="3"/>
      <c r="F26" s="3"/>
      <c r="G26" s="3"/>
      <c r="H26" s="3"/>
    </row>
    <row r="27">
      <c r="A27" s="3"/>
      <c r="B27" s="3"/>
      <c r="C27" s="3"/>
      <c r="D27" s="3"/>
      <c r="E27" s="3"/>
      <c r="F27" s="3"/>
      <c r="G27" s="3"/>
      <c r="H27" s="3"/>
    </row>
    <row r="28">
      <c r="A28" s="3"/>
      <c r="B28" s="3"/>
      <c r="C28" s="3"/>
      <c r="D28" s="3"/>
      <c r="E28" s="3"/>
      <c r="F28" s="3"/>
      <c r="G28" s="3"/>
      <c r="H28" s="3"/>
    </row>
    <row r="29">
      <c r="A29" s="3"/>
      <c r="B29" s="3"/>
      <c r="C29" s="3"/>
      <c r="D29" s="3"/>
      <c r="E29" s="3"/>
      <c r="F29" s="3"/>
      <c r="G29" s="3"/>
      <c r="H29" s="3"/>
    </row>
    <row r="30">
      <c r="A30" s="3"/>
      <c r="B30" s="3"/>
      <c r="C30" s="3"/>
      <c r="D30" s="3"/>
      <c r="E30" s="3"/>
      <c r="F30" s="3"/>
      <c r="G30" s="3"/>
      <c r="H30" s="3"/>
    </row>
    <row r="31">
      <c r="A31" s="3"/>
      <c r="B31" s="3"/>
      <c r="C31" s="3"/>
      <c r="D31" s="3"/>
      <c r="E31" s="3"/>
      <c r="F31" s="3"/>
      <c r="G31" s="3"/>
      <c r="H31" s="3"/>
    </row>
    <row r="32">
      <c r="A32" s="3"/>
      <c r="B32" s="3"/>
      <c r="C32" s="3"/>
      <c r="D32" s="3"/>
      <c r="E32" s="3"/>
      <c r="F32" s="3"/>
      <c r="G32" s="3"/>
      <c r="H32" s="3"/>
    </row>
    <row r="33">
      <c r="A33" s="3"/>
      <c r="B33" s="3"/>
      <c r="C33" s="3"/>
      <c r="D33" s="3"/>
      <c r="E33" s="3"/>
      <c r="F33" s="3"/>
      <c r="G33" s="3"/>
      <c r="H33" s="3"/>
    </row>
    <row r="34">
      <c r="A34" s="3"/>
      <c r="B34" s="3"/>
      <c r="C34" s="3"/>
      <c r="D34" s="3"/>
      <c r="E34" s="3"/>
      <c r="F34" s="3"/>
      <c r="G34" s="3"/>
      <c r="H34" s="3"/>
    </row>
    <row r="35">
      <c r="A35" s="3"/>
      <c r="B35" s="3"/>
      <c r="C35" s="3"/>
      <c r="D35" s="3"/>
      <c r="E35" s="3"/>
      <c r="F35" s="3"/>
      <c r="G35" s="3"/>
      <c r="H35" s="3"/>
    </row>
    <row r="36">
      <c r="A36" s="3"/>
      <c r="B36" s="3"/>
      <c r="C36" s="3"/>
      <c r="D36" s="3"/>
      <c r="E36" s="3"/>
      <c r="F36" s="3"/>
      <c r="G36" s="3"/>
      <c r="H36" s="3"/>
    </row>
    <row r="37">
      <c r="A37" s="3"/>
      <c r="B37" s="3"/>
      <c r="C37" s="3"/>
      <c r="D37" s="3"/>
      <c r="E37" s="3"/>
      <c r="F37" s="3"/>
      <c r="G37" s="3"/>
      <c r="H37" s="3"/>
    </row>
  </sheetData>
  <autoFilter ref="$A$1:$B$37"/>
  <drawing r:id="rId1"/>
</worksheet>
</file>