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0-15" sheetId="1" r:id="rId4"/>
    <sheet state="visible" name="distinct" sheetId="2" r:id="rId5"/>
    <sheet state="visible" name="finances" sheetId="3" r:id="rId6"/>
    <sheet state="visible" name="finances2" sheetId="4" r:id="rId7"/>
    <sheet state="visible" name="finances3" sheetId="5" r:id="rId8"/>
    <sheet state="visible" name="countries" sheetId="6" r:id="rId9"/>
    <sheet state="visible" name="devs" sheetId="7" r:id="rId10"/>
    <sheet state="visible" name="A-Z" sheetId="8" r:id="rId11"/>
    <sheet state="visible" name="games_desc" sheetId="9" r:id="rId12"/>
    <sheet state="visible" name="devs_desc" sheetId="10" r:id="rId13"/>
    <sheet state="visible" name="consoles" sheetId="11" r:id="rId14"/>
  </sheets>
  <definedNames>
    <definedName hidden="1" localSheetId="1" name="_xlnm._FilterDatabase">distinct!$A$1:$B$1001</definedName>
    <definedName hidden="1" localSheetId="2" name="_xlnm._FilterDatabase">finances!$A$1:$AI$1130</definedName>
    <definedName hidden="1" localSheetId="3" name="_xlnm._FilterDatabase">finances2!$A$1:$AI$1130</definedName>
    <definedName hidden="1" localSheetId="4" name="_xlnm._FilterDatabase">finances3!$A$1:$AI$1130</definedName>
    <definedName hidden="1" localSheetId="5" name="_xlnm._FilterDatabase">countries!$A$1:$B$1001</definedName>
    <definedName hidden="1" localSheetId="6" name="_xlnm._FilterDatabase">devs!$A$1:$B$1000</definedName>
    <definedName hidden="1" localSheetId="7" name="_xlnm._FilterDatabase">'A-Z'!$A$1:$C$48</definedName>
    <definedName hidden="1" localSheetId="8" name="_xlnm._FilterDatabase">games_desc!$A$1:$C$48</definedName>
    <definedName hidden="1" localSheetId="9" name="_xlnm._FilterDatabase">devs_desc!$A$1:$C$48</definedName>
    <definedName hidden="1" localSheetId="10" name="_xlnm._FilterDatabase">consoles!$A$1:$B$1000</definedName>
  </definedNames>
  <calcPr/>
</workbook>
</file>

<file path=xl/sharedStrings.xml><?xml version="1.0" encoding="utf-8"?>
<sst xmlns="http://schemas.openxmlformats.org/spreadsheetml/2006/main" count="15208" uniqueCount="1629">
  <si>
    <t>Developer</t>
  </si>
  <si>
    <t>Country</t>
  </si>
  <si>
    <t>Games</t>
  </si>
  <si>
    <t>2K Australia</t>
  </si>
  <si>
    <t>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</si>
  <si>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</si>
  <si>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</si>
  <si>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</si>
  <si>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</si>
  <si>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</si>
  <si>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</si>
  <si>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</si>
  <si>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</si>
  <si>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</si>
  <si>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</si>
  <si>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</si>
  <si>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</si>
  <si>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</si>
  <si>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</si>
  <si>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</si>
  <si>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</si>
  <si>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</si>
  <si>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</si>
  <si>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</si>
  <si>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</si>
  <si>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</si>
  <si>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</si>
  <si>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</si>
  <si>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</si>
  <si>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</si>
  <si>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</si>
  <si>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</si>
  <si>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</si>
  <si>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</si>
  <si>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</si>
  <si>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Haemimont Games</t>
  </si>
  <si>
    <t>Bulgaria</t>
  </si>
  <si>
    <t>Asteroid Base</t>
  </si>
  <si>
    <t>Canada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</si>
  <si>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</si>
  <si>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</si>
  <si>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</si>
  <si>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</si>
  <si>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</si>
  <si>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</si>
  <si>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</si>
  <si>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Capybara Games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</si>
  <si>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</si>
  <si>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</si>
  <si>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</si>
  <si>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</si>
  <si>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</si>
  <si>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</si>
  <si>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</si>
  <si>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</si>
  <si>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</si>
  <si>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</si>
  <si>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</si>
  <si>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</si>
  <si>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</si>
  <si>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</si>
  <si>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</si>
  <si>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</si>
  <si>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</si>
  <si>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</si>
  <si>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</si>
  <si>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</si>
  <si>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</si>
  <si>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</si>
  <si>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</si>
  <si>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</si>
  <si>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</si>
  <si>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</si>
  <si>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</si>
  <si>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</si>
  <si>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</si>
  <si>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</si>
  <si>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</si>
  <si>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</si>
  <si>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</si>
  <si>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</si>
  <si>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</si>
  <si>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</si>
  <si>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</si>
  <si>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</si>
  <si>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</si>
  <si>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China</t>
  </si>
  <si>
    <t>miHoYo</t>
  </si>
  <si>
    <t>Spicy Horse</t>
  </si>
  <si>
    <t>Ubisoft Chengdu</t>
  </si>
  <si>
    <t>Ubisoft Shanghai</t>
  </si>
  <si>
    <t>Glitchy Pixel</t>
  </si>
  <si>
    <t>Colombia</t>
  </si>
  <si>
    <t>Exordium Games</t>
  </si>
  <si>
    <t>Croatia</t>
  </si>
  <si>
    <t>Beat Games</t>
  </si>
  <si>
    <t>Czech Republic</t>
  </si>
  <si>
    <t>Dreadlocks Ltd</t>
  </si>
  <si>
    <t>Grip Games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</si>
  <si>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</si>
  <si>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</si>
  <si>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</si>
  <si>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</si>
  <si>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</si>
  <si>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</si>
  <si>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</si>
  <si>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</si>
  <si>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</si>
  <si>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</si>
  <si>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England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</si>
  <si>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</si>
  <si>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</si>
  <si>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</si>
  <si>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</si>
  <si>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</si>
  <si>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</si>
  <si>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</si>
  <si>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</si>
  <si>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</si>
  <si>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</si>
  <si>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</si>
  <si>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</si>
  <si>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Criterion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</si>
  <si>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</si>
  <si>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</si>
  <si>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</si>
  <si>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</si>
  <si>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</si>
  <si>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</si>
  <si>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</si>
  <si>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</si>
  <si>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Frontier Developments</t>
  </si>
  <si>
    <t>Funbox Media</t>
  </si>
  <si>
    <t>FuturLab</t>
  </si>
  <si>
    <t>Ghost Town Games</t>
  </si>
  <si>
    <t>Guerrilla Cambridge (SCE Studio Cambridge)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</si>
  <si>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</si>
  <si>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</si>
  <si>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</si>
  <si>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</si>
  <si>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</si>
  <si>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</si>
  <si>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</si>
  <si>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</si>
  <si>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</si>
  <si>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</si>
  <si>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</si>
  <si>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</si>
  <si>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</si>
  <si>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</si>
  <si>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</si>
  <si>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</si>
  <si>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</si>
  <si>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</si>
  <si>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</si>
  <si>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</si>
  <si>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</si>
  <si>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</si>
  <si>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</si>
  <si>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</si>
  <si>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</si>
  <si>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</si>
  <si>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</si>
  <si>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</si>
  <si>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</si>
  <si>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</si>
  <si>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</si>
  <si>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</si>
  <si>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</si>
  <si>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</si>
  <si>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Sports Interactive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</si>
  <si>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</si>
  <si>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</si>
  <si>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</si>
  <si>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</si>
  <si>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</si>
  <si>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</si>
  <si>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Team17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</si>
  <si>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</si>
  <si>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</si>
  <si>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</si>
  <si>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</si>
  <si>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</si>
  <si>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</si>
  <si>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</si>
  <si>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</si>
  <si>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</si>
  <si>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</si>
  <si>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</si>
  <si>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</si>
  <si>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</si>
  <si>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</si>
  <si>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</si>
  <si>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</si>
  <si>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</si>
  <si>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</si>
  <si>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</si>
  <si>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</si>
  <si>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</si>
  <si>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</si>
  <si>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</si>
  <si>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</si>
  <si>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</si>
  <si>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</si>
  <si>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</si>
  <si>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</si>
  <si>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</si>
  <si>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</si>
  <si>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</si>
  <si>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</si>
  <si>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</si>
  <si>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</si>
  <si>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</si>
  <si>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</si>
  <si>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</si>
  <si>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</si>
  <si>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</si>
  <si>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</si>
  <si>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</si>
  <si>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</si>
  <si>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</si>
  <si>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</si>
  <si>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</si>
  <si>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</si>
  <si>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</si>
  <si>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</si>
  <si>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</si>
  <si>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</si>
  <si>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Germany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</si>
  <si>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</si>
  <si>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</si>
  <si>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</si>
  <si>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</si>
  <si>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</si>
  <si>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</si>
  <si>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</si>
  <si>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</si>
  <si>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</si>
  <si>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</si>
  <si>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</si>
  <si>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</si>
  <si>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</si>
  <si>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</si>
  <si>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</si>
  <si>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</si>
  <si>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</si>
  <si>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</si>
  <si>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</si>
  <si>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</si>
  <si>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</si>
  <si>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</si>
  <si>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</si>
  <si>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</si>
  <si>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</si>
  <si>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</si>
  <si>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</si>
  <si>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</si>
  <si>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</si>
  <si>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</si>
  <si>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</si>
  <si>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</si>
  <si>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Japan</t>
  </si>
  <si>
    <t>Adglobe Live Wire</t>
  </si>
  <si>
    <t>Alvion</t>
  </si>
  <si>
    <t>Aqua Style</t>
  </si>
  <si>
    <t>Arc System Works</t>
  </si>
  <si>
    <t>Atlus</t>
  </si>
  <si>
    <t>B.B. Studio</t>
  </si>
  <si>
    <t>Bandai Namco Studios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</si>
  <si>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</si>
  <si>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</si>
  <si>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</si>
  <si>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</si>
  <si>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</si>
  <si>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</si>
  <si>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</si>
  <si>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</si>
  <si>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</si>
  <si>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</si>
  <si>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</si>
  <si>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</si>
  <si>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</si>
  <si>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</si>
  <si>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</si>
  <si>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</si>
  <si>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</si>
  <si>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</si>
  <si>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</si>
  <si>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</si>
  <si>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</si>
  <si>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Omega Force</t>
  </si>
  <si>
    <t>Paon</t>
  </si>
  <si>
    <t>PlatinumGames</t>
  </si>
  <si>
    <t>Polyphony Digital</t>
  </si>
  <si>
    <t>Q-Games</t>
  </si>
  <si>
    <t>Ryu Ga Gotoku Studio</t>
  </si>
  <si>
    <t>SEGA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</si>
  <si>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</si>
  <si>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</si>
  <si>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</si>
  <si>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</si>
  <si>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</si>
  <si>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</si>
  <si>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</si>
  <si>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</si>
  <si>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Asobi (Japan Studio)</t>
  </si>
  <si>
    <t>Team Ninja</t>
  </si>
  <si>
    <t>Whoopee Camp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</si>
  <si>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</si>
  <si>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</si>
  <si>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</si>
  <si>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</si>
  <si>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</si>
  <si>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</si>
  <si>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</si>
  <si>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</si>
  <si>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</si>
  <si>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</si>
  <si>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</si>
  <si>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</si>
  <si>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</si>
  <si>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</si>
  <si>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</si>
  <si>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</si>
  <si>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</si>
  <si>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</si>
  <si>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</si>
  <si>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</si>
  <si>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</si>
  <si>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</si>
  <si>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</si>
  <si>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</si>
  <si>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Perfectly Paranormal</t>
  </si>
  <si>
    <t>Norway</t>
  </si>
  <si>
    <t>Bamtang Games</t>
  </si>
  <si>
    <t>Peru</t>
  </si>
  <si>
    <t>Bloober Team</t>
  </si>
  <si>
    <t>Poland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</si>
  <si>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</si>
  <si>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</si>
  <si>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</si>
  <si>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</si>
  <si>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</si>
  <si>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</si>
  <si>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</si>
  <si>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</si>
  <si>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</si>
  <si>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</si>
  <si>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Teyon</t>
  </si>
  <si>
    <t>Vile Monarch</t>
  </si>
  <si>
    <t>VR Factory</t>
  </si>
  <si>
    <t>Upfall Studios</t>
  </si>
  <si>
    <t>Portugal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</si>
  <si>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</si>
  <si>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</si>
  <si>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</si>
  <si>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</si>
  <si>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</si>
  <si>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</si>
  <si>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</si>
  <si>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</si>
  <si>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</si>
  <si>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</si>
  <si>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</si>
  <si>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</si>
  <si>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</si>
  <si>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</si>
  <si>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</si>
  <si>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</si>
  <si>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</si>
  <si>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</si>
  <si>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</si>
  <si>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</si>
  <si>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</si>
  <si>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</si>
  <si>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</si>
  <si>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</si>
  <si>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</si>
  <si>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</si>
  <si>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</si>
  <si>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</si>
  <si>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</si>
  <si>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</si>
  <si>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</si>
  <si>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</si>
  <si>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</si>
  <si>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</si>
  <si>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</si>
  <si>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Sweden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</si>
  <si>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</si>
  <si>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</si>
  <si>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</si>
  <si>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</si>
  <si>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</si>
  <si>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</si>
  <si>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</si>
  <si>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</si>
  <si>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</si>
  <si>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</si>
  <si>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</si>
  <si>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</si>
  <si>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</si>
  <si>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</si>
  <si>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</si>
  <si>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</si>
  <si>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</si>
  <si>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</si>
  <si>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</si>
  <si>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</si>
  <si>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</si>
  <si>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</si>
  <si>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</si>
  <si>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</si>
  <si>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</si>
  <si>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</si>
  <si>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</si>
  <si>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</si>
  <si>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</si>
  <si>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</si>
  <si>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</si>
  <si>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</si>
  <si>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</si>
  <si>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USA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</si>
  <si>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</si>
  <si>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</si>
  <si>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</si>
  <si>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</si>
  <si>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</si>
  <si>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</si>
  <si>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</si>
  <si>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</si>
  <si>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</si>
  <si>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</si>
  <si>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</si>
  <si>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</si>
  <si>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</si>
  <si>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</si>
  <si>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</si>
  <si>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</si>
  <si>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</si>
  <si>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</si>
  <si>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</si>
  <si>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</si>
  <si>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</si>
  <si>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</si>
  <si>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</si>
  <si>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</si>
  <si>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</si>
  <si>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</si>
  <si>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</si>
  <si>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</si>
  <si>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</si>
  <si>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</si>
  <si>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</si>
  <si>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</si>
  <si>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</si>
  <si>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</si>
  <si>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</si>
  <si>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</si>
  <si>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</si>
  <si>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</si>
  <si>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</si>
  <si>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</si>
  <si>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</si>
  <si>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</si>
  <si>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</si>
  <si>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</si>
  <si>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</si>
  <si>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</si>
  <si>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</si>
  <si>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</si>
  <si>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</si>
  <si>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</si>
  <si>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</si>
  <si>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</si>
  <si>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</si>
  <si>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</si>
  <si>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</si>
  <si>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</si>
  <si>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</si>
  <si>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</si>
  <si>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</si>
  <si>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</si>
  <si>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</si>
  <si>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</si>
  <si>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</si>
  <si>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</si>
  <si>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</si>
  <si>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</si>
  <si>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</si>
  <si>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</si>
  <si>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</si>
  <si>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</si>
  <si>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</si>
  <si>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</si>
  <si>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</si>
  <si>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</si>
  <si>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</si>
  <si>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</si>
  <si>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</si>
  <si>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</si>
  <si>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</si>
  <si>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</si>
  <si>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</si>
  <si>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</si>
  <si>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</si>
  <si>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</si>
  <si>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</si>
  <si>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</si>
  <si>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</si>
  <si>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</si>
  <si>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Psyonix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</si>
  <si>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</si>
  <si>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</si>
  <si>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</si>
  <si>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</si>
  <si>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</si>
  <si>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</si>
  <si>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</si>
  <si>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</si>
  <si>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</si>
  <si>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</si>
  <si>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</si>
  <si>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</si>
  <si>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</si>
  <si>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</si>
  <si>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</si>
  <si>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</si>
  <si>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</si>
  <si>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</si>
  <si>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</si>
  <si>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</si>
  <si>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</si>
  <si>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</si>
  <si>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</si>
  <si>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</si>
  <si>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</si>
  <si>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</si>
  <si>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</si>
  <si>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</si>
  <si>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</si>
  <si>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</si>
  <si>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</si>
  <si>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</si>
  <si>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</si>
  <si>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</si>
  <si>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</si>
  <si>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</si>
  <si>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</si>
  <si>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</si>
  <si>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</si>
  <si>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</si>
  <si>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</si>
  <si>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</si>
  <si>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</si>
  <si>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</si>
  <si>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</si>
  <si>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</si>
  <si>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</si>
  <si>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</si>
  <si>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</si>
  <si>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</si>
  <si>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</si>
  <si>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</si>
  <si>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</si>
  <si>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</si>
  <si>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</si>
  <si>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</si>
  <si>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</si>
  <si>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</si>
  <si>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</si>
  <si>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</si>
  <si>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</si>
  <si>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</si>
  <si>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</si>
  <si>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</si>
  <si>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</si>
  <si>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</si>
  <si>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</si>
  <si>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</si>
  <si>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</si>
  <si>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</si>
  <si>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</si>
  <si>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Borderlands: The Pre-Sequel</t>
  </si>
  <si>
    <t>PS3</t>
  </si>
  <si>
    <t>Heavenly Bodies</t>
  </si>
  <si>
    <t>PS4</t>
  </si>
  <si>
    <t>NULL</t>
  </si>
  <si>
    <t>Stranded Deep</t>
  </si>
  <si>
    <t>Tennis World Tour 2</t>
  </si>
  <si>
    <t>Hell Let Loose</t>
  </si>
  <si>
    <t>PS5</t>
  </si>
  <si>
    <t>de Blob</t>
  </si>
  <si>
    <t>Infliction: Extended Cut</t>
  </si>
  <si>
    <t>Sonic Mania</t>
  </si>
  <si>
    <t>Jetpack Joyride</t>
  </si>
  <si>
    <t>PSP</t>
  </si>
  <si>
    <t>Fruit Ninja VR</t>
  </si>
  <si>
    <t>VR</t>
  </si>
  <si>
    <t>PAC-MAN 256</t>
  </si>
  <si>
    <t>Untitled Goose Game</t>
  </si>
  <si>
    <t>Think of the Children</t>
  </si>
  <si>
    <t>Armello</t>
  </si>
  <si>
    <t>Cult of the Lamb</t>
  </si>
  <si>
    <t>The American Dream</t>
  </si>
  <si>
    <t>Death Squared</t>
  </si>
  <si>
    <t>LA Noire</t>
  </si>
  <si>
    <t>Hollow Knight</t>
  </si>
  <si>
    <t>Gun Club VR</t>
  </si>
  <si>
    <t>Assault Android Cactus</t>
  </si>
  <si>
    <t>The Bug Butcher</t>
  </si>
  <si>
    <t>Bridge Constructor</t>
  </si>
  <si>
    <t>VITA</t>
  </si>
  <si>
    <t>SpongeBob SquarePants: Battle for Bikini Bottom - Rehydrated</t>
  </si>
  <si>
    <t>SpongeBob SquarePants: The Cosmic Shake</t>
  </si>
  <si>
    <t>Godlike Burger</t>
  </si>
  <si>
    <t>This Is The Police</t>
  </si>
  <si>
    <t>Space Pirate Trainer</t>
  </si>
  <si>
    <t>Apocalypse Rider</t>
  </si>
  <si>
    <t>Tropico 5</t>
  </si>
  <si>
    <t>Lovers in a Dangerous Spacetime</t>
  </si>
  <si>
    <t>The Amazing Spider-Man</t>
  </si>
  <si>
    <t>Crash Team Racing Nitro-Fueled</t>
  </si>
  <si>
    <t>Monsters Inc Scare Island</t>
  </si>
  <si>
    <t>PS1</t>
  </si>
  <si>
    <t>Naughty Bear</t>
  </si>
  <si>
    <t>Meet Your Maker</t>
  </si>
  <si>
    <t>Home: A Unique Horror Adventure</t>
  </si>
  <si>
    <t>Mass Effect</t>
  </si>
  <si>
    <t>Mass Effect 2</t>
  </si>
  <si>
    <t>Mass Effect 3</t>
  </si>
  <si>
    <t>Slender: The Arrival</t>
  </si>
  <si>
    <t>AWAY: The Survival Series</t>
  </si>
  <si>
    <t>Dead Rising 2</t>
  </si>
  <si>
    <t>Grindstone</t>
  </si>
  <si>
    <t>Rogue Legacy</t>
  </si>
  <si>
    <t>The Darkness II</t>
  </si>
  <si>
    <t>Warframe</t>
  </si>
  <si>
    <t>Get Off My Lawn!</t>
  </si>
  <si>
    <t>Nobody Saves The World</t>
  </si>
  <si>
    <t>Bio Inc Redemption</t>
  </si>
  <si>
    <t>Need for Speed: The Run</t>
  </si>
  <si>
    <t>Skate 2</t>
  </si>
  <si>
    <t>Army of Two</t>
  </si>
  <si>
    <t>FIFA 16</t>
  </si>
  <si>
    <t>FIFA 17</t>
  </si>
  <si>
    <t>FIFA 18</t>
  </si>
  <si>
    <t>FIFA 19</t>
  </si>
  <si>
    <t>FIFA Street (2012)</t>
  </si>
  <si>
    <t>Fight Night Champion</t>
  </si>
  <si>
    <t>EA Sports FC 24</t>
  </si>
  <si>
    <t>EA Sports UFC 4</t>
  </si>
  <si>
    <t>FIFA 20</t>
  </si>
  <si>
    <t>FIFA 21</t>
  </si>
  <si>
    <t>FIFA 22</t>
  </si>
  <si>
    <t>FIFA 23</t>
  </si>
  <si>
    <t>NHL 24</t>
  </si>
  <si>
    <t>Deus Ex: Human Revolution</t>
  </si>
  <si>
    <t>Shadow of the Tomb Raider</t>
  </si>
  <si>
    <t>Zombie Tycoon 2: Brainhov's Revenge</t>
  </si>
  <si>
    <t>Absolute Drift</t>
  </si>
  <si>
    <t>Art of Rally</t>
  </si>
  <si>
    <t>Disney Dreamlight Valley</t>
  </si>
  <si>
    <t>New Tales from the Borderlands</t>
  </si>
  <si>
    <t>PGA Tour 2K21</t>
  </si>
  <si>
    <t>DeathSpank: The Baconing</t>
  </si>
  <si>
    <t>Tunic</t>
  </si>
  <si>
    <t>Don't Starve</t>
  </si>
  <si>
    <t>Celeste</t>
  </si>
  <si>
    <t>Dead Space (2023)</t>
  </si>
  <si>
    <t>Jazzpunk: Director's Cut</t>
  </si>
  <si>
    <t>Tribes of Midgard</t>
  </si>
  <si>
    <t>Yu-Gi-Oh! Millennium Duels</t>
  </si>
  <si>
    <t>Yu-Gi-Oh! Legacy of the Duelist</t>
  </si>
  <si>
    <t>Kona VR</t>
  </si>
  <si>
    <t>FEZ</t>
  </si>
  <si>
    <t>Cel Damage</t>
  </si>
  <si>
    <t>PS2</t>
  </si>
  <si>
    <t>Sound Shapes</t>
  </si>
  <si>
    <t>Prototype</t>
  </si>
  <si>
    <t>Prototype 2</t>
  </si>
  <si>
    <t>Outlast</t>
  </si>
  <si>
    <t>The Warriors</t>
  </si>
  <si>
    <t>Canis Canem Edit (Bully)</t>
  </si>
  <si>
    <t>Viking Squad</t>
  </si>
  <si>
    <t>Keep Talking and Nobody Explodes</t>
  </si>
  <si>
    <t>Ninja Senki DX</t>
  </si>
  <si>
    <t>Prince of Persia: The Sands of Time</t>
  </si>
  <si>
    <t>Prince of Persia: Warrior Within</t>
  </si>
  <si>
    <t>Prince of Persia: The Two Thrones</t>
  </si>
  <si>
    <t>Child of Light</t>
  </si>
  <si>
    <t>Far Cry 2</t>
  </si>
  <si>
    <t>Far Cry 3</t>
  </si>
  <si>
    <t>Far Cry 4</t>
  </si>
  <si>
    <t>Scott Pilgrim vs The World: The Game</t>
  </si>
  <si>
    <t>Watch Dogs</t>
  </si>
  <si>
    <t>Assassin's Creed Valhalla</t>
  </si>
  <si>
    <t>Far Cry: Primal</t>
  </si>
  <si>
    <t>Far Cry 5</t>
  </si>
  <si>
    <t>Far Cry: New Dawn</t>
  </si>
  <si>
    <t>Watch_Dogs 2</t>
  </si>
  <si>
    <t>Eagle Flight</t>
  </si>
  <si>
    <t>Far Cry 6</t>
  </si>
  <si>
    <t>Watch_Dogs: Legion</t>
  </si>
  <si>
    <t>LittleBigPlanet Karting</t>
  </si>
  <si>
    <t>ModNation Racers</t>
  </si>
  <si>
    <t>Sleeping Dogs</t>
  </si>
  <si>
    <t>Retro City Rampage</t>
  </si>
  <si>
    <t>Mervils: A VR Adventure</t>
  </si>
  <si>
    <t>Animal Force</t>
  </si>
  <si>
    <t>Genshin Impact</t>
  </si>
  <si>
    <t>Alice: Madness Returns</t>
  </si>
  <si>
    <t>UNO</t>
  </si>
  <si>
    <t>Rayman 2: The Great Escape</t>
  </si>
  <si>
    <t>Poltergeist: A Pixelated Horror</t>
  </si>
  <si>
    <t>Bear with Me</t>
  </si>
  <si>
    <t>Beat Saber</t>
  </si>
  <si>
    <t>Dex</t>
  </si>
  <si>
    <t>Jet Car Stunts</t>
  </si>
  <si>
    <t>Duke Nukem 3D</t>
  </si>
  <si>
    <t>Stikbold! A Dodgeball Adventure</t>
  </si>
  <si>
    <t>Deep Rock Galactic</t>
  </si>
  <si>
    <t>First Class Trouble</t>
  </si>
  <si>
    <t>Hitman: Absolution</t>
  </si>
  <si>
    <t>Kane and Lynch: Dead Men</t>
  </si>
  <si>
    <t>Kane and Lynch 2: Dog Days</t>
  </si>
  <si>
    <t>Hitman 2</t>
  </si>
  <si>
    <t>Ghostrunner</t>
  </si>
  <si>
    <t>Color Slayer</t>
  </si>
  <si>
    <t>Death's Door</t>
  </si>
  <si>
    <t>The Plucky Squire</t>
  </si>
  <si>
    <t>Breaking Enigma</t>
  </si>
  <si>
    <t>Switch Galaxy Ultra</t>
  </si>
  <si>
    <t>Thomas Was Alone</t>
  </si>
  <si>
    <t>Volume</t>
  </si>
  <si>
    <t>Blur</t>
  </si>
  <si>
    <t>I am Bread</t>
  </si>
  <si>
    <t>Surgeon Simulator</t>
  </si>
  <si>
    <t>PONG Quest</t>
  </si>
  <si>
    <t>When Vikings Attack</t>
  </si>
  <si>
    <t>Sumatra: Fate of Yandi</t>
  </si>
  <si>
    <t>Colin McRae Rally</t>
  </si>
  <si>
    <t>DIRT 5</t>
  </si>
  <si>
    <t>F1 2021</t>
  </si>
  <si>
    <t>F1 23</t>
  </si>
  <si>
    <t>GRID Legends</t>
  </si>
  <si>
    <t>Micro Machines World Series</t>
  </si>
  <si>
    <t>F1 Race Stars</t>
  </si>
  <si>
    <t>Beat Hazard Ultra</t>
  </si>
  <si>
    <t>Burnout Legends</t>
  </si>
  <si>
    <t>Burnout Paradise</t>
  </si>
  <si>
    <t>Need for Speed: Most Wanted (2012)</t>
  </si>
  <si>
    <t>Stealth Inc: A Clone in the Dark</t>
  </si>
  <si>
    <t>Stealth Inc 2: A Game of Clones</t>
  </si>
  <si>
    <t>Dead Island 2</t>
  </si>
  <si>
    <t>Crash Bash</t>
  </si>
  <si>
    <t>Hercules</t>
  </si>
  <si>
    <t>MotorStorm: Pacific Rift</t>
  </si>
  <si>
    <t>Motorstorm: Apocalypse</t>
  </si>
  <si>
    <t>MotorStorm: RC</t>
  </si>
  <si>
    <t>Driveclub VR</t>
  </si>
  <si>
    <t>Quell Memento</t>
  </si>
  <si>
    <t>Hue</t>
  </si>
  <si>
    <t>The Persistence</t>
  </si>
  <si>
    <t>101 Ways To Die</t>
  </si>
  <si>
    <t>F1 Manager 2022</t>
  </si>
  <si>
    <t>Jurassic World Evolution 2</t>
  </si>
  <si>
    <t>Planet Coaster</t>
  </si>
  <si>
    <t>Planet Zoo</t>
  </si>
  <si>
    <t>The Cube</t>
  </si>
  <si>
    <t>Surge Deluxe</t>
  </si>
  <si>
    <t>Velocity Ultra</t>
  </si>
  <si>
    <t>Velocity 2X</t>
  </si>
  <si>
    <t>PowerWash Simulator</t>
  </si>
  <si>
    <t>Tiny Trax</t>
  </si>
  <si>
    <t>Overcooked</t>
  </si>
  <si>
    <t>Overcooked 2</t>
  </si>
  <si>
    <t>Medievil (1998)</t>
  </si>
  <si>
    <t>Primal</t>
  </si>
  <si>
    <t>RIGS: Mechanized Combat League VR</t>
  </si>
  <si>
    <t>Joe Danger 2: The Movie</t>
  </si>
  <si>
    <t>No Man's Sky</t>
  </si>
  <si>
    <t>Hohokum</t>
  </si>
  <si>
    <t>Hogs of War</t>
  </si>
  <si>
    <t>Skeleton Rider</t>
  </si>
  <si>
    <t>Gravity Crash</t>
  </si>
  <si>
    <t>Oddworld: New 'n' Tasty</t>
  </si>
  <si>
    <t>Sniper Elite VR</t>
  </si>
  <si>
    <t>Theme Hospital</t>
  </si>
  <si>
    <t>HoPiKo</t>
  </si>
  <si>
    <t>Flame Over</t>
  </si>
  <si>
    <t>Pic-a-Pix Color</t>
  </si>
  <si>
    <t>TxK</t>
  </si>
  <si>
    <t>Polybius</t>
  </si>
  <si>
    <t>PlayStation VR Worlds</t>
  </si>
  <si>
    <t>Geometry Wars 3: Dimensions Evolved</t>
  </si>
  <si>
    <t>LittleBigPlanet</t>
  </si>
  <si>
    <t>LittleBigPlanet 2</t>
  </si>
  <si>
    <t>Dreams</t>
  </si>
  <si>
    <t>Tearaway Unfolded</t>
  </si>
  <si>
    <t>Hatoful Boyfriend</t>
  </si>
  <si>
    <t>Fall Guys: Ultimate Knockout</t>
  </si>
  <si>
    <t>LA Cops</t>
  </si>
  <si>
    <t>The Escapists</t>
  </si>
  <si>
    <t>The Survivalists</t>
  </si>
  <si>
    <t>Shooty Fruity</t>
  </si>
  <si>
    <t>Tails of Iron</t>
  </si>
  <si>
    <t>Table Top Racing</t>
  </si>
  <si>
    <t>Table Top Racing: World Tour</t>
  </si>
  <si>
    <t>Yooka-Laylee</t>
  </si>
  <si>
    <t>Yooka-Laylee and the Impossible Lair</t>
  </si>
  <si>
    <t>Unbox: Newbie's Adventure</t>
  </si>
  <si>
    <t>Titan Attacks!</t>
  </si>
  <si>
    <t>Ultratron</t>
  </si>
  <si>
    <t>Tomb Raider (1996)</t>
  </si>
  <si>
    <t>Tomb Raider II</t>
  </si>
  <si>
    <t>Tomb Raider III</t>
  </si>
  <si>
    <t>Tomb Raider: The Last Revelation</t>
  </si>
  <si>
    <t>Tomb Raider: Chronicles</t>
  </si>
  <si>
    <t>Sniper Elite V2</t>
  </si>
  <si>
    <t>Minutes</t>
  </si>
  <si>
    <t>Buzz!: Quiz World</t>
  </si>
  <si>
    <t>Formula Retro Racing</t>
  </si>
  <si>
    <t>Grand Theft Auto: Liberty City Stories</t>
  </si>
  <si>
    <t>Grand Theft Auto: Vice City Stories</t>
  </si>
  <si>
    <t>Grand Theft Auto: Chinatown Wars</t>
  </si>
  <si>
    <t>Batman: Arkham Asylum</t>
  </si>
  <si>
    <t>Batman: Arkham City</t>
  </si>
  <si>
    <t>Batman: Arkham Knight</t>
  </si>
  <si>
    <t>Batman: Arkham VR</t>
  </si>
  <si>
    <t>OlliOlli</t>
  </si>
  <si>
    <t>OlliOlli 2: Welcome to Olliwood</t>
  </si>
  <si>
    <t>OlliOlli World</t>
  </si>
  <si>
    <t>Rollerdrome</t>
  </si>
  <si>
    <t>Tethered</t>
  </si>
  <si>
    <t>Sable</t>
  </si>
  <si>
    <t>Need for Speed: Shift</t>
  </si>
  <si>
    <t>PlayStation VITA Pets</t>
  </si>
  <si>
    <t>Brink</t>
  </si>
  <si>
    <t>Football Manager Classic 2014</t>
  </si>
  <si>
    <t>Wipeout (1995)</t>
  </si>
  <si>
    <t>Wipeout Pulse</t>
  </si>
  <si>
    <t>Wipeout HD (2008)</t>
  </si>
  <si>
    <t>Wipeout 2048 (2012)</t>
  </si>
  <si>
    <t>LittleBigPlanet 3</t>
  </si>
  <si>
    <t>Super Rub a Dub</t>
  </si>
  <si>
    <t>Sackboy: A Big Adventure</t>
  </si>
  <si>
    <t>Team Sonic Racing</t>
  </si>
  <si>
    <t>Lone Survivor</t>
  </si>
  <si>
    <t>Until Dawn</t>
  </si>
  <si>
    <t>Tumble VR</t>
  </si>
  <si>
    <t>Until Dawn: Rush of Blood</t>
  </si>
  <si>
    <t>Pong: The Next Level</t>
  </si>
  <si>
    <t>Putty Squad</t>
  </si>
  <si>
    <t>Lemmings (2006)</t>
  </si>
  <si>
    <t>Superfrog HD</t>
  </si>
  <si>
    <t>Worms Revolution Extreme</t>
  </si>
  <si>
    <t>Flockers</t>
  </si>
  <si>
    <t>Worms Battlegrounds</t>
  </si>
  <si>
    <t>Worms Rumble</t>
  </si>
  <si>
    <t>Worms W.M.D</t>
  </si>
  <si>
    <t>Amnesia: A Machine for Pigs</t>
  </si>
  <si>
    <t>Danger Zone</t>
  </si>
  <si>
    <t>Dangerous Driving</t>
  </si>
  <si>
    <t>Dangerous Golf</t>
  </si>
  <si>
    <t>Lethal VR</t>
  </si>
  <si>
    <t>Rock Boshers DX: Director's Cut</t>
  </si>
  <si>
    <t>A Bug's Life</t>
  </si>
  <si>
    <t>Buzz Lightyear of Star Command</t>
  </si>
  <si>
    <t>Toy Story 2: Buzz Lightyear to the Rescue!</t>
  </si>
  <si>
    <t>Toy Story Racer</t>
  </si>
  <si>
    <t>LEGO Indiana Jones: The Original Adventures</t>
  </si>
  <si>
    <t>LEGO Batman: The Videogame</t>
  </si>
  <si>
    <t>Super Monkey Ball Adventure</t>
  </si>
  <si>
    <t>LEGO Star Wars III: The Clone Wars</t>
  </si>
  <si>
    <t>LEGO Pirates of the Caribbean: The Video Game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</si>
  <si>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</si>
  <si>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</si>
  <si>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</si>
  <si>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</si>
  <si>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</si>
  <si>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Spy Hunter (2012)</t>
  </si>
  <si>
    <t>LEGO City Undercover</t>
  </si>
  <si>
    <t>LEGO DC Super-Villains</t>
  </si>
  <si>
    <t>LEGO Star Wars: The Skywalker Saga</t>
  </si>
  <si>
    <t>Chime Sharp</t>
  </si>
  <si>
    <t>Two Point Hospital</t>
  </si>
  <si>
    <t>Two Point Campus</t>
  </si>
  <si>
    <t>DJ Hero</t>
  </si>
  <si>
    <t>DJ Hero 2</t>
  </si>
  <si>
    <t>Destruction Derby</t>
  </si>
  <si>
    <t>Driver</t>
  </si>
  <si>
    <t>VR Karts</t>
  </si>
  <si>
    <t>Hustle Kings VR</t>
  </si>
  <si>
    <t>That's You!</t>
  </si>
  <si>
    <t>Hotel R'n'R</t>
  </si>
  <si>
    <t>Pumped BMX+</t>
  </si>
  <si>
    <t>Tennis in the Face</t>
  </si>
  <si>
    <t>Xenoraid</t>
  </si>
  <si>
    <t>Neon Chrome</t>
  </si>
  <si>
    <t>Wreckfest</t>
  </si>
  <si>
    <t>Cities: Skylines</t>
  </si>
  <si>
    <t>The Swapper</t>
  </si>
  <si>
    <t>Trine</t>
  </si>
  <si>
    <t>Trine 2</t>
  </si>
  <si>
    <t>Trine 3: The Artifacts of Power</t>
  </si>
  <si>
    <t>Super Stardust HD</t>
  </si>
  <si>
    <t>RESOGUN</t>
  </si>
  <si>
    <t>Returnal</t>
  </si>
  <si>
    <t>Badland</t>
  </si>
  <si>
    <t>Max Payne</t>
  </si>
  <si>
    <t>Alan Wake</t>
  </si>
  <si>
    <t>Angry Birds Classic (2009)</t>
  </si>
  <si>
    <t>Angry Birds Seasons (2010)</t>
  </si>
  <si>
    <t>Angry Birds Rio (2011)</t>
  </si>
  <si>
    <t>Dishonored</t>
  </si>
  <si>
    <t>Monopoly Deal (Monopoly Family Fun Pack)</t>
  </si>
  <si>
    <t>Monopoly Plus (Monopoly Family Fun Pack)</t>
  </si>
  <si>
    <t>A Plague Tale: Innocence</t>
  </si>
  <si>
    <t>My Monopoly (Monopoly Family Fun Pack)</t>
  </si>
  <si>
    <t>A Plague Tale: Requiem</t>
  </si>
  <si>
    <t>Sheep Dog 'n' Wolf</t>
  </si>
  <si>
    <t>Tchia</t>
  </si>
  <si>
    <t>Cosmophony</t>
  </si>
  <si>
    <t>Stray</t>
  </si>
  <si>
    <t>Blood Bowl 2</t>
  </si>
  <si>
    <t>Another World: 20th Anniversary</t>
  </si>
  <si>
    <t>Flashback: Remastered Edition</t>
  </si>
  <si>
    <t>Life is Strange</t>
  </si>
  <si>
    <t>Earthworm Jim HD</t>
  </si>
  <si>
    <t>The Crew</t>
  </si>
  <si>
    <t>WRC 6</t>
  </si>
  <si>
    <t>Mother Russia Bleeds</t>
  </si>
  <si>
    <t>Wonder Boy: The Dragon's Trap</t>
  </si>
  <si>
    <t>Iris and the Giant</t>
  </si>
  <si>
    <t>Final Exam</t>
  </si>
  <si>
    <t>Trackmania Turbo</t>
  </si>
  <si>
    <t>Curse of the Dead Gods</t>
  </si>
  <si>
    <t>Fahrenheit (Indigo Prophecy)</t>
  </si>
  <si>
    <t>Beyond Two Souls</t>
  </si>
  <si>
    <t>Heavy Rain</t>
  </si>
  <si>
    <t>Detroit: Become Human</t>
  </si>
  <si>
    <t>Trials Fusion</t>
  </si>
  <si>
    <t>Sifu</t>
  </si>
  <si>
    <t>Steelrising</t>
  </si>
  <si>
    <t>Crazy Market</t>
  </si>
  <si>
    <t>Sunflowers</t>
  </si>
  <si>
    <t>Rayman</t>
  </si>
  <si>
    <t>Beyond Good and Evil</t>
  </si>
  <si>
    <t>Rayman 3: Hoodlum Havoc</t>
  </si>
  <si>
    <t>Rayman Origins</t>
  </si>
  <si>
    <t>Rayman Legends</t>
  </si>
  <si>
    <t>Weird West</t>
  </si>
  <si>
    <t>Destroy All Humans! (2020)</t>
  </si>
  <si>
    <t>Destroy All Humans! 2: Reprobed</t>
  </si>
  <si>
    <t>Typoman</t>
  </si>
  <si>
    <t>Leisure Suit Larry - Wet Dreams Don't Dry</t>
  </si>
  <si>
    <t>Leisure Suit Larry - Wet Dreams Dry Twice</t>
  </si>
  <si>
    <t>The Stanley Parable: Ultra Deluxe</t>
  </si>
  <si>
    <t>Far Cry Classic</t>
  </si>
  <si>
    <t>Crazy Machines Elements</t>
  </si>
  <si>
    <t>Grand Ages: Medieval</t>
  </si>
  <si>
    <t>Ghost Blade HD</t>
  </si>
  <si>
    <t>Cloudpunk</t>
  </si>
  <si>
    <t>Catch &amp; Release</t>
  </si>
  <si>
    <t>Discovery</t>
  </si>
  <si>
    <t>Can't Drive This</t>
  </si>
  <si>
    <t>Spacebase Startopia</t>
  </si>
  <si>
    <t>Art of Balance</t>
  </si>
  <si>
    <t>Spec Ops: The Line</t>
  </si>
  <si>
    <t>Bang Bang Racing</t>
  </si>
  <si>
    <t>Chicken Police: Paint It Red!</t>
  </si>
  <si>
    <t>EVE: Valkyrie - Warzone</t>
  </si>
  <si>
    <t>Potion Permit</t>
  </si>
  <si>
    <t>Coffee Talk</t>
  </si>
  <si>
    <t>Coffee Talk Episode 2: Hibiscus and Butterfly</t>
  </si>
  <si>
    <t>Run Sausage Run!</t>
  </si>
  <si>
    <t>The Guy VR</t>
  </si>
  <si>
    <t>Hot Wheels Unleashed</t>
  </si>
  <si>
    <t>forma.8</t>
  </si>
  <si>
    <t>Futuridium EP Deluxe</t>
  </si>
  <si>
    <t>VR Ping Pong</t>
  </si>
  <si>
    <t>Active Soccer 2 DX</t>
  </si>
  <si>
    <t>Bud Spencer &amp; Terence Hill - Slaps And Beans</t>
  </si>
  <si>
    <t>No Heroes Allowed: No Puzzles Either!</t>
  </si>
  <si>
    <t>Ender Lilies: Quietus of the Knights</t>
  </si>
  <si>
    <t>Malicious</t>
  </si>
  <si>
    <t>Touhou Double Focus</t>
  </si>
  <si>
    <t>Granblue Fantasy: Versus</t>
  </si>
  <si>
    <t>Catherine</t>
  </si>
  <si>
    <t>Persona 5</t>
  </si>
  <si>
    <t>Digimon World: Next Order</t>
  </si>
  <si>
    <t>Klonoa: Door to Phantomile (1997)</t>
  </si>
  <si>
    <t>Tekken</t>
  </si>
  <si>
    <t>Tekken 2</t>
  </si>
  <si>
    <t>Klonoa 2: Lunatea's Veil (2001)</t>
  </si>
  <si>
    <t>Tekken 5: Dark Resurrection</t>
  </si>
  <si>
    <t>Tales of Graces f</t>
  </si>
  <si>
    <t>Tales of Xillia</t>
  </si>
  <si>
    <t>Tekken Revolution</t>
  </si>
  <si>
    <t>Touch my Katamari</t>
  </si>
  <si>
    <t>Code Vein</t>
  </si>
  <si>
    <t>Katamari Damacy</t>
  </si>
  <si>
    <t>SoulCalibur VI</t>
  </si>
  <si>
    <t>Tekken 7</t>
  </si>
  <si>
    <t>Rollercoaster Dreams</t>
  </si>
  <si>
    <t>Dream Match Tennis VR</t>
  </si>
  <si>
    <t>Doraemon: Story of Seasons</t>
  </si>
  <si>
    <t>Resident Evil: Director's Cut (1997)</t>
  </si>
  <si>
    <t>Resident Evil 2 (1998)</t>
  </si>
  <si>
    <t>Resident Evil 3: Nemesis (1999)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</si>
  <si>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</si>
  <si>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</si>
  <si>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</si>
  <si>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</si>
  <si>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Devil May Cry</t>
  </si>
  <si>
    <t>Devil May Cry 2</t>
  </si>
  <si>
    <t>Devil May Cry 3: Dante's Awakening</t>
  </si>
  <si>
    <t>Resident Evil: Code Veronica X</t>
  </si>
  <si>
    <t>Resident Evil 4 (2005)</t>
  </si>
  <si>
    <t>Devil May Cry 4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</si>
  <si>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</si>
  <si>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</si>
  <si>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</si>
  <si>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</si>
  <si>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</si>
  <si>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</si>
  <si>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Street Fighter X Tekken</t>
  </si>
  <si>
    <t>Chip n Dale Rescue Rangers (1990): The Disney Afternoon Collection</t>
  </si>
  <si>
    <t>Chip n Dale Rescue Rangers 2 (1994): The Disney Afternoon Collection</t>
  </si>
  <si>
    <t>Darkwing Duck (1992): The Disney Afternoon Collection</t>
  </si>
  <si>
    <t>Dead Rising</t>
  </si>
  <si>
    <t>Devil May Cry 5</t>
  </si>
  <si>
    <t>DuckTales (1989): The Disney Afternoon Collection</t>
  </si>
  <si>
    <t>DuckTales 2 (1993): The Disney Afternoon Collection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</si>
  <si>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</si>
  <si>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</si>
  <si>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</si>
  <si>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</si>
  <si>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</si>
  <si>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</si>
  <si>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</si>
  <si>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</si>
  <si>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</si>
  <si>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</si>
  <si>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</si>
  <si>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</si>
  <si>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</si>
  <si>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</si>
  <si>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</si>
  <si>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</si>
  <si>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</si>
  <si>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</si>
  <si>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Monster Hunter: World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</si>
  <si>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</si>
  <si>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</si>
  <si>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</si>
  <si>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</si>
  <si>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</si>
  <si>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</si>
  <si>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</si>
  <si>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</si>
  <si>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</si>
  <si>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</si>
  <si>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</si>
  <si>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</si>
  <si>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</si>
  <si>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</si>
  <si>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</si>
  <si>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TaleSpin (1991): The Disney Afternoon Collection</t>
  </si>
  <si>
    <t>Everybody's Golf 2</t>
  </si>
  <si>
    <t>Everybody's Golf (2017)</t>
  </si>
  <si>
    <t>Everybody's Golf VR</t>
  </si>
  <si>
    <t>Okami</t>
  </si>
  <si>
    <t>Beyblade: Let It Rip!</t>
  </si>
  <si>
    <t>Jumping Flash!</t>
  </si>
  <si>
    <t>Dark Souls</t>
  </si>
  <si>
    <t>Dark Souls II</t>
  </si>
  <si>
    <t>Bloodborne</t>
  </si>
  <si>
    <t>Dark Souls III</t>
  </si>
  <si>
    <t>Elden Ring</t>
  </si>
  <si>
    <t>Sekiro: Shadows Die Twice</t>
  </si>
  <si>
    <t>Tembo the Badass Elephant</t>
  </si>
  <si>
    <t>One Piece: Unlimited World Red</t>
  </si>
  <si>
    <t>DEEEER Simulator</t>
  </si>
  <si>
    <t>Killer Is Dead</t>
  </si>
  <si>
    <t>Lollipop Chainsaw</t>
  </si>
  <si>
    <t>Kandagawa Jet Girls</t>
  </si>
  <si>
    <t>Bishi Bashi Special</t>
  </si>
  <si>
    <t>Castlevania: Symphony of the Night</t>
  </si>
  <si>
    <t>Metal Gear Solid</t>
  </si>
  <si>
    <t>Silent Hill</t>
  </si>
  <si>
    <t>Suikoden</t>
  </si>
  <si>
    <t>Suikoden II</t>
  </si>
  <si>
    <t>Metal Gear Solid 2: Sons of Liberty</t>
  </si>
  <si>
    <t>Metal Gear Solid 3: Snake Eater</t>
  </si>
  <si>
    <t>Silent Hill 2</t>
  </si>
  <si>
    <t>Silent Hill 3</t>
  </si>
  <si>
    <t>Castlevania: Rondo of Blood (The Dracula X Chronicles)</t>
  </si>
  <si>
    <t>Metal Gear Solid: Peace Walker</t>
  </si>
  <si>
    <t>Metal Gear Solid 4: Guns of the Patriots</t>
  </si>
  <si>
    <t>Metal Gear Solid V: The Phantom Pain</t>
  </si>
  <si>
    <t>Pro Evolution Soccer 2010</t>
  </si>
  <si>
    <t>The Simpsons Arcade Game</t>
  </si>
  <si>
    <t>Dark Cloud</t>
  </si>
  <si>
    <t>Dark Chronicle (Dark Cloud 2)</t>
  </si>
  <si>
    <t>Ni No Kuni: Wrath of the White Witch</t>
  </si>
  <si>
    <t>Ni No Kuni II: Revenant Kingdom</t>
  </si>
  <si>
    <t>Harvest Moon: A Wonderful Life</t>
  </si>
  <si>
    <t>Cho Aniki</t>
  </si>
  <si>
    <t>Tetris Effect</t>
  </si>
  <si>
    <t>Downwell</t>
  </si>
  <si>
    <t>PaRappa the Rapper</t>
  </si>
  <si>
    <t>Um Jammer Lammy</t>
  </si>
  <si>
    <t>Vib-Ribbon</t>
  </si>
  <si>
    <t>PaRappa the Rapper 2</t>
  </si>
  <si>
    <t>Prinny: Can I Really Be The Hero?</t>
  </si>
  <si>
    <t>Yomawari: Midnight Shadows</t>
  </si>
  <si>
    <t>Yomawari: Night Alone</t>
  </si>
  <si>
    <t>Persona 5 Strikers</t>
  </si>
  <si>
    <t>Klonoa: Door to Phantomile (2008)</t>
  </si>
  <si>
    <t>Bayonetta</t>
  </si>
  <si>
    <t>Motor Toon Grand Prix 2</t>
  </si>
  <si>
    <t>Gran Turismo 5</t>
  </si>
  <si>
    <t>PixelJunk Shooter</t>
  </si>
  <si>
    <t>Like a Dragon 5 (Yakuza 5)</t>
  </si>
  <si>
    <t>Judgment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</si>
  <si>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</si>
  <si>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</si>
  <si>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</si>
  <si>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</si>
  <si>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</si>
  <si>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</si>
  <si>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</si>
  <si>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</si>
  <si>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Lost Judgment</t>
  </si>
  <si>
    <t>Crazy Taxi</t>
  </si>
  <si>
    <t>Sonic Heroes</t>
  </si>
  <si>
    <t>Crazy Taxi 2</t>
  </si>
  <si>
    <t>Daytona USA</t>
  </si>
  <si>
    <t>Jet Set Radio</t>
  </si>
  <si>
    <t>Like a Dragon 3 (Yakuza 3)</t>
  </si>
  <si>
    <t>Like a Dragon 4 (Yakuza 4)</t>
  </si>
  <si>
    <t>Sonic CD (1993)</t>
  </si>
  <si>
    <t>Sonic Generations</t>
  </si>
  <si>
    <t>Streets of Rage 2</t>
  </si>
  <si>
    <t>The House of the Dead: Overkill</t>
  </si>
  <si>
    <t>Virtua Fighter 5</t>
  </si>
  <si>
    <t>Yakuza: Dead Souls</t>
  </si>
  <si>
    <t>Sonic the Hedgehog (1991): Sonic Origins (2022)</t>
  </si>
  <si>
    <t>Sonic the Hedgehog 2 (1992): Sonic Origins (2022)</t>
  </si>
  <si>
    <t>Sonic the Hedgehog 3 &amp; Knuckles (1994): Sonic Origins (2022)</t>
  </si>
  <si>
    <t>Super Monkey Ball: Banana Blitz HD</t>
  </si>
  <si>
    <t>Paint Park Plus</t>
  </si>
  <si>
    <t>Table Football</t>
  </si>
  <si>
    <t>Welcome Park</t>
  </si>
  <si>
    <t>Croixleur Sigma</t>
  </si>
  <si>
    <t>Zero Escape: Virtue's Last Reward</t>
  </si>
  <si>
    <t>Final Fantasy V</t>
  </si>
  <si>
    <t>Final Fantasy VI</t>
  </si>
  <si>
    <t>Final Fantasy VII (1997)</t>
  </si>
  <si>
    <t>Final Fantasy VIII</t>
  </si>
  <si>
    <t>Final Fantasy IX</t>
  </si>
  <si>
    <t>Final Fantasy X</t>
  </si>
  <si>
    <t>Final Fantasy X-2</t>
  </si>
  <si>
    <t>Kingdom Hearts</t>
  </si>
  <si>
    <t>Kingdom Hearts II</t>
  </si>
  <si>
    <t>Final Fantasy (2008)</t>
  </si>
  <si>
    <t>Final Fantasy II (2008)</t>
  </si>
  <si>
    <t>Final Fantasy III (2006)</t>
  </si>
  <si>
    <t>Final Fantasy IV: The Complete Collection</t>
  </si>
  <si>
    <t>Kingdom Hearts Birth by Sleep and Re: Coded (HD 2.5 Remix)</t>
  </si>
  <si>
    <t>Final Fantasy XIII</t>
  </si>
  <si>
    <t>Kingdom Hearts Re: Chain of Memories and 358/2 Days</t>
  </si>
  <si>
    <t>Final Fantasy VII (2020)</t>
  </si>
  <si>
    <t>Final Fantasy XV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</si>
  <si>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</si>
  <si>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</si>
  <si>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</si>
  <si>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Hearts: VR Experience</t>
  </si>
  <si>
    <t>Final Fantasy VII: Rebirth (2024)</t>
  </si>
  <si>
    <t>Harvest Moon: Light of Hope</t>
  </si>
  <si>
    <t>Captain Tsubasa: Rise of New Champions</t>
  </si>
  <si>
    <t>Zombie Zone (The Onee Chanbara)</t>
  </si>
  <si>
    <t>Zombie Zone 2 (The Onee Chanbara 2)</t>
  </si>
  <si>
    <t>The Evil Within</t>
  </si>
  <si>
    <t>Ghostwire: Tokyo</t>
  </si>
  <si>
    <t>Nitroplus Blasterz: Heroines Infinite Duel</t>
  </si>
  <si>
    <t>Ape Escape 2</t>
  </si>
  <si>
    <t>Ico</t>
  </si>
  <si>
    <t>Shadow of the Colossus</t>
  </si>
  <si>
    <t>Ape Escape: On the Loose</t>
  </si>
  <si>
    <t>LocoRoco</t>
  </si>
  <si>
    <t>Siren: Blood Curse</t>
  </si>
  <si>
    <t>Tokyo Jungle</t>
  </si>
  <si>
    <t>Knack</t>
  </si>
  <si>
    <t>Knack 2</t>
  </si>
  <si>
    <t>The Last Guardian</t>
  </si>
  <si>
    <t>The Playroom</t>
  </si>
  <si>
    <t>ASTRO BOT Rescue Mission</t>
  </si>
  <si>
    <t>The Playroom VR</t>
  </si>
  <si>
    <t>Astro Bot</t>
  </si>
  <si>
    <t>Astro's Playroom</t>
  </si>
  <si>
    <t>Gravity Rush</t>
  </si>
  <si>
    <t>Dead or Alive Paradise (Dead or Alive Xtreme 2)</t>
  </si>
  <si>
    <t>Dead or Alive 5</t>
  </si>
  <si>
    <t>Nioh 2</t>
  </si>
  <si>
    <t>Tombi!</t>
  </si>
  <si>
    <t>Tombi 2!: The Evil Swine Return</t>
  </si>
  <si>
    <t>Wanderjahr</t>
  </si>
  <si>
    <t>WWF! Smackdown 2: Know Your Role</t>
  </si>
  <si>
    <t>UFC 2009 Undisputed</t>
  </si>
  <si>
    <t>Superbeat: Xonic</t>
  </si>
  <si>
    <t>Skul: The Hero Slayer</t>
  </si>
  <si>
    <t>Blazing Beaks</t>
  </si>
  <si>
    <t>Human: Fall Flat</t>
  </si>
  <si>
    <t>Sir Lovelot</t>
  </si>
  <si>
    <t>Kerbal Space Program</t>
  </si>
  <si>
    <t>Gunslugs</t>
  </si>
  <si>
    <t>Killzone</t>
  </si>
  <si>
    <t>Horizon Zero Dawn</t>
  </si>
  <si>
    <t>Horizon Forbidden West</t>
  </si>
  <si>
    <t>Track Lab</t>
  </si>
  <si>
    <t>Traffic Jams</t>
  </si>
  <si>
    <t>Action Henk</t>
  </si>
  <si>
    <t>Descenders</t>
  </si>
  <si>
    <t>Beyond Eyes</t>
  </si>
  <si>
    <t>Arizona Sunshine</t>
  </si>
  <si>
    <t>Tricky Towers</t>
  </si>
  <si>
    <t>Wanderer</t>
  </si>
  <si>
    <t>Supermarket Shriek</t>
  </si>
  <si>
    <t>Manual Samuel</t>
  </si>
  <si>
    <t>Saban's Mighty Morphin Power Rangers: Mega Battle</t>
  </si>
  <si>
    <t>Deathmatch Village</t>
  </si>
  <si>
    <t>Cyberpunk 2077</t>
  </si>
  <si>
    <t>The Witcher 3: Wild Hunt</t>
  </si>
  <si>
    <t>Trek to Yomi</t>
  </si>
  <si>
    <t>The Amazing American Circus</t>
  </si>
  <si>
    <t>Rustler (Grand Theft Horse)</t>
  </si>
  <si>
    <t>Moonshine Inc</t>
  </si>
  <si>
    <t>Lichtspeer</t>
  </si>
  <si>
    <t>Shing</t>
  </si>
  <si>
    <t>Beat Cop</t>
  </si>
  <si>
    <t>60 Seconds! Reatomized</t>
  </si>
  <si>
    <t>Superhot VR</t>
  </si>
  <si>
    <t>Terminator: Resistance</t>
  </si>
  <si>
    <t>RoboCop: Rogue City</t>
  </si>
  <si>
    <t>Weedcraft Inc</t>
  </si>
  <si>
    <t>Horror Bar VR</t>
  </si>
  <si>
    <t>Quest of Dungeons</t>
  </si>
  <si>
    <t>Empire of Sin</t>
  </si>
  <si>
    <t>The Darkside Detective</t>
  </si>
  <si>
    <t>The Darkside Detective Season 2: A Fumble in the Dark</t>
  </si>
  <si>
    <t>One Escape</t>
  </si>
  <si>
    <t>Please Don't Touch Anything</t>
  </si>
  <si>
    <t>Ovivo</t>
  </si>
  <si>
    <t>while true: learn( )</t>
  </si>
  <si>
    <t>In Rays of the Light</t>
  </si>
  <si>
    <t>Music Racer: Ultimate</t>
  </si>
  <si>
    <t>Dead End Job</t>
  </si>
  <si>
    <t>Shred It</t>
  </si>
  <si>
    <t>Grand Theft Auto III (2001)</t>
  </si>
  <si>
    <t>Grand Theft Auto: Vice City (2002)</t>
  </si>
  <si>
    <t>Grand Theft Auto: San Andreas</t>
  </si>
  <si>
    <t>Manhunt</t>
  </si>
  <si>
    <t>Grand Theft Auto IV</t>
  </si>
  <si>
    <t>Grand Theft Auto V</t>
  </si>
  <si>
    <t>You Are Being Followed</t>
  </si>
  <si>
    <t>Holy Potatoes! A Weapon Shop?!</t>
  </si>
  <si>
    <t>Holy Potatoes! We're in Space?!</t>
  </si>
  <si>
    <t>Holy Potatoes! What the Hell?!</t>
  </si>
  <si>
    <t>Rocketbirds 2: Evolution</t>
  </si>
  <si>
    <t>Neon Drive</t>
  </si>
  <si>
    <t>Broforce</t>
  </si>
  <si>
    <t>Heart&amp;Slash</t>
  </si>
  <si>
    <t>Monster Prom: XXL</t>
  </si>
  <si>
    <t>Endling: Extinction is Forever</t>
  </si>
  <si>
    <t>Evil Inside</t>
  </si>
  <si>
    <t>Blacksad: Under the Skin</t>
  </si>
  <si>
    <t>DreamBall</t>
  </si>
  <si>
    <t>Groundhog Day: Like Father Like Son</t>
  </si>
  <si>
    <t>Twin Robots: Ultimate Edition</t>
  </si>
  <si>
    <t>Concept Destruction</t>
  </si>
  <si>
    <t>Spy Chameleon</t>
  </si>
  <si>
    <t>Coolpaintr VR</t>
  </si>
  <si>
    <t>Super Kickers League</t>
  </si>
  <si>
    <t>Helldivers</t>
  </si>
  <si>
    <t>Goat Simulator</t>
  </si>
  <si>
    <t>Goat Simulator 3</t>
  </si>
  <si>
    <t>Unravel</t>
  </si>
  <si>
    <t>Hotline Miami</t>
  </si>
  <si>
    <t>Hotline Miami 2: Wrong Number</t>
  </si>
  <si>
    <t>Just Die Already</t>
  </si>
  <si>
    <t>Battlefield 3</t>
  </si>
  <si>
    <t>Battlefield 1</t>
  </si>
  <si>
    <t>Battlefield 2042</t>
  </si>
  <si>
    <t>Need for Speed Heat</t>
  </si>
  <si>
    <t>Biomutant</t>
  </si>
  <si>
    <t>Apex Construct</t>
  </si>
  <si>
    <t>Amnesia: The Dark Descent</t>
  </si>
  <si>
    <t>Kula World</t>
  </si>
  <si>
    <t>It Takes Two</t>
  </si>
  <si>
    <t>SteamWorld Dig</t>
  </si>
  <si>
    <t>SteamWorld Heist</t>
  </si>
  <si>
    <t>SteamWorld Dig 2</t>
  </si>
  <si>
    <t>Clustertruck</t>
  </si>
  <si>
    <t>Nickelodeon All-Star Brawl</t>
  </si>
  <si>
    <t>Wolfenstein: The New Order</t>
  </si>
  <si>
    <t>Wolfenstein: The Old Blood</t>
  </si>
  <si>
    <t>Wolfenstein II: The New Colossus</t>
  </si>
  <si>
    <t>Wolfenstein: Youngblood</t>
  </si>
  <si>
    <t>Minecraft</t>
  </si>
  <si>
    <t>Minecraft Dungeons</t>
  </si>
  <si>
    <t>Minecraft Legends</t>
  </si>
  <si>
    <t>Budget Cuts</t>
  </si>
  <si>
    <t>Payday: The Heist</t>
  </si>
  <si>
    <t>Total Arcade Racing</t>
  </si>
  <si>
    <t>TOEM: A Photo Adventure</t>
  </si>
  <si>
    <t>Brothers: A Tale of Two Sons (2013)</t>
  </si>
  <si>
    <t>Syndicate</t>
  </si>
  <si>
    <t>The Darkness</t>
  </si>
  <si>
    <t>Generation Zero</t>
  </si>
  <si>
    <t>Little Nightmares</t>
  </si>
  <si>
    <t>Little Nightmares II</t>
  </si>
  <si>
    <t>VR The Diner Duo</t>
  </si>
  <si>
    <t>Farming Simulator 22</t>
  </si>
  <si>
    <t>Dungeon Munchies</t>
  </si>
  <si>
    <t>Metro: Last Light</t>
  </si>
  <si>
    <t>Metro 2033</t>
  </si>
  <si>
    <t>Metro Exodus</t>
  </si>
  <si>
    <t>The Sinking City</t>
  </si>
  <si>
    <t>Party Hard</t>
  </si>
  <si>
    <t>Party Hard 2</t>
  </si>
  <si>
    <t>BioShock</t>
  </si>
  <si>
    <t>BioShock Infinite</t>
  </si>
  <si>
    <t>BioShock 2</t>
  </si>
  <si>
    <t>Scribblenauts Unlimited (Mega Pack)</t>
  </si>
  <si>
    <t>Scribblenauts Unmasked: A DC Comics Adventure (Mega Pack)</t>
  </si>
  <si>
    <t>Going Under</t>
  </si>
  <si>
    <t>Quantum Conundrum</t>
  </si>
  <si>
    <t>Hogwarts Legacy</t>
  </si>
  <si>
    <t>Donut County</t>
  </si>
  <si>
    <t>Syphon Filter</t>
  </si>
  <si>
    <t>Resistance: Retribution</t>
  </si>
  <si>
    <t>Uncharted: Golden Abyss</t>
  </si>
  <si>
    <t>Uncharted: Fight for Fortune</t>
  </si>
  <si>
    <t>Days Gone</t>
  </si>
  <si>
    <t>Fallout 4</t>
  </si>
  <si>
    <t>Fallout Shelter</t>
  </si>
  <si>
    <t>The Elder Scrolls V: Skyrim VR</t>
  </si>
  <si>
    <t>Kingdoms of Amalur: Reckoning</t>
  </si>
  <si>
    <t>Ultrawings</t>
  </si>
  <si>
    <t>Destiny 2</t>
  </si>
  <si>
    <t>Marvel's Iron Man VR</t>
  </si>
  <si>
    <t>Carnival Games VR</t>
  </si>
  <si>
    <t xml:space="preserve">Aliens: Fireteam Elite </t>
  </si>
  <si>
    <t>Mortal Shell</t>
  </si>
  <si>
    <t>Stardew Valley</t>
  </si>
  <si>
    <t>Godfall</t>
  </si>
  <si>
    <t>Uncanny Valley</t>
  </si>
  <si>
    <t>Gex</t>
  </si>
  <si>
    <t>Gex: Enter the Gecko</t>
  </si>
  <si>
    <t>Gex 3: Deep Cover Gecko</t>
  </si>
  <si>
    <t>Tomb Raider: Legend</t>
  </si>
  <si>
    <t>Tomb Raider: Anniversary</t>
  </si>
  <si>
    <t>Tomb Raider (2013)</t>
  </si>
  <si>
    <t>Rise of the Tomb Raider</t>
  </si>
  <si>
    <t>Outbreak: Epidemic</t>
  </si>
  <si>
    <t>Saints Row 2</t>
  </si>
  <si>
    <t>Saints Row: The Third</t>
  </si>
  <si>
    <t>Saints Row IV: Re-Elected</t>
  </si>
  <si>
    <t>Saints Row IV: Gat out of Hell</t>
  </si>
  <si>
    <t>Saints Row (2022)</t>
  </si>
  <si>
    <t>Rally Copters</t>
  </si>
  <si>
    <t>Aladdin (Disney Classic Games)</t>
  </si>
  <si>
    <t>The Lion King (Disney Classic Games)</t>
  </si>
  <si>
    <t>Enter the Gungeon</t>
  </si>
  <si>
    <t>Exit the Gungeon</t>
  </si>
  <si>
    <t>Psychonauts</t>
  </si>
  <si>
    <t>The Cave</t>
  </si>
  <si>
    <t>Broken Age</t>
  </si>
  <si>
    <t>Psychonauts 2</t>
  </si>
  <si>
    <t>Psychonauts in the Rhombus of Ruin VR</t>
  </si>
  <si>
    <t>CounterSpy</t>
  </si>
  <si>
    <t>Tiger Woods PGA Tour 11</t>
  </si>
  <si>
    <t>Twisted Metal (2012)</t>
  </si>
  <si>
    <t>Kena: Bridge of Spirits</t>
  </si>
  <si>
    <t>Dead Island: Retro Revenge</t>
  </si>
  <si>
    <t>Rez Infinite VR</t>
  </si>
  <si>
    <t>Fortnite</t>
  </si>
  <si>
    <t>Road Redemption</t>
  </si>
  <si>
    <t>XCOM: Enemy Unknown</t>
  </si>
  <si>
    <t>XCOM 2</t>
  </si>
  <si>
    <t>Ghostbusters</t>
  </si>
  <si>
    <t>Rogue Company</t>
  </si>
  <si>
    <t>BoxVR</t>
  </si>
  <si>
    <t>Headmaster</t>
  </si>
  <si>
    <t>Escape Plan</t>
  </si>
  <si>
    <t>Fat Princess Adventures</t>
  </si>
  <si>
    <t>Borderlands</t>
  </si>
  <si>
    <t>Borderlands 2</t>
  </si>
  <si>
    <t>Duke Nukem Forever</t>
  </si>
  <si>
    <t>Borderlands 3</t>
  </si>
  <si>
    <t>Tiny Tina's Wonderlands</t>
  </si>
  <si>
    <t>Penn and Teller VR</t>
  </si>
  <si>
    <t>The Unfinished Swan</t>
  </si>
  <si>
    <t>Abzu</t>
  </si>
  <si>
    <t>Knockout League</t>
  </si>
  <si>
    <t>Maquette</t>
  </si>
  <si>
    <t>Claire</t>
  </si>
  <si>
    <t>Mafia II</t>
  </si>
  <si>
    <t>Mafia: Definitive Edition (2020)</t>
  </si>
  <si>
    <t>Mafia III</t>
  </si>
  <si>
    <t>Sam and Max: This Time It's Virtual!</t>
  </si>
  <si>
    <t>Amplitude</t>
  </si>
  <si>
    <t>Family Guy: Back to the Multiverse</t>
  </si>
  <si>
    <t>Jak and Daxter: The Lost Frontier</t>
  </si>
  <si>
    <t>Ratchet &amp; Clank: Size Matters</t>
  </si>
  <si>
    <t>Deadpool</t>
  </si>
  <si>
    <t>Risk of Rain</t>
  </si>
  <si>
    <t>Doki-Doki Universe</t>
  </si>
  <si>
    <t>ToeJam and Earl: Back in the Groove</t>
  </si>
  <si>
    <t>DOOM (1993)</t>
  </si>
  <si>
    <t>DOOM II: Hell on Earth</t>
  </si>
  <si>
    <t>Quake</t>
  </si>
  <si>
    <t>DOOM VFR</t>
  </si>
  <si>
    <t>Twisted Metal: Black</t>
  </si>
  <si>
    <t>Call of Duty: Modern Warfare 2</t>
  </si>
  <si>
    <t>Spirit of the North</t>
  </si>
  <si>
    <t>Spyro the Dragon (1998)</t>
  </si>
  <si>
    <t>Spyro 2: Gateway to Glimmer (1999)</t>
  </si>
  <si>
    <t>Spyro 3: Year of the Dragon (2000)</t>
  </si>
  <si>
    <t>Ratchet &amp; Clank (2002)</t>
  </si>
  <si>
    <t>Ratchet &amp; Clank 2</t>
  </si>
  <si>
    <t>Ratchet &amp; Clank 3</t>
  </si>
  <si>
    <t>Ratchet: Gladiator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</si>
  <si>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</si>
  <si>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</si>
  <si>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</si>
  <si>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</si>
  <si>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</si>
  <si>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Resistance: Fall of Man</t>
  </si>
  <si>
    <t>Marvel's Spider-Man</t>
  </si>
  <si>
    <t>Marvel's Spider-Man: Miles Morales</t>
  </si>
  <si>
    <t>Ratchet &amp; Clank (2016)</t>
  </si>
  <si>
    <t>Marvel's Spider-Man 2</t>
  </si>
  <si>
    <t>Ratchet &amp; Clank: Rift Apart</t>
  </si>
  <si>
    <t>Deus Ex</t>
  </si>
  <si>
    <t>Pacific Drive</t>
  </si>
  <si>
    <t>ToeJam and Earl</t>
  </si>
  <si>
    <t>ToeJam and Earl in Panic on Funkotron</t>
  </si>
  <si>
    <t>Fear Effect</t>
  </si>
  <si>
    <t>Fear Effect 2: Retro Helix</t>
  </si>
  <si>
    <t>Girl Fight</t>
  </si>
  <si>
    <t>The Secret of Monkey Island</t>
  </si>
  <si>
    <t>Day of the Tentacle: Remastered</t>
  </si>
  <si>
    <t>Grim Fandango: Remastered</t>
  </si>
  <si>
    <t>Star Wars Episode I: Pod Racer</t>
  </si>
  <si>
    <t>The Sims</t>
  </si>
  <si>
    <t>The Sims 2</t>
  </si>
  <si>
    <t>The Sims 3</t>
  </si>
  <si>
    <t>The Sims 3: Pets</t>
  </si>
  <si>
    <t>The Sims 4</t>
  </si>
  <si>
    <t>Slay the Spire</t>
  </si>
  <si>
    <t>Mortal Kombat 3</t>
  </si>
  <si>
    <t>Mortal Kombat (1992)</t>
  </si>
  <si>
    <t>Mortal Kombat II</t>
  </si>
  <si>
    <t>DOOM 64</t>
  </si>
  <si>
    <t>F.E.A.R (First Encounter Assault Recon)</t>
  </si>
  <si>
    <t>Spelunky</t>
  </si>
  <si>
    <t>Aven Colony</t>
  </si>
  <si>
    <t>Crash Bandicoot (1996)</t>
  </si>
  <si>
    <t>Crash Bandicoot 2: Cortex Strikes Back (1997)</t>
  </si>
  <si>
    <t>Crash Bandicoot 3: Warped (1998)</t>
  </si>
  <si>
    <t>Crash Team Racing (1999)</t>
  </si>
  <si>
    <t>Jak and Daxter: The Precursor Legacy</t>
  </si>
  <si>
    <t>Jak II</t>
  </si>
  <si>
    <t>Jak 3</t>
  </si>
  <si>
    <t>Jak X: Combat Racing</t>
  </si>
  <si>
    <t>The Last of Us</t>
  </si>
  <si>
    <t>Uncharted: Drake's Fortune</t>
  </si>
  <si>
    <t>Uncharted 2: Among Thieves</t>
  </si>
  <si>
    <t>Uncharted 3: Drake's Deception</t>
  </si>
  <si>
    <t>The Last of Us Part II</t>
  </si>
  <si>
    <t>Uncharted 4: A Thief's End</t>
  </si>
  <si>
    <t>Uncharted: The Lost Legacy</t>
  </si>
  <si>
    <t>Injustice: Gods Among Us</t>
  </si>
  <si>
    <t>Mortal Kombat (2011)</t>
  </si>
  <si>
    <t>Injustice 2</t>
  </si>
  <si>
    <t>Mortal Kombat X</t>
  </si>
  <si>
    <t>The Binding of Isaac: Rebirth</t>
  </si>
  <si>
    <t>Oxenfree</t>
  </si>
  <si>
    <t>Oxenfree II: Lost Signals</t>
  </si>
  <si>
    <t>PlayStation Move Heroes</t>
  </si>
  <si>
    <t>Syrup and the Ultimate Sweet</t>
  </si>
  <si>
    <t>South Park: The Stick of Truth</t>
  </si>
  <si>
    <t>The Outer Worlds</t>
  </si>
  <si>
    <t>Oddworld: Abe's Oddysee (1997)</t>
  </si>
  <si>
    <t>Oddworld: Abe's Exoddus (1998)</t>
  </si>
  <si>
    <t>Oddworld: Munch's Oddysee</t>
  </si>
  <si>
    <t>Oddworld: Stranger's Wrath</t>
  </si>
  <si>
    <t>Oddworld: Soulstorm (2021)</t>
  </si>
  <si>
    <t>Fat Princess: Piece of Cake</t>
  </si>
  <si>
    <t>MediEvil (2019)</t>
  </si>
  <si>
    <t>Job Simulator: The 2050 Archives</t>
  </si>
  <si>
    <t>Rick and Morty: Virtual Rick-ality</t>
  </si>
  <si>
    <t>Destroy All Humans! (2005)</t>
  </si>
  <si>
    <t>Destroy All Humans! 2 (2006)</t>
  </si>
  <si>
    <t>Stuntman: Ignition</t>
  </si>
  <si>
    <t>Armikrog</t>
  </si>
  <si>
    <t>Concrete Genie</t>
  </si>
  <si>
    <t>Entwined</t>
  </si>
  <si>
    <t>Good Dog Bad Dog</t>
  </si>
  <si>
    <t>Moss</t>
  </si>
  <si>
    <t>Plants vs Zombies: Battle for Neighborville</t>
  </si>
  <si>
    <t>Rocket League</t>
  </si>
  <si>
    <t>Rocketbirds: Hardboiled Chicken</t>
  </si>
  <si>
    <t>Terraria</t>
  </si>
  <si>
    <t>Daxter</t>
  </si>
  <si>
    <t>Star Trek: Bridge Crew</t>
  </si>
  <si>
    <t>Apex Legends</t>
  </si>
  <si>
    <t>Star Wars Jedi: Fallen Order</t>
  </si>
  <si>
    <t>Tony Hawk's Pro Skater HD</t>
  </si>
  <si>
    <t>Red Dead Revolver</t>
  </si>
  <si>
    <t>Red Dead Redemption</t>
  </si>
  <si>
    <t>Red Dead Redemption 2</t>
  </si>
  <si>
    <t>Postal Redux</t>
  </si>
  <si>
    <t>Postal 4: No Regerts</t>
  </si>
  <si>
    <t>WWE 2K Battlegrounds</t>
  </si>
  <si>
    <t>ModNation Racers: Road Trip</t>
  </si>
  <si>
    <t>MLB The Show 24</t>
  </si>
  <si>
    <t>God of War (2005)</t>
  </si>
  <si>
    <t>God of War II</t>
  </si>
  <si>
    <t>God of War III</t>
  </si>
  <si>
    <t>God of War (2018)</t>
  </si>
  <si>
    <t>Bentley's Hackpack</t>
  </si>
  <si>
    <t>Sly Cooper: Thieves in Time</t>
  </si>
  <si>
    <t>I Expect You To Die</t>
  </si>
  <si>
    <t>I Expect You to Die 2: The Spy and the Liar</t>
  </si>
  <si>
    <t>Animal Well</t>
  </si>
  <si>
    <t>Twisted Metal (1995)</t>
  </si>
  <si>
    <t>The Pedestrian</t>
  </si>
  <si>
    <t>The Walking Dead: Saints and Sinners</t>
  </si>
  <si>
    <t>Turnip Boy Commits Tax Evasion</t>
  </si>
  <si>
    <t>Tetris Ultimate</t>
  </si>
  <si>
    <t>Rally Cross</t>
  </si>
  <si>
    <t>Trover Saves The Universe</t>
  </si>
  <si>
    <t>Accounting Plus</t>
  </si>
  <si>
    <t>The Callisto Protocol</t>
  </si>
  <si>
    <t>ARK: Survival Evolved</t>
  </si>
  <si>
    <t>Sly Raccoon</t>
  </si>
  <si>
    <t>Sly 2: Band of Thieves</t>
  </si>
  <si>
    <t>Sly 3: Honour Among Thieves</t>
  </si>
  <si>
    <t>inFamous</t>
  </si>
  <si>
    <t>inFamous 2</t>
  </si>
  <si>
    <t>inFamous: Festival of Blood</t>
  </si>
  <si>
    <t>Ghost of Tsushima</t>
  </si>
  <si>
    <t>inFamous Second Son</t>
  </si>
  <si>
    <t>inFamous First Light</t>
  </si>
  <si>
    <t>PlayStation All-Stars Battle Royale</t>
  </si>
  <si>
    <t>Creed: Rise to Glory</t>
  </si>
  <si>
    <t>Sprint Vector</t>
  </si>
  <si>
    <t>Super Meat Boy</t>
  </si>
  <si>
    <t>Back to the Future: The Telltale Game</t>
  </si>
  <si>
    <t>Sam &amp; Max Season 2: Beyond Time and Space TTG</t>
  </si>
  <si>
    <t>Sam &amp; Max Season 3: The Devil's Playhouse TTG</t>
  </si>
  <si>
    <t>Tales from the Borderlands</t>
  </si>
  <si>
    <t>The Walking Dead: Season 1 TTG</t>
  </si>
  <si>
    <t>The Walking Dead: Season 2 TTG</t>
  </si>
  <si>
    <t>The Wolf Among Us Season 1 TTG</t>
  </si>
  <si>
    <t>Batman: The Telltale Series (Season 1)</t>
  </si>
  <si>
    <t>Batman: The Enemy Within (Season 2 Telltale)</t>
  </si>
  <si>
    <t>Game of Thrones: A Telltale Games Series</t>
  </si>
  <si>
    <t>Marvel`s Guardians of the Galaxy: The Telltale Series</t>
  </si>
  <si>
    <t>Sam &amp; Max Season 1: Save the World TTG</t>
  </si>
  <si>
    <t>The Walking Dead Season 3 TTG</t>
  </si>
  <si>
    <t>The Walking Dead Final Season TTG</t>
  </si>
  <si>
    <t>Bloodrayne</t>
  </si>
  <si>
    <t>Bloodrayne 2</t>
  </si>
  <si>
    <t>Nour: Play With Your Food</t>
  </si>
  <si>
    <t>flOw</t>
  </si>
  <si>
    <t>Flower</t>
  </si>
  <si>
    <t>Journey</t>
  </si>
  <si>
    <t>Castle Crashers</t>
  </si>
  <si>
    <t>The Flame in the Flood</t>
  </si>
  <si>
    <t>Drunkn Bar Fight</t>
  </si>
  <si>
    <t>The Witness</t>
  </si>
  <si>
    <t>Axiom Verge 2</t>
  </si>
  <si>
    <t>Fat Princess</t>
  </si>
  <si>
    <t>Undertale</t>
  </si>
  <si>
    <t>Crash Bandicoot 4: It's About Time</t>
  </si>
  <si>
    <t>Spyro the Dragon: Reignited Trilogy (2018)</t>
  </si>
  <si>
    <t>Spyro 2: Gateway to Glimmer: Reignited Trilogy (2018)</t>
  </si>
  <si>
    <t>Spyro 3: Year of the Dragon: Reignited Trilogy (2018)</t>
  </si>
  <si>
    <t>Call of Duty: Black Ops Cold War</t>
  </si>
  <si>
    <t>Call of Duty: Black Ops III</t>
  </si>
  <si>
    <t>Maneater</t>
  </si>
  <si>
    <t>Floor Plan</t>
  </si>
  <si>
    <t>South Park: The Fractured But Whole</t>
  </si>
  <si>
    <t>Harry Potter: Quidditch Champions</t>
  </si>
  <si>
    <t>Subnautica</t>
  </si>
  <si>
    <t>Subnautica: Below Zero</t>
  </si>
  <si>
    <t>Riptide GP: Renegade</t>
  </si>
  <si>
    <t>Knockout City</t>
  </si>
  <si>
    <t>Crash Bandicoot: N Sane Trilogy (2017)</t>
  </si>
  <si>
    <t>Crash Bandicoot 2: N Sane Trilogy (2017)</t>
  </si>
  <si>
    <t>Crash Bandicoot 3: N Sane Trilogy (2017)</t>
  </si>
  <si>
    <t>Tony Hawk`s Pro Skater 1 (2021)</t>
  </si>
  <si>
    <t>Tony Hawk`s Pro Skater 2 (2021)</t>
  </si>
  <si>
    <t>The Simpsons Game</t>
  </si>
  <si>
    <t>Dead Space (2008)</t>
  </si>
  <si>
    <t>LEGO 2K Drive</t>
  </si>
  <si>
    <t>NBA 2K23</t>
  </si>
  <si>
    <t>WWE 2K24</t>
  </si>
  <si>
    <t>A Boy and His Blob</t>
  </si>
  <si>
    <t>Silent Hill: Book of Memories</t>
  </si>
  <si>
    <t>Shantae and the Pirate's Curse</t>
  </si>
  <si>
    <t>Until You Fall</t>
  </si>
  <si>
    <t>Chicory: A Colorful Tale</t>
  </si>
  <si>
    <t>Slain: Back From Hell</t>
  </si>
  <si>
    <t>Shovel Knight: Treasure Trove</t>
  </si>
  <si>
    <t>Shovel Knight: Pocket Dungeon</t>
  </si>
  <si>
    <t>Bugsnax</t>
  </si>
  <si>
    <t>Octodad: Dadliest Catch</t>
  </si>
  <si>
    <t>LUMO</t>
  </si>
  <si>
    <t>Five Dates</t>
  </si>
  <si>
    <t>Night Book</t>
  </si>
  <si>
    <t>The Complex</t>
  </si>
  <si>
    <t>Developers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</si>
</sst>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4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b/>
      <color rgb="FFFFFFFF"/>
      <name val="Arial"/>
    </font>
    <font>
      <b/>
      <sz val="11.0"/>
      <color rgb="FFFFFFFF"/>
      <name val="Arial"/>
    </font>
    <font>
      <b/>
      <color rgb="FF38761D"/>
      <name val="Arial"/>
    </font>
    <font>
      <b/>
      <color rgb="FF38761D"/>
      <name val="Arial"/>
      <scheme val="minor"/>
    </font>
    <font>
      <b/>
      <color rgb="FFF1C232"/>
      <name val="Arial"/>
    </font>
    <font>
      <b/>
      <color rgb="FFF1C232"/>
      <name val="Arial"/>
      <scheme val="minor"/>
    </font>
    <font>
      <b/>
      <color rgb="FF6AA84F"/>
      <name val="Arial"/>
    </font>
    <font>
      <b/>
      <color rgb="FF6AA84F"/>
      <name val="Arial"/>
      <scheme val="minor"/>
    </font>
    <font>
      <b/>
      <color rgb="FFCC0000"/>
      <name val="Arial"/>
    </font>
    <font>
      <color rgb="FFCC0000"/>
      <name val="Arial"/>
      <scheme val="minor"/>
    </font>
    <font>
      <b/>
      <color rgb="FFFF0000"/>
      <name val="Arial"/>
    </font>
    <font>
      <b/>
      <color rgb="FF274E13"/>
      <name val="Arial"/>
    </font>
    <font>
      <b/>
      <color rgb="FFFFFF00"/>
      <name val="Arial"/>
    </font>
    <font>
      <b/>
      <color rgb="FFFFFF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CC0000"/>
      <name val="Arial"/>
      <scheme val="minor"/>
    </font>
    <font>
      <b/>
      <color rgb="FF980000"/>
      <name val="Arial"/>
    </font>
    <font>
      <b/>
      <color rgb="FF0000FF"/>
      <name val="Arial"/>
    </font>
    <font>
      <b/>
      <color rgb="FF0000FF"/>
      <name val="Arial"/>
      <scheme val="minor"/>
    </font>
    <font>
      <color rgb="FFFFFFFF"/>
      <name val="Arial"/>
      <scheme val="minor"/>
    </font>
    <font>
      <color rgb="FF0000FF"/>
      <name val="Arial"/>
      <scheme val="minor"/>
    </font>
    <font>
      <b/>
      <sz val="11.0"/>
      <color rgb="FFCC0000"/>
      <name val="Arial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4A86E8"/>
      <name val="Arial"/>
    </font>
    <font>
      <b/>
      <color rgb="FF4A86E8"/>
      <name val="Arial"/>
      <scheme val="minor"/>
    </font>
    <font>
      <color rgb="FF4A86E8"/>
      <name val="Arial"/>
      <scheme val="minor"/>
    </font>
    <font>
      <b/>
      <sz val="11.0"/>
      <color rgb="FFCC0000"/>
      <name val="Arial"/>
      <scheme val="minor"/>
    </font>
    <font>
      <color theme="1"/>
      <name val="Arial"/>
      <scheme val="minor"/>
    </font>
    <font>
      <color rgb="FFFFFF00"/>
      <name val="Arial"/>
      <scheme val="minor"/>
    </font>
    <font>
      <b/>
      <u/>
      <color rgb="FFCC0000"/>
      <name val="Arial"/>
    </font>
    <font>
      <color rgb="FF6AA84F"/>
      <name val="Arial"/>
      <scheme val="minor"/>
    </font>
    <font>
      <b/>
      <color rgb="FFFF9900"/>
      <name val="Arial"/>
    </font>
    <font>
      <color rgb="FFFF9900"/>
      <name val="Arial"/>
      <scheme val="minor"/>
    </font>
    <font>
      <color rgb="FF980000"/>
      <name val="Arial"/>
      <scheme val="minor"/>
    </font>
    <font>
      <b/>
      <u/>
      <color rgb="FF0000FF"/>
      <name val="Arial"/>
    </font>
    <font>
      <b/>
      <color rgb="FF073763"/>
      <name val="Arial"/>
    </font>
    <font>
      <b/>
      <color rgb="FF073763"/>
      <name val="Arial"/>
      <scheme val="minor"/>
    </font>
    <font>
      <color rgb="FF073763"/>
      <name val="Arial"/>
      <scheme val="minor"/>
    </font>
    <font>
      <b/>
      <sz val="11.0"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5" numFmtId="0" xfId="0" applyAlignment="1" applyFont="1">
      <alignment horizontal="center" vertical="bottom"/>
    </xf>
    <xf borderId="0" fillId="4" fontId="6" numFmtId="0" xfId="0" applyAlignment="1" applyFill="1" applyFont="1">
      <alignment horizontal="center" readingOrder="0" vertical="bottom"/>
    </xf>
    <xf borderId="0" fillId="4" fontId="6" numFmtId="0" xfId="0" applyAlignment="1" applyFont="1">
      <alignment horizontal="center" vertical="bottom"/>
    </xf>
    <xf borderId="0" fillId="4" fontId="6" numFmtId="164" xfId="0" applyAlignment="1" applyFont="1" applyNumberFormat="1">
      <alignment horizontal="center" vertical="bottom"/>
    </xf>
    <xf borderId="0" fillId="4" fontId="6" numFmtId="165" xfId="0" applyAlignment="1" applyFont="1" applyNumberFormat="1">
      <alignment horizontal="center" vertical="bottom"/>
    </xf>
    <xf borderId="0" fillId="4" fontId="6" numFmtId="166" xfId="0" applyAlignment="1" applyFont="1" applyNumberForma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7" numFmtId="0" xfId="0" applyAlignment="1" applyFont="1">
      <alignment horizontal="center" readingOrder="0"/>
    </xf>
    <xf borderId="0" fillId="5" fontId="8" numFmtId="0" xfId="0" applyAlignment="1" applyFill="1" applyFont="1">
      <alignment horizontal="center" readingOrder="0" vertical="bottom"/>
    </xf>
    <xf borderId="0" fillId="5" fontId="8" numFmtId="0" xfId="0" applyAlignment="1" applyFont="1">
      <alignment horizontal="center" vertical="bottom"/>
    </xf>
    <xf borderId="0" fillId="5" fontId="8" numFmtId="164" xfId="0" applyAlignment="1" applyFont="1" applyNumberFormat="1">
      <alignment horizontal="center" vertical="bottom"/>
    </xf>
    <xf borderId="0" fillId="5" fontId="8" numFmtId="165" xfId="0" applyAlignment="1" applyFont="1" applyNumberFormat="1">
      <alignment horizontal="center" vertical="bottom"/>
    </xf>
    <xf borderId="0" fillId="5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0" fontId="10" numFmtId="165" xfId="0" applyAlignment="1" applyFont="1" applyNumberFormat="1">
      <alignment horizontal="center" vertical="bottom"/>
    </xf>
    <xf borderId="0" fillId="0" fontId="11" numFmtId="0" xfId="0" applyAlignment="1" applyFont="1">
      <alignment horizontal="center" readingOrder="0"/>
    </xf>
    <xf borderId="0" fillId="6" fontId="4" numFmtId="0" xfId="0" applyAlignment="1" applyFill="1" applyFont="1">
      <alignment horizontal="center" readingOrder="0" vertical="bottom"/>
    </xf>
    <xf borderId="0" fillId="6" fontId="4" numFmtId="0" xfId="0" applyAlignment="1" applyFont="1">
      <alignment horizontal="center" vertical="bottom"/>
    </xf>
    <xf borderId="0" fillId="6" fontId="4" numFmtId="164" xfId="0" applyAlignment="1" applyFont="1" applyNumberFormat="1">
      <alignment horizontal="center" vertical="bottom"/>
    </xf>
    <xf borderId="0" fillId="6" fontId="4" numFmtId="165" xfId="0" applyAlignment="1" applyFont="1" applyNumberForma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12" numFmtId="164" xfId="0" applyAlignment="1" applyFont="1" applyNumberFormat="1">
      <alignment horizontal="center" vertical="bottom"/>
    </xf>
    <xf borderId="0" fillId="0" fontId="12" numFmtId="165" xfId="0" applyAlignment="1" applyFont="1" applyNumberFormat="1">
      <alignment horizontal="center" vertical="bottom"/>
    </xf>
    <xf borderId="0" fillId="0" fontId="13" numFmtId="0" xfId="0" applyFont="1"/>
    <xf borderId="0" fillId="0" fontId="14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0" fontId="14" numFmtId="164" xfId="0" applyAlignment="1" applyFont="1" applyNumberFormat="1">
      <alignment horizontal="center" vertical="bottom"/>
    </xf>
    <xf borderId="0" fillId="0" fontId="14" numFmtId="165" xfId="0" applyAlignment="1" applyFont="1" applyNumberFormat="1">
      <alignment horizontal="center" vertical="bottom"/>
    </xf>
    <xf borderId="0" fillId="5" fontId="4" numFmtId="0" xfId="0" applyAlignment="1" applyFont="1">
      <alignment horizontal="center" readingOrder="0" vertical="bottom"/>
    </xf>
    <xf borderId="0" fillId="5" fontId="4" numFmtId="0" xfId="0" applyAlignment="1" applyFont="1">
      <alignment horizontal="center" vertical="bottom"/>
    </xf>
    <xf borderId="0" fillId="5" fontId="4" numFmtId="164" xfId="0" applyAlignment="1" applyFont="1" applyNumberFormat="1">
      <alignment horizontal="center" vertical="bottom"/>
    </xf>
    <xf borderId="0" fillId="5" fontId="4" numFmtId="165" xfId="0" applyAlignment="1" applyFont="1" applyNumberFormat="1">
      <alignment horizontal="center" vertical="bottom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164" xfId="0" applyAlignment="1" applyFont="1" applyNumberFormat="1">
      <alignment horizontal="center" vertical="bottom"/>
    </xf>
    <xf borderId="0" fillId="0" fontId="15" numFmtId="165" xfId="0" applyAlignment="1" applyFont="1" applyNumberFormat="1">
      <alignment horizontal="center" vertical="bottom"/>
    </xf>
    <xf borderId="0" fillId="3" fontId="16" numFmtId="0" xfId="0" applyAlignment="1" applyFont="1">
      <alignment horizontal="center" readingOrder="0" vertical="bottom"/>
    </xf>
    <xf borderId="0" fillId="3" fontId="16" numFmtId="0" xfId="0" applyAlignment="1" applyFont="1">
      <alignment horizontal="center" vertical="bottom"/>
    </xf>
    <xf borderId="0" fillId="3" fontId="16" numFmtId="164" xfId="0" applyAlignment="1" applyFont="1" applyNumberFormat="1">
      <alignment horizontal="center" vertical="bottom"/>
    </xf>
    <xf borderId="0" fillId="3" fontId="16" numFmtId="165" xfId="0" applyAlignment="1" applyFont="1" applyNumberFormat="1">
      <alignment horizontal="center" vertical="bottom"/>
    </xf>
    <xf borderId="0" fillId="3" fontId="17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7" fontId="1" numFmtId="164" xfId="0" applyAlignment="1" applyFont="1" applyNumberFormat="1">
      <alignment horizontal="center" vertical="bottom"/>
    </xf>
    <xf borderId="0" fillId="7" fontId="1" numFmtId="165" xfId="0" applyAlignment="1" applyFont="1" applyNumberFormat="1">
      <alignment horizontal="center" vertical="bottom"/>
    </xf>
    <xf borderId="0" fillId="7" fontId="18" numFmtId="0" xfId="0" applyAlignment="1" applyFont="1">
      <alignment horizontal="center" readingOrder="0"/>
    </xf>
    <xf borderId="0" fillId="0" fontId="16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0" fontId="16" numFmtId="164" xfId="0" applyAlignment="1" applyFont="1" applyNumberFormat="1">
      <alignment horizontal="center" vertical="bottom"/>
    </xf>
    <xf borderId="0" fillId="0" fontId="16" numFmtId="165" xfId="0" applyAlignment="1" applyFont="1" applyNumberFormat="1">
      <alignment horizontal="center" vertical="bottom"/>
    </xf>
    <xf borderId="0" fillId="0" fontId="17" numFmtId="0" xfId="0" applyAlignment="1" applyFont="1">
      <alignment horizontal="center" readingOrder="0"/>
    </xf>
    <xf borderId="0" fillId="7" fontId="6" numFmtId="0" xfId="0" applyAlignment="1" applyFont="1">
      <alignment horizontal="center" readingOrder="0" vertical="bottom"/>
    </xf>
    <xf borderId="0" fillId="7" fontId="6" numFmtId="0" xfId="0" applyAlignment="1" applyFont="1">
      <alignment horizontal="center" vertical="bottom"/>
    </xf>
    <xf borderId="0" fillId="7" fontId="6" numFmtId="164" xfId="0" applyAlignment="1" applyFont="1" applyNumberFormat="1">
      <alignment horizontal="center" vertical="bottom"/>
    </xf>
    <xf borderId="0" fillId="7" fontId="6" numFmtId="165" xfId="0" applyAlignment="1" applyFont="1" applyNumberFormat="1">
      <alignment horizontal="center" vertical="bottom"/>
    </xf>
    <xf borderId="0" fillId="7" fontId="7" numFmtId="0" xfId="0" applyAlignment="1" applyFont="1">
      <alignment horizontal="center" readingOrder="0"/>
    </xf>
    <xf borderId="0" fillId="5" fontId="16" numFmtId="0" xfId="0" applyAlignment="1" applyFont="1">
      <alignment horizontal="center" readingOrder="0" vertical="bottom"/>
    </xf>
    <xf borderId="0" fillId="5" fontId="16" numFmtId="0" xfId="0" applyAlignment="1" applyFont="1">
      <alignment horizontal="center" vertical="bottom"/>
    </xf>
    <xf borderId="0" fillId="5" fontId="16" numFmtId="164" xfId="0" applyAlignment="1" applyFont="1" applyNumberFormat="1">
      <alignment horizontal="center" vertical="bottom"/>
    </xf>
    <xf borderId="0" fillId="5" fontId="16" numFmtId="165" xfId="0" applyAlignment="1" applyFont="1" applyNumberFormat="1">
      <alignment horizontal="center" vertical="bottom"/>
    </xf>
    <xf borderId="0" fillId="5" fontId="17" numFmtId="0" xfId="0" applyAlignment="1" applyFont="1">
      <alignment horizontal="center" readingOrder="0"/>
    </xf>
    <xf borderId="0" fillId="8" fontId="12" numFmtId="0" xfId="0" applyAlignment="1" applyFill="1" applyFont="1">
      <alignment horizontal="center" readingOrder="0" vertical="bottom"/>
    </xf>
    <xf borderId="0" fillId="8" fontId="12" numFmtId="0" xfId="0" applyAlignment="1" applyFont="1">
      <alignment horizontal="center" vertical="bottom"/>
    </xf>
    <xf borderId="0" fillId="8" fontId="12" numFmtId="164" xfId="0" applyAlignment="1" applyFont="1" applyNumberFormat="1">
      <alignment horizontal="center" vertical="bottom"/>
    </xf>
    <xf borderId="0" fillId="8" fontId="12" numFmtId="165" xfId="0" applyAlignment="1" applyFont="1" applyNumberFormat="1">
      <alignment horizontal="center" vertical="bottom"/>
    </xf>
    <xf borderId="0" fillId="6" fontId="6" numFmtId="0" xfId="0" applyAlignment="1" applyFont="1">
      <alignment horizontal="center" readingOrder="0" vertical="bottom"/>
    </xf>
    <xf borderId="0" fillId="6" fontId="6" numFmtId="0" xfId="0" applyAlignment="1" applyFont="1">
      <alignment horizontal="center" vertical="bottom"/>
    </xf>
    <xf borderId="0" fillId="6" fontId="6" numFmtId="164" xfId="0" applyAlignment="1" applyFont="1" applyNumberFormat="1">
      <alignment horizontal="center" vertical="bottom"/>
    </xf>
    <xf borderId="0" fillId="6" fontId="6" numFmtId="165" xfId="0" applyAlignment="1" applyFont="1" applyNumberFormat="1">
      <alignment horizontal="center" vertical="bottom"/>
    </xf>
    <xf borderId="0" fillId="6" fontId="19" numFmtId="0" xfId="0" applyAlignment="1" applyFont="1">
      <alignment horizontal="center" readingOrder="0"/>
    </xf>
    <xf borderId="0" fillId="6" fontId="5" numFmtId="0" xfId="0" applyAlignment="1" applyFont="1">
      <alignment horizontal="center" readingOrder="0" vertical="bottom"/>
    </xf>
    <xf borderId="0" fillId="6" fontId="4" numFmtId="166" xfId="0" applyAlignment="1" applyFont="1" applyNumberFormat="1">
      <alignment horizontal="center" vertical="bottom"/>
    </xf>
    <xf borderId="0" fillId="6" fontId="4" numFmtId="0" xfId="0" applyAlignment="1" applyFont="1">
      <alignment horizontal="center" vertical="bottom"/>
    </xf>
    <xf borderId="0" fillId="0" fontId="20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19" numFmtId="0" xfId="0" applyAlignment="1" applyFont="1">
      <alignment horizontal="center" readingOrder="0"/>
    </xf>
    <xf borderId="0" fillId="9" fontId="4" numFmtId="0" xfId="0" applyAlignment="1" applyFill="1" applyFont="1">
      <alignment horizontal="center" readingOrder="0" vertical="bottom"/>
    </xf>
    <xf borderId="0" fillId="9" fontId="4" numFmtId="0" xfId="0" applyAlignment="1" applyFont="1">
      <alignment horizontal="center" vertical="bottom"/>
    </xf>
    <xf borderId="0" fillId="9" fontId="4" numFmtId="164" xfId="0" applyAlignment="1" applyFont="1" applyNumberFormat="1">
      <alignment horizontal="center" vertical="bottom"/>
    </xf>
    <xf borderId="0" fillId="9" fontId="4" numFmtId="165" xfId="0" applyAlignment="1" applyFont="1" applyNumberFormat="1">
      <alignment horizontal="center" vertical="bottom"/>
    </xf>
    <xf borderId="0" fillId="9" fontId="19" numFmtId="0" xfId="0" applyAlignment="1" applyFont="1">
      <alignment horizontal="center" readingOrder="0"/>
    </xf>
    <xf borderId="0" fillId="9" fontId="4" numFmtId="0" xfId="0" applyAlignment="1" applyFont="1">
      <alignment horizontal="center" vertical="bottom"/>
    </xf>
    <xf borderId="0" fillId="0" fontId="21" numFmtId="165" xfId="0" applyAlignment="1" applyFont="1" applyNumberFormat="1">
      <alignment horizontal="center" vertical="bottom"/>
    </xf>
    <xf borderId="0" fillId="0" fontId="21" numFmtId="0" xfId="0" applyAlignment="1" applyFont="1">
      <alignment horizontal="center" vertical="bottom"/>
    </xf>
    <xf borderId="0" fillId="0" fontId="21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7" fontId="22" numFmtId="0" xfId="0" applyAlignment="1" applyFont="1">
      <alignment horizontal="center" readingOrder="0" vertical="bottom"/>
    </xf>
    <xf borderId="0" fillId="7" fontId="22" numFmtId="0" xfId="0" applyAlignment="1" applyFont="1">
      <alignment horizontal="center" vertical="bottom"/>
    </xf>
    <xf borderId="0" fillId="7" fontId="22" numFmtId="164" xfId="0" applyAlignment="1" applyFont="1" applyNumberFormat="1">
      <alignment horizontal="center" vertical="bottom"/>
    </xf>
    <xf borderId="0" fillId="7" fontId="22" numFmtId="165" xfId="0" applyAlignment="1" applyFont="1" applyNumberFormat="1">
      <alignment horizontal="center" vertical="bottom"/>
    </xf>
    <xf borderId="0" fillId="10" fontId="16" numFmtId="0" xfId="0" applyAlignment="1" applyFill="1" applyFont="1">
      <alignment horizontal="center" readingOrder="0" vertical="bottom"/>
    </xf>
    <xf borderId="0" fillId="10" fontId="16" numFmtId="0" xfId="0" applyAlignment="1" applyFont="1">
      <alignment horizontal="center" vertical="bottom"/>
    </xf>
    <xf borderId="0" fillId="10" fontId="16" numFmtId="164" xfId="0" applyAlignment="1" applyFont="1" applyNumberFormat="1">
      <alignment horizontal="center" vertical="bottom"/>
    </xf>
    <xf borderId="0" fillId="10" fontId="16" numFmtId="165" xfId="0" applyAlignment="1" applyFont="1" applyNumberFormat="1">
      <alignment horizontal="center" vertical="bottom"/>
    </xf>
    <xf borderId="0" fillId="0" fontId="22" numFmtId="0" xfId="0" applyAlignment="1" applyFont="1">
      <alignment horizontal="center" readingOrder="0" vertical="bottom"/>
    </xf>
    <xf borderId="0" fillId="0" fontId="22" numFmtId="0" xfId="0" applyAlignment="1" applyFont="1">
      <alignment horizontal="center" vertical="bottom"/>
    </xf>
    <xf borderId="0" fillId="0" fontId="22" numFmtId="164" xfId="0" applyAlignment="1" applyFont="1" applyNumberFormat="1">
      <alignment horizontal="center" vertical="bottom"/>
    </xf>
    <xf borderId="0" fillId="0" fontId="22" numFmtId="165" xfId="0" applyAlignment="1" applyFont="1" applyNumberFormat="1">
      <alignment horizontal="center" vertical="bottom"/>
    </xf>
    <xf borderId="0" fillId="10" fontId="4" numFmtId="0" xfId="0" applyAlignment="1" applyFont="1">
      <alignment horizontal="center" readingOrder="0" vertical="bottom"/>
    </xf>
    <xf borderId="0" fillId="10" fontId="4" numFmtId="0" xfId="0" applyAlignment="1" applyFont="1">
      <alignment horizontal="center" vertical="bottom"/>
    </xf>
    <xf borderId="0" fillId="10" fontId="4" numFmtId="164" xfId="0" applyAlignment="1" applyFont="1" applyNumberFormat="1">
      <alignment horizontal="center" vertical="bottom"/>
    </xf>
    <xf borderId="0" fillId="10" fontId="4" numFmtId="165" xfId="0" applyAlignment="1" applyFont="1" applyNumberFormat="1">
      <alignment horizontal="center" vertical="bottom"/>
    </xf>
    <xf borderId="0" fillId="10" fontId="19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24" numFmtId="0" xfId="0" applyFont="1"/>
    <xf borderId="0" fillId="0" fontId="25" numFmtId="0" xfId="0" applyFont="1"/>
    <xf borderId="0" fillId="0" fontId="12" numFmtId="166" xfId="0" applyAlignment="1" applyFont="1" applyNumberForma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26" numFmtId="0" xfId="0" applyAlignment="1" applyFont="1">
      <alignment horizontal="center" readingOrder="0" vertical="bottom"/>
    </xf>
    <xf borderId="0" fillId="0" fontId="22" numFmtId="166" xfId="0" applyAlignment="1" applyFont="1" applyNumberFormat="1">
      <alignment horizontal="center" vertical="bottom"/>
    </xf>
    <xf borderId="0" fillId="0" fontId="22" numFmtId="0" xfId="0" applyAlignment="1" applyFont="1">
      <alignment horizontal="center" vertical="bottom"/>
    </xf>
    <xf borderId="0" fillId="10" fontId="4" numFmtId="166" xfId="0" applyAlignment="1" applyFont="1" applyNumberFormat="1">
      <alignment horizontal="center" vertical="bottom"/>
    </xf>
    <xf borderId="0" fillId="10" fontId="4" numFmtId="0" xfId="0" applyAlignment="1" applyFont="1">
      <alignment horizontal="center" vertical="bottom"/>
    </xf>
    <xf borderId="0" fillId="3" fontId="16" numFmtId="166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27" numFmtId="0" xfId="0" applyAlignment="1" applyFont="1">
      <alignment horizontal="center" readingOrder="0"/>
    </xf>
    <xf borderId="0" fillId="0" fontId="28" numFmtId="0" xfId="0" applyFont="1"/>
    <xf borderId="0" fillId="11" fontId="4" numFmtId="0" xfId="0" applyAlignment="1" applyFill="1" applyFont="1">
      <alignment horizontal="center" readingOrder="0" vertical="bottom"/>
    </xf>
    <xf borderId="0" fillId="11" fontId="4" numFmtId="0" xfId="0" applyAlignment="1" applyFont="1">
      <alignment horizontal="center" vertical="bottom"/>
    </xf>
    <xf borderId="0" fillId="11" fontId="4" numFmtId="164" xfId="0" applyAlignment="1" applyFont="1" applyNumberFormat="1">
      <alignment horizontal="center" vertical="bottom"/>
    </xf>
    <xf borderId="0" fillId="11" fontId="4" numFmtId="165" xfId="0" applyAlignment="1" applyFont="1" applyNumberFormat="1">
      <alignment horizontal="center" vertical="bottom"/>
    </xf>
    <xf borderId="0" fillId="11" fontId="19" numFmtId="0" xfId="0" applyAlignment="1" applyFont="1">
      <alignment horizontal="center" readingOrder="0"/>
    </xf>
    <xf borderId="0" fillId="0" fontId="29" numFmtId="0" xfId="0" applyAlignment="1" applyFont="1">
      <alignment horizontal="center" readingOrder="0" vertical="bottom"/>
    </xf>
    <xf borderId="0" fillId="0" fontId="29" numFmtId="0" xfId="0" applyAlignment="1" applyFont="1">
      <alignment horizontal="center" vertical="bottom"/>
    </xf>
    <xf borderId="0" fillId="0" fontId="29" numFmtId="164" xfId="0" applyAlignment="1" applyFont="1" applyNumberFormat="1">
      <alignment horizontal="center" vertical="bottom"/>
    </xf>
    <xf borderId="0" fillId="0" fontId="29" numFmtId="165" xfId="0" applyAlignment="1" applyFont="1" applyNumberFormat="1">
      <alignment horizontal="center" vertical="bottom"/>
    </xf>
    <xf borderId="0" fillId="0" fontId="30" numFmtId="0" xfId="0" applyAlignment="1" applyFont="1">
      <alignment horizontal="center" readingOrder="0"/>
    </xf>
    <xf borderId="0" fillId="0" fontId="31" numFmtId="0" xfId="0" applyFont="1"/>
    <xf borderId="1" fillId="0" fontId="12" numFmtId="165" xfId="0" applyAlignment="1" applyBorder="1" applyFont="1" applyNumberFormat="1">
      <alignment horizontal="center" vertical="bottom"/>
    </xf>
    <xf borderId="2" fillId="0" fontId="12" numFmtId="0" xfId="0" applyAlignment="1" applyBorder="1" applyFont="1">
      <alignment horizontal="center" vertical="bottom"/>
    </xf>
    <xf borderId="3" fillId="0" fontId="12" numFmtId="165" xfId="0" applyAlignment="1" applyBorder="1" applyFont="1" applyNumberFormat="1">
      <alignment horizontal="center" vertical="bottom"/>
    </xf>
    <xf borderId="0" fillId="0" fontId="32" numFmtId="0" xfId="0" applyAlignment="1" applyFont="1">
      <alignment horizontal="center" readingOrder="0"/>
    </xf>
    <xf borderId="4" fillId="0" fontId="12" numFmtId="0" xfId="0" applyAlignment="1" applyBorder="1" applyFont="1">
      <alignment horizontal="center" readingOrder="0" vertical="bottom"/>
    </xf>
    <xf borderId="0" fillId="0" fontId="33" numFmtId="0" xfId="0" applyAlignment="1" applyFont="1">
      <alignment horizontal="center"/>
    </xf>
    <xf borderId="0" fillId="7" fontId="10" numFmtId="0" xfId="0" applyAlignment="1" applyFont="1">
      <alignment horizontal="center" readingOrder="0" vertical="bottom"/>
    </xf>
    <xf borderId="0" fillId="7" fontId="10" numFmtId="0" xfId="0" applyAlignment="1" applyFont="1">
      <alignment horizontal="center" vertical="bottom"/>
    </xf>
    <xf borderId="0" fillId="7" fontId="10" numFmtId="164" xfId="0" applyAlignment="1" applyFont="1" applyNumberFormat="1">
      <alignment horizontal="center" vertical="bottom"/>
    </xf>
    <xf borderId="0" fillId="7" fontId="10" numFmtId="165" xfId="0" applyAlignment="1" applyFont="1" applyNumberFormat="1">
      <alignment horizontal="center" vertical="bottom"/>
    </xf>
    <xf borderId="0" fillId="7" fontId="11" numFmtId="0" xfId="0" applyAlignment="1" applyFont="1">
      <alignment horizontal="center" readingOrder="0"/>
    </xf>
    <xf borderId="0" fillId="8" fontId="16" numFmtId="0" xfId="0" applyAlignment="1" applyFont="1">
      <alignment horizontal="center" readingOrder="0" vertical="bottom"/>
    </xf>
    <xf borderId="0" fillId="8" fontId="16" numFmtId="0" xfId="0" applyAlignment="1" applyFont="1">
      <alignment horizontal="center" vertical="bottom"/>
    </xf>
    <xf borderId="0" fillId="8" fontId="16" numFmtId="164" xfId="0" applyAlignment="1" applyFont="1" applyNumberFormat="1">
      <alignment horizontal="center" vertical="bottom"/>
    </xf>
    <xf borderId="0" fillId="8" fontId="16" numFmtId="165" xfId="0" applyAlignment="1" applyFont="1" applyNumberFormat="1">
      <alignment horizontal="center" vertical="bottom"/>
    </xf>
    <xf borderId="0" fillId="0" fontId="34" numFmtId="0" xfId="0" applyFont="1"/>
    <xf borderId="0" fillId="0" fontId="35" numFmtId="0" xfId="0" applyAlignment="1" applyFont="1">
      <alignment horizontal="center" readingOrder="0" vertical="bottom"/>
    </xf>
    <xf borderId="0" fillId="8" fontId="4" numFmtId="0" xfId="0" applyAlignment="1" applyFont="1">
      <alignment horizontal="center" readingOrder="0" vertical="bottom"/>
    </xf>
    <xf borderId="0" fillId="8" fontId="4" numFmtId="164" xfId="0" applyAlignment="1" applyFont="1" applyNumberFormat="1">
      <alignment horizontal="center" vertical="bottom"/>
    </xf>
    <xf borderId="0" fillId="8" fontId="4" numFmtId="0" xfId="0" applyAlignment="1" applyFont="1">
      <alignment horizontal="center" vertical="bottom"/>
    </xf>
    <xf borderId="0" fillId="8" fontId="4" numFmtId="165" xfId="0" applyAlignment="1" applyFont="1" applyNumberFormat="1">
      <alignment horizontal="center" vertical="bottom"/>
    </xf>
    <xf borderId="0" fillId="0" fontId="36" numFmtId="0" xfId="0" applyFont="1"/>
    <xf borderId="0" fillId="12" fontId="1" numFmtId="0" xfId="0" applyAlignment="1" applyFill="1" applyFont="1">
      <alignment horizontal="center" readingOrder="0" vertical="bottom"/>
    </xf>
    <xf borderId="0" fillId="12" fontId="1" numFmtId="0" xfId="0" applyAlignment="1" applyFont="1">
      <alignment horizontal="center" vertical="bottom"/>
    </xf>
    <xf borderId="0" fillId="12" fontId="1" numFmtId="164" xfId="0" applyAlignment="1" applyFont="1" applyNumberFormat="1">
      <alignment horizontal="center" vertical="bottom"/>
    </xf>
    <xf borderId="0" fillId="12" fontId="1" numFmtId="165" xfId="0" applyAlignment="1" applyFont="1" applyNumberFormat="1">
      <alignment horizontal="center" vertical="bottom"/>
    </xf>
    <xf borderId="0" fillId="12" fontId="1" numFmtId="0" xfId="0" applyAlignment="1" applyFont="1">
      <alignment horizontal="center" vertical="bottom"/>
    </xf>
    <xf borderId="0" fillId="12" fontId="18" numFmtId="0" xfId="0" applyAlignment="1" applyFont="1">
      <alignment horizontal="center" readingOrder="0"/>
    </xf>
    <xf borderId="0" fillId="13" fontId="37" numFmtId="0" xfId="0" applyAlignment="1" applyFill="1" applyFont="1">
      <alignment horizontal="center" readingOrder="0" vertical="bottom"/>
    </xf>
    <xf borderId="0" fillId="13" fontId="37" numFmtId="0" xfId="0" applyAlignment="1" applyFont="1">
      <alignment horizontal="center" vertical="bottom"/>
    </xf>
    <xf borderId="0" fillId="13" fontId="37" numFmtId="164" xfId="0" applyAlignment="1" applyFont="1" applyNumberFormat="1">
      <alignment horizontal="center" vertical="bottom"/>
    </xf>
    <xf borderId="0" fillId="13" fontId="37" numFmtId="165" xfId="0" applyAlignment="1" applyFont="1" applyNumberFormat="1">
      <alignment horizontal="center" vertical="bottom"/>
    </xf>
    <xf borderId="0" fillId="0" fontId="38" numFmtId="0" xfId="0" applyFont="1"/>
    <xf borderId="0" fillId="0" fontId="37" numFmtId="0" xfId="0" applyAlignment="1" applyFont="1">
      <alignment horizontal="center" readingOrder="0" vertical="bottom"/>
    </xf>
    <xf borderId="0" fillId="0" fontId="37" numFmtId="0" xfId="0" applyAlignment="1" applyFont="1">
      <alignment horizontal="center" vertical="bottom"/>
    </xf>
    <xf borderId="0" fillId="0" fontId="37" numFmtId="164" xfId="0" applyAlignment="1" applyFont="1" applyNumberFormat="1">
      <alignment horizontal="center" vertical="bottom"/>
    </xf>
    <xf borderId="0" fillId="0" fontId="37" numFmtId="165" xfId="0" applyAlignment="1" applyFont="1" applyNumberFormat="1">
      <alignment horizontal="center" vertical="bottom"/>
    </xf>
    <xf borderId="0" fillId="3" fontId="4" numFmtId="164" xfId="0" applyAlignment="1" applyFont="1" applyNumberFormat="1">
      <alignment horizontal="center" vertical="bottom"/>
    </xf>
    <xf borderId="0" fillId="3" fontId="4" numFmtId="165" xfId="0" applyAlignment="1" applyFont="1" applyNumberFormat="1">
      <alignment horizontal="center" vertical="bottom"/>
    </xf>
    <xf borderId="0" fillId="3" fontId="19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6" fontId="22" numFmtId="0" xfId="0" applyAlignment="1" applyFont="1">
      <alignment horizontal="center" readingOrder="0" vertical="bottom"/>
    </xf>
    <xf borderId="0" fillId="6" fontId="22" numFmtId="0" xfId="0" applyAlignment="1" applyFont="1">
      <alignment horizontal="center" vertical="bottom"/>
    </xf>
    <xf borderId="0" fillId="6" fontId="22" numFmtId="164" xfId="0" applyAlignment="1" applyFont="1" applyNumberFormat="1">
      <alignment horizontal="center" vertical="bottom"/>
    </xf>
    <xf borderId="0" fillId="6" fontId="22" numFmtId="165" xfId="0" applyAlignment="1" applyFont="1" applyNumberFormat="1">
      <alignment horizontal="center" vertical="bottom"/>
    </xf>
    <xf borderId="0" fillId="10" fontId="12" numFmtId="0" xfId="0" applyAlignment="1" applyFont="1">
      <alignment horizontal="center" readingOrder="0" vertical="bottom"/>
    </xf>
    <xf borderId="0" fillId="10" fontId="12" numFmtId="0" xfId="0" applyAlignment="1" applyFont="1">
      <alignment horizontal="center" vertical="bottom"/>
    </xf>
    <xf borderId="0" fillId="10" fontId="12" numFmtId="164" xfId="0" applyAlignment="1" applyFont="1" applyNumberFormat="1">
      <alignment horizontal="center" vertical="bottom"/>
    </xf>
    <xf borderId="0" fillId="10" fontId="12" numFmtId="165" xfId="0" applyAlignment="1" applyFont="1" applyNumberFormat="1">
      <alignment horizontal="center" vertical="bottom"/>
    </xf>
    <xf borderId="1" fillId="6" fontId="4" numFmtId="164" xfId="0" applyAlignment="1" applyBorder="1" applyFont="1" applyNumberFormat="1">
      <alignment horizontal="center" vertical="bottom"/>
    </xf>
    <xf borderId="1" fillId="6" fontId="4" numFmtId="165" xfId="0" applyAlignment="1" applyBorder="1" applyFont="1" applyNumberFormat="1">
      <alignment horizontal="center" vertical="bottom"/>
    </xf>
    <xf borderId="1" fillId="0" fontId="12" numFmtId="164" xfId="0" applyAlignment="1" applyBorder="1" applyFont="1" applyNumberFormat="1">
      <alignment horizontal="center" vertical="bottom"/>
    </xf>
    <xf borderId="1" fillId="0" fontId="14" numFmtId="164" xfId="0" applyAlignment="1" applyBorder="1" applyFont="1" applyNumberFormat="1">
      <alignment horizontal="center" vertical="bottom"/>
    </xf>
    <xf borderId="1" fillId="0" fontId="14" numFmtId="165" xfId="0" applyAlignment="1" applyBorder="1" applyFont="1" applyNumberFormat="1">
      <alignment horizontal="center" vertical="bottom"/>
    </xf>
    <xf borderId="4" fillId="0" fontId="12" numFmtId="0" xfId="0" applyAlignment="1" applyBorder="1" applyFont="1">
      <alignment horizontal="center" readingOrder="0" vertical="bottom"/>
    </xf>
    <xf borderId="3" fillId="0" fontId="12" numFmtId="164" xfId="0" applyAlignment="1" applyBorder="1" applyFont="1" applyNumberFormat="1">
      <alignment horizontal="center" vertical="bottom"/>
    </xf>
    <xf borderId="2" fillId="0" fontId="12" numFmtId="164" xfId="0" applyAlignment="1" applyBorder="1" applyFont="1" applyNumberFormat="1">
      <alignment horizontal="center" vertical="bottom"/>
    </xf>
    <xf borderId="2" fillId="0" fontId="12" numFmtId="165" xfId="0" applyAlignment="1" applyBorder="1" applyFont="1" applyNumberFormat="1">
      <alignment horizontal="center" vertical="bottom"/>
    </xf>
    <xf borderId="0" fillId="0" fontId="21" numFmtId="164" xfId="0" applyAlignment="1" applyFont="1" applyNumberFormat="1">
      <alignment horizontal="center" vertical="bottom"/>
    </xf>
    <xf borderId="0" fillId="0" fontId="39" numFmtId="0" xfId="0" applyFont="1"/>
    <xf borderId="0" fillId="0" fontId="40" numFmtId="0" xfId="0" applyAlignment="1" applyFont="1">
      <alignment horizontal="center" readingOrder="0" vertical="bottom"/>
    </xf>
    <xf borderId="0" fillId="14" fontId="4" numFmtId="0" xfId="0" applyAlignment="1" applyFill="1" applyFont="1">
      <alignment horizontal="center" readingOrder="0" vertical="bottom"/>
    </xf>
    <xf borderId="0" fillId="14" fontId="4" numFmtId="0" xfId="0" applyAlignment="1" applyFont="1">
      <alignment horizontal="center" vertical="bottom"/>
    </xf>
    <xf borderId="0" fillId="14" fontId="4" numFmtId="164" xfId="0" applyAlignment="1" applyFont="1" applyNumberFormat="1">
      <alignment horizontal="center" vertical="bottom"/>
    </xf>
    <xf borderId="0" fillId="14" fontId="4" numFmtId="165" xfId="0" applyAlignment="1" applyFont="1" applyNumberFormat="1">
      <alignment horizontal="center" vertical="bottom"/>
    </xf>
    <xf borderId="0" fillId="14" fontId="4" numFmtId="0" xfId="0" applyAlignment="1" applyFont="1">
      <alignment horizontal="center" vertical="bottom"/>
    </xf>
    <xf borderId="0" fillId="14" fontId="19" numFmtId="0" xfId="0" applyAlignment="1" applyFont="1">
      <alignment horizontal="center" readingOrder="0"/>
    </xf>
    <xf borderId="0" fillId="0" fontId="41" numFmtId="0" xfId="0" applyAlignment="1" applyFont="1">
      <alignment horizontal="center" readingOrder="0" vertical="bottom"/>
    </xf>
    <xf borderId="0" fillId="0" fontId="41" numFmtId="0" xfId="0" applyAlignment="1" applyFont="1">
      <alignment horizontal="center" vertical="bottom"/>
    </xf>
    <xf borderId="0" fillId="0" fontId="41" numFmtId="164" xfId="0" applyAlignment="1" applyFont="1" applyNumberFormat="1">
      <alignment horizontal="center" vertical="bottom"/>
    </xf>
    <xf borderId="0" fillId="0" fontId="41" numFmtId="165" xfId="0" applyAlignment="1" applyFont="1" applyNumberFormat="1">
      <alignment horizontal="center" vertical="bottom"/>
    </xf>
    <xf borderId="0" fillId="0" fontId="42" numFmtId="0" xfId="0" applyAlignment="1" applyFont="1">
      <alignment horizontal="center" readingOrder="0"/>
    </xf>
    <xf borderId="0" fillId="0" fontId="43" numFmtId="0" xfId="0" applyFont="1"/>
    <xf borderId="0" fillId="4" fontId="10" numFmtId="0" xfId="0" applyAlignment="1" applyFont="1">
      <alignment horizontal="center" readingOrder="0" vertical="bottom"/>
    </xf>
    <xf borderId="0" fillId="4" fontId="10" numFmtId="0" xfId="0" applyAlignment="1" applyFont="1">
      <alignment horizontal="center" vertical="bottom"/>
    </xf>
    <xf borderId="0" fillId="4" fontId="10" numFmtId="164" xfId="0" applyAlignment="1" applyFont="1" applyNumberFormat="1">
      <alignment horizontal="center" vertical="bottom"/>
    </xf>
    <xf borderId="0" fillId="4" fontId="10" numFmtId="165" xfId="0" applyAlignment="1" applyFont="1" applyNumberFormat="1">
      <alignment horizontal="center" vertical="bottom"/>
    </xf>
    <xf borderId="0" fillId="4" fontId="11" numFmtId="0" xfId="0" applyAlignment="1" applyFont="1">
      <alignment horizontal="center" readingOrder="0"/>
    </xf>
    <xf borderId="0" fillId="8" fontId="8" numFmtId="0" xfId="0" applyAlignment="1" applyFont="1">
      <alignment horizontal="center" readingOrder="0" vertical="bottom"/>
    </xf>
    <xf borderId="0" fillId="8" fontId="8" numFmtId="0" xfId="0" applyAlignment="1" applyFont="1">
      <alignment horizontal="center" vertical="bottom"/>
    </xf>
    <xf borderId="0" fillId="8" fontId="8" numFmtId="164" xfId="0" applyAlignment="1" applyFont="1" applyNumberFormat="1">
      <alignment horizontal="center" vertical="bottom"/>
    </xf>
    <xf borderId="0" fillId="8" fontId="8" numFmtId="165" xfId="0" applyAlignment="1" applyFont="1" applyNumberFormat="1">
      <alignment horizontal="center" vertical="bottom"/>
    </xf>
    <xf borderId="0" fillId="8" fontId="9" numFmtId="0" xfId="0" applyAlignment="1" applyFont="1">
      <alignment horizontal="center" readingOrder="0"/>
    </xf>
    <xf borderId="0" fillId="6" fontId="16" numFmtId="0" xfId="0" applyAlignment="1" applyFont="1">
      <alignment horizontal="center" readingOrder="0" vertical="bottom"/>
    </xf>
    <xf borderId="0" fillId="6" fontId="16" numFmtId="0" xfId="0" applyAlignment="1" applyFont="1">
      <alignment horizontal="center" vertical="bottom"/>
    </xf>
    <xf borderId="0" fillId="6" fontId="16" numFmtId="164" xfId="0" applyAlignment="1" applyFont="1" applyNumberFormat="1">
      <alignment horizontal="center" vertical="bottom"/>
    </xf>
    <xf borderId="0" fillId="6" fontId="16" numFmtId="165" xfId="0" applyAlignment="1" applyFont="1" applyNumberFormat="1">
      <alignment horizontal="center" vertical="bottom"/>
    </xf>
    <xf borderId="5" fillId="6" fontId="16" numFmtId="0" xfId="0" applyAlignment="1" applyBorder="1" applyFont="1">
      <alignment horizontal="center" readingOrder="0" vertical="bottom"/>
    </xf>
    <xf borderId="0" fillId="6" fontId="17" numFmtId="0" xfId="0" applyAlignment="1" applyFont="1">
      <alignment horizontal="center" readingOrder="0"/>
    </xf>
    <xf borderId="0" fillId="6" fontId="34" numFmtId="0" xfId="0" applyAlignment="1" applyFont="1">
      <alignment horizontal="center" readingOrder="0"/>
    </xf>
    <xf borderId="0" fillId="7" fontId="12" numFmtId="0" xfId="0" applyAlignment="1" applyFont="1">
      <alignment horizontal="center" readingOrder="0" vertical="bottom"/>
    </xf>
    <xf borderId="0" fillId="7" fontId="12" numFmtId="0" xfId="0" applyAlignment="1" applyFont="1">
      <alignment horizontal="center" vertical="bottom"/>
    </xf>
    <xf borderId="0" fillId="7" fontId="12" numFmtId="164" xfId="0" applyAlignment="1" applyFont="1" applyNumberFormat="1">
      <alignment horizontal="center" vertical="bottom"/>
    </xf>
    <xf borderId="0" fillId="7" fontId="12" numFmtId="165" xfId="0" applyAlignment="1" applyFont="1" applyNumberFormat="1">
      <alignment horizontal="center" vertical="bottom"/>
    </xf>
    <xf borderId="1" fillId="7" fontId="22" numFmtId="164" xfId="0" applyAlignment="1" applyBorder="1" applyFont="1" applyNumberFormat="1">
      <alignment horizontal="center" vertical="bottom"/>
    </xf>
    <xf borderId="1" fillId="7" fontId="22" numFmtId="166" xfId="0" applyAlignment="1" applyBorder="1" applyFont="1" applyNumberFormat="1">
      <alignment horizontal="center" vertical="bottom"/>
    </xf>
    <xf borderId="4" fillId="7" fontId="22" numFmtId="0" xfId="0" applyAlignment="1" applyBorder="1" applyFont="1">
      <alignment horizontal="center" vertical="bottom"/>
    </xf>
    <xf borderId="3" fillId="7" fontId="22" numFmtId="164" xfId="0" applyAlignment="1" applyBorder="1" applyFont="1" applyNumberFormat="1">
      <alignment horizontal="center" vertical="bottom"/>
    </xf>
    <xf borderId="2" fillId="7" fontId="22" numFmtId="0" xfId="0" applyAlignment="1" applyBorder="1" applyFont="1">
      <alignment horizontal="center" vertical="bottom"/>
    </xf>
    <xf borderId="3" fillId="7" fontId="22" numFmtId="165" xfId="0" applyAlignment="1" applyBorder="1" applyFont="1" applyNumberFormat="1">
      <alignment horizontal="center" vertical="bottom"/>
    </xf>
    <xf borderId="4" fillId="7" fontId="22" numFmtId="0" xfId="0" applyAlignment="1" applyBorder="1" applyFont="1">
      <alignment horizontal="center" readingOrder="0" vertical="bottom"/>
    </xf>
    <xf borderId="0" fillId="7" fontId="23" numFmtId="0" xfId="0" applyAlignment="1" applyFont="1">
      <alignment horizontal="center" readingOrder="0"/>
    </xf>
    <xf borderId="0" fillId="7" fontId="44" numFmtId="0" xfId="0" applyAlignment="1" applyFont="1">
      <alignment horizontal="center" readingOrder="0" vertical="bottom"/>
    </xf>
    <xf borderId="0" fillId="7" fontId="22" numFmtId="166" xfId="0" applyAlignment="1" applyFont="1" applyNumberFormat="1">
      <alignment horizontal="center" vertical="bottom"/>
    </xf>
    <xf borderId="0" fillId="10" fontId="17" numFmtId="0" xfId="0" applyAlignment="1" applyFont="1">
      <alignment horizontal="center" readingOrder="0"/>
    </xf>
    <xf borderId="4" fillId="10" fontId="12" numFmtId="0" xfId="0" applyAlignment="1" applyBorder="1" applyFont="1">
      <alignment horizontal="center" vertical="bottom"/>
    </xf>
    <xf borderId="3" fillId="10" fontId="12" numFmtId="164" xfId="0" applyAlignment="1" applyBorder="1" applyFont="1" applyNumberFormat="1">
      <alignment horizontal="center" vertical="bottom"/>
    </xf>
    <xf borderId="2" fillId="10" fontId="12" numFmtId="164" xfId="0" applyAlignment="1" applyBorder="1" applyFont="1" applyNumberFormat="1">
      <alignment horizontal="center" vertical="bottom"/>
    </xf>
    <xf borderId="3" fillId="10" fontId="12" numFmtId="165" xfId="0" applyAlignment="1" applyBorder="1" applyFont="1" applyNumberFormat="1">
      <alignment horizontal="center" vertical="bottom"/>
    </xf>
    <xf borderId="2" fillId="10" fontId="12" numFmtId="165" xfId="0" applyAlignment="1" applyBorder="1" applyFont="1" applyNumberFormat="1">
      <alignment horizontal="center" vertical="bottom"/>
    </xf>
    <xf borderId="4" fillId="10" fontId="12" numFmtId="0" xfId="0" applyAlignment="1" applyBorder="1" applyFont="1">
      <alignment horizontal="center" readingOrder="0" vertical="bottom"/>
    </xf>
    <xf borderId="1" fillId="7" fontId="22" numFmtId="165" xfId="0" applyAlignment="1" applyBorder="1" applyFont="1" applyNumberFormat="1">
      <alignment horizontal="center" vertical="bottom"/>
    </xf>
    <xf borderId="2" fillId="7" fontId="22" numFmtId="164" xfId="0" applyAlignment="1" applyBorder="1" applyFont="1" applyNumberFormat="1">
      <alignment horizontal="center" vertical="bottom"/>
    </xf>
    <xf borderId="4" fillId="0" fontId="20" numFmtId="0" xfId="0" applyAlignment="1" applyBorder="1" applyFont="1">
      <alignment horizontal="center" readingOrder="0"/>
    </xf>
    <xf borderId="4" fillId="0" fontId="20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center" vertical="bottom"/>
    </xf>
    <xf borderId="2" fillId="6" fontId="4" numFmtId="164" xfId="0" applyAlignment="1" applyBorder="1" applyFont="1" applyNumberFormat="1">
      <alignment horizontal="center" vertical="bottom"/>
    </xf>
    <xf borderId="3" fillId="6" fontId="4" numFmtId="165" xfId="0" applyAlignment="1" applyBorder="1" applyFont="1" applyNumberFormat="1">
      <alignment horizontal="center" vertical="bottom"/>
    </xf>
    <xf borderId="4" fillId="6" fontId="4" numFmtId="0" xfId="0" applyAlignment="1" applyBorder="1" applyFont="1">
      <alignment horizontal="center" vertical="bottom"/>
    </xf>
    <xf borderId="0" fillId="8" fontId="24" numFmtId="0" xfId="0" applyFont="1"/>
    <xf borderId="4" fillId="7" fontId="1" numFmtId="0" xfId="0" applyAlignment="1" applyBorder="1" applyFont="1">
      <alignment horizontal="center" vertical="bottom"/>
    </xf>
    <xf borderId="4" fillId="7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devs!$B$1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devs!$A$2:$A$11</c:f>
            </c:strRef>
          </c:cat>
          <c:val>
            <c:numRef>
              <c:f>devs!$B$2:$B$11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'A-Z'!$B$1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'A-Z'!$A$2:$A$48</c:f>
            </c:strRef>
          </c:cat>
          <c:val>
            <c:numRef>
              <c:f>'A-Z'!$B$2:$B$48</c:f>
              <c:numCache/>
            </c:numRef>
          </c:val>
        </c:ser>
        <c:ser>
          <c:idx val="1"/>
          <c:order val="1"/>
          <c:tx>
            <c:strRef>
              <c:f>'A-Z'!$C$1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'A-Z'!$A$2:$A$48</c:f>
            </c:strRef>
          </c:cat>
          <c:val>
            <c:numRef>
              <c:f>'A-Z'!$C$2:$C$48</c:f>
              <c:numCache/>
            </c:numRef>
          </c:val>
        </c:ser>
        <c:axId val="1832839859"/>
        <c:axId val="1510639950"/>
      </c:bar3DChart>
      <c:catAx>
        <c:axId val="18328398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639950"/>
      </c:catAx>
      <c:valAx>
        <c:axId val="1510639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839859"/>
        <c:crosses val="max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games_desc!$B$1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games_desc!$A$2:$A$48</c:f>
            </c:strRef>
          </c:cat>
          <c:val>
            <c:numRef>
              <c:f>games_desc!$B$2:$B$48</c:f>
              <c:numCache/>
            </c:numRef>
          </c:val>
        </c:ser>
        <c:ser>
          <c:idx val="1"/>
          <c:order val="1"/>
          <c:tx>
            <c:strRef>
              <c:f>games_desc!$C$1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games_desc!$A$2:$A$48</c:f>
            </c:strRef>
          </c:cat>
          <c:val>
            <c:numRef>
              <c:f>games_desc!$C$2:$C$48</c:f>
              <c:numCache/>
            </c:numRef>
          </c:val>
        </c:ser>
        <c:axId val="310105749"/>
        <c:axId val="1238518717"/>
      </c:bar3DChart>
      <c:catAx>
        <c:axId val="3101057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518717"/>
      </c:catAx>
      <c:valAx>
        <c:axId val="12385187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105749"/>
        <c:crosses val="max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devs_desc!$B$1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devs_desc!$A$2:$A$48</c:f>
            </c:strRef>
          </c:cat>
          <c:val>
            <c:numRef>
              <c:f>devs_desc!$B$2:$B$48</c:f>
              <c:numCache/>
            </c:numRef>
          </c:val>
        </c:ser>
        <c:ser>
          <c:idx val="1"/>
          <c:order val="1"/>
          <c:tx>
            <c:strRef>
              <c:f>devs_desc!$C$1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devs_desc!$A$2:$A$48</c:f>
            </c:strRef>
          </c:cat>
          <c:val>
            <c:numRef>
              <c:f>devs_desc!$C$2:$C$48</c:f>
              <c:numCache/>
            </c:numRef>
          </c:val>
        </c:ser>
        <c:axId val="607711173"/>
        <c:axId val="66830378"/>
      </c:bar3DChart>
      <c:catAx>
        <c:axId val="6077111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30378"/>
      </c:catAx>
      <c:valAx>
        <c:axId val="66830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711173"/>
        <c:crosses val="max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consoles!$A$2:$A$9</c:f>
            </c:strRef>
          </c:cat>
          <c:val>
            <c:numRef>
              <c:f>consoles!$B$2:$B$9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1</xdr:row>
      <xdr:rowOff>66675</xdr:rowOff>
    </xdr:from>
    <xdr:ext cx="8429625" cy="5219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1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1</xdr:row>
      <xdr:rowOff>123825</xdr:rowOff>
    </xdr:from>
    <xdr:ext cx="8429625" cy="5219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1</xdr:row>
      <xdr:rowOff>38100</xdr:rowOff>
    </xdr:from>
    <xdr:ext cx="8429625" cy="5219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9.13"/>
    <col customWidth="1" min="3" max="3" width="13.25"/>
  </cols>
  <sheetData>
    <row r="1">
      <c r="A1" s="121" t="s">
        <v>1</v>
      </c>
      <c r="B1" s="121" t="s">
        <v>2</v>
      </c>
      <c r="C1" s="121" t="s">
        <v>1628</v>
      </c>
    </row>
    <row r="2">
      <c r="A2" s="271" t="s">
        <v>422</v>
      </c>
      <c r="B2" s="271">
        <v>291.0</v>
      </c>
      <c r="C2" s="272">
        <v>146.0</v>
      </c>
    </row>
    <row r="3">
      <c r="A3" s="271" t="s">
        <v>109</v>
      </c>
      <c r="B3" s="271">
        <v>168.0</v>
      </c>
      <c r="C3" s="272">
        <v>82.0</v>
      </c>
    </row>
    <row r="4">
      <c r="A4" s="271" t="s">
        <v>261</v>
      </c>
      <c r="B4" s="271">
        <v>228.0</v>
      </c>
      <c r="C4" s="272">
        <v>49.0</v>
      </c>
    </row>
    <row r="5">
      <c r="A5" s="271" t="s">
        <v>38</v>
      </c>
      <c r="B5" s="271">
        <v>87.0</v>
      </c>
      <c r="C5" s="272">
        <v>47.0</v>
      </c>
    </row>
    <row r="6">
      <c r="A6" s="271" t="s">
        <v>388</v>
      </c>
      <c r="B6" s="271">
        <v>39.0</v>
      </c>
      <c r="C6" s="272">
        <v>25.0</v>
      </c>
    </row>
    <row r="7">
      <c r="A7" s="271" t="s">
        <v>202</v>
      </c>
      <c r="B7" s="271">
        <v>38.0</v>
      </c>
      <c r="C7" s="272">
        <v>25.0</v>
      </c>
    </row>
    <row r="8">
      <c r="A8" s="271" t="s">
        <v>4</v>
      </c>
      <c r="B8" s="271">
        <v>21.0</v>
      </c>
      <c r="C8" s="272">
        <v>20.0</v>
      </c>
    </row>
    <row r="9">
      <c r="A9" s="271" t="s">
        <v>228</v>
      </c>
      <c r="B9" s="271">
        <v>17.0</v>
      </c>
      <c r="C9" s="272">
        <v>15.0</v>
      </c>
    </row>
    <row r="10">
      <c r="A10" s="271" t="s">
        <v>337</v>
      </c>
      <c r="B10" s="271">
        <v>16.0</v>
      </c>
      <c r="C10" s="272">
        <v>14.0</v>
      </c>
    </row>
    <row r="11">
      <c r="A11" s="271" t="s">
        <v>376</v>
      </c>
      <c r="B11" s="271">
        <v>12.0</v>
      </c>
      <c r="C11" s="272">
        <v>11.0</v>
      </c>
    </row>
    <row r="12">
      <c r="A12" s="271" t="s">
        <v>192</v>
      </c>
      <c r="B12" s="271">
        <v>18.0</v>
      </c>
      <c r="C12" s="272">
        <v>9.0</v>
      </c>
    </row>
    <row r="13">
      <c r="A13" s="271" t="s">
        <v>321</v>
      </c>
      <c r="B13" s="271">
        <v>11.0</v>
      </c>
      <c r="C13" s="272">
        <v>7.0</v>
      </c>
    </row>
    <row r="14">
      <c r="A14" s="271" t="s">
        <v>100</v>
      </c>
      <c r="B14" s="271">
        <v>9.0</v>
      </c>
      <c r="C14" s="272">
        <v>6.0</v>
      </c>
    </row>
    <row r="15">
      <c r="A15" s="271" t="s">
        <v>254</v>
      </c>
      <c r="B15" s="271">
        <v>7.0</v>
      </c>
      <c r="C15" s="272">
        <v>6.0</v>
      </c>
    </row>
    <row r="16">
      <c r="A16" s="271" t="s">
        <v>357</v>
      </c>
      <c r="B16" s="271">
        <v>6.0</v>
      </c>
      <c r="C16" s="271">
        <v>6.0</v>
      </c>
    </row>
    <row r="17">
      <c r="A17" s="271" t="s">
        <v>86</v>
      </c>
      <c r="B17" s="271">
        <v>5.0</v>
      </c>
      <c r="C17" s="271">
        <v>5.0</v>
      </c>
    </row>
    <row r="18">
      <c r="A18" s="271" t="s">
        <v>364</v>
      </c>
      <c r="B18" s="271">
        <v>9.0</v>
      </c>
      <c r="C18" s="272">
        <v>4.0</v>
      </c>
    </row>
    <row r="19">
      <c r="A19" s="271" t="s">
        <v>418</v>
      </c>
      <c r="B19" s="271">
        <v>6.0</v>
      </c>
      <c r="C19" s="272">
        <v>3.0</v>
      </c>
    </row>
    <row r="20">
      <c r="A20" s="271" t="s">
        <v>25</v>
      </c>
      <c r="B20" s="272">
        <v>4.0</v>
      </c>
      <c r="C20" s="272">
        <v>3.0</v>
      </c>
    </row>
    <row r="21">
      <c r="A21" s="271" t="s">
        <v>96</v>
      </c>
      <c r="B21" s="271">
        <v>3.0</v>
      </c>
      <c r="C21" s="271">
        <v>3.0</v>
      </c>
    </row>
    <row r="22">
      <c r="A22" s="271" t="s">
        <v>369</v>
      </c>
      <c r="B22" s="271">
        <v>4.0</v>
      </c>
      <c r="C22" s="272">
        <v>2.0</v>
      </c>
    </row>
    <row r="23">
      <c r="A23" s="271" t="s">
        <v>569</v>
      </c>
      <c r="B23" s="271">
        <v>4.0</v>
      </c>
      <c r="C23" s="272">
        <v>2.0</v>
      </c>
    </row>
    <row r="24">
      <c r="A24" s="271" t="s">
        <v>249</v>
      </c>
      <c r="B24" s="271">
        <v>3.0</v>
      </c>
      <c r="C24" s="271">
        <v>2.0</v>
      </c>
    </row>
    <row r="25">
      <c r="A25" s="271" t="s">
        <v>354</v>
      </c>
      <c r="B25" s="271">
        <v>3.0</v>
      </c>
      <c r="C25" s="272">
        <v>2.0</v>
      </c>
    </row>
    <row r="26">
      <c r="A26" s="271" t="s">
        <v>29</v>
      </c>
      <c r="B26" s="271">
        <v>2.0</v>
      </c>
      <c r="C26" s="271">
        <v>2.0</v>
      </c>
    </row>
    <row r="27">
      <c r="A27" s="271" t="s">
        <v>244</v>
      </c>
      <c r="B27" s="271">
        <v>2.0</v>
      </c>
      <c r="C27" s="271">
        <v>2.0</v>
      </c>
    </row>
    <row r="28">
      <c r="A28" s="271" t="s">
        <v>311</v>
      </c>
      <c r="B28" s="271">
        <v>2.0</v>
      </c>
      <c r="C28" s="271">
        <v>2.0</v>
      </c>
    </row>
    <row r="29">
      <c r="A29" s="271" t="s">
        <v>314</v>
      </c>
      <c r="B29" s="271">
        <v>2.0</v>
      </c>
      <c r="C29" s="271">
        <v>2.0</v>
      </c>
    </row>
    <row r="30">
      <c r="A30" s="271" t="s">
        <v>32</v>
      </c>
      <c r="B30" s="271">
        <v>1.0</v>
      </c>
      <c r="C30" s="271">
        <v>1.0</v>
      </c>
    </row>
    <row r="31">
      <c r="A31" s="271" t="s">
        <v>34</v>
      </c>
      <c r="B31" s="271">
        <v>1.0</v>
      </c>
      <c r="C31" s="271">
        <v>1.0</v>
      </c>
    </row>
    <row r="32">
      <c r="A32" s="271" t="s">
        <v>36</v>
      </c>
      <c r="B32" s="271">
        <v>1.0</v>
      </c>
      <c r="C32" s="271">
        <v>1.0</v>
      </c>
    </row>
    <row r="33">
      <c r="A33" s="271" t="s">
        <v>92</v>
      </c>
      <c r="B33" s="271">
        <v>1.0</v>
      </c>
      <c r="C33" s="271">
        <v>1.0</v>
      </c>
    </row>
    <row r="34">
      <c r="A34" s="271" t="s">
        <v>94</v>
      </c>
      <c r="B34" s="271">
        <v>1.0</v>
      </c>
      <c r="C34" s="271">
        <v>1.0</v>
      </c>
    </row>
    <row r="35">
      <c r="A35" s="271" t="s">
        <v>107</v>
      </c>
      <c r="B35" s="271">
        <v>1.0</v>
      </c>
      <c r="C35" s="271">
        <v>1.0</v>
      </c>
    </row>
    <row r="36">
      <c r="A36" s="271" t="s">
        <v>247</v>
      </c>
      <c r="B36" s="271">
        <v>1.0</v>
      </c>
      <c r="C36" s="271">
        <v>1.0</v>
      </c>
    </row>
    <row r="37">
      <c r="A37" s="271" t="s">
        <v>252</v>
      </c>
      <c r="B37" s="271">
        <v>1.0</v>
      </c>
      <c r="C37" s="271">
        <v>1.0</v>
      </c>
    </row>
    <row r="38">
      <c r="A38" s="271" t="s">
        <v>317</v>
      </c>
      <c r="B38" s="271">
        <v>1.0</v>
      </c>
      <c r="C38" s="271">
        <v>1.0</v>
      </c>
    </row>
    <row r="39">
      <c r="A39" s="271" t="s">
        <v>319</v>
      </c>
      <c r="B39" s="271">
        <v>1.0</v>
      </c>
      <c r="C39" s="271">
        <v>1.0</v>
      </c>
    </row>
    <row r="40">
      <c r="A40" s="271" t="s">
        <v>329</v>
      </c>
      <c r="B40" s="271">
        <v>1.0</v>
      </c>
      <c r="C40" s="271">
        <v>1.0</v>
      </c>
    </row>
    <row r="41">
      <c r="A41" s="271" t="s">
        <v>331</v>
      </c>
      <c r="B41" s="271">
        <v>1.0</v>
      </c>
      <c r="C41" s="271">
        <v>1.0</v>
      </c>
    </row>
    <row r="42">
      <c r="A42" s="271" t="s">
        <v>333</v>
      </c>
      <c r="B42" s="271">
        <v>1.0</v>
      </c>
      <c r="C42" s="271">
        <v>1.0</v>
      </c>
    </row>
    <row r="43">
      <c r="A43" s="271" t="s">
        <v>335</v>
      </c>
      <c r="B43" s="271">
        <v>1.0</v>
      </c>
      <c r="C43" s="271">
        <v>1.0</v>
      </c>
    </row>
    <row r="44">
      <c r="A44" s="271" t="s">
        <v>352</v>
      </c>
      <c r="B44" s="271">
        <v>1.0</v>
      </c>
      <c r="C44" s="271">
        <v>1.0</v>
      </c>
    </row>
    <row r="45">
      <c r="A45" s="271" t="s">
        <v>372</v>
      </c>
      <c r="B45" s="271">
        <v>1.0</v>
      </c>
      <c r="C45" s="271">
        <v>1.0</v>
      </c>
    </row>
    <row r="46">
      <c r="A46" s="271" t="s">
        <v>374</v>
      </c>
      <c r="B46" s="271">
        <v>1.0</v>
      </c>
      <c r="C46" s="271">
        <v>1.0</v>
      </c>
    </row>
    <row r="47">
      <c r="A47" s="271" t="s">
        <v>414</v>
      </c>
      <c r="B47" s="271">
        <v>1.0</v>
      </c>
      <c r="C47" s="271">
        <v>1.0</v>
      </c>
    </row>
    <row r="48">
      <c r="A48" s="271" t="s">
        <v>416</v>
      </c>
      <c r="B48" s="271">
        <v>1.0</v>
      </c>
      <c r="C48" s="271">
        <v>1.0</v>
      </c>
    </row>
  </sheetData>
  <autoFilter ref="$A$1:$C$4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9.75"/>
  </cols>
  <sheetData>
    <row r="1">
      <c r="A1" s="118" t="s">
        <v>573</v>
      </c>
      <c r="B1" s="117" t="s">
        <v>2</v>
      </c>
    </row>
    <row r="2">
      <c r="A2" s="271" t="s">
        <v>624</v>
      </c>
      <c r="B2" s="271">
        <v>76.0</v>
      </c>
    </row>
    <row r="3">
      <c r="A3" s="271" t="s">
        <v>677</v>
      </c>
      <c r="B3" s="271">
        <v>71.0</v>
      </c>
    </row>
    <row r="4">
      <c r="A4" s="271" t="s">
        <v>596</v>
      </c>
      <c r="B4" s="271">
        <v>27.0</v>
      </c>
    </row>
    <row r="5">
      <c r="A5" s="271" t="s">
        <v>584</v>
      </c>
      <c r="B5" s="271">
        <v>246.0</v>
      </c>
    </row>
    <row r="6">
      <c r="A6" s="271" t="s">
        <v>612</v>
      </c>
      <c r="B6" s="271">
        <v>70.0</v>
      </c>
    </row>
    <row r="7">
      <c r="A7" s="271" t="s">
        <v>586</v>
      </c>
      <c r="B7" s="271">
        <v>454.0</v>
      </c>
    </row>
    <row r="8">
      <c r="A8" s="271" t="s">
        <v>598</v>
      </c>
      <c r="B8" s="271">
        <v>70.0</v>
      </c>
    </row>
    <row r="9">
      <c r="A9" s="271" t="s">
        <v>591</v>
      </c>
      <c r="B9" s="271">
        <v>22.0</v>
      </c>
    </row>
  </sheetData>
  <autoFilter ref="$A$1:$B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38"/>
    <col customWidth="1" min="2" max="2" width="17.13"/>
    <col customWidth="1" min="3" max="3" width="7.38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/>
    </row>
    <row r="3">
      <c r="A3" s="3" t="s">
        <v>5</v>
      </c>
      <c r="B3" s="3" t="s">
        <v>4</v>
      </c>
      <c r="C3" s="4"/>
    </row>
    <row r="4">
      <c r="A4" s="3" t="s">
        <v>6</v>
      </c>
      <c r="B4" s="3" t="s">
        <v>4</v>
      </c>
      <c r="C4" s="4"/>
    </row>
    <row r="5">
      <c r="A5" s="3" t="s">
        <v>7</v>
      </c>
      <c r="B5" s="3" t="s">
        <v>4</v>
      </c>
      <c r="C5" s="4"/>
    </row>
    <row r="6">
      <c r="A6" s="3" t="s">
        <v>8</v>
      </c>
      <c r="B6" s="3" t="s">
        <v>4</v>
      </c>
      <c r="C6" s="4"/>
    </row>
    <row r="7">
      <c r="A7" s="3" t="s">
        <v>9</v>
      </c>
      <c r="B7" s="3" t="s">
        <v>4</v>
      </c>
      <c r="C7" s="4"/>
    </row>
    <row r="8">
      <c r="A8" s="3" t="s">
        <v>10</v>
      </c>
      <c r="B8" s="3" t="s">
        <v>4</v>
      </c>
      <c r="C8" s="4"/>
    </row>
    <row r="9">
      <c r="A9" s="3" t="s">
        <v>11</v>
      </c>
      <c r="B9" s="3" t="s">
        <v>4</v>
      </c>
      <c r="C9" s="4"/>
    </row>
    <row r="10">
      <c r="A10" s="3" t="s">
        <v>12</v>
      </c>
      <c r="B10" s="3" t="s">
        <v>4</v>
      </c>
      <c r="C10" s="4"/>
    </row>
    <row r="11">
      <c r="A11" s="3" t="s">
        <v>13</v>
      </c>
      <c r="B11" s="3" t="s">
        <v>4</v>
      </c>
      <c r="C11" s="4"/>
    </row>
    <row r="12">
      <c r="A12" s="3" t="s">
        <v>14</v>
      </c>
      <c r="B12" s="3" t="s">
        <v>4</v>
      </c>
      <c r="C12" s="4"/>
    </row>
    <row r="13">
      <c r="A13" s="3" t="s">
        <v>15</v>
      </c>
      <c r="B13" s="3" t="s">
        <v>4</v>
      </c>
      <c r="C13" s="4"/>
    </row>
    <row r="14">
      <c r="A14" s="3" t="s">
        <v>16</v>
      </c>
      <c r="B14" s="3" t="s">
        <v>4</v>
      </c>
      <c r="C14" s="4"/>
    </row>
    <row r="15">
      <c r="A15" s="3" t="s">
        <v>17</v>
      </c>
      <c r="B15" s="3" t="s">
        <v>4</v>
      </c>
      <c r="C15" s="4"/>
    </row>
    <row r="16">
      <c r="A16" s="3" t="s">
        <v>18</v>
      </c>
      <c r="B16" s="3" t="s">
        <v>4</v>
      </c>
      <c r="C16" s="4"/>
    </row>
    <row r="17">
      <c r="A17" s="3" t="s">
        <v>19</v>
      </c>
      <c r="B17" s="3" t="s">
        <v>4</v>
      </c>
      <c r="C17" s="4"/>
    </row>
    <row r="18">
      <c r="A18" s="3" t="s">
        <v>20</v>
      </c>
      <c r="B18" s="3" t="s">
        <v>4</v>
      </c>
      <c r="C18" s="4"/>
    </row>
    <row r="19">
      <c r="A19" s="3" t="s">
        <v>21</v>
      </c>
      <c r="B19" s="3" t="s">
        <v>4</v>
      </c>
      <c r="C19" s="4"/>
    </row>
    <row r="20">
      <c r="A20" s="3" t="s">
        <v>22</v>
      </c>
      <c r="B20" s="3" t="s">
        <v>4</v>
      </c>
      <c r="C20" s="4"/>
    </row>
    <row r="21">
      <c r="A21" s="3" t="s">
        <v>23</v>
      </c>
      <c r="B21" s="3" t="s">
        <v>4</v>
      </c>
      <c r="C21" s="4">
        <f>COUNTA(A2:A21)</f>
        <v>20</v>
      </c>
    </row>
    <row r="22">
      <c r="A22" s="3" t="s">
        <v>24</v>
      </c>
      <c r="B22" s="3" t="s">
        <v>25</v>
      </c>
      <c r="C22" s="4"/>
    </row>
    <row r="23">
      <c r="A23" s="3" t="s">
        <v>26</v>
      </c>
      <c r="B23" s="3" t="s">
        <v>25</v>
      </c>
      <c r="C23" s="4"/>
    </row>
    <row r="24">
      <c r="A24" s="3" t="s">
        <v>27</v>
      </c>
      <c r="B24" s="3" t="s">
        <v>25</v>
      </c>
      <c r="C24" s="4">
        <f>COUNTA(A22:A24)</f>
        <v>3</v>
      </c>
    </row>
    <row r="25">
      <c r="A25" s="3" t="s">
        <v>28</v>
      </c>
      <c r="B25" s="3" t="s">
        <v>29</v>
      </c>
      <c r="C25" s="4"/>
    </row>
    <row r="26">
      <c r="A26" s="3" t="s">
        <v>30</v>
      </c>
      <c r="B26" s="3" t="s">
        <v>29</v>
      </c>
      <c r="C26" s="4">
        <f>COUNTA(B25:B26)</f>
        <v>2</v>
      </c>
    </row>
    <row r="27">
      <c r="A27" s="3" t="s">
        <v>31</v>
      </c>
      <c r="B27" s="3" t="s">
        <v>32</v>
      </c>
      <c r="C27" s="4">
        <f t="shared" ref="C27:C29" si="1">COUNTA(A27)</f>
        <v>1</v>
      </c>
    </row>
    <row r="28">
      <c r="A28" s="3" t="s">
        <v>33</v>
      </c>
      <c r="B28" s="3" t="s">
        <v>34</v>
      </c>
      <c r="C28" s="4">
        <f t="shared" si="1"/>
        <v>1</v>
      </c>
    </row>
    <row r="29">
      <c r="A29" s="3" t="s">
        <v>35</v>
      </c>
      <c r="B29" s="3" t="s">
        <v>36</v>
      </c>
      <c r="C29" s="4">
        <f t="shared" si="1"/>
        <v>1</v>
      </c>
    </row>
    <row r="30">
      <c r="A30" s="3" t="s">
        <v>37</v>
      </c>
      <c r="B30" s="3" t="s">
        <v>38</v>
      </c>
      <c r="C30" s="4"/>
    </row>
    <row r="31">
      <c r="A31" s="3" t="s">
        <v>39</v>
      </c>
      <c r="B31" s="3" t="s">
        <v>38</v>
      </c>
      <c r="C31" s="4"/>
    </row>
    <row r="32">
      <c r="A32" s="3" t="s">
        <v>40</v>
      </c>
      <c r="B32" s="3" t="s">
        <v>38</v>
      </c>
      <c r="C32" s="4"/>
    </row>
    <row r="33">
      <c r="A33" s="3" t="s">
        <v>41</v>
      </c>
      <c r="B33" s="3" t="s">
        <v>38</v>
      </c>
      <c r="C33" s="4"/>
    </row>
    <row r="34">
      <c r="A34" s="3" t="s">
        <v>42</v>
      </c>
      <c r="B34" s="3" t="s">
        <v>38</v>
      </c>
      <c r="C34" s="4"/>
    </row>
    <row r="35">
      <c r="A35" s="3" t="s">
        <v>43</v>
      </c>
      <c r="B35" s="3" t="s">
        <v>38</v>
      </c>
      <c r="C35" s="4"/>
    </row>
    <row r="36">
      <c r="A36" s="3" t="s">
        <v>44</v>
      </c>
      <c r="B36" s="3" t="s">
        <v>38</v>
      </c>
      <c r="C36" s="4"/>
    </row>
    <row r="37">
      <c r="A37" s="3" t="s">
        <v>45</v>
      </c>
      <c r="B37" s="3" t="s">
        <v>38</v>
      </c>
      <c r="C37" s="4"/>
    </row>
    <row r="38">
      <c r="A38" s="3" t="s">
        <v>46</v>
      </c>
      <c r="B38" s="3" t="s">
        <v>38</v>
      </c>
      <c r="C38" s="4"/>
    </row>
    <row r="39">
      <c r="A39" s="3" t="s">
        <v>47</v>
      </c>
      <c r="B39" s="3" t="s">
        <v>38</v>
      </c>
      <c r="C39" s="4"/>
    </row>
    <row r="40">
      <c r="A40" s="3" t="s">
        <v>48</v>
      </c>
      <c r="B40" s="3" t="s">
        <v>38</v>
      </c>
      <c r="C40" s="4"/>
    </row>
    <row r="41">
      <c r="A41" s="3" t="s">
        <v>49</v>
      </c>
      <c r="B41" s="3" t="s">
        <v>38</v>
      </c>
      <c r="C41" s="4"/>
    </row>
    <row r="42">
      <c r="A42" s="3" t="s">
        <v>50</v>
      </c>
      <c r="B42" s="3" t="s">
        <v>38</v>
      </c>
      <c r="C42" s="4"/>
    </row>
    <row r="43">
      <c r="A43" s="3" t="s">
        <v>51</v>
      </c>
      <c r="B43" s="3" t="s">
        <v>38</v>
      </c>
      <c r="C43" s="4"/>
    </row>
    <row r="44">
      <c r="A44" s="3" t="s">
        <v>52</v>
      </c>
      <c r="B44" s="3" t="s">
        <v>38</v>
      </c>
      <c r="C44" s="4"/>
    </row>
    <row r="45">
      <c r="A45" s="3" t="s">
        <v>53</v>
      </c>
      <c r="B45" s="3" t="s">
        <v>38</v>
      </c>
      <c r="C45" s="4"/>
    </row>
    <row r="46">
      <c r="A46" s="3" t="s">
        <v>54</v>
      </c>
      <c r="B46" s="3" t="s">
        <v>38</v>
      </c>
      <c r="C46" s="4"/>
    </row>
    <row r="47">
      <c r="A47" s="3" t="s">
        <v>55</v>
      </c>
      <c r="B47" s="3" t="s">
        <v>38</v>
      </c>
      <c r="C47" s="4"/>
    </row>
    <row r="48">
      <c r="A48" s="3" t="s">
        <v>56</v>
      </c>
      <c r="B48" s="3" t="s">
        <v>38</v>
      </c>
      <c r="C48" s="4"/>
    </row>
    <row r="49">
      <c r="A49" s="3" t="s">
        <v>57</v>
      </c>
      <c r="B49" s="3" t="s">
        <v>38</v>
      </c>
      <c r="C49" s="4"/>
    </row>
    <row r="50">
      <c r="A50" s="3" t="s">
        <v>58</v>
      </c>
      <c r="B50" s="3" t="s">
        <v>38</v>
      </c>
      <c r="C50" s="4"/>
    </row>
    <row r="51">
      <c r="A51" s="3" t="s">
        <v>59</v>
      </c>
      <c r="B51" s="3" t="s">
        <v>38</v>
      </c>
      <c r="C51" s="4"/>
    </row>
    <row r="52">
      <c r="A52" s="3" t="s">
        <v>60</v>
      </c>
      <c r="B52" s="3" t="s">
        <v>38</v>
      </c>
      <c r="C52" s="4"/>
    </row>
    <row r="53">
      <c r="A53" s="3" t="s">
        <v>61</v>
      </c>
      <c r="B53" s="3" t="s">
        <v>38</v>
      </c>
      <c r="C53" s="4"/>
    </row>
    <row r="54">
      <c r="A54" s="3" t="s">
        <v>62</v>
      </c>
      <c r="B54" s="3" t="s">
        <v>38</v>
      </c>
      <c r="C54" s="4"/>
    </row>
    <row r="55">
      <c r="A55" s="3" t="s">
        <v>63</v>
      </c>
      <c r="B55" s="3" t="s">
        <v>38</v>
      </c>
      <c r="C55" s="4"/>
    </row>
    <row r="56">
      <c r="A56" s="3" t="s">
        <v>64</v>
      </c>
      <c r="B56" s="3" t="s">
        <v>38</v>
      </c>
      <c r="C56" s="4"/>
    </row>
    <row r="57">
      <c r="A57" s="3" t="s">
        <v>65</v>
      </c>
      <c r="B57" s="3" t="s">
        <v>38</v>
      </c>
      <c r="C57" s="4"/>
    </row>
    <row r="58">
      <c r="A58" s="3" t="s">
        <v>66</v>
      </c>
      <c r="B58" s="3" t="s">
        <v>38</v>
      </c>
      <c r="C58" s="4"/>
    </row>
    <row r="59">
      <c r="A59" s="3" t="s">
        <v>67</v>
      </c>
      <c r="B59" s="3" t="s">
        <v>38</v>
      </c>
      <c r="C59" s="4"/>
    </row>
    <row r="60">
      <c r="A60" s="3" t="s">
        <v>68</v>
      </c>
      <c r="B60" s="3" t="s">
        <v>38</v>
      </c>
      <c r="C60" s="4"/>
    </row>
    <row r="61">
      <c r="A61" s="3" t="s">
        <v>69</v>
      </c>
      <c r="B61" s="3" t="s">
        <v>38</v>
      </c>
      <c r="C61" s="4"/>
    </row>
    <row r="62">
      <c r="A62" s="3" t="s">
        <v>70</v>
      </c>
      <c r="B62" s="3" t="s">
        <v>38</v>
      </c>
      <c r="C62" s="4"/>
    </row>
    <row r="63">
      <c r="A63" s="3" t="s">
        <v>71</v>
      </c>
      <c r="B63" s="3" t="s">
        <v>38</v>
      </c>
      <c r="C63" s="4"/>
    </row>
    <row r="64">
      <c r="A64" s="3" t="s">
        <v>72</v>
      </c>
      <c r="B64" s="3" t="s">
        <v>38</v>
      </c>
      <c r="C64" s="4"/>
    </row>
    <row r="65">
      <c r="A65" s="3" t="s">
        <v>73</v>
      </c>
      <c r="B65" s="3" t="s">
        <v>38</v>
      </c>
      <c r="C65" s="4"/>
    </row>
    <row r="66">
      <c r="A66" s="3" t="s">
        <v>74</v>
      </c>
      <c r="B66" s="3" t="s">
        <v>38</v>
      </c>
      <c r="C66" s="4"/>
    </row>
    <row r="67">
      <c r="A67" s="3" t="s">
        <v>75</v>
      </c>
      <c r="B67" s="3" t="s">
        <v>38</v>
      </c>
      <c r="C67" s="4"/>
    </row>
    <row r="68">
      <c r="A68" s="3" t="s">
        <v>76</v>
      </c>
      <c r="B68" s="3" t="s">
        <v>38</v>
      </c>
      <c r="C68" s="4"/>
    </row>
    <row r="69">
      <c r="A69" s="3" t="s">
        <v>77</v>
      </c>
      <c r="B69" s="3" t="s">
        <v>38</v>
      </c>
      <c r="C69" s="4"/>
    </row>
    <row r="70">
      <c r="A70" s="3" t="s">
        <v>78</v>
      </c>
      <c r="B70" s="3" t="s">
        <v>38</v>
      </c>
      <c r="C70" s="4"/>
    </row>
    <row r="71">
      <c r="A71" s="3" t="s">
        <v>79</v>
      </c>
      <c r="B71" s="3" t="s">
        <v>38</v>
      </c>
      <c r="C71" s="4"/>
    </row>
    <row r="72">
      <c r="A72" s="3" t="s">
        <v>80</v>
      </c>
      <c r="B72" s="3" t="s">
        <v>38</v>
      </c>
      <c r="C72" s="4"/>
    </row>
    <row r="73">
      <c r="A73" s="3" t="s">
        <v>81</v>
      </c>
      <c r="B73" s="3" t="s">
        <v>38</v>
      </c>
      <c r="C73" s="4"/>
    </row>
    <row r="74">
      <c r="A74" s="3" t="s">
        <v>82</v>
      </c>
      <c r="B74" s="3" t="s">
        <v>38</v>
      </c>
      <c r="C74" s="4"/>
    </row>
    <row r="75">
      <c r="A75" s="3" t="s">
        <v>83</v>
      </c>
      <c r="B75" s="3" t="s">
        <v>38</v>
      </c>
      <c r="C75" s="4"/>
    </row>
    <row r="76">
      <c r="A76" s="3" t="s">
        <v>84</v>
      </c>
      <c r="B76" s="3" t="s">
        <v>38</v>
      </c>
      <c r="C76" s="4">
        <f>COUNTA(A30:A76)</f>
        <v>47</v>
      </c>
    </row>
    <row r="77">
      <c r="A77" s="3" t="s">
        <v>85</v>
      </c>
      <c r="B77" s="3" t="s">
        <v>86</v>
      </c>
      <c r="C77" s="4"/>
    </row>
    <row r="78">
      <c r="A78" s="3" t="s">
        <v>87</v>
      </c>
      <c r="B78" s="3" t="s">
        <v>86</v>
      </c>
      <c r="C78" s="4"/>
    </row>
    <row r="79">
      <c r="A79" s="3" t="s">
        <v>88</v>
      </c>
      <c r="B79" s="3" t="s">
        <v>86</v>
      </c>
      <c r="C79" s="4"/>
    </row>
    <row r="80">
      <c r="A80" s="3" t="s">
        <v>89</v>
      </c>
      <c r="B80" s="3" t="s">
        <v>86</v>
      </c>
      <c r="C80" s="4"/>
    </row>
    <row r="81">
      <c r="A81" s="3" t="s">
        <v>90</v>
      </c>
      <c r="B81" s="3" t="s">
        <v>86</v>
      </c>
      <c r="C81" s="4">
        <f>COUNTA(A77:A81)</f>
        <v>5</v>
      </c>
    </row>
    <row r="82">
      <c r="A82" s="3" t="s">
        <v>91</v>
      </c>
      <c r="B82" s="3" t="s">
        <v>92</v>
      </c>
      <c r="C82" s="4">
        <f t="shared" ref="C82:C83" si="2">COUNTA(A82)</f>
        <v>1</v>
      </c>
    </row>
    <row r="83">
      <c r="A83" s="3" t="s">
        <v>93</v>
      </c>
      <c r="B83" s="3" t="s">
        <v>94</v>
      </c>
      <c r="C83" s="4">
        <f t="shared" si="2"/>
        <v>1</v>
      </c>
    </row>
    <row r="84">
      <c r="A84" s="3" t="s">
        <v>95</v>
      </c>
      <c r="B84" s="3" t="s">
        <v>96</v>
      </c>
      <c r="C84" s="4"/>
    </row>
    <row r="85">
      <c r="A85" s="3" t="s">
        <v>97</v>
      </c>
      <c r="B85" s="3" t="s">
        <v>96</v>
      </c>
      <c r="C85" s="4"/>
    </row>
    <row r="86">
      <c r="A86" s="3" t="s">
        <v>98</v>
      </c>
      <c r="B86" s="3" t="s">
        <v>96</v>
      </c>
      <c r="C86" s="4">
        <f>COUNTA(A84:A86)</f>
        <v>3</v>
      </c>
    </row>
    <row r="87">
      <c r="A87" s="3" t="s">
        <v>99</v>
      </c>
      <c r="B87" s="3" t="s">
        <v>100</v>
      </c>
      <c r="C87" s="4"/>
    </row>
    <row r="88">
      <c r="A88" s="3" t="s">
        <v>101</v>
      </c>
      <c r="B88" s="3" t="s">
        <v>100</v>
      </c>
      <c r="C88" s="4"/>
    </row>
    <row r="89">
      <c r="A89" s="3" t="s">
        <v>102</v>
      </c>
      <c r="B89" s="3" t="s">
        <v>100</v>
      </c>
      <c r="C89" s="4"/>
    </row>
    <row r="90">
      <c r="A90" s="3" t="s">
        <v>103</v>
      </c>
      <c r="B90" s="3" t="s">
        <v>100</v>
      </c>
      <c r="C90" s="4"/>
    </row>
    <row r="91">
      <c r="A91" s="3" t="s">
        <v>104</v>
      </c>
      <c r="B91" s="3" t="s">
        <v>100</v>
      </c>
      <c r="C91" s="4"/>
    </row>
    <row r="92">
      <c r="A92" s="3" t="s">
        <v>105</v>
      </c>
      <c r="B92" s="3" t="s">
        <v>100</v>
      </c>
      <c r="C92" s="4">
        <f>COUNTA(A87:A92)</f>
        <v>6</v>
      </c>
    </row>
    <row r="93">
      <c r="A93" s="3" t="s">
        <v>106</v>
      </c>
      <c r="B93" s="3" t="s">
        <v>107</v>
      </c>
      <c r="C93" s="4">
        <f>COUNTA(A93)</f>
        <v>1</v>
      </c>
    </row>
    <row r="94">
      <c r="A94" s="3" t="s">
        <v>108</v>
      </c>
      <c r="B94" s="3" t="s">
        <v>109</v>
      </c>
      <c r="C94" s="4"/>
    </row>
    <row r="95">
      <c r="A95" s="3" t="s">
        <v>110</v>
      </c>
      <c r="B95" s="3" t="s">
        <v>109</v>
      </c>
      <c r="C95" s="4"/>
    </row>
    <row r="96">
      <c r="A96" s="3" t="s">
        <v>111</v>
      </c>
      <c r="B96" s="3" t="s">
        <v>109</v>
      </c>
      <c r="C96" s="4"/>
    </row>
    <row r="97">
      <c r="A97" s="3" t="s">
        <v>112</v>
      </c>
      <c r="B97" s="3" t="s">
        <v>109</v>
      </c>
      <c r="C97" s="4"/>
    </row>
    <row r="98">
      <c r="A98" s="3" t="s">
        <v>113</v>
      </c>
      <c r="B98" s="3" t="s">
        <v>109</v>
      </c>
      <c r="C98" s="4"/>
    </row>
    <row r="99">
      <c r="A99" s="3" t="s">
        <v>114</v>
      </c>
      <c r="B99" s="3" t="s">
        <v>109</v>
      </c>
      <c r="C99" s="4"/>
    </row>
    <row r="100">
      <c r="A100" s="3" t="s">
        <v>115</v>
      </c>
      <c r="B100" s="3" t="s">
        <v>109</v>
      </c>
      <c r="C100" s="4"/>
    </row>
    <row r="101">
      <c r="A101" s="3" t="s">
        <v>116</v>
      </c>
      <c r="B101" s="3" t="s">
        <v>109</v>
      </c>
      <c r="C101" s="4"/>
    </row>
    <row r="102">
      <c r="A102" s="3" t="s">
        <v>117</v>
      </c>
      <c r="B102" s="3" t="s">
        <v>109</v>
      </c>
      <c r="C102" s="4"/>
    </row>
    <row r="103">
      <c r="A103" s="3" t="s">
        <v>118</v>
      </c>
      <c r="B103" s="3" t="s">
        <v>109</v>
      </c>
      <c r="C103" s="4"/>
    </row>
    <row r="104">
      <c r="A104" s="3" t="s">
        <v>119</v>
      </c>
      <c r="B104" s="3" t="s">
        <v>109</v>
      </c>
      <c r="C104" s="4"/>
    </row>
    <row r="105">
      <c r="A105" s="3" t="s">
        <v>120</v>
      </c>
      <c r="B105" s="3" t="s">
        <v>109</v>
      </c>
      <c r="C105" s="4"/>
    </row>
    <row r="106">
      <c r="A106" s="3" t="s">
        <v>121</v>
      </c>
      <c r="B106" s="3" t="s">
        <v>109</v>
      </c>
      <c r="C106" s="4"/>
    </row>
    <row r="107">
      <c r="A107" s="3" t="s">
        <v>122</v>
      </c>
      <c r="B107" s="3" t="s">
        <v>109</v>
      </c>
      <c r="C107" s="4"/>
    </row>
    <row r="108">
      <c r="A108" s="3" t="s">
        <v>123</v>
      </c>
      <c r="B108" s="3" t="s">
        <v>109</v>
      </c>
      <c r="C108" s="4"/>
    </row>
    <row r="109">
      <c r="A109" s="3" t="s">
        <v>124</v>
      </c>
      <c r="B109" s="3" t="s">
        <v>109</v>
      </c>
      <c r="C109" s="4"/>
    </row>
    <row r="110">
      <c r="A110" s="3" t="s">
        <v>125</v>
      </c>
      <c r="B110" s="3" t="s">
        <v>109</v>
      </c>
      <c r="C110" s="4"/>
    </row>
    <row r="111">
      <c r="A111" s="3" t="s">
        <v>126</v>
      </c>
      <c r="B111" s="3" t="s">
        <v>109</v>
      </c>
      <c r="C111" s="4"/>
    </row>
    <row r="112">
      <c r="A112" s="3" t="s">
        <v>127</v>
      </c>
      <c r="B112" s="3" t="s">
        <v>109</v>
      </c>
      <c r="C112" s="4"/>
    </row>
    <row r="113">
      <c r="A113" s="3" t="s">
        <v>128</v>
      </c>
      <c r="B113" s="3" t="s">
        <v>109</v>
      </c>
      <c r="C113" s="4"/>
    </row>
    <row r="114">
      <c r="A114" s="3" t="s">
        <v>129</v>
      </c>
      <c r="B114" s="3" t="s">
        <v>109</v>
      </c>
      <c r="C114" s="4"/>
    </row>
    <row r="115">
      <c r="A115" s="3" t="s">
        <v>130</v>
      </c>
      <c r="B115" s="3" t="s">
        <v>109</v>
      </c>
      <c r="C115" s="4"/>
    </row>
    <row r="116">
      <c r="A116" s="3" t="s">
        <v>131</v>
      </c>
      <c r="B116" s="3" t="s">
        <v>109</v>
      </c>
      <c r="C116" s="4"/>
    </row>
    <row r="117">
      <c r="A117" s="3" t="s">
        <v>132</v>
      </c>
      <c r="B117" s="3" t="s">
        <v>109</v>
      </c>
      <c r="C117" s="4"/>
    </row>
    <row r="118">
      <c r="A118" s="3" t="s">
        <v>133</v>
      </c>
      <c r="B118" s="3" t="s">
        <v>109</v>
      </c>
      <c r="C118" s="4"/>
    </row>
    <row r="119">
      <c r="A119" s="3" t="s">
        <v>134</v>
      </c>
      <c r="B119" s="3" t="s">
        <v>109</v>
      </c>
      <c r="C119" s="4"/>
    </row>
    <row r="120">
      <c r="A120" s="3" t="s">
        <v>135</v>
      </c>
      <c r="B120" s="3" t="s">
        <v>109</v>
      </c>
      <c r="C120" s="4"/>
    </row>
    <row r="121">
      <c r="A121" s="3" t="s">
        <v>136</v>
      </c>
      <c r="B121" s="3" t="s">
        <v>109</v>
      </c>
      <c r="C121" s="4"/>
    </row>
    <row r="122">
      <c r="A122" s="3" t="s">
        <v>137</v>
      </c>
      <c r="B122" s="3" t="s">
        <v>109</v>
      </c>
      <c r="C122" s="4"/>
    </row>
    <row r="123">
      <c r="A123" s="3" t="s">
        <v>138</v>
      </c>
      <c r="B123" s="3" t="s">
        <v>109</v>
      </c>
      <c r="C123" s="4"/>
    </row>
    <row r="124">
      <c r="A124" s="3" t="s">
        <v>139</v>
      </c>
      <c r="B124" s="3" t="s">
        <v>109</v>
      </c>
      <c r="C124" s="4"/>
    </row>
    <row r="125">
      <c r="A125" s="3" t="s">
        <v>140</v>
      </c>
      <c r="B125" s="3" t="s">
        <v>109</v>
      </c>
      <c r="C125" s="4"/>
    </row>
    <row r="126">
      <c r="A126" s="3" t="s">
        <v>141</v>
      </c>
      <c r="B126" s="3" t="s">
        <v>109</v>
      </c>
      <c r="C126" s="4"/>
    </row>
    <row r="127">
      <c r="A127" s="3" t="s">
        <v>142</v>
      </c>
      <c r="B127" s="3" t="s">
        <v>109</v>
      </c>
      <c r="C127" s="4"/>
    </row>
    <row r="128">
      <c r="A128" s="3" t="s">
        <v>143</v>
      </c>
      <c r="B128" s="3" t="s">
        <v>109</v>
      </c>
      <c r="C128" s="4"/>
    </row>
    <row r="129">
      <c r="A129" s="3" t="s">
        <v>144</v>
      </c>
      <c r="B129" s="3" t="s">
        <v>109</v>
      </c>
      <c r="C129" s="4"/>
    </row>
    <row r="130">
      <c r="A130" s="3" t="s">
        <v>145</v>
      </c>
      <c r="B130" s="3" t="s">
        <v>109</v>
      </c>
      <c r="C130" s="4"/>
    </row>
    <row r="131">
      <c r="A131" s="3" t="s">
        <v>146</v>
      </c>
      <c r="B131" s="3" t="s">
        <v>109</v>
      </c>
      <c r="C131" s="4"/>
    </row>
    <row r="132">
      <c r="A132" s="3" t="s">
        <v>147</v>
      </c>
      <c r="B132" s="3" t="s">
        <v>109</v>
      </c>
      <c r="C132" s="4"/>
    </row>
    <row r="133">
      <c r="A133" s="3" t="s">
        <v>148</v>
      </c>
      <c r="B133" s="3" t="s">
        <v>109</v>
      </c>
      <c r="C133" s="4"/>
    </row>
    <row r="134">
      <c r="A134" s="3" t="s">
        <v>149</v>
      </c>
      <c r="B134" s="3" t="s">
        <v>109</v>
      </c>
      <c r="C134" s="4"/>
    </row>
    <row r="135">
      <c r="A135" s="3" t="s">
        <v>150</v>
      </c>
      <c r="B135" s="3" t="s">
        <v>109</v>
      </c>
      <c r="C135" s="4"/>
    </row>
    <row r="136">
      <c r="A136" s="3" t="s">
        <v>151</v>
      </c>
      <c r="B136" s="3" t="s">
        <v>109</v>
      </c>
      <c r="C136" s="4"/>
    </row>
    <row r="137">
      <c r="A137" s="3" t="s">
        <v>152</v>
      </c>
      <c r="B137" s="3" t="s">
        <v>109</v>
      </c>
      <c r="C137" s="4"/>
    </row>
    <row r="138">
      <c r="A138" s="3" t="s">
        <v>153</v>
      </c>
      <c r="B138" s="3" t="s">
        <v>109</v>
      </c>
      <c r="C138" s="4"/>
    </row>
    <row r="139">
      <c r="A139" s="3" t="s">
        <v>154</v>
      </c>
      <c r="B139" s="3" t="s">
        <v>109</v>
      </c>
      <c r="C139" s="4"/>
    </row>
    <row r="140">
      <c r="A140" s="3" t="s">
        <v>155</v>
      </c>
      <c r="B140" s="3" t="s">
        <v>109</v>
      </c>
      <c r="C140" s="4"/>
    </row>
    <row r="141">
      <c r="A141" s="3" t="s">
        <v>156</v>
      </c>
      <c r="B141" s="3" t="s">
        <v>109</v>
      </c>
      <c r="C141" s="4"/>
    </row>
    <row r="142">
      <c r="A142" s="3" t="s">
        <v>157</v>
      </c>
      <c r="B142" s="3" t="s">
        <v>109</v>
      </c>
      <c r="C142" s="4"/>
    </row>
    <row r="143">
      <c r="A143" s="3" t="s">
        <v>158</v>
      </c>
      <c r="B143" s="3" t="s">
        <v>109</v>
      </c>
      <c r="C143" s="4"/>
    </row>
    <row r="144">
      <c r="A144" s="3" t="s">
        <v>159</v>
      </c>
      <c r="B144" s="3" t="s">
        <v>109</v>
      </c>
      <c r="C144" s="4"/>
    </row>
    <row r="145">
      <c r="A145" s="3" t="s">
        <v>160</v>
      </c>
      <c r="B145" s="3" t="s">
        <v>109</v>
      </c>
      <c r="C145" s="4"/>
    </row>
    <row r="146">
      <c r="A146" s="3" t="s">
        <v>161</v>
      </c>
      <c r="B146" s="3" t="s">
        <v>109</v>
      </c>
      <c r="C146" s="4"/>
    </row>
    <row r="147">
      <c r="A147" s="3" t="s">
        <v>162</v>
      </c>
      <c r="B147" s="3" t="s">
        <v>109</v>
      </c>
      <c r="C147" s="4"/>
    </row>
    <row r="148">
      <c r="A148" s="3" t="s">
        <v>163</v>
      </c>
      <c r="B148" s="3" t="s">
        <v>109</v>
      </c>
      <c r="C148" s="4"/>
    </row>
    <row r="149">
      <c r="A149" s="3" t="s">
        <v>164</v>
      </c>
      <c r="B149" s="3" t="s">
        <v>109</v>
      </c>
      <c r="C149" s="4"/>
    </row>
    <row r="150">
      <c r="A150" s="3" t="s">
        <v>165</v>
      </c>
      <c r="B150" s="3" t="s">
        <v>109</v>
      </c>
      <c r="C150" s="4"/>
    </row>
    <row r="151">
      <c r="A151" s="3" t="s">
        <v>166</v>
      </c>
      <c r="B151" s="3" t="s">
        <v>109</v>
      </c>
      <c r="C151" s="4"/>
    </row>
    <row r="152">
      <c r="A152" s="3" t="s">
        <v>167</v>
      </c>
      <c r="B152" s="3" t="s">
        <v>109</v>
      </c>
      <c r="C152" s="4"/>
    </row>
    <row r="153">
      <c r="A153" s="3" t="s">
        <v>168</v>
      </c>
      <c r="B153" s="3" t="s">
        <v>109</v>
      </c>
      <c r="C153" s="4"/>
    </row>
    <row r="154">
      <c r="A154" s="3" t="s">
        <v>169</v>
      </c>
      <c r="B154" s="3" t="s">
        <v>109</v>
      </c>
      <c r="C154" s="4"/>
    </row>
    <row r="155">
      <c r="A155" s="3" t="s">
        <v>170</v>
      </c>
      <c r="B155" s="3" t="s">
        <v>109</v>
      </c>
      <c r="C155" s="4"/>
    </row>
    <row r="156">
      <c r="A156" s="3" t="s">
        <v>171</v>
      </c>
      <c r="B156" s="3" t="s">
        <v>109</v>
      </c>
      <c r="C156" s="4"/>
    </row>
    <row r="157">
      <c r="A157" s="3" t="s">
        <v>172</v>
      </c>
      <c r="B157" s="3" t="s">
        <v>109</v>
      </c>
      <c r="C157" s="4"/>
    </row>
    <row r="158">
      <c r="A158" s="3" t="s">
        <v>173</v>
      </c>
      <c r="B158" s="3" t="s">
        <v>109</v>
      </c>
      <c r="C158" s="4"/>
    </row>
    <row r="159">
      <c r="A159" s="3" t="s">
        <v>174</v>
      </c>
      <c r="B159" s="3" t="s">
        <v>109</v>
      </c>
      <c r="C159" s="4"/>
    </row>
    <row r="160">
      <c r="A160" s="3" t="s">
        <v>175</v>
      </c>
      <c r="B160" s="3" t="s">
        <v>109</v>
      </c>
      <c r="C160" s="4"/>
    </row>
    <row r="161">
      <c r="A161" s="3" t="s">
        <v>176</v>
      </c>
      <c r="B161" s="3" t="s">
        <v>109</v>
      </c>
      <c r="C161" s="4"/>
    </row>
    <row r="162">
      <c r="A162" s="3" t="s">
        <v>177</v>
      </c>
      <c r="B162" s="3" t="s">
        <v>109</v>
      </c>
      <c r="C162" s="4"/>
    </row>
    <row r="163">
      <c r="A163" s="3" t="s">
        <v>178</v>
      </c>
      <c r="B163" s="3" t="s">
        <v>109</v>
      </c>
      <c r="C163" s="4"/>
    </row>
    <row r="164">
      <c r="A164" s="3" t="s">
        <v>179</v>
      </c>
      <c r="B164" s="3" t="s">
        <v>109</v>
      </c>
      <c r="C164" s="4"/>
    </row>
    <row r="165">
      <c r="A165" s="3" t="s">
        <v>180</v>
      </c>
      <c r="B165" s="3" t="s">
        <v>109</v>
      </c>
      <c r="C165" s="4"/>
    </row>
    <row r="166">
      <c r="A166" s="3" t="s">
        <v>181</v>
      </c>
      <c r="B166" s="3" t="s">
        <v>109</v>
      </c>
      <c r="C166" s="4"/>
    </row>
    <row r="167">
      <c r="A167" s="3" t="s">
        <v>182</v>
      </c>
      <c r="B167" s="3" t="s">
        <v>109</v>
      </c>
      <c r="C167" s="4"/>
    </row>
    <row r="168">
      <c r="A168" s="3" t="s">
        <v>183</v>
      </c>
      <c r="B168" s="3" t="s">
        <v>109</v>
      </c>
      <c r="C168" s="4"/>
    </row>
    <row r="169">
      <c r="A169" s="3" t="s">
        <v>184</v>
      </c>
      <c r="B169" s="3" t="s">
        <v>109</v>
      </c>
      <c r="C169" s="4"/>
    </row>
    <row r="170">
      <c r="A170" s="3" t="s">
        <v>185</v>
      </c>
      <c r="B170" s="3" t="s">
        <v>109</v>
      </c>
      <c r="C170" s="4"/>
    </row>
    <row r="171">
      <c r="A171" s="3" t="s">
        <v>186</v>
      </c>
      <c r="B171" s="3" t="s">
        <v>109</v>
      </c>
      <c r="C171" s="4"/>
    </row>
    <row r="172">
      <c r="A172" s="3" t="s">
        <v>187</v>
      </c>
      <c r="B172" s="3" t="s">
        <v>109</v>
      </c>
      <c r="C172" s="4"/>
    </row>
    <row r="173">
      <c r="A173" s="3" t="s">
        <v>188</v>
      </c>
      <c r="B173" s="3" t="s">
        <v>109</v>
      </c>
      <c r="C173" s="4"/>
    </row>
    <row r="174">
      <c r="A174" s="3" t="s">
        <v>189</v>
      </c>
      <c r="B174" s="3" t="s">
        <v>109</v>
      </c>
      <c r="C174" s="4"/>
    </row>
    <row r="175">
      <c r="A175" s="3" t="s">
        <v>190</v>
      </c>
      <c r="B175" s="3" t="s">
        <v>109</v>
      </c>
      <c r="C175" s="4">
        <f>COUNTA(A94:A175)</f>
        <v>82</v>
      </c>
    </row>
    <row r="176">
      <c r="A176" s="3" t="s">
        <v>191</v>
      </c>
      <c r="B176" s="3" t="s">
        <v>192</v>
      </c>
      <c r="C176" s="4"/>
    </row>
    <row r="177">
      <c r="A177" s="3" t="s">
        <v>193</v>
      </c>
      <c r="B177" s="3" t="s">
        <v>192</v>
      </c>
      <c r="C177" s="4"/>
    </row>
    <row r="178">
      <c r="A178" s="3" t="s">
        <v>194</v>
      </c>
      <c r="B178" s="3" t="s">
        <v>192</v>
      </c>
      <c r="C178" s="4"/>
    </row>
    <row r="179">
      <c r="A179" s="3" t="s">
        <v>195</v>
      </c>
      <c r="B179" s="3" t="s">
        <v>192</v>
      </c>
      <c r="C179" s="4"/>
    </row>
    <row r="180">
      <c r="A180" s="3" t="s">
        <v>196</v>
      </c>
      <c r="B180" s="3" t="s">
        <v>192</v>
      </c>
      <c r="C180" s="4"/>
    </row>
    <row r="181">
      <c r="A181" s="3" t="s">
        <v>197</v>
      </c>
      <c r="B181" s="3" t="s">
        <v>192</v>
      </c>
      <c r="C181" s="4"/>
    </row>
    <row r="182">
      <c r="A182" s="3" t="s">
        <v>198</v>
      </c>
      <c r="B182" s="3" t="s">
        <v>192</v>
      </c>
      <c r="C182" s="4"/>
    </row>
    <row r="183">
      <c r="A183" s="3" t="s">
        <v>199</v>
      </c>
      <c r="B183" s="3" t="s">
        <v>192</v>
      </c>
      <c r="C183" s="4"/>
    </row>
    <row r="184">
      <c r="A184" s="3" t="s">
        <v>200</v>
      </c>
      <c r="B184" s="3" t="s">
        <v>192</v>
      </c>
      <c r="C184" s="4">
        <f>COUNTA(A176:A184)</f>
        <v>9</v>
      </c>
    </row>
    <row r="185">
      <c r="A185" s="3" t="s">
        <v>201</v>
      </c>
      <c r="B185" s="3" t="s">
        <v>202</v>
      </c>
      <c r="C185" s="4"/>
    </row>
    <row r="186">
      <c r="A186" s="3" t="s">
        <v>203</v>
      </c>
      <c r="B186" s="3" t="s">
        <v>202</v>
      </c>
      <c r="C186" s="4"/>
    </row>
    <row r="187">
      <c r="A187" s="3" t="s">
        <v>204</v>
      </c>
      <c r="B187" s="3" t="s">
        <v>202</v>
      </c>
      <c r="C187" s="4"/>
    </row>
    <row r="188">
      <c r="A188" s="3" t="s">
        <v>205</v>
      </c>
      <c r="B188" s="3" t="s">
        <v>202</v>
      </c>
      <c r="C188" s="4"/>
    </row>
    <row r="189">
      <c r="A189" s="3" t="s">
        <v>206</v>
      </c>
      <c r="B189" s="3" t="s">
        <v>202</v>
      </c>
      <c r="C189" s="4"/>
    </row>
    <row r="190">
      <c r="A190" s="3" t="s">
        <v>207</v>
      </c>
      <c r="B190" s="3" t="s">
        <v>202</v>
      </c>
      <c r="C190" s="4"/>
    </row>
    <row r="191">
      <c r="A191" s="3" t="s">
        <v>208</v>
      </c>
      <c r="B191" s="3" t="s">
        <v>202</v>
      </c>
      <c r="C191" s="4"/>
    </row>
    <row r="192">
      <c r="A192" s="3" t="s">
        <v>209</v>
      </c>
      <c r="B192" s="3" t="s">
        <v>202</v>
      </c>
      <c r="C192" s="4"/>
    </row>
    <row r="193">
      <c r="A193" s="3" t="s">
        <v>210</v>
      </c>
      <c r="B193" s="3" t="s">
        <v>202</v>
      </c>
      <c r="C193" s="4"/>
    </row>
    <row r="194">
      <c r="A194" s="3" t="s">
        <v>211</v>
      </c>
      <c r="B194" s="3" t="s">
        <v>202</v>
      </c>
      <c r="C194" s="4"/>
    </row>
    <row r="195">
      <c r="A195" s="3" t="s">
        <v>212</v>
      </c>
      <c r="B195" s="3" t="s">
        <v>202</v>
      </c>
      <c r="C195" s="4"/>
    </row>
    <row r="196">
      <c r="A196" s="3" t="s">
        <v>213</v>
      </c>
      <c r="B196" s="3" t="s">
        <v>202</v>
      </c>
      <c r="C196" s="4"/>
    </row>
    <row r="197">
      <c r="A197" s="3" t="s">
        <v>214</v>
      </c>
      <c r="B197" s="3" t="s">
        <v>202</v>
      </c>
      <c r="C197" s="4"/>
    </row>
    <row r="198">
      <c r="A198" s="3" t="s">
        <v>215</v>
      </c>
      <c r="B198" s="3" t="s">
        <v>202</v>
      </c>
      <c r="C198" s="4"/>
    </row>
    <row r="199">
      <c r="A199" s="3" t="s">
        <v>216</v>
      </c>
      <c r="B199" s="3" t="s">
        <v>202</v>
      </c>
      <c r="C199" s="4"/>
    </row>
    <row r="200">
      <c r="A200" s="3" t="s">
        <v>217</v>
      </c>
      <c r="B200" s="3" t="s">
        <v>202</v>
      </c>
      <c r="C200" s="4"/>
    </row>
    <row r="201">
      <c r="A201" s="3" t="s">
        <v>218</v>
      </c>
      <c r="B201" s="3" t="s">
        <v>202</v>
      </c>
      <c r="C201" s="4"/>
    </row>
    <row r="202">
      <c r="A202" s="3" t="s">
        <v>219</v>
      </c>
      <c r="B202" s="3" t="s">
        <v>202</v>
      </c>
      <c r="C202" s="4"/>
    </row>
    <row r="203">
      <c r="A203" s="3" t="s">
        <v>220</v>
      </c>
      <c r="B203" s="3" t="s">
        <v>202</v>
      </c>
      <c r="C203" s="4"/>
    </row>
    <row r="204">
      <c r="A204" s="3" t="s">
        <v>221</v>
      </c>
      <c r="B204" s="3" t="s">
        <v>202</v>
      </c>
      <c r="C204" s="4"/>
    </row>
    <row r="205">
      <c r="A205" s="3" t="s">
        <v>222</v>
      </c>
      <c r="B205" s="3" t="s">
        <v>202</v>
      </c>
      <c r="C205" s="4"/>
    </row>
    <row r="206">
      <c r="A206" s="3" t="s">
        <v>223</v>
      </c>
      <c r="B206" s="3" t="s">
        <v>202</v>
      </c>
      <c r="C206" s="4"/>
    </row>
    <row r="207">
      <c r="A207" s="3" t="s">
        <v>224</v>
      </c>
      <c r="B207" s="3" t="s">
        <v>202</v>
      </c>
      <c r="C207" s="4"/>
    </row>
    <row r="208">
      <c r="A208" s="3" t="s">
        <v>225</v>
      </c>
      <c r="B208" s="3" t="s">
        <v>202</v>
      </c>
      <c r="C208" s="4"/>
    </row>
    <row r="209">
      <c r="A209" s="3" t="s">
        <v>226</v>
      </c>
      <c r="B209" s="3" t="s">
        <v>202</v>
      </c>
      <c r="C209" s="4">
        <f>COUNTA(A185:A209)</f>
        <v>25</v>
      </c>
    </row>
    <row r="210">
      <c r="A210" s="3" t="s">
        <v>227</v>
      </c>
      <c r="B210" s="3" t="s">
        <v>228</v>
      </c>
      <c r="C210" s="4"/>
    </row>
    <row r="211">
      <c r="A211" s="3" t="s">
        <v>229</v>
      </c>
      <c r="B211" s="3" t="s">
        <v>228</v>
      </c>
      <c r="C211" s="4"/>
    </row>
    <row r="212">
      <c r="A212" s="3" t="s">
        <v>230</v>
      </c>
      <c r="B212" s="3" t="s">
        <v>228</v>
      </c>
      <c r="C212" s="4"/>
    </row>
    <row r="213">
      <c r="A213" s="3" t="s">
        <v>231</v>
      </c>
      <c r="B213" s="3" t="s">
        <v>228</v>
      </c>
      <c r="C213" s="4"/>
    </row>
    <row r="214">
      <c r="A214" s="3" t="s">
        <v>232</v>
      </c>
      <c r="B214" s="3" t="s">
        <v>228</v>
      </c>
      <c r="C214" s="4"/>
    </row>
    <row r="215">
      <c r="A215" s="3" t="s">
        <v>233</v>
      </c>
      <c r="B215" s="3" t="s">
        <v>228</v>
      </c>
      <c r="C215" s="4"/>
    </row>
    <row r="216">
      <c r="A216" s="3" t="s">
        <v>234</v>
      </c>
      <c r="B216" s="3" t="s">
        <v>228</v>
      </c>
      <c r="C216" s="4"/>
    </row>
    <row r="217">
      <c r="A217" s="3" t="s">
        <v>235</v>
      </c>
      <c r="B217" s="3" t="s">
        <v>228</v>
      </c>
      <c r="C217" s="4"/>
    </row>
    <row r="218">
      <c r="A218" s="3" t="s">
        <v>236</v>
      </c>
      <c r="B218" s="3" t="s">
        <v>228</v>
      </c>
      <c r="C218" s="4"/>
    </row>
    <row r="219">
      <c r="A219" s="3" t="s">
        <v>237</v>
      </c>
      <c r="B219" s="3" t="s">
        <v>228</v>
      </c>
      <c r="C219" s="4"/>
    </row>
    <row r="220">
      <c r="A220" s="3" t="s">
        <v>238</v>
      </c>
      <c r="B220" s="3" t="s">
        <v>228</v>
      </c>
      <c r="C220" s="4"/>
    </row>
    <row r="221">
      <c r="A221" s="3" t="s">
        <v>239</v>
      </c>
      <c r="B221" s="3" t="s">
        <v>228</v>
      </c>
      <c r="C221" s="4"/>
    </row>
    <row r="222">
      <c r="A222" s="3" t="s">
        <v>240</v>
      </c>
      <c r="B222" s="3" t="s">
        <v>228</v>
      </c>
      <c r="C222" s="4"/>
    </row>
    <row r="223">
      <c r="A223" s="3" t="s">
        <v>241</v>
      </c>
      <c r="B223" s="3" t="s">
        <v>228</v>
      </c>
      <c r="C223" s="4"/>
    </row>
    <row r="224">
      <c r="A224" s="3" t="s">
        <v>242</v>
      </c>
      <c r="B224" s="3" t="s">
        <v>228</v>
      </c>
      <c r="C224" s="4">
        <f>COUNTA(A210:A224)</f>
        <v>15</v>
      </c>
    </row>
    <row r="225">
      <c r="A225" s="3" t="s">
        <v>243</v>
      </c>
      <c r="B225" s="3" t="s">
        <v>244</v>
      </c>
      <c r="C225" s="4"/>
    </row>
    <row r="226">
      <c r="A226" s="3" t="s">
        <v>245</v>
      </c>
      <c r="B226" s="3" t="s">
        <v>244</v>
      </c>
      <c r="C226" s="4">
        <f>COUNTA(A225:A226)</f>
        <v>2</v>
      </c>
    </row>
    <row r="227">
      <c r="A227" s="3" t="s">
        <v>246</v>
      </c>
      <c r="B227" s="3" t="s">
        <v>247</v>
      </c>
      <c r="C227" s="4">
        <f>COUNTA(A227)</f>
        <v>1</v>
      </c>
    </row>
    <row r="228">
      <c r="A228" s="3" t="s">
        <v>248</v>
      </c>
      <c r="B228" s="3" t="s">
        <v>249</v>
      </c>
      <c r="C228" s="4"/>
    </row>
    <row r="229">
      <c r="A229" s="3" t="s">
        <v>250</v>
      </c>
      <c r="B229" s="3" t="s">
        <v>249</v>
      </c>
      <c r="C229" s="4">
        <f>COUNTA(A228:A229)</f>
        <v>2</v>
      </c>
    </row>
    <row r="230">
      <c r="A230" s="3" t="s">
        <v>251</v>
      </c>
      <c r="B230" s="3" t="s">
        <v>252</v>
      </c>
      <c r="C230" s="4">
        <f>COUNTA(A230)</f>
        <v>1</v>
      </c>
    </row>
    <row r="231">
      <c r="A231" s="3" t="s">
        <v>253</v>
      </c>
      <c r="B231" s="3" t="s">
        <v>254</v>
      </c>
      <c r="C231" s="4"/>
    </row>
    <row r="232">
      <c r="A232" s="3" t="s">
        <v>255</v>
      </c>
      <c r="B232" s="3" t="s">
        <v>254</v>
      </c>
      <c r="C232" s="4"/>
    </row>
    <row r="233">
      <c r="A233" s="3" t="s">
        <v>256</v>
      </c>
      <c r="B233" s="3" t="s">
        <v>254</v>
      </c>
      <c r="C233" s="4"/>
    </row>
    <row r="234">
      <c r="A234" s="3" t="s">
        <v>257</v>
      </c>
      <c r="B234" s="3" t="s">
        <v>254</v>
      </c>
      <c r="C234" s="4"/>
    </row>
    <row r="235">
      <c r="A235" s="3" t="s">
        <v>258</v>
      </c>
      <c r="B235" s="3" t="s">
        <v>254</v>
      </c>
      <c r="C235" s="4"/>
    </row>
    <row r="236">
      <c r="A236" s="3" t="s">
        <v>259</v>
      </c>
      <c r="B236" s="3" t="s">
        <v>254</v>
      </c>
      <c r="C236" s="4">
        <f>COUNTA(A231:A236)</f>
        <v>6</v>
      </c>
    </row>
    <row r="237">
      <c r="A237" s="3" t="s">
        <v>260</v>
      </c>
      <c r="B237" s="3" t="s">
        <v>261</v>
      </c>
      <c r="C237" s="4"/>
    </row>
    <row r="238">
      <c r="A238" s="3" t="s">
        <v>262</v>
      </c>
      <c r="B238" s="3" t="s">
        <v>261</v>
      </c>
      <c r="C238" s="4"/>
    </row>
    <row r="239">
      <c r="A239" s="3" t="s">
        <v>263</v>
      </c>
      <c r="B239" s="3" t="s">
        <v>261</v>
      </c>
      <c r="C239" s="4"/>
    </row>
    <row r="240">
      <c r="A240" s="3" t="s">
        <v>264</v>
      </c>
      <c r="B240" s="3" t="s">
        <v>261</v>
      </c>
      <c r="C240" s="4"/>
    </row>
    <row r="241">
      <c r="A241" s="3" t="s">
        <v>265</v>
      </c>
      <c r="B241" s="3" t="s">
        <v>261</v>
      </c>
      <c r="C241" s="4"/>
    </row>
    <row r="242">
      <c r="A242" s="3" t="s">
        <v>266</v>
      </c>
      <c r="B242" s="3" t="s">
        <v>261</v>
      </c>
      <c r="C242" s="4"/>
    </row>
    <row r="243">
      <c r="A243" s="3" t="s">
        <v>267</v>
      </c>
      <c r="B243" s="3" t="s">
        <v>261</v>
      </c>
      <c r="C243" s="4"/>
    </row>
    <row r="244">
      <c r="A244" s="3" t="s">
        <v>268</v>
      </c>
      <c r="B244" s="3" t="s">
        <v>261</v>
      </c>
      <c r="C244" s="4"/>
    </row>
    <row r="245">
      <c r="A245" s="3" t="s">
        <v>269</v>
      </c>
      <c r="B245" s="3" t="s">
        <v>261</v>
      </c>
      <c r="C245" s="4"/>
    </row>
    <row r="246">
      <c r="A246" s="3" t="s">
        <v>270</v>
      </c>
      <c r="B246" s="3" t="s">
        <v>261</v>
      </c>
      <c r="C246" s="4"/>
    </row>
    <row r="247">
      <c r="A247" s="3" t="s">
        <v>271</v>
      </c>
      <c r="B247" s="3" t="s">
        <v>261</v>
      </c>
      <c r="C247" s="4"/>
    </row>
    <row r="248">
      <c r="A248" s="3" t="s">
        <v>272</v>
      </c>
      <c r="B248" s="3" t="s">
        <v>261</v>
      </c>
      <c r="C248" s="4"/>
    </row>
    <row r="249">
      <c r="A249" s="3" t="s">
        <v>273</v>
      </c>
      <c r="B249" s="3" t="s">
        <v>261</v>
      </c>
      <c r="C249" s="4"/>
    </row>
    <row r="250">
      <c r="A250" s="3" t="s">
        <v>274</v>
      </c>
      <c r="B250" s="3" t="s">
        <v>261</v>
      </c>
      <c r="C250" s="4"/>
    </row>
    <row r="251">
      <c r="A251" s="3" t="s">
        <v>275</v>
      </c>
      <c r="B251" s="3" t="s">
        <v>261</v>
      </c>
      <c r="C251" s="4"/>
    </row>
    <row r="252">
      <c r="A252" s="3" t="s">
        <v>276</v>
      </c>
      <c r="B252" s="3" t="s">
        <v>261</v>
      </c>
      <c r="C252" s="4"/>
    </row>
    <row r="253">
      <c r="A253" s="3" t="s">
        <v>277</v>
      </c>
      <c r="B253" s="3" t="s">
        <v>261</v>
      </c>
      <c r="C253" s="4"/>
    </row>
    <row r="254">
      <c r="A254" s="3" t="s">
        <v>278</v>
      </c>
      <c r="B254" s="3" t="s">
        <v>261</v>
      </c>
      <c r="C254" s="4"/>
    </row>
    <row r="255">
      <c r="A255" s="3" t="s">
        <v>279</v>
      </c>
      <c r="B255" s="3" t="s">
        <v>261</v>
      </c>
      <c r="C255" s="4"/>
    </row>
    <row r="256">
      <c r="A256" s="3" t="s">
        <v>280</v>
      </c>
      <c r="B256" s="3" t="s">
        <v>261</v>
      </c>
      <c r="C256" s="4"/>
    </row>
    <row r="257">
      <c r="A257" s="3" t="s">
        <v>281</v>
      </c>
      <c r="B257" s="3" t="s">
        <v>261</v>
      </c>
      <c r="C257" s="4"/>
    </row>
    <row r="258">
      <c r="A258" s="3" t="s">
        <v>282</v>
      </c>
      <c r="B258" s="3" t="s">
        <v>261</v>
      </c>
      <c r="C258" s="4"/>
    </row>
    <row r="259">
      <c r="A259" s="3" t="s">
        <v>283</v>
      </c>
      <c r="B259" s="3" t="s">
        <v>261</v>
      </c>
      <c r="C259" s="4"/>
    </row>
    <row r="260">
      <c r="A260" s="3" t="s">
        <v>284</v>
      </c>
      <c r="B260" s="3" t="s">
        <v>261</v>
      </c>
      <c r="C260" s="4"/>
    </row>
    <row r="261">
      <c r="A261" s="3" t="s">
        <v>285</v>
      </c>
      <c r="B261" s="3" t="s">
        <v>261</v>
      </c>
      <c r="C261" s="4"/>
    </row>
    <row r="262">
      <c r="A262" s="3" t="s">
        <v>286</v>
      </c>
      <c r="B262" s="3" t="s">
        <v>261</v>
      </c>
      <c r="C262" s="4"/>
    </row>
    <row r="263">
      <c r="A263" s="3" t="s">
        <v>287</v>
      </c>
      <c r="B263" s="3" t="s">
        <v>261</v>
      </c>
      <c r="C263" s="4"/>
    </row>
    <row r="264">
      <c r="A264" s="3" t="s">
        <v>288</v>
      </c>
      <c r="B264" s="3" t="s">
        <v>261</v>
      </c>
      <c r="C264" s="4"/>
    </row>
    <row r="265">
      <c r="A265" s="3" t="s">
        <v>289</v>
      </c>
      <c r="B265" s="3" t="s">
        <v>261</v>
      </c>
      <c r="C265" s="4"/>
    </row>
    <row r="266">
      <c r="A266" s="3" t="s">
        <v>290</v>
      </c>
      <c r="B266" s="3" t="s">
        <v>261</v>
      </c>
      <c r="C266" s="4"/>
    </row>
    <row r="267">
      <c r="A267" s="3" t="s">
        <v>291</v>
      </c>
      <c r="B267" s="3" t="s">
        <v>261</v>
      </c>
      <c r="C267" s="4"/>
    </row>
    <row r="268">
      <c r="A268" s="3" t="s">
        <v>292</v>
      </c>
      <c r="B268" s="3" t="s">
        <v>261</v>
      </c>
      <c r="C268" s="4"/>
    </row>
    <row r="269">
      <c r="A269" s="3" t="s">
        <v>293</v>
      </c>
      <c r="B269" s="3" t="s">
        <v>261</v>
      </c>
      <c r="C269" s="4"/>
    </row>
    <row r="270">
      <c r="A270" s="3" t="s">
        <v>294</v>
      </c>
      <c r="B270" s="3" t="s">
        <v>261</v>
      </c>
      <c r="C270" s="4"/>
    </row>
    <row r="271">
      <c r="A271" s="3" t="s">
        <v>295</v>
      </c>
      <c r="B271" s="3" t="s">
        <v>261</v>
      </c>
      <c r="C271" s="4"/>
    </row>
    <row r="272">
      <c r="A272" s="3" t="s">
        <v>296</v>
      </c>
      <c r="B272" s="3" t="s">
        <v>261</v>
      </c>
      <c r="C272" s="4"/>
    </row>
    <row r="273">
      <c r="A273" s="3" t="s">
        <v>297</v>
      </c>
      <c r="B273" s="3" t="s">
        <v>261</v>
      </c>
      <c r="C273" s="4"/>
    </row>
    <row r="274">
      <c r="A274" s="3" t="s">
        <v>298</v>
      </c>
      <c r="B274" s="3" t="s">
        <v>261</v>
      </c>
      <c r="C274" s="4"/>
    </row>
    <row r="275">
      <c r="A275" s="3" t="s">
        <v>299</v>
      </c>
      <c r="B275" s="3" t="s">
        <v>261</v>
      </c>
      <c r="C275" s="4"/>
    </row>
    <row r="276">
      <c r="A276" s="3" t="s">
        <v>300</v>
      </c>
      <c r="B276" s="3" t="s">
        <v>261</v>
      </c>
      <c r="C276" s="4"/>
    </row>
    <row r="277">
      <c r="A277" s="3" t="s">
        <v>301</v>
      </c>
      <c r="B277" s="3" t="s">
        <v>261</v>
      </c>
      <c r="C277" s="4"/>
    </row>
    <row r="278">
      <c r="A278" s="3" t="s">
        <v>302</v>
      </c>
      <c r="B278" s="3" t="s">
        <v>261</v>
      </c>
      <c r="C278" s="4"/>
    </row>
    <row r="279">
      <c r="A279" s="3" t="s">
        <v>303</v>
      </c>
      <c r="B279" s="3" t="s">
        <v>261</v>
      </c>
      <c r="C279" s="4"/>
    </row>
    <row r="280">
      <c r="A280" s="3" t="s">
        <v>304</v>
      </c>
      <c r="B280" s="3" t="s">
        <v>261</v>
      </c>
      <c r="C280" s="4"/>
    </row>
    <row r="281">
      <c r="A281" s="3" t="s">
        <v>305</v>
      </c>
      <c r="B281" s="3" t="s">
        <v>261</v>
      </c>
      <c r="C281" s="4"/>
    </row>
    <row r="282">
      <c r="A282" s="3" t="s">
        <v>306</v>
      </c>
      <c r="B282" s="3" t="s">
        <v>261</v>
      </c>
      <c r="C282" s="4"/>
    </row>
    <row r="283">
      <c r="A283" s="3" t="s">
        <v>307</v>
      </c>
      <c r="B283" s="3" t="s">
        <v>261</v>
      </c>
      <c r="C283" s="4"/>
    </row>
    <row r="284">
      <c r="A284" s="3" t="s">
        <v>308</v>
      </c>
      <c r="B284" s="3" t="s">
        <v>261</v>
      </c>
      <c r="C284" s="4"/>
    </row>
    <row r="285">
      <c r="A285" s="3" t="s">
        <v>309</v>
      </c>
      <c r="B285" s="3" t="s">
        <v>261</v>
      </c>
      <c r="C285" s="4">
        <f>COUNTA(A237:A285)</f>
        <v>49</v>
      </c>
    </row>
    <row r="286">
      <c r="A286" s="3" t="s">
        <v>310</v>
      </c>
      <c r="B286" s="3" t="s">
        <v>311</v>
      </c>
      <c r="C286" s="4"/>
    </row>
    <row r="287">
      <c r="A287" s="3" t="s">
        <v>312</v>
      </c>
      <c r="B287" s="3" t="s">
        <v>311</v>
      </c>
      <c r="C287" s="4">
        <f>COUNTA(A286:A287)</f>
        <v>2</v>
      </c>
    </row>
    <row r="288">
      <c r="A288" s="3" t="s">
        <v>313</v>
      </c>
      <c r="B288" s="3" t="s">
        <v>314</v>
      </c>
      <c r="C288" s="4"/>
    </row>
    <row r="289">
      <c r="A289" s="3" t="s">
        <v>315</v>
      </c>
      <c r="B289" s="3" t="s">
        <v>314</v>
      </c>
      <c r="C289" s="4">
        <f>COUNTA(A288:A289)</f>
        <v>2</v>
      </c>
    </row>
    <row r="290">
      <c r="A290" s="5" t="s">
        <v>316</v>
      </c>
      <c r="B290" s="3" t="s">
        <v>317</v>
      </c>
      <c r="C290" s="4">
        <f t="shared" ref="C290:C291" si="3">COUNTA(A290)</f>
        <v>1</v>
      </c>
    </row>
    <row r="291">
      <c r="A291" s="3" t="s">
        <v>318</v>
      </c>
      <c r="B291" s="3" t="s">
        <v>319</v>
      </c>
      <c r="C291" s="4">
        <f t="shared" si="3"/>
        <v>1</v>
      </c>
    </row>
    <row r="292">
      <c r="A292" s="3" t="s">
        <v>320</v>
      </c>
      <c r="B292" s="3" t="s">
        <v>321</v>
      </c>
      <c r="C292" s="4"/>
    </row>
    <row r="293">
      <c r="A293" s="3" t="s">
        <v>322</v>
      </c>
      <c r="B293" s="3" t="s">
        <v>321</v>
      </c>
      <c r="C293" s="4"/>
    </row>
    <row r="294">
      <c r="A294" s="3" t="s">
        <v>323</v>
      </c>
      <c r="B294" s="3" t="s">
        <v>321</v>
      </c>
      <c r="C294" s="4"/>
    </row>
    <row r="295">
      <c r="A295" s="3" t="s">
        <v>324</v>
      </c>
      <c r="B295" s="3" t="s">
        <v>321</v>
      </c>
      <c r="C295" s="4"/>
    </row>
    <row r="296">
      <c r="A296" s="3" t="s">
        <v>325</v>
      </c>
      <c r="B296" s="3" t="s">
        <v>321</v>
      </c>
      <c r="C296" s="4"/>
    </row>
    <row r="297">
      <c r="A297" s="3" t="s">
        <v>326</v>
      </c>
      <c r="B297" s="3" t="s">
        <v>321</v>
      </c>
      <c r="C297" s="4"/>
    </row>
    <row r="298">
      <c r="A298" s="3" t="s">
        <v>327</v>
      </c>
      <c r="B298" s="3" t="s">
        <v>321</v>
      </c>
      <c r="C298" s="4">
        <f>COUNTA(A292:A298)</f>
        <v>7</v>
      </c>
    </row>
    <row r="299">
      <c r="A299" s="3" t="s">
        <v>328</v>
      </c>
      <c r="B299" s="3" t="s">
        <v>329</v>
      </c>
      <c r="C299" s="4">
        <f t="shared" ref="C299:C302" si="4">COUNTA(A299)</f>
        <v>1</v>
      </c>
    </row>
    <row r="300">
      <c r="A300" s="3" t="s">
        <v>330</v>
      </c>
      <c r="B300" s="3" t="s">
        <v>331</v>
      </c>
      <c r="C300" s="4">
        <f t="shared" si="4"/>
        <v>1</v>
      </c>
    </row>
    <row r="301">
      <c r="A301" s="3" t="s">
        <v>332</v>
      </c>
      <c r="B301" s="3" t="s">
        <v>333</v>
      </c>
      <c r="C301" s="4">
        <f t="shared" si="4"/>
        <v>1</v>
      </c>
    </row>
    <row r="302">
      <c r="A302" s="3" t="s">
        <v>334</v>
      </c>
      <c r="B302" s="3" t="s">
        <v>335</v>
      </c>
      <c r="C302" s="4">
        <f t="shared" si="4"/>
        <v>1</v>
      </c>
    </row>
    <row r="303">
      <c r="A303" s="3" t="s">
        <v>336</v>
      </c>
      <c r="B303" s="3" t="s">
        <v>337</v>
      </c>
      <c r="C303" s="4"/>
    </row>
    <row r="304">
      <c r="A304" s="3" t="s">
        <v>338</v>
      </c>
      <c r="B304" s="3" t="s">
        <v>337</v>
      </c>
      <c r="C304" s="4"/>
    </row>
    <row r="305">
      <c r="A305" s="3" t="s">
        <v>339</v>
      </c>
      <c r="B305" s="3" t="s">
        <v>337</v>
      </c>
      <c r="C305" s="4"/>
    </row>
    <row r="306">
      <c r="A306" s="3" t="s">
        <v>340</v>
      </c>
      <c r="B306" s="3" t="s">
        <v>337</v>
      </c>
      <c r="C306" s="4"/>
    </row>
    <row r="307">
      <c r="A307" s="3" t="s">
        <v>341</v>
      </c>
      <c r="B307" s="3" t="s">
        <v>337</v>
      </c>
      <c r="C307" s="4"/>
    </row>
    <row r="308">
      <c r="A308" s="3" t="s">
        <v>342</v>
      </c>
      <c r="B308" s="3" t="s">
        <v>337</v>
      </c>
      <c r="C308" s="4"/>
    </row>
    <row r="309">
      <c r="A309" s="3" t="s">
        <v>343</v>
      </c>
      <c r="B309" s="3" t="s">
        <v>337</v>
      </c>
      <c r="C309" s="4"/>
    </row>
    <row r="310">
      <c r="A310" s="3" t="s">
        <v>344</v>
      </c>
      <c r="B310" s="3" t="s">
        <v>337</v>
      </c>
      <c r="C310" s="4"/>
    </row>
    <row r="311">
      <c r="A311" s="3" t="s">
        <v>345</v>
      </c>
      <c r="B311" s="3" t="s">
        <v>337</v>
      </c>
      <c r="C311" s="4"/>
    </row>
    <row r="312">
      <c r="A312" s="3" t="s">
        <v>346</v>
      </c>
      <c r="B312" s="3" t="s">
        <v>337</v>
      </c>
      <c r="C312" s="4"/>
    </row>
    <row r="313">
      <c r="A313" s="3" t="s">
        <v>347</v>
      </c>
      <c r="B313" s="3" t="s">
        <v>337</v>
      </c>
      <c r="C313" s="4"/>
    </row>
    <row r="314">
      <c r="A314" s="3" t="s">
        <v>348</v>
      </c>
      <c r="B314" s="3" t="s">
        <v>337</v>
      </c>
      <c r="C314" s="4"/>
    </row>
    <row r="315">
      <c r="A315" s="3" t="s">
        <v>349</v>
      </c>
      <c r="B315" s="3" t="s">
        <v>337</v>
      </c>
      <c r="C315" s="4"/>
    </row>
    <row r="316">
      <c r="A316" s="3" t="s">
        <v>350</v>
      </c>
      <c r="B316" s="3" t="s">
        <v>337</v>
      </c>
      <c r="C316" s="4">
        <f>COUNTA(A303:A316)</f>
        <v>14</v>
      </c>
    </row>
    <row r="317">
      <c r="A317" s="3" t="s">
        <v>351</v>
      </c>
      <c r="B317" s="3" t="s">
        <v>352</v>
      </c>
      <c r="C317" s="4">
        <f>COUNTA(A317)</f>
        <v>1</v>
      </c>
    </row>
    <row r="318">
      <c r="A318" s="3" t="s">
        <v>353</v>
      </c>
      <c r="B318" s="6" t="s">
        <v>354</v>
      </c>
      <c r="C318" s="7"/>
    </row>
    <row r="319">
      <c r="A319" s="3" t="s">
        <v>355</v>
      </c>
      <c r="B319" s="6" t="s">
        <v>354</v>
      </c>
      <c r="C319" s="4">
        <f>COUNTA(A318:A319)</f>
        <v>2</v>
      </c>
    </row>
    <row r="320">
      <c r="A320" s="3" t="s">
        <v>356</v>
      </c>
      <c r="B320" s="3" t="s">
        <v>357</v>
      </c>
      <c r="C320" s="4"/>
    </row>
    <row r="321">
      <c r="A321" s="3" t="s">
        <v>358</v>
      </c>
      <c r="B321" s="3" t="s">
        <v>357</v>
      </c>
      <c r="C321" s="4"/>
    </row>
    <row r="322">
      <c r="A322" s="3" t="s">
        <v>359</v>
      </c>
      <c r="B322" s="3" t="s">
        <v>357</v>
      </c>
      <c r="C322" s="4"/>
    </row>
    <row r="323">
      <c r="A323" s="5" t="s">
        <v>360</v>
      </c>
      <c r="B323" s="3" t="s">
        <v>357</v>
      </c>
      <c r="C323" s="4"/>
    </row>
    <row r="324">
      <c r="A324" s="3" t="s">
        <v>361</v>
      </c>
      <c r="B324" s="3" t="s">
        <v>357</v>
      </c>
      <c r="C324" s="4"/>
    </row>
    <row r="325">
      <c r="A325" s="3" t="s">
        <v>362</v>
      </c>
      <c r="B325" s="3" t="s">
        <v>357</v>
      </c>
      <c r="C325" s="4">
        <f>COUNTA(A320:A325)</f>
        <v>6</v>
      </c>
    </row>
    <row r="326">
      <c r="A326" s="3" t="s">
        <v>363</v>
      </c>
      <c r="B326" s="3" t="s">
        <v>364</v>
      </c>
      <c r="C326" s="4"/>
    </row>
    <row r="327">
      <c r="A327" s="3" t="s">
        <v>365</v>
      </c>
      <c r="B327" s="3" t="s">
        <v>364</v>
      </c>
      <c r="C327" s="4"/>
    </row>
    <row r="328">
      <c r="A328" s="3" t="s">
        <v>366</v>
      </c>
      <c r="B328" s="3" t="s">
        <v>364</v>
      </c>
      <c r="C328" s="4"/>
    </row>
    <row r="329">
      <c r="A329" s="3" t="s">
        <v>367</v>
      </c>
      <c r="B329" s="3" t="s">
        <v>364</v>
      </c>
      <c r="C329" s="4">
        <f>COUNTA(A326:A329)</f>
        <v>4</v>
      </c>
    </row>
    <row r="330">
      <c r="A330" s="3" t="s">
        <v>368</v>
      </c>
      <c r="B330" s="3" t="s">
        <v>369</v>
      </c>
      <c r="C330" s="4"/>
    </row>
    <row r="331">
      <c r="A331" s="3" t="s">
        <v>370</v>
      </c>
      <c r="B331" s="3" t="s">
        <v>369</v>
      </c>
      <c r="C331" s="4">
        <f>COUNTA(A330:A331)</f>
        <v>2</v>
      </c>
    </row>
    <row r="332">
      <c r="A332" s="3" t="s">
        <v>371</v>
      </c>
      <c r="B332" s="3" t="s">
        <v>372</v>
      </c>
      <c r="C332" s="4">
        <f t="shared" ref="C332:C333" si="5">COUNTA(A332)</f>
        <v>1</v>
      </c>
    </row>
    <row r="333">
      <c r="A333" s="3" t="s">
        <v>373</v>
      </c>
      <c r="B333" s="3" t="s">
        <v>374</v>
      </c>
      <c r="C333" s="4">
        <f t="shared" si="5"/>
        <v>1</v>
      </c>
    </row>
    <row r="334">
      <c r="A334" s="3" t="s">
        <v>375</v>
      </c>
      <c r="B334" s="3" t="s">
        <v>376</v>
      </c>
      <c r="C334" s="4"/>
    </row>
    <row r="335">
      <c r="A335" s="3" t="s">
        <v>377</v>
      </c>
      <c r="B335" s="3" t="s">
        <v>376</v>
      </c>
      <c r="C335" s="4"/>
    </row>
    <row r="336">
      <c r="A336" s="3" t="s">
        <v>378</v>
      </c>
      <c r="B336" s="3" t="s">
        <v>376</v>
      </c>
      <c r="C336" s="4"/>
    </row>
    <row r="337">
      <c r="A337" s="3" t="s">
        <v>379</v>
      </c>
      <c r="B337" s="3" t="s">
        <v>376</v>
      </c>
      <c r="C337" s="4"/>
    </row>
    <row r="338">
      <c r="A338" s="3" t="s">
        <v>380</v>
      </c>
      <c r="B338" s="3" t="s">
        <v>376</v>
      </c>
      <c r="C338" s="4"/>
    </row>
    <row r="339">
      <c r="A339" s="3" t="s">
        <v>381</v>
      </c>
      <c r="B339" s="3" t="s">
        <v>376</v>
      </c>
      <c r="C339" s="4"/>
    </row>
    <row r="340">
      <c r="A340" s="3" t="s">
        <v>382</v>
      </c>
      <c r="B340" s="3" t="s">
        <v>376</v>
      </c>
      <c r="C340" s="4"/>
    </row>
    <row r="341">
      <c r="A341" s="3" t="s">
        <v>383</v>
      </c>
      <c r="B341" s="3" t="s">
        <v>376</v>
      </c>
      <c r="C341" s="4"/>
    </row>
    <row r="342">
      <c r="A342" s="3" t="s">
        <v>384</v>
      </c>
      <c r="B342" s="3" t="s">
        <v>376</v>
      </c>
      <c r="C342" s="4"/>
    </row>
    <row r="343">
      <c r="A343" s="3" t="s">
        <v>385</v>
      </c>
      <c r="B343" s="3" t="s">
        <v>376</v>
      </c>
      <c r="C343" s="4"/>
    </row>
    <row r="344">
      <c r="A344" s="3" t="s">
        <v>386</v>
      </c>
      <c r="B344" s="3" t="s">
        <v>376</v>
      </c>
      <c r="C344" s="4">
        <f>COUNTA(A334:A344)</f>
        <v>11</v>
      </c>
    </row>
    <row r="345">
      <c r="A345" s="3" t="s">
        <v>387</v>
      </c>
      <c r="B345" s="3" t="s">
        <v>388</v>
      </c>
      <c r="C345" s="4"/>
    </row>
    <row r="346">
      <c r="A346" s="3" t="s">
        <v>389</v>
      </c>
      <c r="B346" s="3" t="s">
        <v>388</v>
      </c>
      <c r="C346" s="4"/>
    </row>
    <row r="347">
      <c r="A347" s="3" t="s">
        <v>390</v>
      </c>
      <c r="B347" s="3" t="s">
        <v>388</v>
      </c>
      <c r="C347" s="4"/>
    </row>
    <row r="348">
      <c r="A348" s="3" t="s">
        <v>391</v>
      </c>
      <c r="B348" s="3" t="s">
        <v>388</v>
      </c>
      <c r="C348" s="4"/>
    </row>
    <row r="349">
      <c r="A349" s="3" t="s">
        <v>392</v>
      </c>
      <c r="B349" s="3" t="s">
        <v>388</v>
      </c>
      <c r="C349" s="4"/>
    </row>
    <row r="350">
      <c r="A350" s="3" t="s">
        <v>393</v>
      </c>
      <c r="B350" s="3" t="s">
        <v>388</v>
      </c>
      <c r="C350" s="4"/>
    </row>
    <row r="351">
      <c r="A351" s="3" t="s">
        <v>394</v>
      </c>
      <c r="B351" s="3" t="s">
        <v>388</v>
      </c>
      <c r="C351" s="4"/>
    </row>
    <row r="352">
      <c r="A352" s="3" t="s">
        <v>395</v>
      </c>
      <c r="B352" s="3" t="s">
        <v>388</v>
      </c>
      <c r="C352" s="4"/>
    </row>
    <row r="353">
      <c r="A353" s="3" t="s">
        <v>396</v>
      </c>
      <c r="B353" s="3" t="s">
        <v>388</v>
      </c>
      <c r="C353" s="4"/>
    </row>
    <row r="354">
      <c r="A354" s="3" t="s">
        <v>397</v>
      </c>
      <c r="B354" s="3" t="s">
        <v>388</v>
      </c>
      <c r="C354" s="4"/>
    </row>
    <row r="355">
      <c r="A355" s="3" t="s">
        <v>398</v>
      </c>
      <c r="B355" s="3" t="s">
        <v>388</v>
      </c>
      <c r="C355" s="4"/>
    </row>
    <row r="356">
      <c r="A356" s="3" t="s">
        <v>399</v>
      </c>
      <c r="B356" s="3" t="s">
        <v>388</v>
      </c>
      <c r="C356" s="4"/>
    </row>
    <row r="357">
      <c r="A357" s="3" t="s">
        <v>400</v>
      </c>
      <c r="B357" s="3" t="s">
        <v>388</v>
      </c>
      <c r="C357" s="4"/>
    </row>
    <row r="358">
      <c r="A358" s="3" t="s">
        <v>401</v>
      </c>
      <c r="B358" s="3" t="s">
        <v>388</v>
      </c>
      <c r="C358" s="4"/>
    </row>
    <row r="359">
      <c r="A359" s="3" t="s">
        <v>402</v>
      </c>
      <c r="B359" s="3" t="s">
        <v>388</v>
      </c>
      <c r="C359" s="4"/>
    </row>
    <row r="360">
      <c r="A360" s="3" t="s">
        <v>403</v>
      </c>
      <c r="B360" s="3" t="s">
        <v>388</v>
      </c>
      <c r="C360" s="4"/>
    </row>
    <row r="361">
      <c r="A361" s="3" t="s">
        <v>404</v>
      </c>
      <c r="B361" s="3" t="s">
        <v>388</v>
      </c>
      <c r="C361" s="4"/>
    </row>
    <row r="362">
      <c r="A362" s="3" t="s">
        <v>405</v>
      </c>
      <c r="B362" s="3" t="s">
        <v>388</v>
      </c>
      <c r="C362" s="4"/>
    </row>
    <row r="363">
      <c r="A363" s="3" t="s">
        <v>406</v>
      </c>
      <c r="B363" s="3" t="s">
        <v>388</v>
      </c>
      <c r="C363" s="4"/>
    </row>
    <row r="364">
      <c r="A364" s="3" t="s">
        <v>407</v>
      </c>
      <c r="B364" s="3" t="s">
        <v>388</v>
      </c>
      <c r="C364" s="4"/>
    </row>
    <row r="365">
      <c r="A365" s="3" t="s">
        <v>408</v>
      </c>
      <c r="B365" s="3" t="s">
        <v>388</v>
      </c>
      <c r="C365" s="4"/>
    </row>
    <row r="366">
      <c r="A366" s="3" t="s">
        <v>409</v>
      </c>
      <c r="B366" s="3" t="s">
        <v>388</v>
      </c>
      <c r="C366" s="4"/>
    </row>
    <row r="367">
      <c r="A367" s="3" t="s">
        <v>410</v>
      </c>
      <c r="B367" s="3" t="s">
        <v>388</v>
      </c>
      <c r="C367" s="4"/>
    </row>
    <row r="368">
      <c r="A368" s="3" t="s">
        <v>411</v>
      </c>
      <c r="B368" s="3" t="s">
        <v>388</v>
      </c>
      <c r="C368" s="4"/>
    </row>
    <row r="369">
      <c r="A369" s="3" t="s">
        <v>412</v>
      </c>
      <c r="B369" s="3" t="s">
        <v>388</v>
      </c>
      <c r="C369" s="4">
        <f>COUNTA(A345:A369)</f>
        <v>25</v>
      </c>
    </row>
    <row r="370">
      <c r="A370" s="3" t="s">
        <v>413</v>
      </c>
      <c r="B370" s="3" t="s">
        <v>414</v>
      </c>
      <c r="C370" s="4">
        <f t="shared" ref="C370:C371" si="6">COUNTA(A370)</f>
        <v>1</v>
      </c>
    </row>
    <row r="371">
      <c r="A371" s="3" t="s">
        <v>415</v>
      </c>
      <c r="B371" s="3" t="s">
        <v>416</v>
      </c>
      <c r="C371" s="4">
        <f t="shared" si="6"/>
        <v>1</v>
      </c>
    </row>
    <row r="372">
      <c r="A372" s="3" t="s">
        <v>417</v>
      </c>
      <c r="B372" s="3" t="s">
        <v>418</v>
      </c>
      <c r="C372" s="4"/>
    </row>
    <row r="373">
      <c r="A373" s="3" t="s">
        <v>419</v>
      </c>
      <c r="B373" s="3" t="s">
        <v>418</v>
      </c>
      <c r="C373" s="4"/>
    </row>
    <row r="374">
      <c r="A374" s="3" t="s">
        <v>420</v>
      </c>
      <c r="B374" s="3" t="s">
        <v>418</v>
      </c>
      <c r="C374" s="4">
        <f>COUNTA(A372:A374)</f>
        <v>3</v>
      </c>
    </row>
    <row r="375">
      <c r="A375" s="3" t="s">
        <v>421</v>
      </c>
      <c r="B375" s="3" t="s">
        <v>422</v>
      </c>
      <c r="C375" s="4"/>
    </row>
    <row r="376">
      <c r="A376" s="3" t="s">
        <v>423</v>
      </c>
      <c r="B376" s="3" t="s">
        <v>422</v>
      </c>
      <c r="C376" s="4"/>
    </row>
    <row r="377">
      <c r="A377" s="3" t="s">
        <v>424</v>
      </c>
      <c r="B377" s="3" t="s">
        <v>422</v>
      </c>
      <c r="C377" s="4"/>
    </row>
    <row r="378">
      <c r="A378" s="3" t="s">
        <v>425</v>
      </c>
      <c r="B378" s="3" t="s">
        <v>422</v>
      </c>
      <c r="C378" s="4"/>
    </row>
    <row r="379">
      <c r="A379" s="3" t="s">
        <v>426</v>
      </c>
      <c r="B379" s="3" t="s">
        <v>422</v>
      </c>
      <c r="C379" s="4"/>
    </row>
    <row r="380">
      <c r="A380" s="3" t="s">
        <v>427</v>
      </c>
      <c r="B380" s="3" t="s">
        <v>422</v>
      </c>
      <c r="C380" s="4"/>
    </row>
    <row r="381">
      <c r="A381" s="3" t="s">
        <v>428</v>
      </c>
      <c r="B381" s="3" t="s">
        <v>422</v>
      </c>
      <c r="C381" s="4"/>
    </row>
    <row r="382">
      <c r="A382" s="3" t="s">
        <v>429</v>
      </c>
      <c r="B382" s="3" t="s">
        <v>422</v>
      </c>
      <c r="C382" s="4"/>
    </row>
    <row r="383">
      <c r="A383" s="3" t="s">
        <v>430</v>
      </c>
      <c r="B383" s="3" t="s">
        <v>422</v>
      </c>
      <c r="C383" s="4"/>
    </row>
    <row r="384">
      <c r="A384" s="3" t="s">
        <v>431</v>
      </c>
      <c r="B384" s="3" t="s">
        <v>422</v>
      </c>
      <c r="C384" s="4"/>
    </row>
    <row r="385">
      <c r="A385" s="3" t="s">
        <v>432</v>
      </c>
      <c r="B385" s="3" t="s">
        <v>422</v>
      </c>
      <c r="C385" s="4"/>
    </row>
    <row r="386">
      <c r="A386" s="3" t="s">
        <v>433</v>
      </c>
      <c r="B386" s="3" t="s">
        <v>422</v>
      </c>
      <c r="C386" s="4"/>
    </row>
    <row r="387">
      <c r="A387" s="3" t="s">
        <v>434</v>
      </c>
      <c r="B387" s="3" t="s">
        <v>422</v>
      </c>
      <c r="C387" s="4"/>
    </row>
    <row r="388">
      <c r="A388" s="3" t="s">
        <v>435</v>
      </c>
      <c r="B388" s="3" t="s">
        <v>422</v>
      </c>
      <c r="C388" s="4"/>
    </row>
    <row r="389">
      <c r="A389" s="3" t="s">
        <v>436</v>
      </c>
      <c r="B389" s="3" t="s">
        <v>422</v>
      </c>
      <c r="C389" s="4"/>
    </row>
    <row r="390">
      <c r="A390" s="3" t="s">
        <v>437</v>
      </c>
      <c r="B390" s="3" t="s">
        <v>422</v>
      </c>
      <c r="C390" s="4"/>
    </row>
    <row r="391">
      <c r="A391" s="3" t="s">
        <v>438</v>
      </c>
      <c r="B391" s="3" t="s">
        <v>422</v>
      </c>
      <c r="C391" s="4"/>
    </row>
    <row r="392">
      <c r="A392" s="3" t="s">
        <v>439</v>
      </c>
      <c r="B392" s="3" t="s">
        <v>422</v>
      </c>
      <c r="C392" s="4"/>
    </row>
    <row r="393">
      <c r="A393" s="3" t="s">
        <v>440</v>
      </c>
      <c r="B393" s="3" t="s">
        <v>422</v>
      </c>
      <c r="C393" s="4"/>
    </row>
    <row r="394">
      <c r="A394" s="3" t="s">
        <v>441</v>
      </c>
      <c r="B394" s="3" t="s">
        <v>422</v>
      </c>
      <c r="C394" s="4"/>
    </row>
    <row r="395">
      <c r="A395" s="3" t="s">
        <v>442</v>
      </c>
      <c r="B395" s="3" t="s">
        <v>422</v>
      </c>
      <c r="C395" s="4"/>
    </row>
    <row r="396">
      <c r="A396" s="3" t="s">
        <v>443</v>
      </c>
      <c r="B396" s="3" t="s">
        <v>422</v>
      </c>
      <c r="C396" s="4"/>
    </row>
    <row r="397">
      <c r="A397" s="3" t="s">
        <v>444</v>
      </c>
      <c r="B397" s="3" t="s">
        <v>422</v>
      </c>
      <c r="C397" s="4"/>
    </row>
    <row r="398">
      <c r="A398" s="3" t="s">
        <v>445</v>
      </c>
      <c r="B398" s="3" t="s">
        <v>422</v>
      </c>
      <c r="C398" s="4"/>
    </row>
    <row r="399">
      <c r="A399" s="3" t="s">
        <v>446</v>
      </c>
      <c r="B399" s="3" t="s">
        <v>422</v>
      </c>
      <c r="C399" s="4"/>
    </row>
    <row r="400">
      <c r="A400" s="3" t="s">
        <v>447</v>
      </c>
      <c r="B400" s="3" t="s">
        <v>422</v>
      </c>
      <c r="C400" s="4"/>
    </row>
    <row r="401">
      <c r="A401" s="3" t="s">
        <v>448</v>
      </c>
      <c r="B401" s="3" t="s">
        <v>422</v>
      </c>
      <c r="C401" s="4"/>
    </row>
    <row r="402">
      <c r="A402" s="3" t="s">
        <v>449</v>
      </c>
      <c r="B402" s="3" t="s">
        <v>422</v>
      </c>
      <c r="C402" s="4"/>
    </row>
    <row r="403">
      <c r="A403" s="3" t="s">
        <v>450</v>
      </c>
      <c r="B403" s="3" t="s">
        <v>422</v>
      </c>
      <c r="C403" s="4"/>
    </row>
    <row r="404">
      <c r="A404" s="3" t="s">
        <v>451</v>
      </c>
      <c r="B404" s="3" t="s">
        <v>422</v>
      </c>
      <c r="C404" s="4"/>
    </row>
    <row r="405">
      <c r="A405" s="3" t="s">
        <v>452</v>
      </c>
      <c r="B405" s="3" t="s">
        <v>422</v>
      </c>
      <c r="C405" s="4"/>
    </row>
    <row r="406">
      <c r="A406" s="3" t="s">
        <v>453</v>
      </c>
      <c r="B406" s="3" t="s">
        <v>422</v>
      </c>
      <c r="C406" s="4"/>
    </row>
    <row r="407">
      <c r="A407" s="3" t="s">
        <v>454</v>
      </c>
      <c r="B407" s="3" t="s">
        <v>422</v>
      </c>
      <c r="C407" s="4"/>
    </row>
    <row r="408">
      <c r="A408" s="3" t="s">
        <v>455</v>
      </c>
      <c r="B408" s="3" t="s">
        <v>422</v>
      </c>
      <c r="C408" s="4"/>
    </row>
    <row r="409">
      <c r="A409" s="3" t="s">
        <v>456</v>
      </c>
      <c r="B409" s="3" t="s">
        <v>422</v>
      </c>
      <c r="C409" s="4"/>
    </row>
    <row r="410">
      <c r="A410" s="3" t="s">
        <v>457</v>
      </c>
      <c r="B410" s="3" t="s">
        <v>422</v>
      </c>
      <c r="C410" s="4"/>
    </row>
    <row r="411">
      <c r="A411" s="3" t="s">
        <v>458</v>
      </c>
      <c r="B411" s="3" t="s">
        <v>422</v>
      </c>
      <c r="C411" s="4"/>
    </row>
    <row r="412">
      <c r="A412" s="3" t="s">
        <v>459</v>
      </c>
      <c r="B412" s="3" t="s">
        <v>422</v>
      </c>
      <c r="C412" s="4"/>
    </row>
    <row r="413">
      <c r="A413" s="3" t="s">
        <v>460</v>
      </c>
      <c r="B413" s="3" t="s">
        <v>422</v>
      </c>
      <c r="C413" s="4"/>
    </row>
    <row r="414">
      <c r="A414" s="3" t="s">
        <v>461</v>
      </c>
      <c r="B414" s="3" t="s">
        <v>422</v>
      </c>
      <c r="C414" s="4"/>
    </row>
    <row r="415">
      <c r="A415" s="3" t="s">
        <v>462</v>
      </c>
      <c r="B415" s="3" t="s">
        <v>422</v>
      </c>
      <c r="C415" s="4"/>
    </row>
    <row r="416">
      <c r="A416" s="3" t="s">
        <v>463</v>
      </c>
      <c r="B416" s="3" t="s">
        <v>422</v>
      </c>
      <c r="C416" s="4"/>
    </row>
    <row r="417">
      <c r="A417" s="3" t="s">
        <v>464</v>
      </c>
      <c r="B417" s="3" t="s">
        <v>422</v>
      </c>
      <c r="C417" s="4"/>
    </row>
    <row r="418">
      <c r="A418" s="3" t="s">
        <v>465</v>
      </c>
      <c r="B418" s="3" t="s">
        <v>422</v>
      </c>
      <c r="C418" s="4"/>
    </row>
    <row r="419">
      <c r="A419" s="3" t="s">
        <v>466</v>
      </c>
      <c r="B419" s="3" t="s">
        <v>422</v>
      </c>
      <c r="C419" s="4"/>
    </row>
    <row r="420">
      <c r="A420" s="3" t="s">
        <v>467</v>
      </c>
      <c r="B420" s="3" t="s">
        <v>422</v>
      </c>
      <c r="C420" s="4"/>
    </row>
    <row r="421">
      <c r="A421" s="3" t="s">
        <v>468</v>
      </c>
      <c r="B421" s="3" t="s">
        <v>422</v>
      </c>
      <c r="C421" s="4"/>
    </row>
    <row r="422">
      <c r="A422" s="3" t="s">
        <v>469</v>
      </c>
      <c r="B422" s="3" t="s">
        <v>422</v>
      </c>
      <c r="C422" s="4"/>
    </row>
    <row r="423">
      <c r="A423" s="3" t="s">
        <v>470</v>
      </c>
      <c r="B423" s="3" t="s">
        <v>422</v>
      </c>
      <c r="C423" s="4"/>
    </row>
    <row r="424">
      <c r="A424" s="3" t="s">
        <v>471</v>
      </c>
      <c r="B424" s="3" t="s">
        <v>422</v>
      </c>
      <c r="C424" s="4"/>
    </row>
    <row r="425">
      <c r="A425" s="3" t="s">
        <v>472</v>
      </c>
      <c r="B425" s="3" t="s">
        <v>422</v>
      </c>
      <c r="C425" s="4"/>
    </row>
    <row r="426">
      <c r="A426" s="3" t="s">
        <v>473</v>
      </c>
      <c r="B426" s="3" t="s">
        <v>422</v>
      </c>
      <c r="C426" s="4"/>
    </row>
    <row r="427">
      <c r="A427" s="3" t="s">
        <v>474</v>
      </c>
      <c r="B427" s="3" t="s">
        <v>422</v>
      </c>
      <c r="C427" s="4"/>
    </row>
    <row r="428">
      <c r="A428" s="3" t="s">
        <v>475</v>
      </c>
      <c r="B428" s="3" t="s">
        <v>422</v>
      </c>
      <c r="C428" s="4"/>
    </row>
    <row r="429">
      <c r="A429" s="3" t="s">
        <v>476</v>
      </c>
      <c r="B429" s="3" t="s">
        <v>422</v>
      </c>
      <c r="C429" s="4"/>
    </row>
    <row r="430">
      <c r="A430" s="3" t="s">
        <v>477</v>
      </c>
      <c r="B430" s="3" t="s">
        <v>422</v>
      </c>
      <c r="C430" s="4"/>
    </row>
    <row r="431">
      <c r="A431" s="3" t="s">
        <v>478</v>
      </c>
      <c r="B431" s="3" t="s">
        <v>422</v>
      </c>
      <c r="C431" s="4"/>
    </row>
    <row r="432">
      <c r="A432" s="3" t="s">
        <v>479</v>
      </c>
      <c r="B432" s="3" t="s">
        <v>422</v>
      </c>
      <c r="C432" s="4"/>
    </row>
    <row r="433">
      <c r="A433" s="3" t="s">
        <v>480</v>
      </c>
      <c r="B433" s="3" t="s">
        <v>422</v>
      </c>
      <c r="C433" s="4"/>
    </row>
    <row r="434">
      <c r="A434" s="3" t="s">
        <v>481</v>
      </c>
      <c r="B434" s="3" t="s">
        <v>422</v>
      </c>
      <c r="C434" s="4"/>
    </row>
    <row r="435">
      <c r="A435" s="3" t="s">
        <v>482</v>
      </c>
      <c r="B435" s="3" t="s">
        <v>422</v>
      </c>
      <c r="C435" s="4"/>
    </row>
    <row r="436">
      <c r="A436" s="3" t="s">
        <v>483</v>
      </c>
      <c r="B436" s="3" t="s">
        <v>422</v>
      </c>
      <c r="C436" s="4"/>
    </row>
    <row r="437">
      <c r="A437" s="3" t="s">
        <v>484</v>
      </c>
      <c r="B437" s="3" t="s">
        <v>422</v>
      </c>
      <c r="C437" s="4"/>
    </row>
    <row r="438">
      <c r="A438" s="3" t="s">
        <v>485</v>
      </c>
      <c r="B438" s="3" t="s">
        <v>422</v>
      </c>
      <c r="C438" s="4"/>
    </row>
    <row r="439">
      <c r="A439" s="3" t="s">
        <v>486</v>
      </c>
      <c r="B439" s="3" t="s">
        <v>422</v>
      </c>
      <c r="C439" s="4"/>
    </row>
    <row r="440">
      <c r="A440" s="3" t="s">
        <v>487</v>
      </c>
      <c r="B440" s="3" t="s">
        <v>422</v>
      </c>
      <c r="C440" s="4"/>
    </row>
    <row r="441">
      <c r="A441" s="3" t="s">
        <v>488</v>
      </c>
      <c r="B441" s="3" t="s">
        <v>422</v>
      </c>
      <c r="C441" s="4"/>
    </row>
    <row r="442">
      <c r="A442" s="3" t="s">
        <v>489</v>
      </c>
      <c r="B442" s="3" t="s">
        <v>422</v>
      </c>
      <c r="C442" s="4"/>
    </row>
    <row r="443">
      <c r="A443" s="3" t="s">
        <v>490</v>
      </c>
      <c r="B443" s="3" t="s">
        <v>422</v>
      </c>
      <c r="C443" s="4"/>
    </row>
    <row r="444">
      <c r="A444" s="3" t="s">
        <v>491</v>
      </c>
      <c r="B444" s="3" t="s">
        <v>422</v>
      </c>
      <c r="C444" s="4"/>
    </row>
    <row r="445">
      <c r="A445" s="3" t="s">
        <v>492</v>
      </c>
      <c r="B445" s="3" t="s">
        <v>422</v>
      </c>
      <c r="C445" s="4"/>
    </row>
    <row r="446">
      <c r="A446" s="3" t="s">
        <v>493</v>
      </c>
      <c r="B446" s="3" t="s">
        <v>422</v>
      </c>
      <c r="C446" s="4"/>
    </row>
    <row r="447">
      <c r="A447" s="3" t="s">
        <v>494</v>
      </c>
      <c r="B447" s="3" t="s">
        <v>422</v>
      </c>
      <c r="C447" s="4"/>
    </row>
    <row r="448">
      <c r="A448" s="3" t="s">
        <v>495</v>
      </c>
      <c r="B448" s="3" t="s">
        <v>422</v>
      </c>
      <c r="C448" s="4"/>
    </row>
    <row r="449">
      <c r="A449" s="3" t="s">
        <v>496</v>
      </c>
      <c r="B449" s="3" t="s">
        <v>422</v>
      </c>
      <c r="C449" s="4"/>
    </row>
    <row r="450">
      <c r="A450" s="3" t="s">
        <v>497</v>
      </c>
      <c r="B450" s="3" t="s">
        <v>422</v>
      </c>
      <c r="C450" s="4"/>
    </row>
    <row r="451">
      <c r="A451" s="3" t="s">
        <v>498</v>
      </c>
      <c r="B451" s="3" t="s">
        <v>422</v>
      </c>
      <c r="C451" s="4"/>
    </row>
    <row r="452">
      <c r="A452" s="3" t="s">
        <v>499</v>
      </c>
      <c r="B452" s="3" t="s">
        <v>422</v>
      </c>
      <c r="C452" s="4"/>
    </row>
    <row r="453">
      <c r="A453" s="3" t="s">
        <v>500</v>
      </c>
      <c r="B453" s="3" t="s">
        <v>422</v>
      </c>
      <c r="C453" s="4"/>
    </row>
    <row r="454">
      <c r="A454" s="3" t="s">
        <v>501</v>
      </c>
      <c r="B454" s="3" t="s">
        <v>422</v>
      </c>
      <c r="C454" s="4"/>
    </row>
    <row r="455">
      <c r="A455" s="3" t="s">
        <v>502</v>
      </c>
      <c r="B455" s="3" t="s">
        <v>422</v>
      </c>
      <c r="C455" s="4"/>
    </row>
    <row r="456">
      <c r="A456" s="3" t="s">
        <v>503</v>
      </c>
      <c r="B456" s="3" t="s">
        <v>422</v>
      </c>
      <c r="C456" s="4"/>
    </row>
    <row r="457">
      <c r="A457" s="3" t="s">
        <v>504</v>
      </c>
      <c r="B457" s="3" t="s">
        <v>422</v>
      </c>
      <c r="C457" s="4"/>
    </row>
    <row r="458">
      <c r="A458" s="3" t="s">
        <v>505</v>
      </c>
      <c r="B458" s="3" t="s">
        <v>422</v>
      </c>
      <c r="C458" s="4"/>
    </row>
    <row r="459">
      <c r="A459" s="3" t="s">
        <v>506</v>
      </c>
      <c r="B459" s="3" t="s">
        <v>422</v>
      </c>
      <c r="C459" s="4"/>
    </row>
    <row r="460">
      <c r="A460" s="3" t="s">
        <v>507</v>
      </c>
      <c r="B460" s="3" t="s">
        <v>422</v>
      </c>
      <c r="C460" s="4"/>
    </row>
    <row r="461">
      <c r="A461" s="3" t="s">
        <v>508</v>
      </c>
      <c r="B461" s="3" t="s">
        <v>422</v>
      </c>
      <c r="C461" s="4"/>
    </row>
    <row r="462">
      <c r="A462" s="3" t="s">
        <v>509</v>
      </c>
      <c r="B462" s="3" t="s">
        <v>422</v>
      </c>
      <c r="C462" s="4"/>
    </row>
    <row r="463">
      <c r="A463" s="3" t="s">
        <v>510</v>
      </c>
      <c r="B463" s="3" t="s">
        <v>422</v>
      </c>
      <c r="C463" s="4"/>
    </row>
    <row r="464">
      <c r="A464" s="3" t="s">
        <v>511</v>
      </c>
      <c r="B464" s="3" t="s">
        <v>422</v>
      </c>
      <c r="C464" s="4"/>
    </row>
    <row r="465">
      <c r="A465" s="3" t="s">
        <v>512</v>
      </c>
      <c r="B465" s="3" t="s">
        <v>422</v>
      </c>
      <c r="C465" s="4"/>
    </row>
    <row r="466">
      <c r="A466" s="3" t="s">
        <v>513</v>
      </c>
      <c r="B466" s="3" t="s">
        <v>422</v>
      </c>
      <c r="C466" s="4"/>
    </row>
    <row r="467">
      <c r="A467" s="3" t="s">
        <v>514</v>
      </c>
      <c r="B467" s="3" t="s">
        <v>422</v>
      </c>
      <c r="C467" s="4"/>
    </row>
    <row r="468">
      <c r="A468" s="3" t="s">
        <v>515</v>
      </c>
      <c r="B468" s="3" t="s">
        <v>422</v>
      </c>
      <c r="C468" s="4"/>
    </row>
    <row r="469">
      <c r="A469" s="3" t="s">
        <v>516</v>
      </c>
      <c r="B469" s="3" t="s">
        <v>422</v>
      </c>
      <c r="C469" s="4"/>
    </row>
    <row r="470">
      <c r="A470" s="3" t="s">
        <v>517</v>
      </c>
      <c r="B470" s="3" t="s">
        <v>422</v>
      </c>
      <c r="C470" s="4"/>
    </row>
    <row r="471">
      <c r="A471" s="3" t="s">
        <v>518</v>
      </c>
      <c r="B471" s="3" t="s">
        <v>422</v>
      </c>
      <c r="C471" s="4"/>
    </row>
    <row r="472">
      <c r="A472" s="3" t="s">
        <v>519</v>
      </c>
      <c r="B472" s="3" t="s">
        <v>422</v>
      </c>
      <c r="C472" s="4"/>
    </row>
    <row r="473">
      <c r="A473" s="3" t="s">
        <v>520</v>
      </c>
      <c r="B473" s="3" t="s">
        <v>422</v>
      </c>
      <c r="C473" s="4"/>
    </row>
    <row r="474">
      <c r="A474" s="3" t="s">
        <v>521</v>
      </c>
      <c r="B474" s="3" t="s">
        <v>422</v>
      </c>
      <c r="C474" s="4"/>
    </row>
    <row r="475">
      <c r="A475" s="3" t="s">
        <v>522</v>
      </c>
      <c r="B475" s="3" t="s">
        <v>422</v>
      </c>
      <c r="C475" s="4"/>
    </row>
    <row r="476">
      <c r="A476" s="3" t="s">
        <v>523</v>
      </c>
      <c r="B476" s="3" t="s">
        <v>422</v>
      </c>
      <c r="C476" s="4"/>
    </row>
    <row r="477">
      <c r="A477" s="3" t="s">
        <v>524</v>
      </c>
      <c r="B477" s="3" t="s">
        <v>422</v>
      </c>
      <c r="C477" s="4"/>
    </row>
    <row r="478">
      <c r="A478" s="3" t="s">
        <v>525</v>
      </c>
      <c r="B478" s="3" t="s">
        <v>422</v>
      </c>
      <c r="C478" s="4"/>
    </row>
    <row r="479">
      <c r="A479" s="3" t="s">
        <v>526</v>
      </c>
      <c r="B479" s="3" t="s">
        <v>422</v>
      </c>
      <c r="C479" s="4"/>
    </row>
    <row r="480">
      <c r="A480" s="3" t="s">
        <v>527</v>
      </c>
      <c r="B480" s="3" t="s">
        <v>422</v>
      </c>
      <c r="C480" s="4"/>
    </row>
    <row r="481">
      <c r="A481" s="3" t="s">
        <v>528</v>
      </c>
      <c r="B481" s="3" t="s">
        <v>422</v>
      </c>
      <c r="C481" s="4"/>
    </row>
    <row r="482">
      <c r="A482" s="3" t="s">
        <v>529</v>
      </c>
      <c r="B482" s="3" t="s">
        <v>422</v>
      </c>
      <c r="C482" s="4"/>
    </row>
    <row r="483">
      <c r="A483" s="3" t="s">
        <v>530</v>
      </c>
      <c r="B483" s="3" t="s">
        <v>422</v>
      </c>
      <c r="C483" s="4"/>
    </row>
    <row r="484">
      <c r="A484" s="3" t="s">
        <v>531</v>
      </c>
      <c r="B484" s="3" t="s">
        <v>422</v>
      </c>
      <c r="C484" s="4"/>
    </row>
    <row r="485">
      <c r="A485" s="3" t="s">
        <v>532</v>
      </c>
      <c r="B485" s="3" t="s">
        <v>422</v>
      </c>
      <c r="C485" s="4"/>
    </row>
    <row r="486">
      <c r="A486" s="3" t="s">
        <v>533</v>
      </c>
      <c r="B486" s="3" t="s">
        <v>422</v>
      </c>
      <c r="C486" s="4"/>
    </row>
    <row r="487">
      <c r="A487" s="3" t="s">
        <v>534</v>
      </c>
      <c r="B487" s="3" t="s">
        <v>422</v>
      </c>
      <c r="C487" s="4"/>
    </row>
    <row r="488">
      <c r="A488" s="3" t="s">
        <v>535</v>
      </c>
      <c r="B488" s="3" t="s">
        <v>422</v>
      </c>
      <c r="C488" s="4"/>
    </row>
    <row r="489">
      <c r="A489" s="3" t="s">
        <v>536</v>
      </c>
      <c r="B489" s="3" t="s">
        <v>422</v>
      </c>
      <c r="C489" s="4"/>
    </row>
    <row r="490">
      <c r="A490" s="3" t="s">
        <v>537</v>
      </c>
      <c r="B490" s="3" t="s">
        <v>422</v>
      </c>
      <c r="C490" s="4"/>
    </row>
    <row r="491">
      <c r="A491" s="3" t="s">
        <v>538</v>
      </c>
      <c r="B491" s="3" t="s">
        <v>422</v>
      </c>
      <c r="C491" s="4"/>
    </row>
    <row r="492">
      <c r="A492" s="3" t="s">
        <v>539</v>
      </c>
      <c r="B492" s="3" t="s">
        <v>422</v>
      </c>
      <c r="C492" s="4"/>
    </row>
    <row r="493">
      <c r="A493" s="3" t="s">
        <v>540</v>
      </c>
      <c r="B493" s="3" t="s">
        <v>422</v>
      </c>
      <c r="C493" s="4"/>
    </row>
    <row r="494">
      <c r="A494" s="3" t="s">
        <v>541</v>
      </c>
      <c r="B494" s="3" t="s">
        <v>422</v>
      </c>
      <c r="C494" s="4"/>
    </row>
    <row r="495">
      <c r="A495" s="3" t="s">
        <v>542</v>
      </c>
      <c r="B495" s="3" t="s">
        <v>422</v>
      </c>
      <c r="C495" s="4"/>
    </row>
    <row r="496">
      <c r="A496" s="3" t="s">
        <v>543</v>
      </c>
      <c r="B496" s="3" t="s">
        <v>422</v>
      </c>
      <c r="C496" s="4"/>
    </row>
    <row r="497">
      <c r="A497" s="3" t="s">
        <v>544</v>
      </c>
      <c r="B497" s="3" t="s">
        <v>422</v>
      </c>
      <c r="C497" s="4"/>
    </row>
    <row r="498">
      <c r="A498" s="3" t="s">
        <v>545</v>
      </c>
      <c r="B498" s="3" t="s">
        <v>422</v>
      </c>
      <c r="C498" s="4"/>
    </row>
    <row r="499">
      <c r="A499" s="3" t="s">
        <v>546</v>
      </c>
      <c r="B499" s="3" t="s">
        <v>422</v>
      </c>
      <c r="C499" s="4"/>
    </row>
    <row r="500">
      <c r="A500" s="3" t="s">
        <v>547</v>
      </c>
      <c r="B500" s="3" t="s">
        <v>422</v>
      </c>
      <c r="C500" s="4"/>
    </row>
    <row r="501">
      <c r="A501" s="3" t="s">
        <v>548</v>
      </c>
      <c r="B501" s="3" t="s">
        <v>422</v>
      </c>
      <c r="C501" s="4"/>
    </row>
    <row r="502">
      <c r="A502" s="3" t="s">
        <v>549</v>
      </c>
      <c r="B502" s="3" t="s">
        <v>422</v>
      </c>
      <c r="C502" s="4"/>
    </row>
    <row r="503">
      <c r="A503" s="3" t="s">
        <v>550</v>
      </c>
      <c r="B503" s="3" t="s">
        <v>422</v>
      </c>
      <c r="C503" s="4"/>
    </row>
    <row r="504">
      <c r="A504" s="3" t="s">
        <v>551</v>
      </c>
      <c r="B504" s="3" t="s">
        <v>422</v>
      </c>
      <c r="C504" s="4"/>
    </row>
    <row r="505">
      <c r="A505" s="3" t="s">
        <v>552</v>
      </c>
      <c r="B505" s="3" t="s">
        <v>422</v>
      </c>
      <c r="C505" s="4"/>
    </row>
    <row r="506">
      <c r="A506" s="3" t="s">
        <v>553</v>
      </c>
      <c r="B506" s="3" t="s">
        <v>422</v>
      </c>
      <c r="C506" s="4"/>
    </row>
    <row r="507">
      <c r="A507" s="3" t="s">
        <v>554</v>
      </c>
      <c r="B507" s="3" t="s">
        <v>422</v>
      </c>
      <c r="C507" s="4"/>
    </row>
    <row r="508">
      <c r="A508" s="3" t="s">
        <v>555</v>
      </c>
      <c r="B508" s="3" t="s">
        <v>422</v>
      </c>
      <c r="C508" s="4"/>
    </row>
    <row r="509">
      <c r="A509" s="3" t="s">
        <v>556</v>
      </c>
      <c r="B509" s="3" t="s">
        <v>422</v>
      </c>
      <c r="C509" s="4"/>
    </row>
    <row r="510">
      <c r="A510" s="3" t="s">
        <v>557</v>
      </c>
      <c r="B510" s="3" t="s">
        <v>422</v>
      </c>
      <c r="C510" s="4"/>
    </row>
    <row r="511">
      <c r="A511" s="3" t="s">
        <v>558</v>
      </c>
      <c r="B511" s="3" t="s">
        <v>422</v>
      </c>
      <c r="C511" s="4"/>
    </row>
    <row r="512">
      <c r="A512" s="3" t="s">
        <v>559</v>
      </c>
      <c r="B512" s="3" t="s">
        <v>422</v>
      </c>
      <c r="C512" s="4"/>
    </row>
    <row r="513">
      <c r="A513" s="3" t="s">
        <v>560</v>
      </c>
      <c r="B513" s="3" t="s">
        <v>422</v>
      </c>
      <c r="C513" s="4"/>
    </row>
    <row r="514">
      <c r="A514" s="3" t="s">
        <v>561</v>
      </c>
      <c r="B514" s="3" t="s">
        <v>422</v>
      </c>
      <c r="C514" s="4"/>
    </row>
    <row r="515">
      <c r="A515" s="3" t="s">
        <v>562</v>
      </c>
      <c r="B515" s="3" t="s">
        <v>422</v>
      </c>
      <c r="C515" s="4"/>
    </row>
    <row r="516">
      <c r="A516" s="3" t="s">
        <v>563</v>
      </c>
      <c r="B516" s="3" t="s">
        <v>422</v>
      </c>
      <c r="C516" s="4"/>
    </row>
    <row r="517">
      <c r="A517" s="3" t="s">
        <v>564</v>
      </c>
      <c r="B517" s="3" t="s">
        <v>422</v>
      </c>
      <c r="C517" s="4"/>
    </row>
    <row r="518">
      <c r="A518" s="3" t="s">
        <v>565</v>
      </c>
      <c r="B518" s="3" t="s">
        <v>422</v>
      </c>
      <c r="C518" s="4"/>
    </row>
    <row r="519">
      <c r="A519" s="3" t="s">
        <v>566</v>
      </c>
      <c r="B519" s="3" t="s">
        <v>422</v>
      </c>
      <c r="C519" s="4"/>
    </row>
    <row r="520">
      <c r="A520" s="3" t="s">
        <v>567</v>
      </c>
      <c r="B520" s="3" t="s">
        <v>422</v>
      </c>
      <c r="C520" s="4">
        <f>COUNTA(A375:A520)</f>
        <v>146</v>
      </c>
    </row>
    <row r="521">
      <c r="A521" s="3" t="s">
        <v>568</v>
      </c>
      <c r="B521" s="3" t="s">
        <v>569</v>
      </c>
      <c r="C521" s="4"/>
    </row>
    <row r="522">
      <c r="A522" s="3" t="s">
        <v>570</v>
      </c>
      <c r="B522" s="3" t="s">
        <v>569</v>
      </c>
      <c r="C522" s="4">
        <f>COUNTA(A521:A522)</f>
        <v>2</v>
      </c>
    </row>
    <row r="523">
      <c r="A523" s="8"/>
      <c r="B523" s="8"/>
      <c r="C523" s="9"/>
    </row>
    <row r="524">
      <c r="A524" s="8"/>
      <c r="B524" s="8"/>
      <c r="C524" s="9"/>
    </row>
    <row r="525">
      <c r="A525" s="8"/>
      <c r="B525" s="8"/>
      <c r="C525" s="9"/>
    </row>
    <row r="526">
      <c r="A526" s="8"/>
      <c r="B526" s="8"/>
      <c r="C526" s="9"/>
    </row>
    <row r="527">
      <c r="A527" s="8"/>
      <c r="B527" s="8"/>
      <c r="C527" s="9"/>
    </row>
    <row r="528">
      <c r="A528" s="8"/>
      <c r="B528" s="8"/>
      <c r="C528" s="9"/>
    </row>
    <row r="529">
      <c r="A529" s="8"/>
      <c r="B529" s="8"/>
      <c r="C529" s="9"/>
    </row>
    <row r="530">
      <c r="A530" s="8"/>
      <c r="B530" s="8"/>
      <c r="C530" s="9"/>
    </row>
    <row r="531">
      <c r="A531" s="8"/>
      <c r="B531" s="8"/>
      <c r="C531" s="9"/>
    </row>
    <row r="532">
      <c r="A532" s="8"/>
      <c r="B532" s="8"/>
      <c r="C532" s="9"/>
    </row>
    <row r="533">
      <c r="A533" s="8"/>
      <c r="B533" s="8"/>
      <c r="C533" s="9"/>
    </row>
    <row r="534">
      <c r="A534" s="8"/>
      <c r="B534" s="8"/>
      <c r="C534" s="9"/>
    </row>
    <row r="535">
      <c r="A535" s="8"/>
      <c r="B535" s="8"/>
      <c r="C535" s="9"/>
    </row>
    <row r="536">
      <c r="A536" s="8"/>
      <c r="B536" s="8"/>
      <c r="C536" s="9"/>
    </row>
    <row r="537">
      <c r="A537" s="8"/>
      <c r="B537" s="8"/>
      <c r="C537" s="9"/>
    </row>
    <row r="538">
      <c r="A538" s="8"/>
      <c r="B538" s="8"/>
      <c r="C538" s="9"/>
    </row>
    <row r="539">
      <c r="A539" s="8"/>
      <c r="B539" s="8"/>
      <c r="C539" s="9"/>
    </row>
    <row r="540">
      <c r="A540" s="8"/>
      <c r="B540" s="8"/>
      <c r="C540" s="9"/>
    </row>
    <row r="541">
      <c r="A541" s="8"/>
      <c r="B541" s="8"/>
      <c r="C541" s="9"/>
    </row>
    <row r="542">
      <c r="A542" s="8"/>
      <c r="B542" s="8"/>
      <c r="C542" s="9"/>
    </row>
    <row r="543">
      <c r="A543" s="8"/>
      <c r="B543" s="8"/>
      <c r="C543" s="9"/>
    </row>
    <row r="544">
      <c r="A544" s="8"/>
      <c r="B544" s="8"/>
      <c r="C544" s="9"/>
    </row>
    <row r="545">
      <c r="A545" s="8"/>
      <c r="B545" s="8"/>
      <c r="C545" s="9"/>
    </row>
    <row r="546">
      <c r="A546" s="8"/>
      <c r="B546" s="8"/>
      <c r="C546" s="9"/>
    </row>
    <row r="547">
      <c r="A547" s="8"/>
      <c r="B547" s="8"/>
      <c r="C547" s="9"/>
    </row>
    <row r="548">
      <c r="A548" s="8"/>
      <c r="B548" s="8"/>
      <c r="C548" s="9"/>
    </row>
    <row r="549">
      <c r="A549" s="8"/>
      <c r="B549" s="8"/>
      <c r="C549" s="9"/>
    </row>
    <row r="550">
      <c r="A550" s="8"/>
      <c r="B550" s="8"/>
      <c r="C550" s="9"/>
    </row>
    <row r="551">
      <c r="A551" s="8"/>
      <c r="B551" s="8"/>
      <c r="C551" s="9"/>
    </row>
    <row r="552">
      <c r="A552" s="8"/>
      <c r="B552" s="8"/>
      <c r="C552" s="9"/>
    </row>
    <row r="553">
      <c r="A553" s="8"/>
      <c r="B553" s="8"/>
      <c r="C553" s="9"/>
    </row>
    <row r="554">
      <c r="A554" s="8"/>
      <c r="B554" s="8"/>
      <c r="C554" s="9"/>
    </row>
    <row r="555">
      <c r="A555" s="8"/>
      <c r="B555" s="8"/>
      <c r="C555" s="9"/>
    </row>
    <row r="556">
      <c r="A556" s="8"/>
      <c r="B556" s="8"/>
      <c r="C556" s="9"/>
    </row>
    <row r="557">
      <c r="A557" s="8"/>
      <c r="B557" s="8"/>
      <c r="C557" s="9"/>
    </row>
    <row r="558">
      <c r="A558" s="8"/>
      <c r="B558" s="8"/>
      <c r="C558" s="9"/>
    </row>
    <row r="559">
      <c r="A559" s="8"/>
      <c r="B559" s="8"/>
      <c r="C559" s="9"/>
    </row>
    <row r="560">
      <c r="A560" s="8"/>
      <c r="B560" s="8"/>
      <c r="C560" s="9"/>
    </row>
    <row r="561">
      <c r="A561" s="8"/>
      <c r="B561" s="8"/>
      <c r="C561" s="9"/>
    </row>
    <row r="562">
      <c r="A562" s="8"/>
      <c r="B562" s="8"/>
      <c r="C562" s="9"/>
    </row>
    <row r="563">
      <c r="A563" s="8"/>
      <c r="B563" s="8"/>
      <c r="C563" s="9"/>
    </row>
    <row r="564">
      <c r="A564" s="8"/>
      <c r="B564" s="8"/>
      <c r="C564" s="9"/>
    </row>
    <row r="565">
      <c r="A565" s="8"/>
      <c r="B565" s="8"/>
      <c r="C565" s="9"/>
    </row>
    <row r="566">
      <c r="A566" s="8"/>
      <c r="B566" s="8"/>
      <c r="C566" s="9"/>
    </row>
    <row r="567">
      <c r="A567" s="8"/>
      <c r="B567" s="8"/>
      <c r="C567" s="9"/>
    </row>
    <row r="568">
      <c r="A568" s="8"/>
      <c r="B568" s="8"/>
      <c r="C568" s="9"/>
    </row>
    <row r="569">
      <c r="A569" s="8"/>
      <c r="B569" s="8"/>
      <c r="C569" s="9"/>
    </row>
    <row r="570">
      <c r="A570" s="8"/>
      <c r="B570" s="8"/>
      <c r="C570" s="9"/>
    </row>
    <row r="571">
      <c r="A571" s="8"/>
      <c r="B571" s="8"/>
      <c r="C571" s="9"/>
    </row>
    <row r="572">
      <c r="A572" s="8"/>
      <c r="B572" s="8"/>
      <c r="C572" s="9"/>
    </row>
    <row r="573">
      <c r="A573" s="8"/>
      <c r="B573" s="8"/>
      <c r="C573" s="9"/>
    </row>
    <row r="574">
      <c r="A574" s="8"/>
      <c r="B574" s="8"/>
      <c r="C574" s="9"/>
    </row>
    <row r="575">
      <c r="A575" s="8"/>
      <c r="B575" s="8"/>
      <c r="C575" s="9"/>
    </row>
    <row r="576">
      <c r="A576" s="8"/>
      <c r="B576" s="8"/>
      <c r="C576" s="9"/>
    </row>
    <row r="577">
      <c r="A577" s="8"/>
      <c r="B577" s="8"/>
      <c r="C577" s="9"/>
    </row>
    <row r="578">
      <c r="A578" s="8"/>
      <c r="B578" s="8"/>
      <c r="C578" s="9"/>
    </row>
    <row r="579">
      <c r="A579" s="8"/>
      <c r="B579" s="8"/>
      <c r="C579" s="9"/>
    </row>
    <row r="580">
      <c r="A580" s="8"/>
      <c r="B580" s="8"/>
      <c r="C580" s="9"/>
    </row>
    <row r="581">
      <c r="A581" s="8"/>
      <c r="B581" s="8"/>
      <c r="C581" s="9"/>
    </row>
    <row r="582">
      <c r="A582" s="8"/>
      <c r="B582" s="8"/>
      <c r="C582" s="9"/>
    </row>
    <row r="583">
      <c r="A583" s="8"/>
      <c r="B583" s="8"/>
      <c r="C583" s="9"/>
    </row>
    <row r="584">
      <c r="A584" s="8"/>
      <c r="B584" s="8"/>
      <c r="C584" s="9"/>
    </row>
    <row r="585">
      <c r="A585" s="8"/>
      <c r="B585" s="8"/>
      <c r="C585" s="9"/>
    </row>
    <row r="586">
      <c r="A586" s="8"/>
      <c r="B586" s="8"/>
      <c r="C586" s="9"/>
    </row>
    <row r="587">
      <c r="A587" s="8"/>
      <c r="B587" s="8"/>
      <c r="C587" s="9"/>
    </row>
    <row r="588">
      <c r="A588" s="8"/>
      <c r="B588" s="8"/>
      <c r="C588" s="9"/>
    </row>
    <row r="589">
      <c r="A589" s="8"/>
      <c r="B589" s="8"/>
      <c r="C589" s="9"/>
    </row>
    <row r="590">
      <c r="A590" s="8"/>
      <c r="B590" s="8"/>
      <c r="C590" s="9"/>
    </row>
    <row r="591">
      <c r="A591" s="8"/>
      <c r="B591" s="8"/>
      <c r="C591" s="9"/>
    </row>
    <row r="592">
      <c r="A592" s="8"/>
      <c r="B592" s="8"/>
      <c r="C592" s="9"/>
    </row>
    <row r="593">
      <c r="A593" s="8"/>
      <c r="B593" s="8"/>
      <c r="C593" s="9"/>
    </row>
    <row r="594">
      <c r="A594" s="8"/>
      <c r="B594" s="8"/>
      <c r="C594" s="9"/>
    </row>
    <row r="595">
      <c r="A595" s="8"/>
      <c r="B595" s="8"/>
      <c r="C595" s="9"/>
    </row>
    <row r="596">
      <c r="A596" s="8"/>
      <c r="B596" s="8"/>
      <c r="C596" s="9"/>
    </row>
    <row r="597">
      <c r="A597" s="8"/>
      <c r="B597" s="8"/>
      <c r="C597" s="9"/>
    </row>
    <row r="598">
      <c r="A598" s="8"/>
      <c r="B598" s="8"/>
      <c r="C598" s="9"/>
    </row>
    <row r="599">
      <c r="A599" s="8"/>
      <c r="B599" s="8"/>
      <c r="C599" s="9"/>
    </row>
    <row r="600">
      <c r="A600" s="8"/>
      <c r="B600" s="8"/>
      <c r="C600" s="9"/>
    </row>
    <row r="601">
      <c r="A601" s="8"/>
      <c r="B601" s="8"/>
      <c r="C601" s="9"/>
    </row>
    <row r="602">
      <c r="A602" s="8"/>
      <c r="B602" s="8"/>
      <c r="C602" s="9"/>
    </row>
    <row r="603">
      <c r="A603" s="8"/>
      <c r="B603" s="8"/>
      <c r="C603" s="9"/>
    </row>
    <row r="604">
      <c r="A604" s="8"/>
      <c r="B604" s="8"/>
      <c r="C604" s="9"/>
    </row>
    <row r="605">
      <c r="A605" s="8"/>
      <c r="B605" s="8"/>
      <c r="C605" s="9"/>
    </row>
    <row r="606">
      <c r="A606" s="8"/>
      <c r="B606" s="8"/>
      <c r="C606" s="9"/>
    </row>
    <row r="607">
      <c r="A607" s="8"/>
      <c r="B607" s="8"/>
      <c r="C607" s="9"/>
    </row>
    <row r="608">
      <c r="A608" s="8"/>
      <c r="B608" s="8"/>
      <c r="C608" s="9"/>
    </row>
    <row r="609">
      <c r="A609" s="8"/>
      <c r="B609" s="8"/>
      <c r="C609" s="9"/>
    </row>
    <row r="610">
      <c r="A610" s="8"/>
      <c r="B610" s="8"/>
      <c r="C610" s="9"/>
    </row>
    <row r="611">
      <c r="A611" s="8"/>
      <c r="B611" s="8"/>
      <c r="C611" s="9"/>
    </row>
    <row r="612">
      <c r="A612" s="8"/>
      <c r="B612" s="8"/>
      <c r="C612" s="9"/>
    </row>
    <row r="613">
      <c r="A613" s="8"/>
      <c r="B613" s="8"/>
      <c r="C613" s="9"/>
    </row>
    <row r="614">
      <c r="A614" s="8"/>
      <c r="B614" s="8"/>
      <c r="C614" s="9"/>
    </row>
    <row r="615">
      <c r="A615" s="8"/>
      <c r="B615" s="8"/>
      <c r="C615" s="9"/>
    </row>
    <row r="616">
      <c r="A616" s="8"/>
      <c r="B616" s="8"/>
      <c r="C616" s="9"/>
    </row>
    <row r="617">
      <c r="A617" s="8"/>
      <c r="B617" s="8"/>
      <c r="C617" s="9"/>
    </row>
    <row r="618">
      <c r="A618" s="8"/>
      <c r="B618" s="8"/>
      <c r="C618" s="9"/>
    </row>
    <row r="619">
      <c r="A619" s="8"/>
      <c r="B619" s="8"/>
      <c r="C619" s="9"/>
    </row>
    <row r="620">
      <c r="A620" s="8"/>
      <c r="B620" s="8"/>
      <c r="C620" s="9"/>
    </row>
    <row r="621">
      <c r="A621" s="8"/>
      <c r="B621" s="8"/>
      <c r="C621" s="9"/>
    </row>
    <row r="622">
      <c r="A622" s="8"/>
      <c r="B622" s="8"/>
      <c r="C622" s="9"/>
    </row>
    <row r="623">
      <c r="A623" s="8"/>
      <c r="B623" s="8"/>
      <c r="C623" s="9"/>
    </row>
    <row r="624">
      <c r="A624" s="8"/>
      <c r="B624" s="8"/>
      <c r="C624" s="9"/>
    </row>
    <row r="625">
      <c r="A625" s="8"/>
      <c r="B625" s="8"/>
      <c r="C625" s="9"/>
    </row>
    <row r="626">
      <c r="A626" s="8"/>
      <c r="B626" s="8"/>
      <c r="C626" s="9"/>
    </row>
    <row r="627">
      <c r="A627" s="8"/>
      <c r="B627" s="8"/>
      <c r="C627" s="9"/>
    </row>
    <row r="628">
      <c r="A628" s="8"/>
      <c r="B628" s="8"/>
      <c r="C628" s="9"/>
    </row>
    <row r="629">
      <c r="A629" s="8"/>
      <c r="B629" s="8"/>
      <c r="C629" s="9"/>
    </row>
    <row r="630">
      <c r="A630" s="8"/>
      <c r="B630" s="8"/>
      <c r="C630" s="9"/>
    </row>
    <row r="631">
      <c r="A631" s="8"/>
      <c r="B631" s="8"/>
      <c r="C631" s="9"/>
    </row>
    <row r="632">
      <c r="A632" s="8"/>
      <c r="B632" s="8"/>
      <c r="C632" s="9"/>
    </row>
    <row r="633">
      <c r="A633" s="8"/>
      <c r="B633" s="8"/>
      <c r="C633" s="9"/>
    </row>
    <row r="634">
      <c r="A634" s="8"/>
      <c r="B634" s="8"/>
      <c r="C634" s="9"/>
    </row>
    <row r="635">
      <c r="A635" s="8"/>
      <c r="B635" s="8"/>
      <c r="C635" s="9"/>
    </row>
    <row r="636">
      <c r="A636" s="8"/>
      <c r="B636" s="8"/>
      <c r="C636" s="9"/>
    </row>
    <row r="637">
      <c r="A637" s="8"/>
      <c r="B637" s="8"/>
      <c r="C637" s="9"/>
    </row>
    <row r="638">
      <c r="A638" s="8"/>
      <c r="B638" s="8"/>
      <c r="C638" s="9"/>
    </row>
    <row r="639">
      <c r="A639" s="8"/>
      <c r="B639" s="8"/>
      <c r="C639" s="9"/>
    </row>
    <row r="640">
      <c r="A640" s="8"/>
      <c r="B640" s="8"/>
      <c r="C640" s="9"/>
    </row>
    <row r="641">
      <c r="A641" s="8"/>
      <c r="B641" s="8"/>
      <c r="C641" s="9"/>
    </row>
    <row r="642">
      <c r="A642" s="8"/>
      <c r="B642" s="8"/>
      <c r="C642" s="9"/>
    </row>
    <row r="643">
      <c r="A643" s="8"/>
      <c r="B643" s="8"/>
      <c r="C643" s="9"/>
    </row>
    <row r="644">
      <c r="A644" s="8"/>
      <c r="B644" s="8"/>
      <c r="C644" s="9"/>
    </row>
    <row r="645">
      <c r="A645" s="8"/>
      <c r="B645" s="8"/>
      <c r="C645" s="9"/>
    </row>
    <row r="646">
      <c r="A646" s="8"/>
      <c r="B646" s="8"/>
      <c r="C646" s="9"/>
    </row>
    <row r="647">
      <c r="A647" s="8"/>
      <c r="B647" s="8"/>
      <c r="C647" s="9"/>
    </row>
    <row r="648">
      <c r="A648" s="8"/>
      <c r="B648" s="8"/>
      <c r="C648" s="9"/>
    </row>
    <row r="649">
      <c r="A649" s="8"/>
      <c r="B649" s="8"/>
      <c r="C649" s="9"/>
    </row>
    <row r="650">
      <c r="A650" s="8"/>
      <c r="B650" s="8"/>
      <c r="C650" s="9"/>
    </row>
    <row r="651">
      <c r="A651" s="8"/>
      <c r="B651" s="8"/>
      <c r="C651" s="9"/>
    </row>
    <row r="652">
      <c r="A652" s="8"/>
      <c r="B652" s="8"/>
      <c r="C652" s="9"/>
    </row>
    <row r="653">
      <c r="A653" s="8"/>
      <c r="B653" s="8"/>
      <c r="C653" s="9"/>
    </row>
    <row r="654">
      <c r="A654" s="8"/>
      <c r="B654" s="8"/>
      <c r="C654" s="9"/>
    </row>
    <row r="655">
      <c r="A655" s="8"/>
      <c r="B655" s="8"/>
      <c r="C655" s="9"/>
    </row>
    <row r="656">
      <c r="A656" s="8"/>
      <c r="B656" s="8"/>
      <c r="C656" s="9"/>
    </row>
    <row r="657">
      <c r="A657" s="8"/>
      <c r="B657" s="8"/>
      <c r="C657" s="9"/>
    </row>
    <row r="658">
      <c r="A658" s="8"/>
      <c r="B658" s="8"/>
      <c r="C658" s="9"/>
    </row>
    <row r="659">
      <c r="A659" s="8"/>
      <c r="B659" s="8"/>
      <c r="C659" s="9"/>
    </row>
    <row r="660">
      <c r="A660" s="8"/>
      <c r="B660" s="8"/>
      <c r="C660" s="9"/>
    </row>
    <row r="661">
      <c r="A661" s="8"/>
      <c r="B661" s="8"/>
      <c r="C661" s="9"/>
    </row>
    <row r="662">
      <c r="A662" s="8"/>
      <c r="B662" s="8"/>
      <c r="C662" s="9"/>
    </row>
    <row r="663">
      <c r="A663" s="8"/>
      <c r="B663" s="8"/>
      <c r="C663" s="9"/>
    </row>
    <row r="664">
      <c r="A664" s="8"/>
      <c r="B664" s="8"/>
      <c r="C664" s="9"/>
    </row>
    <row r="665">
      <c r="A665" s="8"/>
      <c r="B665" s="8"/>
      <c r="C665" s="9"/>
    </row>
    <row r="666">
      <c r="A666" s="8"/>
      <c r="B666" s="8"/>
      <c r="C666" s="9"/>
    </row>
    <row r="667">
      <c r="A667" s="8"/>
      <c r="B667" s="8"/>
      <c r="C667" s="9"/>
    </row>
    <row r="668">
      <c r="A668" s="8"/>
      <c r="B668" s="8"/>
      <c r="C668" s="9"/>
    </row>
    <row r="669">
      <c r="A669" s="8"/>
      <c r="B669" s="8"/>
      <c r="C669" s="9"/>
    </row>
    <row r="670">
      <c r="A670" s="8"/>
      <c r="B670" s="8"/>
      <c r="C670" s="9"/>
    </row>
    <row r="671">
      <c r="A671" s="8"/>
      <c r="B671" s="8"/>
      <c r="C671" s="9"/>
    </row>
    <row r="672">
      <c r="A672" s="8"/>
      <c r="B672" s="8"/>
      <c r="C672" s="9"/>
    </row>
    <row r="673">
      <c r="A673" s="8"/>
      <c r="B673" s="8"/>
      <c r="C673" s="9"/>
    </row>
    <row r="674">
      <c r="A674" s="8"/>
      <c r="B674" s="8"/>
      <c r="C674" s="9"/>
    </row>
    <row r="675">
      <c r="A675" s="8"/>
      <c r="B675" s="8"/>
      <c r="C675" s="9"/>
    </row>
    <row r="676">
      <c r="A676" s="8"/>
      <c r="B676" s="8"/>
      <c r="C676" s="9"/>
    </row>
    <row r="677">
      <c r="A677" s="8"/>
      <c r="B677" s="8"/>
      <c r="C677" s="9"/>
    </row>
    <row r="678">
      <c r="A678" s="8"/>
      <c r="B678" s="8"/>
      <c r="C678" s="9"/>
    </row>
    <row r="679">
      <c r="A679" s="8"/>
      <c r="B679" s="8"/>
      <c r="C679" s="9"/>
    </row>
    <row r="680">
      <c r="A680" s="8"/>
      <c r="B680" s="8"/>
      <c r="C680" s="9"/>
    </row>
    <row r="681">
      <c r="A681" s="8"/>
      <c r="B681" s="8"/>
      <c r="C681" s="9"/>
    </row>
    <row r="682">
      <c r="A682" s="8"/>
      <c r="B682" s="8"/>
      <c r="C682" s="9"/>
    </row>
    <row r="683">
      <c r="A683" s="8"/>
      <c r="B683" s="8"/>
      <c r="C683" s="9"/>
    </row>
    <row r="684">
      <c r="A684" s="8"/>
      <c r="B684" s="8"/>
      <c r="C684" s="9"/>
    </row>
    <row r="685">
      <c r="A685" s="8"/>
      <c r="B685" s="8"/>
      <c r="C685" s="9"/>
    </row>
    <row r="686">
      <c r="A686" s="8"/>
      <c r="B686" s="8"/>
      <c r="C686" s="9"/>
    </row>
    <row r="687">
      <c r="A687" s="8"/>
      <c r="B687" s="8"/>
      <c r="C687" s="9"/>
    </row>
    <row r="688">
      <c r="A688" s="8"/>
      <c r="B688" s="8"/>
      <c r="C688" s="9"/>
    </row>
    <row r="689">
      <c r="A689" s="8"/>
      <c r="B689" s="8"/>
      <c r="C689" s="9"/>
    </row>
    <row r="690">
      <c r="A690" s="8"/>
      <c r="B690" s="8"/>
      <c r="C690" s="9"/>
    </row>
    <row r="691">
      <c r="A691" s="8"/>
      <c r="B691" s="8"/>
      <c r="C691" s="9"/>
    </row>
    <row r="692">
      <c r="A692" s="8"/>
      <c r="B692" s="8"/>
      <c r="C692" s="9"/>
    </row>
    <row r="693">
      <c r="A693" s="8"/>
      <c r="B693" s="8"/>
      <c r="C693" s="9"/>
    </row>
    <row r="694">
      <c r="A694" s="8"/>
      <c r="B694" s="8"/>
      <c r="C694" s="9"/>
    </row>
    <row r="695">
      <c r="A695" s="8"/>
      <c r="B695" s="8"/>
      <c r="C695" s="9"/>
    </row>
    <row r="696">
      <c r="A696" s="8"/>
      <c r="B696" s="8"/>
      <c r="C696" s="9"/>
    </row>
    <row r="697">
      <c r="A697" s="8"/>
      <c r="B697" s="8"/>
      <c r="C697" s="9"/>
    </row>
    <row r="698">
      <c r="A698" s="8"/>
      <c r="B698" s="8"/>
      <c r="C698" s="9"/>
    </row>
    <row r="699">
      <c r="A699" s="8"/>
      <c r="B699" s="8"/>
      <c r="C699" s="9"/>
    </row>
    <row r="700">
      <c r="A700" s="8"/>
      <c r="B700" s="8"/>
      <c r="C700" s="9"/>
    </row>
    <row r="701">
      <c r="A701" s="8"/>
      <c r="B701" s="8"/>
      <c r="C701" s="9"/>
    </row>
    <row r="702">
      <c r="A702" s="8"/>
      <c r="B702" s="8"/>
      <c r="C702" s="9"/>
    </row>
    <row r="703">
      <c r="A703" s="8"/>
      <c r="B703" s="8"/>
      <c r="C703" s="9"/>
    </row>
    <row r="704">
      <c r="A704" s="8"/>
      <c r="B704" s="8"/>
      <c r="C704" s="9"/>
    </row>
    <row r="705">
      <c r="A705" s="8"/>
      <c r="B705" s="8"/>
      <c r="C705" s="9"/>
    </row>
    <row r="706">
      <c r="A706" s="8"/>
      <c r="B706" s="8"/>
      <c r="C706" s="9"/>
    </row>
    <row r="707">
      <c r="A707" s="8"/>
      <c r="B707" s="8"/>
      <c r="C707" s="9"/>
    </row>
    <row r="708">
      <c r="A708" s="8"/>
      <c r="B708" s="8"/>
      <c r="C708" s="9"/>
    </row>
    <row r="709">
      <c r="A709" s="8"/>
      <c r="B709" s="8"/>
      <c r="C709" s="9"/>
    </row>
    <row r="710">
      <c r="A710" s="8"/>
      <c r="B710" s="8"/>
      <c r="C710" s="9"/>
    </row>
    <row r="711">
      <c r="A711" s="8"/>
      <c r="B711" s="8"/>
      <c r="C711" s="9"/>
    </row>
    <row r="712">
      <c r="A712" s="8"/>
      <c r="B712" s="8"/>
      <c r="C712" s="9"/>
    </row>
    <row r="713">
      <c r="A713" s="8"/>
      <c r="B713" s="8"/>
      <c r="C713" s="9"/>
    </row>
    <row r="714">
      <c r="A714" s="8"/>
      <c r="B714" s="8"/>
      <c r="C714" s="9"/>
    </row>
    <row r="715">
      <c r="A715" s="8"/>
      <c r="B715" s="8"/>
      <c r="C715" s="9"/>
    </row>
    <row r="716">
      <c r="A716" s="8"/>
      <c r="B716" s="8"/>
      <c r="C716" s="9"/>
    </row>
    <row r="717">
      <c r="A717" s="8"/>
      <c r="B717" s="8"/>
      <c r="C717" s="9"/>
    </row>
    <row r="718">
      <c r="A718" s="8"/>
      <c r="B718" s="8"/>
      <c r="C718" s="9"/>
    </row>
    <row r="719">
      <c r="A719" s="8"/>
      <c r="B719" s="8"/>
      <c r="C719" s="9"/>
    </row>
    <row r="720">
      <c r="A720" s="8"/>
      <c r="B720" s="8"/>
      <c r="C720" s="9"/>
    </row>
    <row r="721">
      <c r="A721" s="8"/>
      <c r="B721" s="8"/>
      <c r="C721" s="9"/>
    </row>
    <row r="722">
      <c r="A722" s="8"/>
      <c r="B722" s="8"/>
      <c r="C722" s="9"/>
    </row>
    <row r="723">
      <c r="A723" s="8"/>
      <c r="B723" s="8"/>
      <c r="C723" s="9"/>
    </row>
    <row r="724">
      <c r="A724" s="8"/>
      <c r="B724" s="8"/>
      <c r="C724" s="9"/>
    </row>
    <row r="725">
      <c r="A725" s="8"/>
      <c r="B725" s="8"/>
      <c r="C725" s="9"/>
    </row>
    <row r="726">
      <c r="A726" s="8"/>
      <c r="B726" s="8"/>
      <c r="C726" s="9"/>
    </row>
    <row r="727">
      <c r="A727" s="8"/>
      <c r="B727" s="8"/>
      <c r="C727" s="9"/>
    </row>
    <row r="728">
      <c r="A728" s="8"/>
      <c r="B728" s="8"/>
      <c r="C728" s="9"/>
    </row>
    <row r="729">
      <c r="A729" s="8"/>
      <c r="B729" s="8"/>
      <c r="C729" s="9"/>
    </row>
    <row r="730">
      <c r="A730" s="8"/>
      <c r="B730" s="8"/>
      <c r="C730" s="9"/>
    </row>
    <row r="731">
      <c r="A731" s="8"/>
      <c r="B731" s="8"/>
      <c r="C731" s="9"/>
    </row>
    <row r="732">
      <c r="A732" s="8"/>
      <c r="B732" s="8"/>
      <c r="C732" s="9"/>
    </row>
    <row r="733">
      <c r="A733" s="8"/>
      <c r="B733" s="8"/>
      <c r="C733" s="9"/>
    </row>
    <row r="734">
      <c r="A734" s="8"/>
      <c r="B734" s="8"/>
      <c r="C734" s="9"/>
    </row>
    <row r="735">
      <c r="A735" s="8"/>
      <c r="B735" s="8"/>
      <c r="C735" s="9"/>
    </row>
    <row r="736">
      <c r="A736" s="8"/>
      <c r="B736" s="8"/>
      <c r="C736" s="9"/>
    </row>
    <row r="737">
      <c r="A737" s="8"/>
      <c r="B737" s="8"/>
      <c r="C737" s="9"/>
    </row>
    <row r="738">
      <c r="A738" s="8"/>
      <c r="B738" s="8"/>
      <c r="C738" s="9"/>
    </row>
    <row r="739">
      <c r="A739" s="8"/>
      <c r="B739" s="8"/>
      <c r="C739" s="9"/>
    </row>
    <row r="740">
      <c r="A740" s="8"/>
      <c r="B740" s="8"/>
      <c r="C740" s="9"/>
    </row>
    <row r="741">
      <c r="A741" s="8"/>
      <c r="B741" s="8"/>
      <c r="C741" s="9"/>
    </row>
    <row r="742">
      <c r="A742" s="8"/>
      <c r="B742" s="8"/>
      <c r="C742" s="9"/>
    </row>
    <row r="743">
      <c r="A743" s="8"/>
      <c r="B743" s="8"/>
      <c r="C743" s="9"/>
    </row>
    <row r="744">
      <c r="A744" s="8"/>
      <c r="B744" s="8"/>
      <c r="C744" s="9"/>
    </row>
    <row r="745">
      <c r="A745" s="8"/>
      <c r="B745" s="8"/>
      <c r="C745" s="9"/>
    </row>
    <row r="746">
      <c r="A746" s="8"/>
      <c r="B746" s="8"/>
      <c r="C746" s="9"/>
    </row>
    <row r="747">
      <c r="A747" s="8"/>
      <c r="B747" s="8"/>
      <c r="C747" s="9"/>
    </row>
    <row r="748">
      <c r="A748" s="8"/>
      <c r="B748" s="8"/>
      <c r="C748" s="9"/>
    </row>
    <row r="749">
      <c r="A749" s="8"/>
      <c r="B749" s="8"/>
      <c r="C749" s="9"/>
    </row>
    <row r="750">
      <c r="A750" s="8"/>
      <c r="B750" s="8"/>
      <c r="C750" s="9"/>
    </row>
    <row r="751">
      <c r="A751" s="8"/>
      <c r="B751" s="8"/>
      <c r="C751" s="9"/>
    </row>
    <row r="752">
      <c r="A752" s="8"/>
      <c r="B752" s="8"/>
      <c r="C752" s="9"/>
    </row>
    <row r="753">
      <c r="A753" s="8"/>
      <c r="B753" s="8"/>
      <c r="C753" s="9"/>
    </row>
    <row r="754">
      <c r="A754" s="8"/>
      <c r="B754" s="8"/>
      <c r="C754" s="9"/>
    </row>
    <row r="755">
      <c r="A755" s="8"/>
      <c r="B755" s="8"/>
      <c r="C755" s="9"/>
    </row>
    <row r="756">
      <c r="A756" s="8"/>
      <c r="B756" s="8"/>
      <c r="C756" s="9"/>
    </row>
    <row r="757">
      <c r="A757" s="8"/>
      <c r="B757" s="8"/>
      <c r="C757" s="9"/>
    </row>
    <row r="758">
      <c r="A758" s="8"/>
      <c r="B758" s="8"/>
      <c r="C758" s="9"/>
    </row>
    <row r="759">
      <c r="A759" s="8"/>
      <c r="B759" s="8"/>
      <c r="C759" s="9"/>
    </row>
    <row r="760">
      <c r="A760" s="8"/>
      <c r="B760" s="8"/>
      <c r="C760" s="9"/>
    </row>
    <row r="761">
      <c r="A761" s="8"/>
      <c r="B761" s="8"/>
      <c r="C761" s="9"/>
    </row>
    <row r="762">
      <c r="A762" s="8"/>
      <c r="B762" s="8"/>
      <c r="C762" s="9"/>
    </row>
    <row r="763">
      <c r="A763" s="8"/>
      <c r="B763" s="8"/>
      <c r="C763" s="9"/>
    </row>
    <row r="764">
      <c r="A764" s="8"/>
      <c r="B764" s="8"/>
      <c r="C764" s="9"/>
    </row>
    <row r="765">
      <c r="A765" s="8"/>
      <c r="B765" s="8"/>
      <c r="C765" s="9"/>
    </row>
    <row r="766">
      <c r="A766" s="8"/>
      <c r="B766" s="8"/>
      <c r="C766" s="9"/>
    </row>
    <row r="767">
      <c r="A767" s="8"/>
      <c r="B767" s="8"/>
      <c r="C767" s="9"/>
    </row>
    <row r="768">
      <c r="A768" s="8"/>
      <c r="B768" s="8"/>
      <c r="C768" s="9"/>
    </row>
    <row r="769">
      <c r="A769" s="8"/>
      <c r="B769" s="8"/>
      <c r="C769" s="9"/>
    </row>
    <row r="770">
      <c r="A770" s="8"/>
      <c r="B770" s="8"/>
      <c r="C770" s="9"/>
    </row>
    <row r="771">
      <c r="A771" s="8"/>
      <c r="B771" s="8"/>
      <c r="C771" s="9"/>
    </row>
    <row r="772">
      <c r="A772" s="8"/>
      <c r="B772" s="8"/>
      <c r="C772" s="9"/>
    </row>
    <row r="773">
      <c r="A773" s="8"/>
      <c r="B773" s="8"/>
      <c r="C773" s="9"/>
    </row>
    <row r="774">
      <c r="A774" s="8"/>
      <c r="B774" s="8"/>
      <c r="C774" s="9"/>
    </row>
    <row r="775">
      <c r="A775" s="8"/>
      <c r="B775" s="8"/>
      <c r="C775" s="9"/>
    </row>
    <row r="776">
      <c r="A776" s="8"/>
      <c r="B776" s="8"/>
      <c r="C776" s="9"/>
    </row>
    <row r="777">
      <c r="A777" s="8"/>
      <c r="B777" s="8"/>
      <c r="C777" s="9"/>
    </row>
    <row r="778">
      <c r="A778" s="8"/>
      <c r="B778" s="8"/>
      <c r="C778" s="9"/>
    </row>
    <row r="779">
      <c r="A779" s="8"/>
      <c r="B779" s="8"/>
      <c r="C779" s="9"/>
    </row>
    <row r="780">
      <c r="A780" s="8"/>
      <c r="B780" s="8"/>
      <c r="C780" s="9"/>
    </row>
    <row r="781">
      <c r="A781" s="8"/>
      <c r="B781" s="8"/>
      <c r="C781" s="9"/>
    </row>
    <row r="782">
      <c r="A782" s="8"/>
      <c r="B782" s="8"/>
      <c r="C782" s="9"/>
    </row>
    <row r="783">
      <c r="A783" s="8"/>
      <c r="B783" s="8"/>
      <c r="C783" s="9"/>
    </row>
    <row r="784">
      <c r="A784" s="8"/>
      <c r="B784" s="8"/>
      <c r="C784" s="9"/>
    </row>
    <row r="785">
      <c r="A785" s="8"/>
      <c r="B785" s="8"/>
      <c r="C785" s="9"/>
    </row>
    <row r="786">
      <c r="A786" s="8"/>
      <c r="B786" s="8"/>
      <c r="C786" s="9"/>
    </row>
    <row r="787">
      <c r="A787" s="8"/>
      <c r="B787" s="8"/>
      <c r="C787" s="9"/>
    </row>
    <row r="788">
      <c r="A788" s="8"/>
      <c r="B788" s="8"/>
      <c r="C788" s="9"/>
    </row>
    <row r="789">
      <c r="A789" s="8"/>
      <c r="B789" s="8"/>
      <c r="C789" s="9"/>
    </row>
    <row r="790">
      <c r="A790" s="8"/>
      <c r="B790" s="8"/>
      <c r="C790" s="9"/>
    </row>
    <row r="791">
      <c r="A791" s="8"/>
      <c r="B791" s="8"/>
      <c r="C791" s="9"/>
    </row>
    <row r="792">
      <c r="A792" s="8"/>
      <c r="B792" s="8"/>
      <c r="C792" s="9"/>
    </row>
    <row r="793">
      <c r="A793" s="8"/>
      <c r="B793" s="8"/>
      <c r="C793" s="9"/>
    </row>
    <row r="794">
      <c r="A794" s="8"/>
      <c r="B794" s="8"/>
      <c r="C794" s="9"/>
    </row>
    <row r="795">
      <c r="A795" s="8"/>
      <c r="B795" s="8"/>
      <c r="C795" s="9"/>
    </row>
    <row r="796">
      <c r="A796" s="8"/>
      <c r="B796" s="8"/>
      <c r="C796" s="9"/>
    </row>
    <row r="797">
      <c r="A797" s="8"/>
      <c r="B797" s="8"/>
      <c r="C797" s="9"/>
    </row>
    <row r="798">
      <c r="A798" s="8"/>
      <c r="B798" s="8"/>
      <c r="C798" s="9"/>
    </row>
    <row r="799">
      <c r="A799" s="8"/>
      <c r="B799" s="8"/>
      <c r="C799" s="9"/>
    </row>
    <row r="800">
      <c r="A800" s="8"/>
      <c r="B800" s="8"/>
      <c r="C800" s="9"/>
    </row>
    <row r="801">
      <c r="A801" s="8"/>
      <c r="B801" s="8"/>
      <c r="C801" s="9"/>
    </row>
    <row r="802">
      <c r="A802" s="8"/>
      <c r="B802" s="8"/>
      <c r="C802" s="9"/>
    </row>
    <row r="803">
      <c r="A803" s="8"/>
      <c r="B803" s="8"/>
      <c r="C803" s="9"/>
    </row>
    <row r="804">
      <c r="A804" s="8"/>
      <c r="B804" s="8"/>
      <c r="C804" s="9"/>
    </row>
    <row r="805">
      <c r="A805" s="8"/>
      <c r="B805" s="8"/>
      <c r="C805" s="9"/>
    </row>
    <row r="806">
      <c r="A806" s="8"/>
      <c r="B806" s="8"/>
      <c r="C806" s="9"/>
    </row>
    <row r="807">
      <c r="A807" s="8"/>
      <c r="B807" s="8"/>
      <c r="C807" s="9"/>
    </row>
    <row r="808">
      <c r="A808" s="8"/>
      <c r="B808" s="8"/>
      <c r="C808" s="9"/>
    </row>
    <row r="809">
      <c r="A809" s="8"/>
      <c r="B809" s="8"/>
      <c r="C809" s="9"/>
    </row>
    <row r="810">
      <c r="A810" s="8"/>
      <c r="B810" s="8"/>
      <c r="C810" s="9"/>
    </row>
    <row r="811">
      <c r="A811" s="8"/>
      <c r="B811" s="8"/>
      <c r="C811" s="9"/>
    </row>
    <row r="812">
      <c r="A812" s="8"/>
      <c r="B812" s="8"/>
      <c r="C812" s="9"/>
    </row>
    <row r="813">
      <c r="A813" s="8"/>
      <c r="B813" s="8"/>
      <c r="C813" s="9"/>
    </row>
    <row r="814">
      <c r="A814" s="8"/>
      <c r="B814" s="8"/>
      <c r="C814" s="9"/>
    </row>
    <row r="815">
      <c r="A815" s="8"/>
      <c r="B815" s="8"/>
      <c r="C815" s="9"/>
    </row>
    <row r="816">
      <c r="A816" s="8"/>
      <c r="B816" s="8"/>
      <c r="C816" s="9"/>
    </row>
    <row r="817">
      <c r="A817" s="8"/>
      <c r="B817" s="8"/>
      <c r="C817" s="9"/>
    </row>
    <row r="818">
      <c r="A818" s="8"/>
      <c r="B818" s="8"/>
      <c r="C818" s="9"/>
    </row>
    <row r="819">
      <c r="A819" s="8"/>
      <c r="B819" s="8"/>
      <c r="C819" s="9"/>
    </row>
    <row r="820">
      <c r="A820" s="8"/>
      <c r="B820" s="8"/>
      <c r="C820" s="9"/>
    </row>
    <row r="821">
      <c r="A821" s="8"/>
      <c r="B821" s="8"/>
      <c r="C821" s="9"/>
    </row>
    <row r="822">
      <c r="A822" s="8"/>
      <c r="B822" s="8"/>
      <c r="C822" s="9"/>
    </row>
    <row r="823">
      <c r="A823" s="8"/>
      <c r="B823" s="8"/>
      <c r="C823" s="9"/>
    </row>
    <row r="824">
      <c r="A824" s="8"/>
      <c r="B824" s="8"/>
      <c r="C824" s="9"/>
    </row>
    <row r="825">
      <c r="A825" s="8"/>
      <c r="B825" s="8"/>
      <c r="C825" s="9"/>
    </row>
    <row r="826">
      <c r="A826" s="8"/>
      <c r="B826" s="8"/>
      <c r="C826" s="9"/>
    </row>
    <row r="827">
      <c r="A827" s="8"/>
      <c r="B827" s="8"/>
      <c r="C827" s="9"/>
    </row>
    <row r="828">
      <c r="A828" s="8"/>
      <c r="B828" s="8"/>
      <c r="C828" s="9"/>
    </row>
    <row r="829">
      <c r="A829" s="8"/>
      <c r="B829" s="8"/>
      <c r="C829" s="9"/>
    </row>
    <row r="830">
      <c r="A830" s="8"/>
      <c r="B830" s="8"/>
      <c r="C830" s="9"/>
    </row>
    <row r="831">
      <c r="A831" s="8"/>
      <c r="B831" s="8"/>
      <c r="C831" s="9"/>
    </row>
    <row r="832">
      <c r="A832" s="8"/>
      <c r="B832" s="8"/>
      <c r="C832" s="9"/>
    </row>
    <row r="833">
      <c r="A833" s="8"/>
      <c r="B833" s="8"/>
      <c r="C833" s="9"/>
    </row>
    <row r="834">
      <c r="A834" s="8"/>
      <c r="B834" s="8"/>
      <c r="C834" s="9"/>
    </row>
    <row r="835">
      <c r="A835" s="8"/>
      <c r="B835" s="8"/>
      <c r="C835" s="9"/>
    </row>
    <row r="836">
      <c r="A836" s="8"/>
      <c r="B836" s="8"/>
      <c r="C836" s="9"/>
    </row>
    <row r="837">
      <c r="A837" s="8"/>
      <c r="B837" s="8"/>
      <c r="C837" s="9"/>
    </row>
    <row r="838">
      <c r="A838" s="8"/>
      <c r="B838" s="8"/>
      <c r="C838" s="9"/>
    </row>
    <row r="839">
      <c r="A839" s="8"/>
      <c r="B839" s="8"/>
      <c r="C839" s="9"/>
    </row>
    <row r="840">
      <c r="A840" s="8"/>
      <c r="B840" s="8"/>
      <c r="C840" s="9"/>
    </row>
    <row r="841">
      <c r="A841" s="8"/>
      <c r="B841" s="8"/>
      <c r="C841" s="9"/>
    </row>
    <row r="842">
      <c r="A842" s="8"/>
      <c r="B842" s="8"/>
      <c r="C842" s="9"/>
    </row>
    <row r="843">
      <c r="A843" s="8"/>
      <c r="B843" s="8"/>
      <c r="C843" s="9"/>
    </row>
    <row r="844">
      <c r="A844" s="8"/>
      <c r="B844" s="8"/>
      <c r="C844" s="9"/>
    </row>
    <row r="845">
      <c r="A845" s="8"/>
      <c r="B845" s="8"/>
      <c r="C845" s="9"/>
    </row>
    <row r="846">
      <c r="A846" s="8"/>
      <c r="B846" s="8"/>
      <c r="C846" s="9"/>
    </row>
    <row r="847">
      <c r="A847" s="8"/>
      <c r="B847" s="8"/>
      <c r="C847" s="9"/>
    </row>
    <row r="848">
      <c r="A848" s="8"/>
      <c r="B848" s="8"/>
      <c r="C848" s="9"/>
    </row>
    <row r="849">
      <c r="A849" s="8"/>
      <c r="B849" s="8"/>
      <c r="C849" s="9"/>
    </row>
    <row r="850">
      <c r="A850" s="8"/>
      <c r="B850" s="8"/>
      <c r="C850" s="9"/>
    </row>
    <row r="851">
      <c r="A851" s="8"/>
      <c r="B851" s="8"/>
      <c r="C851" s="9"/>
    </row>
    <row r="852">
      <c r="A852" s="8"/>
      <c r="B852" s="8"/>
      <c r="C852" s="9"/>
    </row>
    <row r="853">
      <c r="A853" s="8"/>
      <c r="B853" s="8"/>
      <c r="C853" s="9"/>
    </row>
    <row r="854">
      <c r="A854" s="8"/>
      <c r="B854" s="8"/>
      <c r="C854" s="9"/>
    </row>
    <row r="855">
      <c r="A855" s="8"/>
      <c r="B855" s="8"/>
      <c r="C855" s="9"/>
    </row>
    <row r="856">
      <c r="A856" s="8"/>
      <c r="B856" s="8"/>
      <c r="C856" s="9"/>
    </row>
    <row r="857">
      <c r="A857" s="8"/>
      <c r="B857" s="8"/>
      <c r="C857" s="9"/>
    </row>
    <row r="858">
      <c r="A858" s="8"/>
      <c r="B858" s="8"/>
      <c r="C858" s="9"/>
    </row>
    <row r="859">
      <c r="A859" s="8"/>
      <c r="B859" s="8"/>
      <c r="C859" s="9"/>
    </row>
    <row r="860">
      <c r="A860" s="8"/>
      <c r="B860" s="8"/>
      <c r="C860" s="9"/>
    </row>
    <row r="861">
      <c r="A861" s="8"/>
      <c r="B861" s="8"/>
      <c r="C861" s="9"/>
    </row>
    <row r="862">
      <c r="A862" s="8"/>
      <c r="B862" s="8"/>
      <c r="C862" s="9"/>
    </row>
    <row r="863">
      <c r="A863" s="8"/>
      <c r="B863" s="8"/>
      <c r="C863" s="9"/>
    </row>
    <row r="864">
      <c r="A864" s="8"/>
      <c r="B864" s="8"/>
      <c r="C864" s="9"/>
    </row>
    <row r="865">
      <c r="A865" s="8"/>
      <c r="B865" s="8"/>
      <c r="C865" s="9"/>
    </row>
    <row r="866">
      <c r="A866" s="8"/>
      <c r="B866" s="8"/>
      <c r="C866" s="9"/>
    </row>
    <row r="867">
      <c r="A867" s="8"/>
      <c r="B867" s="8"/>
      <c r="C867" s="9"/>
    </row>
    <row r="868">
      <c r="A868" s="8"/>
      <c r="B868" s="8"/>
      <c r="C868" s="9"/>
    </row>
    <row r="869">
      <c r="A869" s="8"/>
      <c r="B869" s="8"/>
      <c r="C869" s="9"/>
    </row>
    <row r="870">
      <c r="A870" s="8"/>
      <c r="B870" s="8"/>
      <c r="C870" s="9"/>
    </row>
    <row r="871">
      <c r="A871" s="8"/>
      <c r="B871" s="8"/>
      <c r="C871" s="9"/>
    </row>
    <row r="872">
      <c r="A872" s="8"/>
      <c r="B872" s="8"/>
      <c r="C872" s="9"/>
    </row>
    <row r="873">
      <c r="A873" s="8"/>
      <c r="B873" s="8"/>
      <c r="C873" s="9"/>
    </row>
    <row r="874">
      <c r="A874" s="8"/>
      <c r="B874" s="8"/>
      <c r="C874" s="9"/>
    </row>
    <row r="875">
      <c r="A875" s="8"/>
      <c r="B875" s="8"/>
      <c r="C875" s="9"/>
    </row>
    <row r="876">
      <c r="A876" s="8"/>
      <c r="B876" s="8"/>
      <c r="C876" s="9"/>
    </row>
    <row r="877">
      <c r="A877" s="8"/>
      <c r="B877" s="8"/>
      <c r="C877" s="9"/>
    </row>
    <row r="878">
      <c r="A878" s="8"/>
      <c r="B878" s="8"/>
      <c r="C878" s="9"/>
    </row>
    <row r="879">
      <c r="A879" s="8"/>
      <c r="B879" s="8"/>
      <c r="C879" s="9"/>
    </row>
    <row r="880">
      <c r="A880" s="8"/>
      <c r="B880" s="8"/>
      <c r="C880" s="9"/>
    </row>
    <row r="881">
      <c r="A881" s="8"/>
      <c r="B881" s="8"/>
      <c r="C881" s="9"/>
    </row>
    <row r="882">
      <c r="A882" s="8"/>
      <c r="B882" s="8"/>
      <c r="C882" s="9"/>
    </row>
    <row r="883">
      <c r="A883" s="8"/>
      <c r="B883" s="8"/>
      <c r="C883" s="9"/>
    </row>
    <row r="884">
      <c r="A884" s="8"/>
      <c r="B884" s="8"/>
      <c r="C884" s="9"/>
    </row>
    <row r="885">
      <c r="A885" s="8"/>
      <c r="B885" s="8"/>
      <c r="C885" s="9"/>
    </row>
    <row r="886">
      <c r="A886" s="8"/>
      <c r="B886" s="8"/>
      <c r="C886" s="9"/>
    </row>
    <row r="887">
      <c r="A887" s="8"/>
      <c r="B887" s="8"/>
      <c r="C887" s="9"/>
    </row>
    <row r="888">
      <c r="A888" s="8"/>
      <c r="B888" s="8"/>
      <c r="C888" s="9"/>
    </row>
    <row r="889">
      <c r="A889" s="8"/>
      <c r="B889" s="8"/>
      <c r="C889" s="9"/>
    </row>
    <row r="890">
      <c r="A890" s="8"/>
      <c r="B890" s="8"/>
      <c r="C890" s="9"/>
    </row>
    <row r="891">
      <c r="A891" s="8"/>
      <c r="B891" s="8"/>
      <c r="C891" s="9"/>
    </row>
    <row r="892">
      <c r="A892" s="8"/>
      <c r="B892" s="8"/>
      <c r="C892" s="9"/>
    </row>
    <row r="893">
      <c r="A893" s="8"/>
      <c r="B893" s="8"/>
      <c r="C893" s="9"/>
    </row>
    <row r="894">
      <c r="A894" s="8"/>
      <c r="B894" s="8"/>
      <c r="C894" s="9"/>
    </row>
    <row r="895">
      <c r="A895" s="8"/>
      <c r="B895" s="8"/>
      <c r="C895" s="9"/>
    </row>
    <row r="896">
      <c r="A896" s="8"/>
      <c r="B896" s="8"/>
      <c r="C896" s="9"/>
    </row>
    <row r="897">
      <c r="A897" s="8"/>
      <c r="B897" s="8"/>
      <c r="C897" s="9"/>
    </row>
    <row r="898">
      <c r="A898" s="8"/>
      <c r="B898" s="8"/>
      <c r="C898" s="9"/>
    </row>
    <row r="899">
      <c r="A899" s="8"/>
      <c r="B899" s="8"/>
      <c r="C899" s="9"/>
    </row>
    <row r="900">
      <c r="A900" s="8"/>
      <c r="B900" s="8"/>
      <c r="C900" s="9"/>
    </row>
    <row r="901">
      <c r="A901" s="8"/>
      <c r="B901" s="8"/>
      <c r="C901" s="9"/>
    </row>
    <row r="902">
      <c r="A902" s="8"/>
      <c r="B902" s="8"/>
      <c r="C902" s="9"/>
    </row>
    <row r="903">
      <c r="A903" s="8"/>
      <c r="B903" s="8"/>
      <c r="C903" s="9"/>
    </row>
    <row r="904">
      <c r="A904" s="8"/>
      <c r="B904" s="8"/>
      <c r="C904" s="9"/>
    </row>
    <row r="905">
      <c r="A905" s="8"/>
      <c r="B905" s="8"/>
      <c r="C905" s="9"/>
    </row>
    <row r="906">
      <c r="A906" s="8"/>
      <c r="B906" s="8"/>
      <c r="C906" s="9"/>
    </row>
    <row r="907">
      <c r="A907" s="8"/>
      <c r="B907" s="8"/>
      <c r="C907" s="9"/>
    </row>
    <row r="908">
      <c r="A908" s="8"/>
      <c r="B908" s="8"/>
      <c r="C908" s="9"/>
    </row>
    <row r="909">
      <c r="A909" s="8"/>
      <c r="B909" s="8"/>
      <c r="C909" s="9"/>
    </row>
    <row r="910">
      <c r="A910" s="8"/>
      <c r="B910" s="8"/>
      <c r="C910" s="9"/>
    </row>
    <row r="911">
      <c r="A911" s="8"/>
      <c r="B911" s="8"/>
      <c r="C911" s="9"/>
    </row>
    <row r="912">
      <c r="A912" s="8"/>
      <c r="B912" s="8"/>
      <c r="C912" s="9"/>
    </row>
    <row r="913">
      <c r="A913" s="8"/>
      <c r="B913" s="8"/>
      <c r="C913" s="9"/>
    </row>
    <row r="914">
      <c r="A914" s="8"/>
      <c r="B914" s="8"/>
      <c r="C914" s="9"/>
    </row>
    <row r="915">
      <c r="A915" s="8"/>
      <c r="B915" s="8"/>
      <c r="C915" s="9"/>
    </row>
    <row r="916">
      <c r="A916" s="8"/>
      <c r="B916" s="8"/>
      <c r="C916" s="9"/>
    </row>
    <row r="917">
      <c r="A917" s="8"/>
      <c r="B917" s="8"/>
      <c r="C917" s="9"/>
    </row>
    <row r="918">
      <c r="A918" s="8"/>
      <c r="B918" s="8"/>
      <c r="C918" s="9"/>
    </row>
    <row r="919">
      <c r="A919" s="8"/>
      <c r="B919" s="8"/>
      <c r="C919" s="9"/>
    </row>
    <row r="920">
      <c r="A920" s="8"/>
      <c r="B920" s="8"/>
      <c r="C920" s="9"/>
    </row>
    <row r="921">
      <c r="A921" s="8"/>
      <c r="B921" s="8"/>
      <c r="C921" s="9"/>
    </row>
    <row r="922">
      <c r="A922" s="8"/>
      <c r="B922" s="8"/>
      <c r="C922" s="9"/>
    </row>
    <row r="923">
      <c r="A923" s="8"/>
      <c r="B923" s="8"/>
      <c r="C923" s="9"/>
    </row>
    <row r="924">
      <c r="A924" s="8"/>
      <c r="B924" s="8"/>
      <c r="C924" s="9"/>
    </row>
    <row r="925">
      <c r="A925" s="8"/>
      <c r="B925" s="8"/>
      <c r="C925" s="9"/>
    </row>
    <row r="926">
      <c r="A926" s="8"/>
      <c r="B926" s="8"/>
      <c r="C926" s="9"/>
    </row>
    <row r="927">
      <c r="A927" s="8"/>
      <c r="B927" s="8"/>
      <c r="C927" s="9"/>
    </row>
    <row r="928">
      <c r="A928" s="8"/>
      <c r="B928" s="8"/>
      <c r="C928" s="9"/>
    </row>
    <row r="929">
      <c r="A929" s="8"/>
      <c r="B929" s="8"/>
      <c r="C929" s="9"/>
    </row>
    <row r="930">
      <c r="A930" s="8"/>
      <c r="B930" s="8"/>
      <c r="C930" s="9"/>
    </row>
    <row r="931">
      <c r="A931" s="8"/>
      <c r="B931" s="8"/>
      <c r="C931" s="9"/>
    </row>
    <row r="932">
      <c r="A932" s="8"/>
      <c r="B932" s="8"/>
      <c r="C932" s="9"/>
    </row>
    <row r="933">
      <c r="A933" s="8"/>
      <c r="B933" s="8"/>
      <c r="C933" s="9"/>
    </row>
    <row r="934">
      <c r="A934" s="8"/>
      <c r="B934" s="8"/>
      <c r="C934" s="9"/>
    </row>
    <row r="935">
      <c r="A935" s="8"/>
      <c r="B935" s="8"/>
      <c r="C935" s="9"/>
    </row>
    <row r="936">
      <c r="A936" s="8"/>
      <c r="B936" s="8"/>
      <c r="C936" s="9"/>
    </row>
    <row r="937">
      <c r="A937" s="8"/>
      <c r="B937" s="8"/>
      <c r="C937" s="9"/>
    </row>
    <row r="938">
      <c r="A938" s="8"/>
      <c r="B938" s="8"/>
      <c r="C938" s="9"/>
    </row>
    <row r="939">
      <c r="A939" s="8"/>
      <c r="B939" s="8"/>
      <c r="C939" s="9"/>
    </row>
    <row r="940">
      <c r="A940" s="8"/>
      <c r="B940" s="8"/>
      <c r="C940" s="9"/>
    </row>
    <row r="941">
      <c r="A941" s="8"/>
      <c r="B941" s="8"/>
      <c r="C941" s="9"/>
    </row>
    <row r="942">
      <c r="A942" s="8"/>
      <c r="B942" s="8"/>
      <c r="C942" s="9"/>
    </row>
    <row r="943">
      <c r="A943" s="8"/>
      <c r="B943" s="8"/>
      <c r="C943" s="9"/>
    </row>
    <row r="944">
      <c r="A944" s="8"/>
      <c r="B944" s="8"/>
      <c r="C944" s="9"/>
    </row>
    <row r="945">
      <c r="A945" s="8"/>
      <c r="B945" s="8"/>
      <c r="C945" s="9"/>
    </row>
    <row r="946">
      <c r="A946" s="8"/>
      <c r="B946" s="8"/>
      <c r="C946" s="9"/>
    </row>
    <row r="947">
      <c r="A947" s="8"/>
      <c r="B947" s="8"/>
      <c r="C947" s="9"/>
    </row>
    <row r="948">
      <c r="A948" s="8"/>
      <c r="B948" s="8"/>
      <c r="C948" s="9"/>
    </row>
    <row r="949">
      <c r="A949" s="8"/>
      <c r="B949" s="8"/>
      <c r="C949" s="9"/>
    </row>
    <row r="950">
      <c r="A950" s="8"/>
      <c r="B950" s="8"/>
      <c r="C950" s="9"/>
    </row>
    <row r="951">
      <c r="A951" s="8"/>
      <c r="B951" s="8"/>
      <c r="C951" s="9"/>
    </row>
    <row r="952">
      <c r="A952" s="8"/>
      <c r="B952" s="8"/>
      <c r="C952" s="9"/>
    </row>
    <row r="953">
      <c r="A953" s="8"/>
      <c r="B953" s="8"/>
      <c r="C953" s="9"/>
    </row>
    <row r="954">
      <c r="A954" s="8"/>
      <c r="B954" s="8"/>
      <c r="C954" s="9"/>
    </row>
    <row r="955">
      <c r="A955" s="8"/>
      <c r="B955" s="8"/>
      <c r="C955" s="9"/>
    </row>
    <row r="956">
      <c r="A956" s="8"/>
      <c r="B956" s="8"/>
      <c r="C956" s="9"/>
    </row>
    <row r="957">
      <c r="A957" s="8"/>
      <c r="B957" s="8"/>
      <c r="C957" s="9"/>
    </row>
    <row r="958">
      <c r="A958" s="8"/>
      <c r="B958" s="8"/>
      <c r="C958" s="9"/>
    </row>
    <row r="959">
      <c r="A959" s="8"/>
      <c r="B959" s="8"/>
      <c r="C959" s="9"/>
    </row>
    <row r="960">
      <c r="A960" s="8"/>
      <c r="B960" s="8"/>
      <c r="C960" s="9"/>
    </row>
    <row r="961">
      <c r="A961" s="8"/>
      <c r="B961" s="8"/>
      <c r="C961" s="9"/>
    </row>
    <row r="962">
      <c r="A962" s="8"/>
      <c r="B962" s="8"/>
      <c r="C962" s="9"/>
    </row>
    <row r="963">
      <c r="A963" s="8"/>
      <c r="B963" s="8"/>
      <c r="C963" s="9"/>
    </row>
    <row r="964">
      <c r="A964" s="8"/>
      <c r="B964" s="8"/>
      <c r="C964" s="9"/>
    </row>
    <row r="965">
      <c r="A965" s="8"/>
      <c r="B965" s="8"/>
      <c r="C965" s="9"/>
    </row>
    <row r="966">
      <c r="A966" s="8"/>
      <c r="B966" s="8"/>
      <c r="C966" s="9"/>
    </row>
    <row r="967">
      <c r="A967" s="8"/>
      <c r="B967" s="8"/>
      <c r="C967" s="9"/>
    </row>
    <row r="968">
      <c r="A968" s="8"/>
      <c r="B968" s="8"/>
      <c r="C968" s="9"/>
    </row>
    <row r="969">
      <c r="A969" s="8"/>
      <c r="B969" s="8"/>
      <c r="C969" s="9"/>
    </row>
    <row r="970">
      <c r="A970" s="8"/>
      <c r="B970" s="8"/>
      <c r="C970" s="9"/>
    </row>
    <row r="971">
      <c r="A971" s="8"/>
      <c r="B971" s="8"/>
      <c r="C971" s="9"/>
    </row>
    <row r="972">
      <c r="A972" s="8"/>
      <c r="B972" s="8"/>
      <c r="C972" s="9"/>
    </row>
    <row r="973">
      <c r="A973" s="8"/>
      <c r="B973" s="8"/>
      <c r="C973" s="9"/>
    </row>
    <row r="974">
      <c r="A974" s="8"/>
      <c r="B974" s="8"/>
      <c r="C974" s="9"/>
    </row>
    <row r="975">
      <c r="A975" s="8"/>
      <c r="B975" s="8"/>
      <c r="C975" s="9"/>
    </row>
    <row r="976">
      <c r="A976" s="8"/>
      <c r="B976" s="8"/>
      <c r="C976" s="9"/>
    </row>
    <row r="977">
      <c r="A977" s="8"/>
      <c r="B977" s="8"/>
      <c r="C977" s="9"/>
    </row>
    <row r="978">
      <c r="A978" s="8"/>
      <c r="B978" s="8"/>
      <c r="C978" s="9"/>
    </row>
    <row r="979">
      <c r="A979" s="8"/>
      <c r="B979" s="8"/>
      <c r="C979" s="9"/>
    </row>
    <row r="980">
      <c r="A980" s="8"/>
      <c r="B980" s="8"/>
      <c r="C980" s="9"/>
    </row>
    <row r="981">
      <c r="A981" s="8"/>
      <c r="B981" s="8"/>
      <c r="C981" s="9"/>
    </row>
    <row r="982">
      <c r="A982" s="8"/>
      <c r="B982" s="8"/>
      <c r="C982" s="9"/>
    </row>
    <row r="983">
      <c r="A983" s="8"/>
      <c r="B983" s="8"/>
      <c r="C983" s="9"/>
    </row>
    <row r="984">
      <c r="A984" s="8"/>
      <c r="B984" s="8"/>
      <c r="C984" s="9"/>
    </row>
    <row r="985">
      <c r="A985" s="8"/>
      <c r="B985" s="8"/>
      <c r="C985" s="9"/>
    </row>
    <row r="986">
      <c r="A986" s="8"/>
      <c r="B986" s="8"/>
      <c r="C986" s="9"/>
    </row>
    <row r="987">
      <c r="A987" s="8"/>
      <c r="B987" s="8"/>
      <c r="C987" s="9"/>
    </row>
    <row r="988">
      <c r="A988" s="8"/>
      <c r="B988" s="8"/>
      <c r="C988" s="9"/>
    </row>
    <row r="989">
      <c r="A989" s="8"/>
      <c r="B989" s="8"/>
      <c r="C989" s="9"/>
    </row>
    <row r="990">
      <c r="A990" s="8"/>
      <c r="B990" s="8"/>
      <c r="C990" s="9"/>
    </row>
    <row r="991">
      <c r="A991" s="8"/>
      <c r="B991" s="8"/>
      <c r="C991" s="9"/>
    </row>
    <row r="992">
      <c r="A992" s="8"/>
      <c r="B992" s="8"/>
      <c r="C992" s="9"/>
    </row>
    <row r="993">
      <c r="A993" s="8"/>
      <c r="B993" s="8"/>
      <c r="C993" s="9"/>
    </row>
    <row r="994">
      <c r="A994" s="8"/>
      <c r="B994" s="8"/>
      <c r="C994" s="9"/>
    </row>
    <row r="995">
      <c r="A995" s="8"/>
      <c r="B995" s="8"/>
      <c r="C995" s="9"/>
    </row>
    <row r="996">
      <c r="A996" s="8"/>
      <c r="B996" s="8"/>
      <c r="C996" s="9"/>
    </row>
    <row r="997">
      <c r="A997" s="8"/>
      <c r="B997" s="8"/>
      <c r="C997" s="9"/>
    </row>
    <row r="998">
      <c r="A998" s="8"/>
      <c r="B998" s="8"/>
      <c r="C998" s="9"/>
    </row>
    <row r="999">
      <c r="A999" s="8"/>
      <c r="B999" s="8"/>
      <c r="C999" s="9"/>
    </row>
    <row r="1000">
      <c r="A1000" s="8"/>
      <c r="B1000" s="8"/>
      <c r="C1000" s="9"/>
    </row>
    <row r="1001">
      <c r="A1001" s="8"/>
      <c r="B1001" s="8"/>
      <c r="C1001" s="9"/>
    </row>
  </sheetData>
  <autoFilter ref="$A$1:$B$1001"/>
  <hyperlinks>
    <hyperlink r:id="rId1" ref="A290"/>
    <hyperlink r:id="rId2" ref="A32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10" width="10.25"/>
    <col customWidth="1" min="11" max="11" width="8.75"/>
    <col customWidth="1" min="12" max="12" width="10.25"/>
    <col customWidth="1" min="13" max="13" width="56.5"/>
    <col customWidth="1" min="14" max="14" width="17.75"/>
  </cols>
  <sheetData>
    <row r="1">
      <c r="A1" s="10" t="s">
        <v>571</v>
      </c>
      <c r="B1" s="11" t="s">
        <v>572</v>
      </c>
      <c r="C1" s="11" t="s">
        <v>573</v>
      </c>
      <c r="D1" s="12" t="s">
        <v>574</v>
      </c>
      <c r="E1" s="12" t="s">
        <v>575</v>
      </c>
      <c r="F1" s="11" t="s">
        <v>576</v>
      </c>
      <c r="G1" s="11" t="s">
        <v>577</v>
      </c>
      <c r="H1" s="11" t="s">
        <v>578</v>
      </c>
      <c r="I1" s="13" t="s">
        <v>579</v>
      </c>
      <c r="J1" s="11" t="s">
        <v>580</v>
      </c>
      <c r="K1" s="11" t="s">
        <v>581</v>
      </c>
      <c r="L1" s="13" t="s">
        <v>582</v>
      </c>
      <c r="M1" s="10" t="s">
        <v>0</v>
      </c>
      <c r="N1" s="10" t="s">
        <v>1</v>
      </c>
    </row>
    <row r="2">
      <c r="A2" s="14">
        <v>197.0</v>
      </c>
      <c r="B2" s="15" t="s">
        <v>583</v>
      </c>
      <c r="C2" s="15" t="s">
        <v>584</v>
      </c>
      <c r="D2" s="16">
        <v>41929.0</v>
      </c>
      <c r="E2" s="16">
        <v>42969.0</v>
      </c>
      <c r="F2" s="16">
        <v>42072.0</v>
      </c>
      <c r="G2" s="16">
        <v>42095.0</v>
      </c>
      <c r="H2" s="17">
        <v>54.99</v>
      </c>
      <c r="I2" s="17">
        <v>31.49</v>
      </c>
      <c r="J2" s="17">
        <f t="shared" ref="J2:J22" si="1">H2-I2</f>
        <v>23.5</v>
      </c>
      <c r="K2" s="15">
        <v>65.0</v>
      </c>
      <c r="L2" s="17">
        <f t="shared" ref="L2:L22" si="2">I2/K2</f>
        <v>0.4844615385</v>
      </c>
      <c r="M2" s="14" t="s">
        <v>3</v>
      </c>
      <c r="N2" s="15" t="s">
        <v>4</v>
      </c>
    </row>
    <row r="3">
      <c r="A3" s="14">
        <v>645.0</v>
      </c>
      <c r="B3" s="15" t="s">
        <v>585</v>
      </c>
      <c r="C3" s="14" t="s">
        <v>586</v>
      </c>
      <c r="D3" s="16">
        <v>44537.0</v>
      </c>
      <c r="E3" s="16">
        <v>44867.0</v>
      </c>
      <c r="F3" s="15" t="s">
        <v>587</v>
      </c>
      <c r="G3" s="15" t="s">
        <v>587</v>
      </c>
      <c r="H3" s="17">
        <v>20.99</v>
      </c>
      <c r="I3" s="17">
        <v>0.0</v>
      </c>
      <c r="J3" s="17">
        <f t="shared" si="1"/>
        <v>20.99</v>
      </c>
      <c r="K3" s="14">
        <v>1.0</v>
      </c>
      <c r="L3" s="17">
        <f t="shared" si="2"/>
        <v>0</v>
      </c>
      <c r="M3" s="14" t="s">
        <v>5</v>
      </c>
      <c r="N3" s="14" t="s">
        <v>4</v>
      </c>
    </row>
    <row r="4">
      <c r="A4" s="14">
        <v>838.0</v>
      </c>
      <c r="B4" s="15" t="s">
        <v>588</v>
      </c>
      <c r="C4" s="15" t="s">
        <v>586</v>
      </c>
      <c r="D4" s="16">
        <v>43942.0</v>
      </c>
      <c r="E4" s="16">
        <v>44335.0</v>
      </c>
      <c r="F4" s="16">
        <v>44336.0</v>
      </c>
      <c r="G4" s="16">
        <v>44336.0</v>
      </c>
      <c r="H4" s="17">
        <v>19.99</v>
      </c>
      <c r="I4" s="17">
        <v>0.0</v>
      </c>
      <c r="J4" s="17">
        <f t="shared" si="1"/>
        <v>19.99</v>
      </c>
      <c r="K4" s="15">
        <v>2.0</v>
      </c>
      <c r="L4" s="17">
        <f t="shared" si="2"/>
        <v>0</v>
      </c>
      <c r="M4" s="14" t="s">
        <v>6</v>
      </c>
      <c r="N4" s="14" t="s">
        <v>4</v>
      </c>
    </row>
    <row r="5">
      <c r="A5" s="14">
        <v>863.0</v>
      </c>
      <c r="B5" s="15" t="s">
        <v>589</v>
      </c>
      <c r="C5" s="15" t="s">
        <v>586</v>
      </c>
      <c r="D5" s="16">
        <v>44096.0</v>
      </c>
      <c r="E5" s="16">
        <v>44411.0</v>
      </c>
      <c r="F5" s="15" t="s">
        <v>587</v>
      </c>
      <c r="G5" s="15" t="s">
        <v>587</v>
      </c>
      <c r="H5" s="17">
        <v>49.99</v>
      </c>
      <c r="I5" s="17">
        <v>0.0</v>
      </c>
      <c r="J5" s="17">
        <f t="shared" si="1"/>
        <v>49.99</v>
      </c>
      <c r="K5" s="14">
        <v>1.0</v>
      </c>
      <c r="L5" s="17">
        <f t="shared" si="2"/>
        <v>0</v>
      </c>
      <c r="M5" s="14" t="s">
        <v>7</v>
      </c>
      <c r="N5" s="14" t="s">
        <v>4</v>
      </c>
    </row>
    <row r="6">
      <c r="A6" s="14">
        <v>1023.0</v>
      </c>
      <c r="B6" s="15" t="s">
        <v>590</v>
      </c>
      <c r="C6" s="15" t="s">
        <v>591</v>
      </c>
      <c r="D6" s="16">
        <v>44474.0</v>
      </c>
      <c r="E6" s="16">
        <v>44474.0</v>
      </c>
      <c r="F6" s="16">
        <v>45412.0</v>
      </c>
      <c r="G6" s="16">
        <v>45412.0</v>
      </c>
      <c r="H6" s="18">
        <v>39.99</v>
      </c>
      <c r="I6" s="18">
        <v>0.0</v>
      </c>
      <c r="J6" s="18">
        <f t="shared" si="1"/>
        <v>39.99</v>
      </c>
      <c r="K6" s="15">
        <v>1.0</v>
      </c>
      <c r="L6" s="17">
        <f t="shared" si="2"/>
        <v>0</v>
      </c>
      <c r="M6" s="14" t="s">
        <v>8</v>
      </c>
      <c r="N6" s="15" t="s">
        <v>4</v>
      </c>
    </row>
    <row r="7">
      <c r="A7" s="14">
        <v>564.0</v>
      </c>
      <c r="B7" s="15" t="s">
        <v>592</v>
      </c>
      <c r="C7" s="15" t="s">
        <v>586</v>
      </c>
      <c r="D7" s="16">
        <v>43053.0</v>
      </c>
      <c r="E7" s="16">
        <v>45256.0</v>
      </c>
      <c r="F7" s="15" t="s">
        <v>587</v>
      </c>
      <c r="G7" s="15" t="s">
        <v>587</v>
      </c>
      <c r="H7" s="17">
        <v>19.99</v>
      </c>
      <c r="I7" s="17">
        <v>3.99</v>
      </c>
      <c r="J7" s="17">
        <f t="shared" si="1"/>
        <v>16</v>
      </c>
      <c r="K7" s="14">
        <v>1.0</v>
      </c>
      <c r="L7" s="17">
        <f t="shared" si="2"/>
        <v>3.99</v>
      </c>
      <c r="M7" s="14" t="s">
        <v>9</v>
      </c>
      <c r="N7" s="19" t="s">
        <v>4</v>
      </c>
    </row>
    <row r="8">
      <c r="A8" s="14">
        <v>662.0</v>
      </c>
      <c r="B8" s="14" t="s">
        <v>593</v>
      </c>
      <c r="C8" s="14" t="s">
        <v>586</v>
      </c>
      <c r="D8" s="16">
        <v>43391.0</v>
      </c>
      <c r="E8" s="16">
        <v>44351.0</v>
      </c>
      <c r="F8" s="16">
        <v>44472.0</v>
      </c>
      <c r="G8" s="16">
        <v>44473.0</v>
      </c>
      <c r="H8" s="17">
        <v>17.99</v>
      </c>
      <c r="I8" s="17">
        <v>8.99</v>
      </c>
      <c r="J8" s="17">
        <f t="shared" si="1"/>
        <v>9</v>
      </c>
      <c r="K8" s="15">
        <v>5.0</v>
      </c>
      <c r="L8" s="17">
        <f t="shared" si="2"/>
        <v>1.798</v>
      </c>
      <c r="M8" s="14" t="s">
        <v>10</v>
      </c>
      <c r="N8" s="14" t="s">
        <v>4</v>
      </c>
    </row>
    <row r="9">
      <c r="A9" s="14">
        <v>824.0</v>
      </c>
      <c r="B9" s="15" t="s">
        <v>594</v>
      </c>
      <c r="C9" s="15" t="s">
        <v>586</v>
      </c>
      <c r="D9" s="16">
        <v>42962.0</v>
      </c>
      <c r="E9" s="16">
        <v>42962.0</v>
      </c>
      <c r="F9" s="16">
        <v>42962.0</v>
      </c>
      <c r="G9" s="16">
        <v>43008.0</v>
      </c>
      <c r="H9" s="17">
        <v>24.98</v>
      </c>
      <c r="I9" s="17">
        <v>24.98</v>
      </c>
      <c r="J9" s="17">
        <f t="shared" si="1"/>
        <v>0</v>
      </c>
      <c r="K9" s="15">
        <v>20.0</v>
      </c>
      <c r="L9" s="17">
        <f t="shared" si="2"/>
        <v>1.249</v>
      </c>
      <c r="M9" s="14" t="s">
        <v>11</v>
      </c>
      <c r="N9" s="14" t="s">
        <v>4</v>
      </c>
    </row>
    <row r="10">
      <c r="A10" s="14">
        <v>163.0</v>
      </c>
      <c r="B10" s="15" t="s">
        <v>595</v>
      </c>
      <c r="C10" s="15" t="s">
        <v>596</v>
      </c>
      <c r="D10" s="16">
        <v>41234.0</v>
      </c>
      <c r="E10" s="16">
        <v>42766.0</v>
      </c>
      <c r="F10" s="16">
        <v>43059.0</v>
      </c>
      <c r="G10" s="16">
        <v>44872.0</v>
      </c>
      <c r="H10" s="17">
        <v>5.58</v>
      </c>
      <c r="I10" s="17">
        <v>3.98</v>
      </c>
      <c r="J10" s="17">
        <f t="shared" si="1"/>
        <v>1.6</v>
      </c>
      <c r="K10" s="15">
        <v>10.0</v>
      </c>
      <c r="L10" s="17">
        <f t="shared" si="2"/>
        <v>0.398</v>
      </c>
      <c r="M10" s="14" t="s">
        <v>12</v>
      </c>
      <c r="N10" s="14" t="s">
        <v>4</v>
      </c>
    </row>
    <row r="11">
      <c r="A11" s="14">
        <v>965.0</v>
      </c>
      <c r="B11" s="15" t="s">
        <v>597</v>
      </c>
      <c r="C11" s="15" t="s">
        <v>598</v>
      </c>
      <c r="D11" s="16">
        <v>42724.0</v>
      </c>
      <c r="E11" s="16">
        <v>43475.0</v>
      </c>
      <c r="F11" s="16">
        <v>43476.0</v>
      </c>
      <c r="G11" s="16">
        <v>44014.0</v>
      </c>
      <c r="H11" s="17">
        <v>16.99</v>
      </c>
      <c r="I11" s="17">
        <v>16.99</v>
      </c>
      <c r="J11" s="17">
        <f t="shared" si="1"/>
        <v>0</v>
      </c>
      <c r="K11" s="15">
        <v>1.0</v>
      </c>
      <c r="L11" s="17">
        <f t="shared" si="2"/>
        <v>16.99</v>
      </c>
      <c r="M11" s="20"/>
      <c r="N11" s="20" t="s">
        <v>4</v>
      </c>
    </row>
    <row r="12">
      <c r="A12" s="14">
        <v>769.0</v>
      </c>
      <c r="B12" s="14" t="s">
        <v>599</v>
      </c>
      <c r="C12" s="15" t="s">
        <v>586</v>
      </c>
      <c r="D12" s="16">
        <v>42542.0</v>
      </c>
      <c r="E12" s="16">
        <v>42650.0</v>
      </c>
      <c r="F12" s="16">
        <v>42650.0</v>
      </c>
      <c r="G12" s="16">
        <v>44388.0</v>
      </c>
      <c r="H12" s="17">
        <v>4.99</v>
      </c>
      <c r="I12" s="17">
        <v>4.99</v>
      </c>
      <c r="J12" s="17">
        <f t="shared" si="1"/>
        <v>0</v>
      </c>
      <c r="K12" s="15">
        <v>24.0</v>
      </c>
      <c r="L12" s="17">
        <f t="shared" si="2"/>
        <v>0.2079166667</v>
      </c>
      <c r="M12" s="14" t="s">
        <v>13</v>
      </c>
      <c r="N12" s="14" t="s">
        <v>4</v>
      </c>
    </row>
    <row r="13">
      <c r="A13" s="14">
        <v>918.0</v>
      </c>
      <c r="B13" s="15" t="s">
        <v>600</v>
      </c>
      <c r="C13" s="15" t="s">
        <v>586</v>
      </c>
      <c r="D13" s="16">
        <v>43816.0</v>
      </c>
      <c r="E13" s="16">
        <v>43816.0</v>
      </c>
      <c r="F13" s="16">
        <v>43816.0</v>
      </c>
      <c r="G13" s="16">
        <v>43824.0</v>
      </c>
      <c r="H13" s="17">
        <v>19.99</v>
      </c>
      <c r="I13" s="17">
        <v>14.99</v>
      </c>
      <c r="J13" s="17">
        <f t="shared" si="1"/>
        <v>5</v>
      </c>
      <c r="K13" s="15">
        <v>20.0</v>
      </c>
      <c r="L13" s="17">
        <f t="shared" si="2"/>
        <v>0.7495</v>
      </c>
      <c r="M13" s="14" t="s">
        <v>14</v>
      </c>
      <c r="N13" s="14" t="s">
        <v>4</v>
      </c>
    </row>
    <row r="14">
      <c r="A14" s="14">
        <v>893.0</v>
      </c>
      <c r="B14" s="15" t="s">
        <v>601</v>
      </c>
      <c r="C14" s="15" t="s">
        <v>586</v>
      </c>
      <c r="D14" s="16">
        <v>43368.0</v>
      </c>
      <c r="E14" s="16">
        <v>44431.0</v>
      </c>
      <c r="F14" s="16">
        <v>44432.0</v>
      </c>
      <c r="G14" s="16">
        <v>44432.0</v>
      </c>
      <c r="H14" s="17">
        <v>12.99</v>
      </c>
      <c r="I14" s="17">
        <v>2.59</v>
      </c>
      <c r="J14" s="17">
        <f t="shared" si="1"/>
        <v>10.4</v>
      </c>
      <c r="K14" s="15">
        <v>2.0</v>
      </c>
      <c r="L14" s="17">
        <f t="shared" si="2"/>
        <v>1.295</v>
      </c>
      <c r="M14" s="14" t="s">
        <v>15</v>
      </c>
      <c r="N14" s="14" t="s">
        <v>4</v>
      </c>
    </row>
    <row r="15">
      <c r="A15" s="14">
        <v>503.0</v>
      </c>
      <c r="B15" s="15" t="s">
        <v>602</v>
      </c>
      <c r="C15" s="15" t="s">
        <v>586</v>
      </c>
      <c r="D15" s="16">
        <v>42248.0</v>
      </c>
      <c r="E15" s="16">
        <v>42951.0</v>
      </c>
      <c r="F15" s="15" t="s">
        <v>587</v>
      </c>
      <c r="G15" s="15" t="s">
        <v>587</v>
      </c>
      <c r="H15" s="17">
        <v>19.99</v>
      </c>
      <c r="I15" s="17">
        <v>7.99</v>
      </c>
      <c r="J15" s="17">
        <f t="shared" si="1"/>
        <v>12</v>
      </c>
      <c r="K15" s="15">
        <v>1.0</v>
      </c>
      <c r="L15" s="17">
        <f t="shared" si="2"/>
        <v>7.99</v>
      </c>
      <c r="M15" s="20" t="s">
        <v>16</v>
      </c>
      <c r="N15" s="20" t="s">
        <v>4</v>
      </c>
    </row>
    <row r="16">
      <c r="A16" s="14">
        <v>555.0</v>
      </c>
      <c r="B16" s="15" t="s">
        <v>603</v>
      </c>
      <c r="C16" s="15" t="s">
        <v>586</v>
      </c>
      <c r="D16" s="16">
        <v>44784.0</v>
      </c>
      <c r="E16" s="16">
        <v>44894.0</v>
      </c>
      <c r="F16" s="16">
        <v>44894.0</v>
      </c>
      <c r="G16" s="16">
        <v>44896.0</v>
      </c>
      <c r="H16" s="17">
        <v>29.99</v>
      </c>
      <c r="I16" s="17">
        <v>23.99</v>
      </c>
      <c r="J16" s="17">
        <f t="shared" si="1"/>
        <v>6</v>
      </c>
      <c r="K16" s="15">
        <v>24.0</v>
      </c>
      <c r="L16" s="17">
        <f t="shared" si="2"/>
        <v>0.9995833333</v>
      </c>
      <c r="M16" s="20" t="s">
        <v>17</v>
      </c>
      <c r="N16" s="20" t="s">
        <v>4</v>
      </c>
    </row>
    <row r="17">
      <c r="A17" s="14">
        <v>996.0</v>
      </c>
      <c r="B17" s="15" t="s">
        <v>604</v>
      </c>
      <c r="C17" s="15" t="s">
        <v>598</v>
      </c>
      <c r="D17" s="16">
        <v>43173.0</v>
      </c>
      <c r="E17" s="16">
        <v>43564.0</v>
      </c>
      <c r="F17" s="16">
        <v>43565.0</v>
      </c>
      <c r="G17" s="16">
        <v>45151.0</v>
      </c>
      <c r="H17" s="17">
        <v>19.99</v>
      </c>
      <c r="I17" s="17">
        <v>7.99</v>
      </c>
      <c r="J17" s="17">
        <f t="shared" si="1"/>
        <v>12</v>
      </c>
      <c r="K17" s="15">
        <v>4.0</v>
      </c>
      <c r="L17" s="17">
        <f t="shared" si="2"/>
        <v>1.9975</v>
      </c>
      <c r="M17" s="20" t="s">
        <v>18</v>
      </c>
      <c r="N17" s="20" t="s">
        <v>4</v>
      </c>
    </row>
    <row r="18">
      <c r="A18" s="14">
        <v>569.0</v>
      </c>
      <c r="B18" s="15" t="s">
        <v>605</v>
      </c>
      <c r="C18" s="15" t="s">
        <v>586</v>
      </c>
      <c r="D18" s="16">
        <v>42808.0</v>
      </c>
      <c r="E18" s="16">
        <v>43079.0</v>
      </c>
      <c r="F18" s="16">
        <v>43079.0</v>
      </c>
      <c r="G18" s="16">
        <v>43407.0</v>
      </c>
      <c r="H18" s="17">
        <v>13.99</v>
      </c>
      <c r="I18" s="17">
        <v>6.99</v>
      </c>
      <c r="J18" s="17">
        <f t="shared" si="1"/>
        <v>7</v>
      </c>
      <c r="K18" s="15">
        <v>6.0</v>
      </c>
      <c r="L18" s="17">
        <f t="shared" si="2"/>
        <v>1.165</v>
      </c>
      <c r="M18" s="14" t="s">
        <v>19</v>
      </c>
      <c r="N18" s="14" t="s">
        <v>4</v>
      </c>
    </row>
    <row r="19">
      <c r="A19" s="14">
        <v>271.0</v>
      </c>
      <c r="B19" s="15" t="s">
        <v>606</v>
      </c>
      <c r="C19" s="15" t="s">
        <v>584</v>
      </c>
      <c r="D19" s="16">
        <v>40683.0</v>
      </c>
      <c r="E19" s="16">
        <v>41559.0</v>
      </c>
      <c r="F19" s="16">
        <v>41559.0</v>
      </c>
      <c r="G19" s="16">
        <v>44790.0</v>
      </c>
      <c r="H19" s="17">
        <v>29.99</v>
      </c>
      <c r="I19" s="17">
        <v>29.99</v>
      </c>
      <c r="J19" s="17">
        <f t="shared" si="1"/>
        <v>0</v>
      </c>
      <c r="K19" s="15">
        <v>55.0</v>
      </c>
      <c r="L19" s="17">
        <f t="shared" si="2"/>
        <v>0.5452727273</v>
      </c>
      <c r="M19" s="14" t="s">
        <v>20</v>
      </c>
      <c r="N19" s="15" t="s">
        <v>4</v>
      </c>
    </row>
    <row r="20">
      <c r="A20" s="14">
        <v>648.0</v>
      </c>
      <c r="B20" s="15" t="s">
        <v>607</v>
      </c>
      <c r="C20" s="15" t="s">
        <v>586</v>
      </c>
      <c r="D20" s="16">
        <v>43368.0</v>
      </c>
      <c r="E20" s="16">
        <v>44138.0</v>
      </c>
      <c r="F20" s="16">
        <v>44145.0</v>
      </c>
      <c r="G20" s="16">
        <v>44178.0</v>
      </c>
      <c r="H20" s="17">
        <v>14.49</v>
      </c>
      <c r="I20" s="17">
        <v>0.0</v>
      </c>
      <c r="J20" s="17">
        <f t="shared" si="1"/>
        <v>14.49</v>
      </c>
      <c r="K20" s="15">
        <v>10.0</v>
      </c>
      <c r="L20" s="17">
        <f t="shared" si="2"/>
        <v>0</v>
      </c>
      <c r="M20" s="14" t="s">
        <v>21</v>
      </c>
      <c r="N20" s="14" t="s">
        <v>4</v>
      </c>
    </row>
    <row r="21">
      <c r="A21" s="14">
        <v>967.0</v>
      </c>
      <c r="B21" s="15" t="s">
        <v>608</v>
      </c>
      <c r="C21" s="15" t="s">
        <v>598</v>
      </c>
      <c r="D21" s="16">
        <v>43452.0</v>
      </c>
      <c r="E21" s="16">
        <v>43717.0</v>
      </c>
      <c r="F21" s="15" t="s">
        <v>587</v>
      </c>
      <c r="G21" s="15" t="s">
        <v>587</v>
      </c>
      <c r="H21" s="17">
        <v>24.99</v>
      </c>
      <c r="I21" s="17">
        <v>12.49</v>
      </c>
      <c r="J21" s="17">
        <f t="shared" si="1"/>
        <v>12.5</v>
      </c>
      <c r="K21" s="14">
        <v>1.0</v>
      </c>
      <c r="L21" s="17">
        <f t="shared" si="2"/>
        <v>12.49</v>
      </c>
      <c r="M21" s="20" t="s">
        <v>22</v>
      </c>
      <c r="N21" s="20" t="s">
        <v>4</v>
      </c>
    </row>
    <row r="22">
      <c r="A22" s="14">
        <v>508.0</v>
      </c>
      <c r="B22" s="15" t="s">
        <v>609</v>
      </c>
      <c r="C22" s="15" t="s">
        <v>586</v>
      </c>
      <c r="D22" s="16">
        <v>42437.0</v>
      </c>
      <c r="E22" s="16">
        <v>43268.0</v>
      </c>
      <c r="F22" s="16">
        <v>43268.0</v>
      </c>
      <c r="G22" s="16">
        <v>44355.0</v>
      </c>
      <c r="H22" s="17">
        <v>14.49</v>
      </c>
      <c r="I22" s="17">
        <v>3.99</v>
      </c>
      <c r="J22" s="17">
        <f t="shared" si="1"/>
        <v>10.5</v>
      </c>
      <c r="K22" s="15">
        <v>4.0</v>
      </c>
      <c r="L22" s="17">
        <f t="shared" si="2"/>
        <v>0.9975</v>
      </c>
      <c r="M22" s="20" t="s">
        <v>23</v>
      </c>
      <c r="N22" s="20" t="s">
        <v>4</v>
      </c>
    </row>
    <row r="23">
      <c r="A23" s="21"/>
      <c r="B23" s="22"/>
      <c r="C23" s="22"/>
      <c r="D23" s="23"/>
      <c r="E23" s="23"/>
      <c r="F23" s="23"/>
      <c r="G23" s="23"/>
      <c r="H23" s="24">
        <f t="shared" ref="H23:K23" si="3">SUM(H2:H22)</f>
        <v>477.37</v>
      </c>
      <c r="I23" s="24">
        <f t="shared" si="3"/>
        <v>206.42</v>
      </c>
      <c r="J23" s="24">
        <f t="shared" si="3"/>
        <v>270.95</v>
      </c>
      <c r="K23" s="22">
        <f t="shared" si="3"/>
        <v>258</v>
      </c>
      <c r="L23" s="24">
        <f>SUM(L2:L22)/K23</f>
        <v>0.2067702879</v>
      </c>
      <c r="M23" s="25">
        <f t="shared" ref="M23:N23" si="4">COUNTA(M2:M22)</f>
        <v>20</v>
      </c>
      <c r="N23" s="25">
        <f t="shared" si="4"/>
        <v>21</v>
      </c>
    </row>
    <row r="24">
      <c r="A24" s="26"/>
      <c r="B24" s="27"/>
      <c r="C24" s="27"/>
      <c r="D24" s="28"/>
      <c r="E24" s="28"/>
      <c r="F24" s="28"/>
      <c r="G24" s="28"/>
      <c r="H24" s="29"/>
      <c r="I24" s="29"/>
      <c r="J24" s="29"/>
      <c r="K24" s="27"/>
      <c r="L24" s="29"/>
      <c r="M24" s="30"/>
      <c r="N24" s="30"/>
    </row>
    <row r="25">
      <c r="A25" s="31">
        <v>870.0</v>
      </c>
      <c r="B25" s="32" t="s">
        <v>610</v>
      </c>
      <c r="C25" s="32" t="s">
        <v>586</v>
      </c>
      <c r="D25" s="33">
        <v>42205.0</v>
      </c>
      <c r="E25" s="33">
        <v>42859.0</v>
      </c>
      <c r="F25" s="33">
        <v>42860.0</v>
      </c>
      <c r="G25" s="33">
        <v>45183.0</v>
      </c>
      <c r="H25" s="34">
        <v>9.99</v>
      </c>
      <c r="I25" s="34">
        <v>4.99</v>
      </c>
      <c r="J25" s="34">
        <f t="shared" ref="J25:J28" si="5">H25-I25</f>
        <v>5</v>
      </c>
      <c r="K25" s="32">
        <v>2.0</v>
      </c>
      <c r="L25" s="34">
        <f t="shared" ref="L25:L28" si="6">I25/K25</f>
        <v>2.495</v>
      </c>
      <c r="M25" s="31" t="s">
        <v>24</v>
      </c>
      <c r="N25" s="31" t="s">
        <v>25</v>
      </c>
    </row>
    <row r="26">
      <c r="A26" s="31">
        <v>423.0</v>
      </c>
      <c r="B26" s="32" t="s">
        <v>611</v>
      </c>
      <c r="C26" s="32" t="s">
        <v>612</v>
      </c>
      <c r="D26" s="33">
        <v>40878.0</v>
      </c>
      <c r="E26" s="33">
        <v>43548.0</v>
      </c>
      <c r="F26" s="33">
        <v>43575.0</v>
      </c>
      <c r="G26" s="33">
        <v>45051.0</v>
      </c>
      <c r="H26" s="34">
        <v>9.99</v>
      </c>
      <c r="I26" s="34">
        <v>3.99</v>
      </c>
      <c r="J26" s="34">
        <f t="shared" si="5"/>
        <v>6</v>
      </c>
      <c r="K26" s="32">
        <v>1.0</v>
      </c>
      <c r="L26" s="34">
        <f t="shared" si="6"/>
        <v>3.99</v>
      </c>
      <c r="M26" s="31" t="s">
        <v>26</v>
      </c>
      <c r="N26" s="31" t="s">
        <v>25</v>
      </c>
    </row>
    <row r="27">
      <c r="A27" s="31">
        <v>829.0</v>
      </c>
      <c r="B27" s="31" t="s">
        <v>613</v>
      </c>
      <c r="C27" s="31" t="s">
        <v>586</v>
      </c>
      <c r="D27" s="33">
        <v>44005.0</v>
      </c>
      <c r="E27" s="33">
        <v>44431.0</v>
      </c>
      <c r="F27" s="33">
        <v>44443.0</v>
      </c>
      <c r="G27" s="33">
        <v>44447.0</v>
      </c>
      <c r="H27" s="34">
        <v>29.99</v>
      </c>
      <c r="I27" s="34">
        <v>17.99</v>
      </c>
      <c r="J27" s="34">
        <f t="shared" si="5"/>
        <v>12</v>
      </c>
      <c r="K27" s="32">
        <v>15.0</v>
      </c>
      <c r="L27" s="34">
        <f t="shared" si="6"/>
        <v>1.199333333</v>
      </c>
      <c r="M27" s="31" t="s">
        <v>27</v>
      </c>
      <c r="N27" s="31" t="s">
        <v>25</v>
      </c>
    </row>
    <row r="28">
      <c r="A28" s="31">
        <v>830.0</v>
      </c>
      <c r="B28" s="32" t="s">
        <v>614</v>
      </c>
      <c r="C28" s="31" t="s">
        <v>586</v>
      </c>
      <c r="D28" s="33">
        <v>44957.0</v>
      </c>
      <c r="E28" s="33">
        <v>45331.0</v>
      </c>
      <c r="F28" s="33">
        <v>45337.0</v>
      </c>
      <c r="G28" s="33">
        <v>45341.0</v>
      </c>
      <c r="H28" s="34">
        <v>39.99</v>
      </c>
      <c r="I28" s="34">
        <v>22.99</v>
      </c>
      <c r="J28" s="34">
        <f t="shared" si="5"/>
        <v>17</v>
      </c>
      <c r="K28" s="32">
        <v>17.0</v>
      </c>
      <c r="L28" s="34">
        <f t="shared" si="6"/>
        <v>1.352352941</v>
      </c>
      <c r="M28" s="31"/>
      <c r="N28" s="31" t="s">
        <v>25</v>
      </c>
    </row>
    <row r="29">
      <c r="A29" s="35"/>
      <c r="B29" s="36"/>
      <c r="C29" s="35"/>
      <c r="D29" s="37"/>
      <c r="E29" s="37"/>
      <c r="F29" s="37"/>
      <c r="G29" s="37"/>
      <c r="H29" s="38">
        <f t="shared" ref="H29:K29" si="7">SUM(H25:H28)</f>
        <v>89.96</v>
      </c>
      <c r="I29" s="38">
        <f t="shared" si="7"/>
        <v>49.96</v>
      </c>
      <c r="J29" s="38">
        <f t="shared" si="7"/>
        <v>40</v>
      </c>
      <c r="K29" s="36">
        <f t="shared" si="7"/>
        <v>35</v>
      </c>
      <c r="L29" s="38">
        <f>SUM(L25:L28)/K29</f>
        <v>0.2581910364</v>
      </c>
      <c r="M29" s="35">
        <f t="shared" ref="M29:N29" si="8">COUNTA(M25:M28)</f>
        <v>3</v>
      </c>
      <c r="N29" s="35">
        <f t="shared" si="8"/>
        <v>4</v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>
      <c r="A30" s="40"/>
      <c r="B30" s="41"/>
      <c r="C30" s="40"/>
      <c r="D30" s="42"/>
      <c r="E30" s="42"/>
      <c r="F30" s="42"/>
      <c r="G30" s="42"/>
      <c r="H30" s="43"/>
      <c r="I30" s="43"/>
      <c r="J30" s="43"/>
      <c r="K30" s="41"/>
      <c r="L30" s="43"/>
      <c r="M30" s="40"/>
      <c r="N30" s="40"/>
    </row>
    <row r="31">
      <c r="A31" s="44">
        <v>635.0</v>
      </c>
      <c r="B31" s="45" t="s">
        <v>615</v>
      </c>
      <c r="C31" s="45" t="s">
        <v>586</v>
      </c>
      <c r="D31" s="46">
        <v>44672.0</v>
      </c>
      <c r="E31" s="46">
        <v>45048.0</v>
      </c>
      <c r="F31" s="45" t="s">
        <v>587</v>
      </c>
      <c r="G31" s="45" t="s">
        <v>587</v>
      </c>
      <c r="H31" s="47">
        <v>19.99</v>
      </c>
      <c r="I31" s="47">
        <v>7.99</v>
      </c>
      <c r="J31" s="47">
        <f t="shared" ref="J31:J32" si="9">H31-I31</f>
        <v>12</v>
      </c>
      <c r="K31" s="44">
        <v>1.0</v>
      </c>
      <c r="L31" s="47">
        <f t="shared" ref="L31:L32" si="10">I31/K31</f>
        <v>7.99</v>
      </c>
      <c r="M31" s="44" t="s">
        <v>28</v>
      </c>
      <c r="N31" s="44" t="s">
        <v>29</v>
      </c>
    </row>
    <row r="32">
      <c r="A32" s="44">
        <v>894.0</v>
      </c>
      <c r="B32" s="45" t="s">
        <v>616</v>
      </c>
      <c r="C32" s="45" t="s">
        <v>586</v>
      </c>
      <c r="D32" s="46">
        <v>42816.0</v>
      </c>
      <c r="E32" s="46">
        <v>43275.0</v>
      </c>
      <c r="F32" s="45" t="s">
        <v>587</v>
      </c>
      <c r="G32" s="45" t="s">
        <v>587</v>
      </c>
      <c r="H32" s="47">
        <v>19.99</v>
      </c>
      <c r="I32" s="47">
        <v>2.99</v>
      </c>
      <c r="J32" s="47">
        <f t="shared" si="9"/>
        <v>17</v>
      </c>
      <c r="K32" s="45">
        <v>1.0</v>
      </c>
      <c r="L32" s="47">
        <f t="shared" si="10"/>
        <v>2.99</v>
      </c>
      <c r="M32" s="44" t="s">
        <v>30</v>
      </c>
      <c r="N32" s="44" t="s">
        <v>29</v>
      </c>
    </row>
    <row r="33">
      <c r="A33" s="48"/>
      <c r="B33" s="49"/>
      <c r="C33" s="49"/>
      <c r="D33" s="50"/>
      <c r="E33" s="50"/>
      <c r="F33" s="49"/>
      <c r="G33" s="49"/>
      <c r="H33" s="51">
        <f t="shared" ref="H33:K33" si="11">SUM(H31:H32)</f>
        <v>39.98</v>
      </c>
      <c r="I33" s="51">
        <f t="shared" si="11"/>
        <v>10.98</v>
      </c>
      <c r="J33" s="51">
        <f t="shared" si="11"/>
        <v>29</v>
      </c>
      <c r="K33" s="49">
        <f t="shared" si="11"/>
        <v>2</v>
      </c>
      <c r="L33" s="51">
        <f>SUM(L31:L32)/K33</f>
        <v>5.49</v>
      </c>
      <c r="M33" s="48">
        <f t="shared" ref="M33:N33" si="12">COUNTA(M31:M32)</f>
        <v>2</v>
      </c>
      <c r="N33" s="48">
        <f t="shared" si="12"/>
        <v>2</v>
      </c>
    </row>
    <row r="34">
      <c r="A34" s="48"/>
      <c r="B34" s="49"/>
      <c r="C34" s="49"/>
      <c r="D34" s="50"/>
      <c r="E34" s="50"/>
      <c r="F34" s="49"/>
      <c r="G34" s="49"/>
      <c r="H34" s="51"/>
      <c r="I34" s="51"/>
      <c r="J34" s="51"/>
      <c r="K34" s="49"/>
      <c r="L34" s="51"/>
      <c r="M34" s="48"/>
      <c r="N34" s="48"/>
    </row>
    <row r="35">
      <c r="A35" s="52">
        <v>992.0</v>
      </c>
      <c r="B35" s="53" t="s">
        <v>617</v>
      </c>
      <c r="C35" s="53" t="s">
        <v>598</v>
      </c>
      <c r="D35" s="54">
        <v>43020.0</v>
      </c>
      <c r="E35" s="54">
        <v>43468.0</v>
      </c>
      <c r="F35" s="53" t="s">
        <v>587</v>
      </c>
      <c r="G35" s="53" t="s">
        <v>587</v>
      </c>
      <c r="H35" s="55">
        <v>14.49</v>
      </c>
      <c r="I35" s="55">
        <v>11.59</v>
      </c>
      <c r="J35" s="55">
        <f>H35-I35</f>
        <v>2.9</v>
      </c>
      <c r="K35" s="53">
        <v>1.0</v>
      </c>
      <c r="L35" s="55">
        <f>I35/K35</f>
        <v>11.59</v>
      </c>
      <c r="M35" s="56" t="s">
        <v>31</v>
      </c>
      <c r="N35" s="56" t="s">
        <v>32</v>
      </c>
    </row>
    <row r="36">
      <c r="A36" s="57"/>
      <c r="B36" s="58"/>
      <c r="C36" s="58"/>
      <c r="D36" s="59"/>
      <c r="E36" s="59"/>
      <c r="F36" s="58"/>
      <c r="G36" s="58"/>
      <c r="H36" s="60">
        <f t="shared" ref="H36:K36" si="13">SUM(H35)</f>
        <v>14.49</v>
      </c>
      <c r="I36" s="60">
        <f t="shared" si="13"/>
        <v>11.59</v>
      </c>
      <c r="J36" s="60">
        <f t="shared" si="13"/>
        <v>2.9</v>
      </c>
      <c r="K36" s="58">
        <f t="shared" si="13"/>
        <v>1</v>
      </c>
      <c r="L36" s="60">
        <f>SUM(L35)/K36</f>
        <v>11.59</v>
      </c>
      <c r="M36" s="61">
        <f t="shared" ref="M36:N36" si="14">COUNTA(M35)</f>
        <v>1</v>
      </c>
      <c r="N36" s="61">
        <f t="shared" si="14"/>
        <v>1</v>
      </c>
    </row>
    <row r="37">
      <c r="A37" s="62"/>
      <c r="B37" s="63"/>
      <c r="C37" s="63"/>
      <c r="D37" s="64"/>
      <c r="E37" s="64"/>
      <c r="F37" s="63"/>
      <c r="G37" s="63"/>
      <c r="H37" s="65"/>
      <c r="I37" s="65"/>
      <c r="J37" s="65"/>
      <c r="K37" s="63"/>
      <c r="L37" s="65"/>
      <c r="M37" s="66"/>
      <c r="N37" s="66"/>
    </row>
    <row r="38">
      <c r="A38" s="67">
        <v>946.0</v>
      </c>
      <c r="B38" s="67" t="s">
        <v>618</v>
      </c>
      <c r="C38" s="68" t="s">
        <v>598</v>
      </c>
      <c r="D38" s="69">
        <v>43901.0</v>
      </c>
      <c r="E38" s="69">
        <v>43903.0</v>
      </c>
      <c r="F38" s="69">
        <v>44019.0</v>
      </c>
      <c r="G38" s="69">
        <v>44020.0</v>
      </c>
      <c r="H38" s="70">
        <v>5.99</v>
      </c>
      <c r="I38" s="70">
        <v>5.99</v>
      </c>
      <c r="J38" s="70">
        <f>H38-I38</f>
        <v>0</v>
      </c>
      <c r="K38" s="68">
        <v>3.0</v>
      </c>
      <c r="L38" s="70">
        <f>I38/K38</f>
        <v>1.996666667</v>
      </c>
      <c r="M38" s="71" t="s">
        <v>33</v>
      </c>
      <c r="N38" s="71" t="s">
        <v>34</v>
      </c>
    </row>
    <row r="39">
      <c r="A39" s="72"/>
      <c r="B39" s="72"/>
      <c r="C39" s="73"/>
      <c r="D39" s="74"/>
      <c r="E39" s="74"/>
      <c r="F39" s="74"/>
      <c r="G39" s="74"/>
      <c r="H39" s="75">
        <f t="shared" ref="H39:K39" si="15">SUM(H38)</f>
        <v>5.99</v>
      </c>
      <c r="I39" s="75">
        <f t="shared" si="15"/>
        <v>5.99</v>
      </c>
      <c r="J39" s="75">
        <f t="shared" si="15"/>
        <v>0</v>
      </c>
      <c r="K39" s="73">
        <f t="shared" si="15"/>
        <v>3</v>
      </c>
      <c r="L39" s="75">
        <f>SUM(L38)/K39</f>
        <v>0.6655555556</v>
      </c>
      <c r="M39" s="76">
        <f t="shared" ref="M39:N39" si="16">COUNTA(M38)</f>
        <v>1</v>
      </c>
      <c r="N39" s="76">
        <f t="shared" si="16"/>
        <v>1</v>
      </c>
    </row>
    <row r="40">
      <c r="A40" s="26"/>
      <c r="B40" s="26"/>
      <c r="C40" s="27"/>
      <c r="D40" s="28"/>
      <c r="E40" s="28"/>
      <c r="F40" s="28"/>
      <c r="G40" s="28"/>
      <c r="H40" s="29"/>
      <c r="I40" s="29"/>
      <c r="J40" s="29"/>
      <c r="K40" s="27"/>
      <c r="L40" s="29"/>
      <c r="M40" s="30"/>
      <c r="N40" s="30"/>
    </row>
    <row r="41">
      <c r="A41" s="77">
        <v>906.0</v>
      </c>
      <c r="B41" s="78" t="s">
        <v>619</v>
      </c>
      <c r="C41" s="78" t="s">
        <v>586</v>
      </c>
      <c r="D41" s="79">
        <v>42118.0</v>
      </c>
      <c r="E41" s="79">
        <v>42969.0</v>
      </c>
      <c r="F41" s="78" t="s">
        <v>587</v>
      </c>
      <c r="G41" s="78" t="s">
        <v>587</v>
      </c>
      <c r="H41" s="80">
        <v>24.99</v>
      </c>
      <c r="I41" s="80">
        <v>9.99</v>
      </c>
      <c r="J41" s="80">
        <f>H41-I41</f>
        <v>15</v>
      </c>
      <c r="K41" s="78">
        <v>1.0</v>
      </c>
      <c r="L41" s="80">
        <f>I41/K41</f>
        <v>9.99</v>
      </c>
      <c r="M41" s="77" t="s">
        <v>35</v>
      </c>
      <c r="N41" s="77" t="s">
        <v>36</v>
      </c>
    </row>
    <row r="42">
      <c r="A42" s="81"/>
      <c r="B42" s="82"/>
      <c r="C42" s="82"/>
      <c r="D42" s="83"/>
      <c r="E42" s="83"/>
      <c r="F42" s="82"/>
      <c r="G42" s="82"/>
      <c r="H42" s="84">
        <f t="shared" ref="H42:K42" si="17">SUM(H41)</f>
        <v>24.99</v>
      </c>
      <c r="I42" s="84">
        <f t="shared" si="17"/>
        <v>9.99</v>
      </c>
      <c r="J42" s="84">
        <f t="shared" si="17"/>
        <v>15</v>
      </c>
      <c r="K42" s="82">
        <f t="shared" si="17"/>
        <v>1</v>
      </c>
      <c r="L42" s="84">
        <f>SUM(L41)/K42</f>
        <v>9.99</v>
      </c>
      <c r="M42" s="81">
        <f t="shared" ref="M42:N42" si="18">COUNTA(M41)</f>
        <v>1</v>
      </c>
      <c r="N42" s="81">
        <f t="shared" si="18"/>
        <v>1</v>
      </c>
    </row>
    <row r="43">
      <c r="A43" s="40"/>
      <c r="B43" s="41"/>
      <c r="C43" s="41"/>
      <c r="D43" s="42"/>
      <c r="E43" s="42"/>
      <c r="F43" s="41"/>
      <c r="G43" s="41"/>
      <c r="H43" s="43"/>
      <c r="I43" s="43"/>
      <c r="J43" s="43"/>
      <c r="K43" s="41"/>
      <c r="L43" s="43"/>
      <c r="M43" s="40"/>
      <c r="N43" s="40"/>
    </row>
    <row r="44">
      <c r="A44" s="31">
        <v>700.0</v>
      </c>
      <c r="B44" s="32" t="s">
        <v>620</v>
      </c>
      <c r="C44" s="32" t="s">
        <v>586</v>
      </c>
      <c r="D44" s="33">
        <v>42409.0</v>
      </c>
      <c r="E44" s="33">
        <v>42875.0</v>
      </c>
      <c r="F44" s="33">
        <v>42882.0</v>
      </c>
      <c r="G44" s="33">
        <v>44085.0</v>
      </c>
      <c r="H44" s="34">
        <v>14.99</v>
      </c>
      <c r="I44" s="34">
        <v>4.99</v>
      </c>
      <c r="J44" s="34">
        <f t="shared" ref="J44:J130" si="19">H44-I44</f>
        <v>10</v>
      </c>
      <c r="K44" s="32">
        <v>16.0</v>
      </c>
      <c r="L44" s="34">
        <f t="shared" ref="L44:L130" si="20">I44/K44</f>
        <v>0.311875</v>
      </c>
      <c r="M44" s="31" t="s">
        <v>37</v>
      </c>
      <c r="N44" s="32" t="s">
        <v>38</v>
      </c>
    </row>
    <row r="45">
      <c r="A45" s="31">
        <v>377.0</v>
      </c>
      <c r="B45" s="32" t="s">
        <v>621</v>
      </c>
      <c r="C45" s="32" t="s">
        <v>584</v>
      </c>
      <c r="D45" s="33">
        <v>41089.0</v>
      </c>
      <c r="E45" s="33">
        <v>44115.0</v>
      </c>
      <c r="F45" s="33">
        <v>45090.0</v>
      </c>
      <c r="G45" s="33">
        <v>45096.0</v>
      </c>
      <c r="H45" s="34">
        <v>49.99</v>
      </c>
      <c r="I45" s="34">
        <v>15.0</v>
      </c>
      <c r="J45" s="34">
        <f t="shared" si="19"/>
        <v>34.99</v>
      </c>
      <c r="K45" s="32">
        <v>40.0</v>
      </c>
      <c r="L45" s="34">
        <f t="shared" si="20"/>
        <v>0.375</v>
      </c>
      <c r="M45" s="31" t="s">
        <v>39</v>
      </c>
      <c r="N45" s="32" t="s">
        <v>38</v>
      </c>
    </row>
    <row r="46">
      <c r="A46" s="31">
        <v>553.0</v>
      </c>
      <c r="B46" s="31" t="s">
        <v>622</v>
      </c>
      <c r="C46" s="32" t="s">
        <v>586</v>
      </c>
      <c r="D46" s="33">
        <v>43637.0</v>
      </c>
      <c r="E46" s="33">
        <v>43637.0</v>
      </c>
      <c r="F46" s="33">
        <v>43637.0</v>
      </c>
      <c r="G46" s="33">
        <v>44129.0</v>
      </c>
      <c r="H46" s="34">
        <v>59.99</v>
      </c>
      <c r="I46" s="34">
        <v>59.99</v>
      </c>
      <c r="J46" s="34">
        <f t="shared" si="19"/>
        <v>0</v>
      </c>
      <c r="K46" s="32">
        <v>168.0</v>
      </c>
      <c r="L46" s="34">
        <f t="shared" si="20"/>
        <v>0.3570833333</v>
      </c>
      <c r="M46" s="85"/>
      <c r="N46" s="85" t="s">
        <v>38</v>
      </c>
    </row>
    <row r="47">
      <c r="A47" s="31">
        <v>35.0</v>
      </c>
      <c r="B47" s="32" t="s">
        <v>623</v>
      </c>
      <c r="C47" s="32" t="s">
        <v>624</v>
      </c>
      <c r="D47" s="33">
        <v>37288.0</v>
      </c>
      <c r="E47" s="33">
        <v>42877.0</v>
      </c>
      <c r="F47" s="32" t="s">
        <v>587</v>
      </c>
      <c r="G47" s="32" t="s">
        <v>587</v>
      </c>
      <c r="H47" s="34">
        <v>1.49</v>
      </c>
      <c r="I47" s="34">
        <v>1.49</v>
      </c>
      <c r="J47" s="34">
        <f t="shared" si="19"/>
        <v>0</v>
      </c>
      <c r="K47" s="32">
        <v>20.0</v>
      </c>
      <c r="L47" s="34">
        <f t="shared" si="20"/>
        <v>0.0745</v>
      </c>
      <c r="M47" s="31" t="s">
        <v>40</v>
      </c>
      <c r="N47" s="31" t="s">
        <v>38</v>
      </c>
    </row>
    <row r="48">
      <c r="A48" s="31">
        <v>305.0</v>
      </c>
      <c r="B48" s="32" t="s">
        <v>625</v>
      </c>
      <c r="C48" s="32" t="s">
        <v>584</v>
      </c>
      <c r="D48" s="33">
        <v>40354.0</v>
      </c>
      <c r="E48" s="33">
        <v>44115.0</v>
      </c>
      <c r="F48" s="33">
        <v>44178.0</v>
      </c>
      <c r="G48" s="33">
        <v>44178.0</v>
      </c>
      <c r="H48" s="34">
        <v>14.99</v>
      </c>
      <c r="I48" s="34">
        <v>5.0</v>
      </c>
      <c r="J48" s="34">
        <f t="shared" si="19"/>
        <v>9.99</v>
      </c>
      <c r="K48" s="32">
        <v>5.0</v>
      </c>
      <c r="L48" s="34">
        <f t="shared" si="20"/>
        <v>1</v>
      </c>
      <c r="M48" s="31"/>
      <c r="N48" s="32" t="s">
        <v>38</v>
      </c>
    </row>
    <row r="49">
      <c r="A49" s="31">
        <v>711.0</v>
      </c>
      <c r="B49" s="32" t="s">
        <v>626</v>
      </c>
      <c r="C49" s="31" t="s">
        <v>586</v>
      </c>
      <c r="D49" s="33">
        <v>45020.0</v>
      </c>
      <c r="E49" s="33">
        <v>45020.0</v>
      </c>
      <c r="F49" s="32" t="s">
        <v>587</v>
      </c>
      <c r="G49" s="32" t="s">
        <v>587</v>
      </c>
      <c r="H49" s="34">
        <v>0.0</v>
      </c>
      <c r="I49" s="34">
        <v>0.0</v>
      </c>
      <c r="J49" s="34">
        <f t="shared" si="19"/>
        <v>0</v>
      </c>
      <c r="K49" s="32">
        <v>1.0</v>
      </c>
      <c r="L49" s="34">
        <f t="shared" si="20"/>
        <v>0</v>
      </c>
      <c r="M49" s="86"/>
      <c r="N49" s="31" t="s">
        <v>38</v>
      </c>
    </row>
    <row r="50">
      <c r="A50" s="31">
        <v>440.0</v>
      </c>
      <c r="B50" s="31" t="s">
        <v>627</v>
      </c>
      <c r="C50" s="31" t="s">
        <v>612</v>
      </c>
      <c r="D50" s="33">
        <v>41061.0</v>
      </c>
      <c r="E50" s="33">
        <v>42666.0</v>
      </c>
      <c r="F50" s="32" t="s">
        <v>587</v>
      </c>
      <c r="G50" s="32" t="s">
        <v>587</v>
      </c>
      <c r="H50" s="34">
        <v>4.99</v>
      </c>
      <c r="I50" s="34">
        <v>1.99</v>
      </c>
      <c r="J50" s="34">
        <f t="shared" si="19"/>
        <v>3</v>
      </c>
      <c r="K50" s="32">
        <v>1.0</v>
      </c>
      <c r="L50" s="34">
        <f t="shared" si="20"/>
        <v>1.99</v>
      </c>
      <c r="M50" s="31" t="s">
        <v>41</v>
      </c>
      <c r="N50" s="31" t="s">
        <v>38</v>
      </c>
    </row>
    <row r="51">
      <c r="A51" s="31">
        <v>289.0</v>
      </c>
      <c r="B51" s="31" t="s">
        <v>628</v>
      </c>
      <c r="C51" s="32" t="s">
        <v>584</v>
      </c>
      <c r="D51" s="33">
        <v>41250.0</v>
      </c>
      <c r="E51" s="33">
        <v>44521.0</v>
      </c>
      <c r="F51" s="33">
        <v>44718.0</v>
      </c>
      <c r="G51" s="33">
        <v>44718.0</v>
      </c>
      <c r="H51" s="34">
        <v>24.0</v>
      </c>
      <c r="I51" s="34">
        <v>14.93</v>
      </c>
      <c r="J51" s="34">
        <f t="shared" si="19"/>
        <v>9.07</v>
      </c>
      <c r="K51" s="32">
        <v>1.0</v>
      </c>
      <c r="L51" s="34">
        <f t="shared" si="20"/>
        <v>14.93</v>
      </c>
      <c r="M51" s="31" t="s">
        <v>42</v>
      </c>
      <c r="N51" s="32" t="s">
        <v>38</v>
      </c>
    </row>
    <row r="52">
      <c r="A52" s="31">
        <v>290.0</v>
      </c>
      <c r="B52" s="31" t="s">
        <v>629</v>
      </c>
      <c r="C52" s="32" t="s">
        <v>584</v>
      </c>
      <c r="D52" s="33">
        <v>40564.0</v>
      </c>
      <c r="E52" s="33">
        <v>44521.0</v>
      </c>
      <c r="F52" s="33" t="s">
        <v>587</v>
      </c>
      <c r="G52" s="33" t="s">
        <v>587</v>
      </c>
      <c r="H52" s="34">
        <v>23.0</v>
      </c>
      <c r="I52" s="34">
        <v>14.93</v>
      </c>
      <c r="J52" s="34">
        <f t="shared" si="19"/>
        <v>8.07</v>
      </c>
      <c r="K52" s="32">
        <v>1.0</v>
      </c>
      <c r="L52" s="34">
        <f t="shared" si="20"/>
        <v>14.93</v>
      </c>
      <c r="M52" s="31"/>
      <c r="N52" s="32" t="s">
        <v>38</v>
      </c>
    </row>
    <row r="53">
      <c r="A53" s="31">
        <v>291.0</v>
      </c>
      <c r="B53" s="32" t="s">
        <v>630</v>
      </c>
      <c r="C53" s="32" t="s">
        <v>584</v>
      </c>
      <c r="D53" s="33">
        <v>40977.0</v>
      </c>
      <c r="E53" s="33">
        <v>44521.0</v>
      </c>
      <c r="F53" s="33">
        <v>41374.0</v>
      </c>
      <c r="G53" s="33">
        <v>41374.0</v>
      </c>
      <c r="H53" s="34">
        <v>22.99</v>
      </c>
      <c r="I53" s="34">
        <v>14.93</v>
      </c>
      <c r="J53" s="34">
        <f t="shared" si="19"/>
        <v>8.06</v>
      </c>
      <c r="K53" s="32">
        <v>1.0</v>
      </c>
      <c r="L53" s="34">
        <f t="shared" si="20"/>
        <v>14.93</v>
      </c>
      <c r="M53" s="31"/>
      <c r="N53" s="32" t="s">
        <v>38</v>
      </c>
    </row>
    <row r="54">
      <c r="A54" s="31">
        <v>354.0</v>
      </c>
      <c r="B54" s="32" t="s">
        <v>631</v>
      </c>
      <c r="C54" s="32" t="s">
        <v>584</v>
      </c>
      <c r="D54" s="33">
        <v>41906.0</v>
      </c>
      <c r="E54" s="33">
        <v>44139.0</v>
      </c>
      <c r="F54" s="33" t="s">
        <v>587</v>
      </c>
      <c r="G54" s="33" t="s">
        <v>587</v>
      </c>
      <c r="H54" s="34">
        <v>9.99</v>
      </c>
      <c r="I54" s="34">
        <v>1.49</v>
      </c>
      <c r="J54" s="34">
        <f t="shared" si="19"/>
        <v>8.5</v>
      </c>
      <c r="K54" s="32">
        <v>1.0</v>
      </c>
      <c r="L54" s="34">
        <f t="shared" si="20"/>
        <v>1.49</v>
      </c>
      <c r="M54" s="31" t="s">
        <v>43</v>
      </c>
      <c r="N54" s="32" t="s">
        <v>38</v>
      </c>
    </row>
    <row r="55">
      <c r="A55" s="31">
        <v>510.0</v>
      </c>
      <c r="B55" s="32" t="s">
        <v>632</v>
      </c>
      <c r="C55" s="32" t="s">
        <v>586</v>
      </c>
      <c r="D55" s="33">
        <v>44467.0</v>
      </c>
      <c r="E55" s="33">
        <v>44467.0</v>
      </c>
      <c r="F55" s="33">
        <v>44468.0</v>
      </c>
      <c r="G55" s="33">
        <v>44468.0</v>
      </c>
      <c r="H55" s="34">
        <v>29.99</v>
      </c>
      <c r="I55" s="34">
        <v>0.0</v>
      </c>
      <c r="J55" s="34">
        <f t="shared" si="19"/>
        <v>29.99</v>
      </c>
      <c r="K55" s="32">
        <v>2.0</v>
      </c>
      <c r="L55" s="34">
        <f t="shared" si="20"/>
        <v>0</v>
      </c>
      <c r="M55" s="85" t="s">
        <v>44</v>
      </c>
      <c r="N55" s="85" t="s">
        <v>38</v>
      </c>
    </row>
    <row r="56">
      <c r="A56" s="31">
        <v>214.0</v>
      </c>
      <c r="B56" s="32" t="s">
        <v>633</v>
      </c>
      <c r="C56" s="32" t="s">
        <v>584</v>
      </c>
      <c r="D56" s="33">
        <v>40445.0</v>
      </c>
      <c r="E56" s="33">
        <v>44091.0</v>
      </c>
      <c r="F56" s="33">
        <v>41856.0</v>
      </c>
      <c r="G56" s="33">
        <v>44811.0</v>
      </c>
      <c r="H56" s="34">
        <v>14.99</v>
      </c>
      <c r="I56" s="34">
        <v>3.5</v>
      </c>
      <c r="J56" s="34">
        <f t="shared" si="19"/>
        <v>11.49</v>
      </c>
      <c r="K56" s="32">
        <v>5.0</v>
      </c>
      <c r="L56" s="34">
        <f t="shared" si="20"/>
        <v>0.7</v>
      </c>
      <c r="M56" s="31" t="s">
        <v>45</v>
      </c>
      <c r="N56" s="32" t="s">
        <v>38</v>
      </c>
    </row>
    <row r="57">
      <c r="A57" s="31">
        <v>641.0</v>
      </c>
      <c r="B57" s="32" t="s">
        <v>634</v>
      </c>
      <c r="C57" s="31" t="s">
        <v>586</v>
      </c>
      <c r="D57" s="33">
        <v>45049.0</v>
      </c>
      <c r="E57" s="33">
        <v>45177.0</v>
      </c>
      <c r="F57" s="32" t="s">
        <v>587</v>
      </c>
      <c r="G57" s="32" t="s">
        <v>587</v>
      </c>
      <c r="H57" s="34">
        <v>19.99</v>
      </c>
      <c r="I57" s="34">
        <v>0.0</v>
      </c>
      <c r="J57" s="34">
        <f t="shared" si="19"/>
        <v>19.99</v>
      </c>
      <c r="K57" s="32">
        <v>1.0</v>
      </c>
      <c r="L57" s="34">
        <f t="shared" si="20"/>
        <v>0</v>
      </c>
      <c r="M57" s="31" t="s">
        <v>46</v>
      </c>
      <c r="N57" s="31" t="s">
        <v>38</v>
      </c>
    </row>
    <row r="58">
      <c r="A58" s="31">
        <v>342.0</v>
      </c>
      <c r="B58" s="32" t="s">
        <v>635</v>
      </c>
      <c r="C58" s="31" t="s">
        <v>584</v>
      </c>
      <c r="D58" s="33">
        <v>41850.0</v>
      </c>
      <c r="E58" s="33">
        <v>42750.0</v>
      </c>
      <c r="F58" s="33">
        <v>42822.0</v>
      </c>
      <c r="G58" s="33">
        <v>45422.0</v>
      </c>
      <c r="H58" s="34">
        <v>12.99</v>
      </c>
      <c r="I58" s="34">
        <v>4.99</v>
      </c>
      <c r="J58" s="34">
        <f t="shared" si="19"/>
        <v>8</v>
      </c>
      <c r="K58" s="32">
        <v>15.0</v>
      </c>
      <c r="L58" s="34">
        <f t="shared" si="20"/>
        <v>0.3326666667</v>
      </c>
      <c r="M58" s="31" t="s">
        <v>47</v>
      </c>
      <c r="N58" s="31" t="s">
        <v>38</v>
      </c>
    </row>
    <row r="59">
      <c r="A59" s="31">
        <v>381.0</v>
      </c>
      <c r="B59" s="32" t="s">
        <v>636</v>
      </c>
      <c r="C59" s="32" t="s">
        <v>584</v>
      </c>
      <c r="D59" s="33">
        <v>40949.0</v>
      </c>
      <c r="E59" s="33">
        <v>44091.0</v>
      </c>
      <c r="F59" s="33">
        <v>45117.0</v>
      </c>
      <c r="G59" s="33">
        <v>45119.0</v>
      </c>
      <c r="H59" s="34">
        <v>29.99</v>
      </c>
      <c r="I59" s="34">
        <v>2.5</v>
      </c>
      <c r="J59" s="34">
        <f t="shared" si="19"/>
        <v>27.49</v>
      </c>
      <c r="K59" s="32">
        <v>25.0</v>
      </c>
      <c r="L59" s="34">
        <f t="shared" si="20"/>
        <v>0.1</v>
      </c>
      <c r="M59" s="31" t="s">
        <v>48</v>
      </c>
      <c r="N59" s="32" t="s">
        <v>38</v>
      </c>
    </row>
    <row r="60">
      <c r="A60" s="31">
        <v>921.0</v>
      </c>
      <c r="B60" s="32" t="s">
        <v>637</v>
      </c>
      <c r="C60" s="31" t="s">
        <v>586</v>
      </c>
      <c r="D60" s="33">
        <v>41607.0</v>
      </c>
      <c r="E60" s="33">
        <v>44334.0</v>
      </c>
      <c r="F60" s="32" t="s">
        <v>587</v>
      </c>
      <c r="G60" s="32" t="s">
        <v>587</v>
      </c>
      <c r="H60" s="34">
        <v>0.0</v>
      </c>
      <c r="I60" s="34">
        <v>0.0</v>
      </c>
      <c r="J60" s="34">
        <f t="shared" si="19"/>
        <v>0</v>
      </c>
      <c r="K60" s="32">
        <v>1.0</v>
      </c>
      <c r="L60" s="34">
        <f t="shared" si="20"/>
        <v>0</v>
      </c>
      <c r="M60" s="31"/>
      <c r="N60" s="31" t="s">
        <v>38</v>
      </c>
    </row>
    <row r="61">
      <c r="A61" s="31">
        <v>436.0</v>
      </c>
      <c r="B61" s="32" t="s">
        <v>638</v>
      </c>
      <c r="C61" s="32" t="s">
        <v>612</v>
      </c>
      <c r="D61" s="33">
        <v>41955.0</v>
      </c>
      <c r="E61" s="33">
        <v>42045.0</v>
      </c>
      <c r="F61" s="33">
        <v>45044.0</v>
      </c>
      <c r="G61" s="33">
        <v>45048.0</v>
      </c>
      <c r="H61" s="34">
        <v>0.0</v>
      </c>
      <c r="I61" s="34">
        <v>0.0</v>
      </c>
      <c r="J61" s="34">
        <f t="shared" si="19"/>
        <v>0</v>
      </c>
      <c r="K61" s="32">
        <v>10.0</v>
      </c>
      <c r="L61" s="34">
        <f t="shared" si="20"/>
        <v>0</v>
      </c>
      <c r="M61" s="31" t="s">
        <v>49</v>
      </c>
      <c r="N61" s="31" t="s">
        <v>38</v>
      </c>
    </row>
    <row r="62">
      <c r="A62" s="31">
        <v>755.0</v>
      </c>
      <c r="B62" s="32" t="s">
        <v>639</v>
      </c>
      <c r="C62" s="31" t="s">
        <v>586</v>
      </c>
      <c r="D62" s="33">
        <v>44665.0</v>
      </c>
      <c r="E62" s="33">
        <v>45304.0</v>
      </c>
      <c r="F62" s="32" t="s">
        <v>587</v>
      </c>
      <c r="G62" s="32" t="s">
        <v>587</v>
      </c>
      <c r="H62" s="34">
        <v>24.99</v>
      </c>
      <c r="I62" s="34">
        <v>0.0</v>
      </c>
      <c r="J62" s="34">
        <f t="shared" si="19"/>
        <v>24.99</v>
      </c>
      <c r="K62" s="32">
        <v>37.0</v>
      </c>
      <c r="L62" s="34">
        <f t="shared" si="20"/>
        <v>0</v>
      </c>
      <c r="M62" s="31" t="s">
        <v>50</v>
      </c>
      <c r="N62" s="31" t="s">
        <v>38</v>
      </c>
    </row>
    <row r="63">
      <c r="A63" s="31">
        <v>520.0</v>
      </c>
      <c r="B63" s="31" t="s">
        <v>640</v>
      </c>
      <c r="C63" s="32" t="s">
        <v>586</v>
      </c>
      <c r="D63" s="33">
        <v>45349.0</v>
      </c>
      <c r="E63" s="33">
        <v>45482.0</v>
      </c>
      <c r="F63" s="32" t="s">
        <v>587</v>
      </c>
      <c r="G63" s="32" t="s">
        <v>587</v>
      </c>
      <c r="H63" s="34">
        <v>14.99</v>
      </c>
      <c r="I63" s="34">
        <v>9.89</v>
      </c>
      <c r="J63" s="34">
        <f t="shared" si="19"/>
        <v>5.1</v>
      </c>
      <c r="K63" s="32">
        <v>1.0</v>
      </c>
      <c r="L63" s="34">
        <f t="shared" si="20"/>
        <v>9.89</v>
      </c>
      <c r="M63" s="85" t="s">
        <v>51</v>
      </c>
      <c r="N63" s="85" t="s">
        <v>38</v>
      </c>
    </row>
    <row r="64">
      <c r="A64" s="31">
        <v>307.0</v>
      </c>
      <c r="B64" s="32" t="s">
        <v>641</v>
      </c>
      <c r="C64" s="32" t="s">
        <v>584</v>
      </c>
      <c r="D64" s="33">
        <v>40865.0</v>
      </c>
      <c r="E64" s="33">
        <v>40885.0</v>
      </c>
      <c r="F64" s="33">
        <v>40885.0</v>
      </c>
      <c r="G64" s="33">
        <v>44750.0</v>
      </c>
      <c r="H64" s="34">
        <v>19.99</v>
      </c>
      <c r="I64" s="34">
        <v>4.0</v>
      </c>
      <c r="J64" s="34">
        <f t="shared" si="19"/>
        <v>15.99</v>
      </c>
      <c r="K64" s="32">
        <v>15.0</v>
      </c>
      <c r="L64" s="34">
        <f t="shared" si="20"/>
        <v>0.2666666667</v>
      </c>
      <c r="M64" s="31" t="s">
        <v>52</v>
      </c>
      <c r="N64" s="32" t="s">
        <v>38</v>
      </c>
    </row>
    <row r="65">
      <c r="A65" s="31">
        <v>352.0</v>
      </c>
      <c r="B65" s="32" t="s">
        <v>642</v>
      </c>
      <c r="C65" s="32" t="s">
        <v>584</v>
      </c>
      <c r="D65" s="33">
        <v>39836.0</v>
      </c>
      <c r="E65" s="33">
        <v>40338.0</v>
      </c>
      <c r="F65" s="33">
        <v>40338.0</v>
      </c>
      <c r="G65" s="33">
        <v>40338.0</v>
      </c>
      <c r="H65" s="34">
        <v>19.99</v>
      </c>
      <c r="I65" s="34">
        <v>12.0</v>
      </c>
      <c r="J65" s="34">
        <f t="shared" si="19"/>
        <v>7.99</v>
      </c>
      <c r="K65" s="32">
        <v>10.0</v>
      </c>
      <c r="L65" s="34">
        <f t="shared" si="20"/>
        <v>1.2</v>
      </c>
      <c r="M65" s="31"/>
      <c r="N65" s="32" t="s">
        <v>38</v>
      </c>
    </row>
    <row r="66">
      <c r="A66" s="31">
        <v>181.0</v>
      </c>
      <c r="B66" s="32" t="s">
        <v>643</v>
      </c>
      <c r="C66" s="32" t="s">
        <v>584</v>
      </c>
      <c r="D66" s="33">
        <v>39514.0</v>
      </c>
      <c r="E66" s="33">
        <v>44091.0</v>
      </c>
      <c r="F66" s="33" t="s">
        <v>587</v>
      </c>
      <c r="G66" s="33" t="s">
        <v>587</v>
      </c>
      <c r="H66" s="34">
        <v>14.99</v>
      </c>
      <c r="I66" s="34">
        <v>2.0</v>
      </c>
      <c r="J66" s="34">
        <f t="shared" si="19"/>
        <v>12.99</v>
      </c>
      <c r="K66" s="32">
        <v>2.0</v>
      </c>
      <c r="L66" s="34">
        <f t="shared" si="20"/>
        <v>1</v>
      </c>
      <c r="M66" s="31" t="s">
        <v>53</v>
      </c>
      <c r="N66" s="32" t="s">
        <v>38</v>
      </c>
    </row>
    <row r="67">
      <c r="A67" s="31">
        <v>235.0</v>
      </c>
      <c r="B67" s="32" t="s">
        <v>644</v>
      </c>
      <c r="C67" s="31" t="s">
        <v>584</v>
      </c>
      <c r="D67" s="33">
        <v>42272.0</v>
      </c>
      <c r="E67" s="33">
        <v>42272.0</v>
      </c>
      <c r="F67" s="33">
        <v>42272.0</v>
      </c>
      <c r="G67" s="33">
        <v>42272.0</v>
      </c>
      <c r="H67" s="34">
        <v>69.99</v>
      </c>
      <c r="I67" s="34">
        <v>69.99</v>
      </c>
      <c r="J67" s="34">
        <f t="shared" si="19"/>
        <v>0</v>
      </c>
      <c r="K67" s="32">
        <v>11.0</v>
      </c>
      <c r="L67" s="34">
        <f t="shared" si="20"/>
        <v>6.362727273</v>
      </c>
      <c r="M67" s="31" t="s">
        <v>54</v>
      </c>
      <c r="N67" s="32" t="s">
        <v>38</v>
      </c>
    </row>
    <row r="68">
      <c r="A68" s="31">
        <v>236.0</v>
      </c>
      <c r="B68" s="31" t="s">
        <v>645</v>
      </c>
      <c r="C68" s="31" t="s">
        <v>584</v>
      </c>
      <c r="D68" s="33">
        <v>42642.0</v>
      </c>
      <c r="E68" s="33">
        <v>42658.0</v>
      </c>
      <c r="F68" s="33">
        <v>42658.0</v>
      </c>
      <c r="G68" s="33">
        <v>42792.0</v>
      </c>
      <c r="H68" s="34">
        <v>69.99</v>
      </c>
      <c r="I68" s="34">
        <v>69.99</v>
      </c>
      <c r="J68" s="34">
        <f t="shared" si="19"/>
        <v>0</v>
      </c>
      <c r="K68" s="32">
        <v>18.0</v>
      </c>
      <c r="L68" s="34">
        <f t="shared" si="20"/>
        <v>3.888333333</v>
      </c>
      <c r="M68" s="31"/>
      <c r="N68" s="32" t="s">
        <v>38</v>
      </c>
    </row>
    <row r="69">
      <c r="A69" s="31">
        <v>237.0</v>
      </c>
      <c r="B69" s="32" t="s">
        <v>646</v>
      </c>
      <c r="C69" s="31" t="s">
        <v>584</v>
      </c>
      <c r="D69" s="33">
        <v>43007.0</v>
      </c>
      <c r="E69" s="33">
        <v>43007.0</v>
      </c>
      <c r="F69" s="33">
        <v>43008.0</v>
      </c>
      <c r="G69" s="33">
        <v>43073.0</v>
      </c>
      <c r="H69" s="34">
        <v>69.99</v>
      </c>
      <c r="I69" s="34">
        <v>69.99</v>
      </c>
      <c r="J69" s="34">
        <f t="shared" si="19"/>
        <v>0</v>
      </c>
      <c r="K69" s="32">
        <v>14.0</v>
      </c>
      <c r="L69" s="34">
        <f t="shared" si="20"/>
        <v>4.999285714</v>
      </c>
      <c r="M69" s="31"/>
      <c r="N69" s="31" t="s">
        <v>38</v>
      </c>
    </row>
    <row r="70">
      <c r="A70" s="31">
        <v>238.0</v>
      </c>
      <c r="B70" s="32" t="s">
        <v>647</v>
      </c>
      <c r="C70" s="31" t="s">
        <v>584</v>
      </c>
      <c r="D70" s="33">
        <v>43371.0</v>
      </c>
      <c r="E70" s="33">
        <v>43430.0</v>
      </c>
      <c r="F70" s="33">
        <v>43432.0</v>
      </c>
      <c r="G70" s="33">
        <v>43439.0</v>
      </c>
      <c r="H70" s="34">
        <v>69.99</v>
      </c>
      <c r="I70" s="34">
        <v>39.89</v>
      </c>
      <c r="J70" s="34">
        <f t="shared" si="19"/>
        <v>30.1</v>
      </c>
      <c r="K70" s="32">
        <v>21.0</v>
      </c>
      <c r="L70" s="34">
        <f t="shared" si="20"/>
        <v>1.89952381</v>
      </c>
      <c r="M70" s="31"/>
      <c r="N70" s="31" t="s">
        <v>38</v>
      </c>
    </row>
    <row r="71">
      <c r="A71" s="31">
        <v>239.0</v>
      </c>
      <c r="B71" s="31" t="s">
        <v>648</v>
      </c>
      <c r="C71" s="32" t="s">
        <v>584</v>
      </c>
      <c r="D71" s="33">
        <v>40984.0</v>
      </c>
      <c r="E71" s="33">
        <v>44115.0</v>
      </c>
      <c r="F71" s="33">
        <v>42138.0</v>
      </c>
      <c r="G71" s="33">
        <v>42138.0</v>
      </c>
      <c r="H71" s="34">
        <v>29.99</v>
      </c>
      <c r="I71" s="34">
        <v>4.0</v>
      </c>
      <c r="J71" s="34">
        <f t="shared" si="19"/>
        <v>25.99</v>
      </c>
      <c r="K71" s="32">
        <v>1.0</v>
      </c>
      <c r="L71" s="34">
        <f t="shared" si="20"/>
        <v>4</v>
      </c>
      <c r="M71" s="31"/>
      <c r="N71" s="32" t="s">
        <v>38</v>
      </c>
    </row>
    <row r="72">
      <c r="A72" s="31">
        <v>240.0</v>
      </c>
      <c r="B72" s="32" t="s">
        <v>649</v>
      </c>
      <c r="C72" s="32" t="s">
        <v>584</v>
      </c>
      <c r="D72" s="33">
        <v>40606.0</v>
      </c>
      <c r="E72" s="33">
        <v>40732.0</v>
      </c>
      <c r="F72" s="33">
        <v>40732.0</v>
      </c>
      <c r="G72" s="33">
        <v>44750.0</v>
      </c>
      <c r="H72" s="34">
        <v>29.99</v>
      </c>
      <c r="I72" s="34">
        <v>15.0</v>
      </c>
      <c r="J72" s="34">
        <f t="shared" si="19"/>
        <v>14.99</v>
      </c>
      <c r="K72" s="32">
        <v>15.0</v>
      </c>
      <c r="L72" s="34">
        <f t="shared" si="20"/>
        <v>1</v>
      </c>
      <c r="M72" s="31"/>
      <c r="N72" s="32" t="s">
        <v>38</v>
      </c>
    </row>
    <row r="73">
      <c r="A73" s="31">
        <v>592.0</v>
      </c>
      <c r="B73" s="32" t="s">
        <v>650</v>
      </c>
      <c r="C73" s="31" t="s">
        <v>586</v>
      </c>
      <c r="D73" s="33">
        <v>45198.0</v>
      </c>
      <c r="E73" s="33">
        <v>45377.0</v>
      </c>
      <c r="F73" s="33">
        <v>45385.0</v>
      </c>
      <c r="G73" s="33">
        <v>45388.0</v>
      </c>
      <c r="H73" s="34">
        <v>79.99</v>
      </c>
      <c r="I73" s="34">
        <v>15.99</v>
      </c>
      <c r="J73" s="34">
        <f t="shared" si="19"/>
        <v>64</v>
      </c>
      <c r="K73" s="32">
        <v>8.0</v>
      </c>
      <c r="L73" s="34">
        <f t="shared" si="20"/>
        <v>1.99875</v>
      </c>
      <c r="M73" s="31"/>
      <c r="N73" s="31" t="s">
        <v>38</v>
      </c>
    </row>
    <row r="74">
      <c r="A74" s="31">
        <v>593.0</v>
      </c>
      <c r="B74" s="31" t="s">
        <v>651</v>
      </c>
      <c r="C74" s="32" t="s">
        <v>586</v>
      </c>
      <c r="D74" s="33">
        <v>44057.0</v>
      </c>
      <c r="E74" s="33">
        <v>44593.0</v>
      </c>
      <c r="F74" s="32" t="s">
        <v>587</v>
      </c>
      <c r="G74" s="32" t="s">
        <v>587</v>
      </c>
      <c r="H74" s="34">
        <v>69.99</v>
      </c>
      <c r="I74" s="34">
        <v>0.0</v>
      </c>
      <c r="J74" s="34">
        <f t="shared" si="19"/>
        <v>69.99</v>
      </c>
      <c r="K74" s="32">
        <v>1.0</v>
      </c>
      <c r="L74" s="34">
        <f t="shared" si="20"/>
        <v>0</v>
      </c>
      <c r="M74" s="31"/>
      <c r="N74" s="31" t="s">
        <v>38</v>
      </c>
    </row>
    <row r="75">
      <c r="A75" s="31">
        <v>615.0</v>
      </c>
      <c r="B75" s="32" t="s">
        <v>652</v>
      </c>
      <c r="C75" s="32" t="s">
        <v>586</v>
      </c>
      <c r="D75" s="33">
        <v>43735.0</v>
      </c>
      <c r="E75" s="33">
        <v>43922.0</v>
      </c>
      <c r="F75" s="33">
        <v>43974.0</v>
      </c>
      <c r="G75" s="33">
        <v>43981.0</v>
      </c>
      <c r="H75" s="34">
        <v>69.99</v>
      </c>
      <c r="I75" s="34">
        <v>27.99</v>
      </c>
      <c r="J75" s="34">
        <f t="shared" si="19"/>
        <v>42</v>
      </c>
      <c r="K75" s="32">
        <v>28.0</v>
      </c>
      <c r="L75" s="34">
        <f t="shared" si="20"/>
        <v>0.9996428571</v>
      </c>
      <c r="M75" s="31"/>
      <c r="N75" s="31" t="s">
        <v>38</v>
      </c>
    </row>
    <row r="76">
      <c r="A76" s="31">
        <v>616.0</v>
      </c>
      <c r="B76" s="32" t="s">
        <v>653</v>
      </c>
      <c r="C76" s="31" t="s">
        <v>586</v>
      </c>
      <c r="D76" s="33">
        <v>44113.0</v>
      </c>
      <c r="E76" s="33">
        <v>44334.0</v>
      </c>
      <c r="F76" s="33">
        <v>44339.0</v>
      </c>
      <c r="G76" s="33">
        <v>44339.0</v>
      </c>
      <c r="H76" s="34">
        <v>89.99</v>
      </c>
      <c r="I76" s="34">
        <v>24.29</v>
      </c>
      <c r="J76" s="34">
        <f t="shared" si="19"/>
        <v>65.7</v>
      </c>
      <c r="K76" s="32">
        <v>4.0</v>
      </c>
      <c r="L76" s="34">
        <f t="shared" si="20"/>
        <v>6.0725</v>
      </c>
      <c r="M76" s="31"/>
      <c r="N76" s="31" t="s">
        <v>38</v>
      </c>
    </row>
    <row r="77">
      <c r="A77" s="31">
        <v>617.0</v>
      </c>
      <c r="B77" s="32" t="s">
        <v>654</v>
      </c>
      <c r="C77" s="31" t="s">
        <v>586</v>
      </c>
      <c r="D77" s="33">
        <v>44470.0</v>
      </c>
      <c r="E77" s="33">
        <v>44684.0</v>
      </c>
      <c r="F77" s="33">
        <v>44694.0</v>
      </c>
      <c r="G77" s="33">
        <v>44694.0</v>
      </c>
      <c r="H77" s="34">
        <v>79.99</v>
      </c>
      <c r="I77" s="34">
        <v>0.0</v>
      </c>
      <c r="J77" s="34">
        <f t="shared" si="19"/>
        <v>79.99</v>
      </c>
      <c r="K77" s="32">
        <v>25.0</v>
      </c>
      <c r="L77" s="34">
        <f t="shared" si="20"/>
        <v>0</v>
      </c>
      <c r="M77" s="31"/>
      <c r="N77" s="31" t="s">
        <v>38</v>
      </c>
    </row>
    <row r="78">
      <c r="A78" s="31">
        <v>618.0</v>
      </c>
      <c r="B78" s="32" t="s">
        <v>655</v>
      </c>
      <c r="C78" s="31" t="s">
        <v>586</v>
      </c>
      <c r="D78" s="33">
        <v>44834.0</v>
      </c>
      <c r="E78" s="33">
        <v>45070.0</v>
      </c>
      <c r="F78" s="32" t="s">
        <v>587</v>
      </c>
      <c r="G78" s="32" t="s">
        <v>587</v>
      </c>
      <c r="H78" s="34">
        <v>79.99</v>
      </c>
      <c r="I78" s="34">
        <v>31.99</v>
      </c>
      <c r="J78" s="34">
        <f t="shared" si="19"/>
        <v>48</v>
      </c>
      <c r="K78" s="32">
        <v>2.0</v>
      </c>
      <c r="L78" s="34">
        <f t="shared" si="20"/>
        <v>15.995</v>
      </c>
      <c r="M78" s="31"/>
      <c r="N78" s="31" t="s">
        <v>38</v>
      </c>
    </row>
    <row r="79">
      <c r="A79" s="31">
        <v>749.0</v>
      </c>
      <c r="B79" s="31" t="s">
        <v>656</v>
      </c>
      <c r="C79" s="31" t="s">
        <v>586</v>
      </c>
      <c r="D79" s="33">
        <v>45205.0</v>
      </c>
      <c r="E79" s="33">
        <v>45475.0</v>
      </c>
      <c r="F79" s="32" t="s">
        <v>587</v>
      </c>
      <c r="G79" s="32" t="s">
        <v>587</v>
      </c>
      <c r="H79" s="34">
        <v>79.99</v>
      </c>
      <c r="I79" s="34">
        <v>0.0</v>
      </c>
      <c r="J79" s="34">
        <f t="shared" si="19"/>
        <v>79.99</v>
      </c>
      <c r="K79" s="32">
        <v>1.0</v>
      </c>
      <c r="L79" s="34">
        <f t="shared" si="20"/>
        <v>0</v>
      </c>
      <c r="M79" s="31"/>
      <c r="N79" s="31" t="s">
        <v>38</v>
      </c>
    </row>
    <row r="80">
      <c r="A80" s="31">
        <v>219.0</v>
      </c>
      <c r="B80" s="31" t="s">
        <v>657</v>
      </c>
      <c r="C80" s="32" t="s">
        <v>584</v>
      </c>
      <c r="D80" s="33">
        <v>40781.0</v>
      </c>
      <c r="E80" s="33">
        <v>44091.0</v>
      </c>
      <c r="F80" s="33">
        <v>44404.0</v>
      </c>
      <c r="G80" s="33">
        <v>44405.0</v>
      </c>
      <c r="H80" s="34">
        <v>14.99</v>
      </c>
      <c r="I80" s="34">
        <v>6.0</v>
      </c>
      <c r="J80" s="34">
        <f t="shared" si="19"/>
        <v>8.99</v>
      </c>
      <c r="K80" s="32">
        <v>10.0</v>
      </c>
      <c r="L80" s="34">
        <f t="shared" si="20"/>
        <v>0.6</v>
      </c>
      <c r="M80" s="31" t="s">
        <v>55</v>
      </c>
      <c r="N80" s="32" t="s">
        <v>38</v>
      </c>
    </row>
    <row r="81">
      <c r="A81" s="31">
        <v>812.0</v>
      </c>
      <c r="B81" s="32" t="s">
        <v>658</v>
      </c>
      <c r="C81" s="32" t="s">
        <v>586</v>
      </c>
      <c r="D81" s="33">
        <v>43357.0</v>
      </c>
      <c r="E81" s="33">
        <v>45014.0</v>
      </c>
      <c r="F81" s="33">
        <v>45264.0</v>
      </c>
      <c r="G81" s="33">
        <v>45316.0</v>
      </c>
      <c r="H81" s="34">
        <v>39.99</v>
      </c>
      <c r="I81" s="34">
        <v>6.98</v>
      </c>
      <c r="J81" s="34">
        <f t="shared" si="19"/>
        <v>33.01</v>
      </c>
      <c r="K81" s="32">
        <v>44.0</v>
      </c>
      <c r="L81" s="34">
        <f t="shared" si="20"/>
        <v>0.1586363636</v>
      </c>
      <c r="M81" s="31"/>
      <c r="N81" s="31" t="s">
        <v>38</v>
      </c>
    </row>
    <row r="82">
      <c r="A82" s="31">
        <v>420.0</v>
      </c>
      <c r="B82" s="32" t="s">
        <v>659</v>
      </c>
      <c r="C82" s="32" t="s">
        <v>584</v>
      </c>
      <c r="D82" s="33">
        <v>41395.0</v>
      </c>
      <c r="E82" s="33">
        <v>43345.0</v>
      </c>
      <c r="F82" s="33">
        <v>44284.0</v>
      </c>
      <c r="G82" s="33">
        <v>44294.0</v>
      </c>
      <c r="H82" s="34">
        <v>6.19</v>
      </c>
      <c r="I82" s="34">
        <v>6.19</v>
      </c>
      <c r="J82" s="34">
        <f t="shared" si="19"/>
        <v>0</v>
      </c>
      <c r="K82" s="32">
        <v>5.0</v>
      </c>
      <c r="L82" s="34">
        <f t="shared" si="20"/>
        <v>1.238</v>
      </c>
      <c r="M82" s="31" t="s">
        <v>56</v>
      </c>
      <c r="N82" s="31" t="s">
        <v>38</v>
      </c>
    </row>
    <row r="83">
      <c r="A83" s="31">
        <v>493.0</v>
      </c>
      <c r="B83" s="31" t="s">
        <v>660</v>
      </c>
      <c r="C83" s="32" t="s">
        <v>586</v>
      </c>
      <c r="D83" s="33">
        <v>42611.0</v>
      </c>
      <c r="E83" s="33">
        <v>42766.0</v>
      </c>
      <c r="F83" s="33">
        <v>42850.0</v>
      </c>
      <c r="G83" s="33">
        <v>44671.0</v>
      </c>
      <c r="H83" s="34">
        <v>11.99</v>
      </c>
      <c r="I83" s="34">
        <v>7.99</v>
      </c>
      <c r="J83" s="34">
        <f t="shared" si="19"/>
        <v>4</v>
      </c>
      <c r="K83" s="32">
        <v>9.0</v>
      </c>
      <c r="L83" s="34">
        <f t="shared" si="20"/>
        <v>0.8877777778</v>
      </c>
      <c r="M83" s="85" t="s">
        <v>57</v>
      </c>
      <c r="N83" s="85" t="s">
        <v>38</v>
      </c>
    </row>
    <row r="84">
      <c r="A84" s="31">
        <v>506.0</v>
      </c>
      <c r="B84" s="32" t="s">
        <v>661</v>
      </c>
      <c r="C84" s="32" t="s">
        <v>586</v>
      </c>
      <c r="D84" s="33">
        <v>44475.0</v>
      </c>
      <c r="E84" s="33">
        <v>44623.0</v>
      </c>
      <c r="F84" s="33">
        <v>44664.0</v>
      </c>
      <c r="G84" s="33">
        <v>44684.0</v>
      </c>
      <c r="H84" s="34">
        <v>20.99</v>
      </c>
      <c r="I84" s="34">
        <v>13.64</v>
      </c>
      <c r="J84" s="34">
        <f t="shared" si="19"/>
        <v>7.35</v>
      </c>
      <c r="K84" s="32">
        <v>42.0</v>
      </c>
      <c r="L84" s="34">
        <f t="shared" si="20"/>
        <v>0.3247619048</v>
      </c>
      <c r="M84" s="85"/>
      <c r="N84" s="85" t="s">
        <v>38</v>
      </c>
    </row>
    <row r="85">
      <c r="A85" s="31">
        <v>582.0</v>
      </c>
      <c r="B85" s="32" t="s">
        <v>662</v>
      </c>
      <c r="C85" s="31" t="s">
        <v>586</v>
      </c>
      <c r="D85" s="33">
        <v>44810.0</v>
      </c>
      <c r="E85" s="33">
        <v>44883.0</v>
      </c>
      <c r="F85" s="33">
        <v>44901.0</v>
      </c>
      <c r="G85" s="33">
        <v>45263.0</v>
      </c>
      <c r="H85" s="34">
        <v>29.99</v>
      </c>
      <c r="I85" s="34">
        <v>23.99</v>
      </c>
      <c r="J85" s="34">
        <f t="shared" si="19"/>
        <v>6</v>
      </c>
      <c r="K85" s="32">
        <v>182.0</v>
      </c>
      <c r="L85" s="34">
        <f t="shared" si="20"/>
        <v>0.1318131868</v>
      </c>
      <c r="M85" s="31" t="s">
        <v>58</v>
      </c>
      <c r="N85" s="31" t="s">
        <v>38</v>
      </c>
    </row>
    <row r="86">
      <c r="A86" s="31">
        <v>748.0</v>
      </c>
      <c r="B86" s="32" t="s">
        <v>663</v>
      </c>
      <c r="C86" s="31" t="s">
        <v>586</v>
      </c>
      <c r="D86" s="33">
        <v>44855.0</v>
      </c>
      <c r="E86" s="33">
        <v>45058.0</v>
      </c>
      <c r="F86" s="33">
        <v>45242.0</v>
      </c>
      <c r="G86" s="33">
        <v>45243.0</v>
      </c>
      <c r="H86" s="34">
        <v>39.99</v>
      </c>
      <c r="I86" s="34">
        <v>19.99</v>
      </c>
      <c r="J86" s="34">
        <f t="shared" si="19"/>
        <v>20</v>
      </c>
      <c r="K86" s="32">
        <v>13.0</v>
      </c>
      <c r="L86" s="34">
        <f t="shared" si="20"/>
        <v>1.537692308</v>
      </c>
      <c r="M86" s="31" t="s">
        <v>59</v>
      </c>
      <c r="N86" s="31" t="s">
        <v>38</v>
      </c>
    </row>
    <row r="87">
      <c r="A87" s="31">
        <v>773.0</v>
      </c>
      <c r="B87" s="32" t="s">
        <v>664</v>
      </c>
      <c r="C87" s="32" t="s">
        <v>586</v>
      </c>
      <c r="D87" s="33">
        <v>44064.0</v>
      </c>
      <c r="E87" s="33">
        <v>44474.0</v>
      </c>
      <c r="F87" s="32" t="s">
        <v>587</v>
      </c>
      <c r="G87" s="32" t="s">
        <v>587</v>
      </c>
      <c r="H87" s="34">
        <v>59.99</v>
      </c>
      <c r="I87" s="34">
        <v>0.0</v>
      </c>
      <c r="J87" s="34">
        <f t="shared" si="19"/>
        <v>59.99</v>
      </c>
      <c r="K87" s="32">
        <v>1.0</v>
      </c>
      <c r="L87" s="34">
        <f t="shared" si="20"/>
        <v>0</v>
      </c>
      <c r="M87" s="31" t="s">
        <v>60</v>
      </c>
      <c r="N87" s="31" t="s">
        <v>38</v>
      </c>
    </row>
    <row r="88">
      <c r="A88" s="31">
        <v>218.0</v>
      </c>
      <c r="B88" s="32" t="s">
        <v>665</v>
      </c>
      <c r="C88" s="32" t="s">
        <v>584</v>
      </c>
      <c r="D88" s="33">
        <v>40786.0</v>
      </c>
      <c r="E88" s="33">
        <v>44292.0</v>
      </c>
      <c r="F88" s="33">
        <v>45072.0</v>
      </c>
      <c r="G88" s="33">
        <v>45075.0</v>
      </c>
      <c r="H88" s="34">
        <v>12.99</v>
      </c>
      <c r="I88" s="34">
        <v>12.99</v>
      </c>
      <c r="J88" s="34">
        <f t="shared" si="19"/>
        <v>0</v>
      </c>
      <c r="K88" s="32">
        <v>30.0</v>
      </c>
      <c r="L88" s="34">
        <f t="shared" si="20"/>
        <v>0.433</v>
      </c>
      <c r="M88" s="31" t="s">
        <v>61</v>
      </c>
      <c r="N88" s="32" t="s">
        <v>38</v>
      </c>
    </row>
    <row r="89">
      <c r="A89" s="31">
        <v>908.0</v>
      </c>
      <c r="B89" s="32" t="s">
        <v>666</v>
      </c>
      <c r="C89" s="31" t="s">
        <v>586</v>
      </c>
      <c r="D89" s="33">
        <v>44831.0</v>
      </c>
      <c r="E89" s="33">
        <v>45050.0</v>
      </c>
      <c r="F89" s="32" t="s">
        <v>587</v>
      </c>
      <c r="G89" s="32" t="s">
        <v>587</v>
      </c>
      <c r="H89" s="34">
        <v>29.99</v>
      </c>
      <c r="I89" s="34">
        <v>0.0</v>
      </c>
      <c r="J89" s="34">
        <f t="shared" si="19"/>
        <v>29.99</v>
      </c>
      <c r="K89" s="32">
        <v>1.0</v>
      </c>
      <c r="L89" s="34">
        <f t="shared" si="20"/>
        <v>0</v>
      </c>
      <c r="M89" s="31" t="s">
        <v>62</v>
      </c>
      <c r="N89" s="31" t="s">
        <v>38</v>
      </c>
    </row>
    <row r="90">
      <c r="A90" s="31">
        <v>583.0</v>
      </c>
      <c r="B90" s="32" t="s">
        <v>667</v>
      </c>
      <c r="C90" s="32" t="s">
        <v>586</v>
      </c>
      <c r="D90" s="33">
        <v>41647.0</v>
      </c>
      <c r="E90" s="33">
        <v>45048.0</v>
      </c>
      <c r="F90" s="32" t="s">
        <v>587</v>
      </c>
      <c r="G90" s="32" t="s">
        <v>587</v>
      </c>
      <c r="H90" s="34">
        <v>13.99</v>
      </c>
      <c r="I90" s="34">
        <v>3.49</v>
      </c>
      <c r="J90" s="34">
        <f t="shared" si="19"/>
        <v>10.5</v>
      </c>
      <c r="K90" s="32">
        <v>1.0</v>
      </c>
      <c r="L90" s="34">
        <f t="shared" si="20"/>
        <v>3.49</v>
      </c>
      <c r="M90" s="31" t="s">
        <v>63</v>
      </c>
      <c r="N90" s="31" t="s">
        <v>38</v>
      </c>
    </row>
    <row r="91">
      <c r="A91" s="31">
        <v>535.0</v>
      </c>
      <c r="B91" s="32" t="s">
        <v>668</v>
      </c>
      <c r="C91" s="32" t="s">
        <v>586</v>
      </c>
      <c r="D91" s="33">
        <v>43125.0</v>
      </c>
      <c r="E91" s="33">
        <v>43335.0</v>
      </c>
      <c r="F91" s="33">
        <v>43338.0</v>
      </c>
      <c r="G91" s="33">
        <v>43338.0</v>
      </c>
      <c r="H91" s="34">
        <v>19.99</v>
      </c>
      <c r="I91" s="34">
        <v>11.99</v>
      </c>
      <c r="J91" s="34">
        <f t="shared" si="19"/>
        <v>8</v>
      </c>
      <c r="K91" s="32">
        <v>2.0</v>
      </c>
      <c r="L91" s="34">
        <f t="shared" si="20"/>
        <v>5.995</v>
      </c>
      <c r="M91" s="85" t="s">
        <v>64</v>
      </c>
      <c r="N91" s="85" t="s">
        <v>38</v>
      </c>
    </row>
    <row r="92">
      <c r="A92" s="31">
        <v>1017.0</v>
      </c>
      <c r="B92" s="31" t="s">
        <v>669</v>
      </c>
      <c r="C92" s="31" t="s">
        <v>591</v>
      </c>
      <c r="D92" s="33">
        <v>44953.0</v>
      </c>
      <c r="E92" s="33">
        <v>45520.0</v>
      </c>
      <c r="F92" s="32" t="s">
        <v>587</v>
      </c>
      <c r="G92" s="32" t="s">
        <v>587</v>
      </c>
      <c r="H92" s="87">
        <v>79.99</v>
      </c>
      <c r="I92" s="87">
        <v>27.99</v>
      </c>
      <c r="J92" s="87">
        <f t="shared" si="19"/>
        <v>52</v>
      </c>
      <c r="K92" s="32">
        <v>1.0</v>
      </c>
      <c r="L92" s="34">
        <f t="shared" si="20"/>
        <v>27.99</v>
      </c>
      <c r="M92" s="31" t="s">
        <v>65</v>
      </c>
      <c r="N92" s="31" t="s">
        <v>38</v>
      </c>
    </row>
    <row r="93">
      <c r="A93" s="31">
        <v>666.0</v>
      </c>
      <c r="B93" s="31" t="s">
        <v>670</v>
      </c>
      <c r="C93" s="32" t="s">
        <v>586</v>
      </c>
      <c r="D93" s="33">
        <v>42633.0</v>
      </c>
      <c r="E93" s="33">
        <v>42951.0</v>
      </c>
      <c r="F93" s="33">
        <v>42974.0</v>
      </c>
      <c r="G93" s="33">
        <v>44844.0</v>
      </c>
      <c r="H93" s="34">
        <v>17.99</v>
      </c>
      <c r="I93" s="34">
        <v>4.99</v>
      </c>
      <c r="J93" s="34">
        <f t="shared" si="19"/>
        <v>13</v>
      </c>
      <c r="K93" s="32">
        <v>4.0</v>
      </c>
      <c r="L93" s="34">
        <f t="shared" si="20"/>
        <v>1.2475</v>
      </c>
      <c r="M93" s="31" t="s">
        <v>66</v>
      </c>
      <c r="N93" s="31" t="s">
        <v>38</v>
      </c>
    </row>
    <row r="94">
      <c r="A94" s="31">
        <v>903.0</v>
      </c>
      <c r="B94" s="32" t="s">
        <v>671</v>
      </c>
      <c r="C94" s="32" t="s">
        <v>586</v>
      </c>
      <c r="D94" s="33">
        <v>44404.0</v>
      </c>
      <c r="E94" s="33">
        <v>44684.0</v>
      </c>
      <c r="F94" s="32" t="s">
        <v>587</v>
      </c>
      <c r="G94" s="32" t="s">
        <v>587</v>
      </c>
      <c r="H94" s="34">
        <v>19.99</v>
      </c>
      <c r="I94" s="34">
        <v>0.0</v>
      </c>
      <c r="J94" s="34">
        <f t="shared" si="19"/>
        <v>19.99</v>
      </c>
      <c r="K94" s="32">
        <v>1.0</v>
      </c>
      <c r="L94" s="34">
        <f t="shared" si="20"/>
        <v>0</v>
      </c>
      <c r="M94" s="31" t="s">
        <v>67</v>
      </c>
      <c r="N94" s="31" t="s">
        <v>38</v>
      </c>
    </row>
    <row r="95">
      <c r="A95" s="31">
        <v>419.0</v>
      </c>
      <c r="B95" s="32" t="s">
        <v>672</v>
      </c>
      <c r="C95" s="32" t="s">
        <v>584</v>
      </c>
      <c r="D95" s="33">
        <v>41752.0</v>
      </c>
      <c r="E95" s="33">
        <v>41769.0</v>
      </c>
      <c r="F95" s="33">
        <v>41769.0</v>
      </c>
      <c r="G95" s="33">
        <v>41985.0</v>
      </c>
      <c r="H95" s="34">
        <v>9.99</v>
      </c>
      <c r="I95" s="34">
        <v>9.99</v>
      </c>
      <c r="J95" s="34">
        <f t="shared" si="19"/>
        <v>0</v>
      </c>
      <c r="K95" s="32">
        <v>30.0</v>
      </c>
      <c r="L95" s="34">
        <f t="shared" si="20"/>
        <v>0.333</v>
      </c>
      <c r="M95" s="31" t="s">
        <v>68</v>
      </c>
      <c r="N95" s="31" t="s">
        <v>38</v>
      </c>
    </row>
    <row r="96">
      <c r="A96" s="31">
        <v>940.0</v>
      </c>
      <c r="B96" s="32" t="s">
        <v>673</v>
      </c>
      <c r="C96" s="31" t="s">
        <v>586</v>
      </c>
      <c r="D96" s="33">
        <v>42216.0</v>
      </c>
      <c r="E96" s="33">
        <v>42257.0</v>
      </c>
      <c r="F96" s="33">
        <v>42258.0</v>
      </c>
      <c r="G96" s="33">
        <v>44094.0</v>
      </c>
      <c r="H96" s="34">
        <v>19.99</v>
      </c>
      <c r="I96" s="34">
        <v>19.99</v>
      </c>
      <c r="J96" s="34">
        <f t="shared" si="19"/>
        <v>0</v>
      </c>
      <c r="K96" s="32">
        <v>40.0</v>
      </c>
      <c r="L96" s="34">
        <f t="shared" si="20"/>
        <v>0.49975</v>
      </c>
      <c r="M96" s="31"/>
      <c r="N96" s="31" t="s">
        <v>38</v>
      </c>
    </row>
    <row r="97">
      <c r="A97" s="31">
        <v>978.0</v>
      </c>
      <c r="B97" s="31" t="s">
        <v>674</v>
      </c>
      <c r="C97" s="32" t="s">
        <v>598</v>
      </c>
      <c r="D97" s="33">
        <v>43270.0</v>
      </c>
      <c r="E97" s="33">
        <v>43804.0</v>
      </c>
      <c r="F97" s="32" t="s">
        <v>587</v>
      </c>
      <c r="G97" s="32" t="s">
        <v>587</v>
      </c>
      <c r="H97" s="34">
        <v>19.99</v>
      </c>
      <c r="I97" s="34">
        <v>3.99</v>
      </c>
      <c r="J97" s="34">
        <f t="shared" si="19"/>
        <v>16</v>
      </c>
      <c r="K97" s="32">
        <v>1.0</v>
      </c>
      <c r="L97" s="34">
        <f t="shared" si="20"/>
        <v>3.99</v>
      </c>
      <c r="M97" s="85" t="s">
        <v>69</v>
      </c>
      <c r="N97" s="85" t="s">
        <v>38</v>
      </c>
    </row>
    <row r="98">
      <c r="A98" s="31">
        <v>234.0</v>
      </c>
      <c r="B98" s="32" t="s">
        <v>675</v>
      </c>
      <c r="C98" s="31" t="s">
        <v>584</v>
      </c>
      <c r="D98" s="33">
        <v>41723.0</v>
      </c>
      <c r="E98" s="33">
        <v>42939.0</v>
      </c>
      <c r="F98" s="33">
        <v>42945.0</v>
      </c>
      <c r="G98" s="33">
        <v>44871.0</v>
      </c>
      <c r="H98" s="34">
        <v>9.99</v>
      </c>
      <c r="I98" s="34">
        <v>1.99</v>
      </c>
      <c r="J98" s="34">
        <f t="shared" si="19"/>
        <v>8</v>
      </c>
      <c r="K98" s="32">
        <v>1.0</v>
      </c>
      <c r="L98" s="34">
        <f t="shared" si="20"/>
        <v>1.99</v>
      </c>
      <c r="M98" s="31" t="s">
        <v>70</v>
      </c>
      <c r="N98" s="31" t="s">
        <v>38</v>
      </c>
    </row>
    <row r="99">
      <c r="A99" s="31">
        <v>82.0</v>
      </c>
      <c r="B99" s="31" t="s">
        <v>676</v>
      </c>
      <c r="C99" s="31" t="s">
        <v>677</v>
      </c>
      <c r="D99" s="33">
        <v>37602.0</v>
      </c>
      <c r="E99" s="33">
        <v>42875.0</v>
      </c>
      <c r="F99" s="33">
        <v>43681.0</v>
      </c>
      <c r="G99" s="33">
        <v>45006.0</v>
      </c>
      <c r="H99" s="34">
        <v>13.98</v>
      </c>
      <c r="I99" s="34">
        <v>7.98</v>
      </c>
      <c r="J99" s="34">
        <f t="shared" si="19"/>
        <v>6</v>
      </c>
      <c r="K99" s="32">
        <v>1.0</v>
      </c>
      <c r="L99" s="34">
        <f t="shared" si="20"/>
        <v>7.98</v>
      </c>
      <c r="M99" s="31" t="s">
        <v>71</v>
      </c>
      <c r="N99" s="88" t="s">
        <v>38</v>
      </c>
    </row>
    <row r="100">
      <c r="A100" s="31">
        <v>359.0</v>
      </c>
      <c r="B100" s="32" t="s">
        <v>678</v>
      </c>
      <c r="C100" s="32" t="s">
        <v>584</v>
      </c>
      <c r="D100" s="33">
        <v>41136.0</v>
      </c>
      <c r="E100" s="33">
        <v>42925.0</v>
      </c>
      <c r="F100" s="33">
        <v>45054.0</v>
      </c>
      <c r="G100" s="33">
        <v>45054.0</v>
      </c>
      <c r="H100" s="34">
        <v>14.99</v>
      </c>
      <c r="I100" s="34">
        <v>3.99</v>
      </c>
      <c r="J100" s="34">
        <f t="shared" si="19"/>
        <v>11</v>
      </c>
      <c r="K100" s="32">
        <v>5.0</v>
      </c>
      <c r="L100" s="34">
        <f t="shared" si="20"/>
        <v>0.798</v>
      </c>
      <c r="M100" s="31" t="s">
        <v>72</v>
      </c>
      <c r="N100" s="32" t="s">
        <v>38</v>
      </c>
    </row>
    <row r="101">
      <c r="A101" s="31">
        <v>320.0</v>
      </c>
      <c r="B101" s="31" t="s">
        <v>679</v>
      </c>
      <c r="C101" s="32" t="s">
        <v>584</v>
      </c>
      <c r="D101" s="33">
        <v>39976.0</v>
      </c>
      <c r="E101" s="33">
        <v>42969.0</v>
      </c>
      <c r="F101" s="33">
        <v>41553.0</v>
      </c>
      <c r="G101" s="33">
        <v>41745.0</v>
      </c>
      <c r="H101" s="34">
        <v>24.99</v>
      </c>
      <c r="I101" s="34">
        <v>7.99</v>
      </c>
      <c r="J101" s="34">
        <f t="shared" si="19"/>
        <v>17</v>
      </c>
      <c r="K101" s="32">
        <v>1.0</v>
      </c>
      <c r="L101" s="34">
        <f t="shared" si="20"/>
        <v>7.99</v>
      </c>
      <c r="M101" s="31" t="s">
        <v>73</v>
      </c>
      <c r="N101" s="32" t="s">
        <v>38</v>
      </c>
    </row>
    <row r="102">
      <c r="A102" s="31">
        <v>321.0</v>
      </c>
      <c r="B102" s="31" t="s">
        <v>680</v>
      </c>
      <c r="C102" s="32" t="s">
        <v>584</v>
      </c>
      <c r="D102" s="33">
        <v>41026.0</v>
      </c>
      <c r="E102" s="33">
        <v>42969.0</v>
      </c>
      <c r="F102" s="33" t="s">
        <v>587</v>
      </c>
      <c r="G102" s="33" t="s">
        <v>587</v>
      </c>
      <c r="H102" s="34">
        <v>24.99</v>
      </c>
      <c r="I102" s="34">
        <v>7.99</v>
      </c>
      <c r="J102" s="34">
        <f t="shared" si="19"/>
        <v>17</v>
      </c>
      <c r="K102" s="32">
        <v>1.0</v>
      </c>
      <c r="L102" s="34">
        <f t="shared" si="20"/>
        <v>7.99</v>
      </c>
      <c r="M102" s="31"/>
      <c r="N102" s="32" t="s">
        <v>38</v>
      </c>
    </row>
    <row r="103">
      <c r="A103" s="31">
        <v>763.0</v>
      </c>
      <c r="B103" s="32" t="s">
        <v>681</v>
      </c>
      <c r="C103" s="32" t="s">
        <v>586</v>
      </c>
      <c r="D103" s="33">
        <v>41675.0</v>
      </c>
      <c r="E103" s="33">
        <v>44071.0</v>
      </c>
      <c r="F103" s="32" t="s">
        <v>587</v>
      </c>
      <c r="G103" s="32" t="s">
        <v>587</v>
      </c>
      <c r="H103" s="34">
        <v>18.99</v>
      </c>
      <c r="I103" s="34">
        <v>3.79</v>
      </c>
      <c r="J103" s="34">
        <f t="shared" si="19"/>
        <v>15.2</v>
      </c>
      <c r="K103" s="32">
        <v>1.0</v>
      </c>
      <c r="L103" s="34">
        <f t="shared" si="20"/>
        <v>3.79</v>
      </c>
      <c r="M103" s="31" t="s">
        <v>74</v>
      </c>
      <c r="N103" s="31" t="s">
        <v>38</v>
      </c>
    </row>
    <row r="104">
      <c r="A104" s="31">
        <v>144.0</v>
      </c>
      <c r="B104" s="32" t="s">
        <v>682</v>
      </c>
      <c r="C104" s="31" t="s">
        <v>677</v>
      </c>
      <c r="D104" s="33">
        <v>38646.0</v>
      </c>
      <c r="E104" s="33">
        <v>42950.0</v>
      </c>
      <c r="F104" s="33">
        <v>44687.0</v>
      </c>
      <c r="G104" s="33">
        <v>44694.0</v>
      </c>
      <c r="H104" s="34">
        <v>13.99</v>
      </c>
      <c r="I104" s="34">
        <v>5.99</v>
      </c>
      <c r="J104" s="34">
        <f t="shared" si="19"/>
        <v>8</v>
      </c>
      <c r="K104" s="32">
        <v>36.0</v>
      </c>
      <c r="L104" s="34">
        <f t="shared" si="20"/>
        <v>0.1663888889</v>
      </c>
      <c r="M104" s="31" t="s">
        <v>75</v>
      </c>
      <c r="N104" s="88" t="s">
        <v>38</v>
      </c>
    </row>
    <row r="105">
      <c r="A105" s="31">
        <v>81.0</v>
      </c>
      <c r="B105" s="31" t="s">
        <v>683</v>
      </c>
      <c r="C105" s="31" t="s">
        <v>677</v>
      </c>
      <c r="D105" s="33">
        <v>39015.0</v>
      </c>
      <c r="E105" s="33">
        <v>42950.0</v>
      </c>
      <c r="F105" s="33">
        <v>43240.0</v>
      </c>
      <c r="G105" s="33">
        <v>43336.0</v>
      </c>
      <c r="H105" s="34">
        <v>23.98</v>
      </c>
      <c r="I105" s="34">
        <v>15.98</v>
      </c>
      <c r="J105" s="34">
        <f t="shared" si="19"/>
        <v>8</v>
      </c>
      <c r="K105" s="32">
        <v>29.0</v>
      </c>
      <c r="L105" s="34">
        <f t="shared" si="20"/>
        <v>0.5510344828</v>
      </c>
      <c r="M105" s="31" t="s">
        <v>76</v>
      </c>
      <c r="N105" s="88" t="s">
        <v>38</v>
      </c>
    </row>
    <row r="106">
      <c r="A106" s="31">
        <v>919.0</v>
      </c>
      <c r="B106" s="32" t="s">
        <v>684</v>
      </c>
      <c r="C106" s="32" t="s">
        <v>586</v>
      </c>
      <c r="D106" s="33">
        <v>42647.0</v>
      </c>
      <c r="E106" s="33">
        <v>42648.0</v>
      </c>
      <c r="F106" s="32" t="s">
        <v>587</v>
      </c>
      <c r="G106" s="32" t="s">
        <v>587</v>
      </c>
      <c r="H106" s="34">
        <v>14.99</v>
      </c>
      <c r="I106" s="34">
        <v>5.99</v>
      </c>
      <c r="J106" s="34">
        <f t="shared" si="19"/>
        <v>9</v>
      </c>
      <c r="K106" s="32">
        <v>1.0</v>
      </c>
      <c r="L106" s="34">
        <f t="shared" si="20"/>
        <v>5.99</v>
      </c>
      <c r="M106" s="31" t="s">
        <v>77</v>
      </c>
      <c r="N106" s="31" t="s">
        <v>38</v>
      </c>
    </row>
    <row r="107">
      <c r="A107" s="31">
        <v>975.0</v>
      </c>
      <c r="B107" s="32" t="s">
        <v>685</v>
      </c>
      <c r="C107" s="31" t="s">
        <v>598</v>
      </c>
      <c r="D107" s="33">
        <v>42656.0</v>
      </c>
      <c r="E107" s="33">
        <v>44623.0</v>
      </c>
      <c r="F107" s="32" t="s">
        <v>587</v>
      </c>
      <c r="G107" s="32" t="s">
        <v>587</v>
      </c>
      <c r="H107" s="34">
        <v>14.99</v>
      </c>
      <c r="I107" s="34">
        <v>7.49</v>
      </c>
      <c r="J107" s="34">
        <f t="shared" si="19"/>
        <v>7.5</v>
      </c>
      <c r="K107" s="32">
        <v>1.0</v>
      </c>
      <c r="L107" s="34">
        <f t="shared" si="20"/>
        <v>7.49</v>
      </c>
      <c r="M107" s="85" t="s">
        <v>78</v>
      </c>
      <c r="N107" s="85" t="s">
        <v>38</v>
      </c>
    </row>
    <row r="108">
      <c r="A108" s="31">
        <v>443.0</v>
      </c>
      <c r="B108" s="32" t="s">
        <v>686</v>
      </c>
      <c r="C108" s="31" t="s">
        <v>612</v>
      </c>
      <c r="D108" s="33">
        <v>42423.0</v>
      </c>
      <c r="E108" s="33">
        <v>42832.0</v>
      </c>
      <c r="F108" s="32" t="s">
        <v>587</v>
      </c>
      <c r="G108" s="32" t="s">
        <v>587</v>
      </c>
      <c r="H108" s="34">
        <v>5.99</v>
      </c>
      <c r="I108" s="34">
        <v>1.99</v>
      </c>
      <c r="J108" s="34">
        <f t="shared" si="19"/>
        <v>4</v>
      </c>
      <c r="K108" s="32">
        <v>1.0</v>
      </c>
      <c r="L108" s="34">
        <f t="shared" si="20"/>
        <v>1.99</v>
      </c>
      <c r="M108" s="31" t="s">
        <v>79</v>
      </c>
      <c r="N108" s="31" t="s">
        <v>38</v>
      </c>
    </row>
    <row r="109">
      <c r="A109" s="31">
        <v>120.0</v>
      </c>
      <c r="B109" s="32" t="s">
        <v>687</v>
      </c>
      <c r="C109" s="32" t="s">
        <v>677</v>
      </c>
      <c r="D109" s="33">
        <v>37946.0</v>
      </c>
      <c r="E109" s="33">
        <v>44285.0</v>
      </c>
      <c r="F109" s="33">
        <v>45061.0</v>
      </c>
      <c r="G109" s="33">
        <v>45061.0</v>
      </c>
      <c r="H109" s="34">
        <v>5.0</v>
      </c>
      <c r="I109" s="34">
        <v>5.0</v>
      </c>
      <c r="J109" s="34">
        <f t="shared" si="19"/>
        <v>0</v>
      </c>
      <c r="K109" s="32">
        <v>5.0</v>
      </c>
      <c r="L109" s="34">
        <f t="shared" si="20"/>
        <v>1</v>
      </c>
      <c r="M109" s="31" t="s">
        <v>80</v>
      </c>
      <c r="N109" s="88" t="s">
        <v>38</v>
      </c>
    </row>
    <row r="110">
      <c r="A110" s="31">
        <v>121.0</v>
      </c>
      <c r="B110" s="32" t="s">
        <v>688</v>
      </c>
      <c r="C110" s="32" t="s">
        <v>677</v>
      </c>
      <c r="D110" s="33">
        <v>38324.0</v>
      </c>
      <c r="E110" s="33">
        <v>44285.0</v>
      </c>
      <c r="F110" s="32" t="s">
        <v>587</v>
      </c>
      <c r="G110" s="32" t="s">
        <v>587</v>
      </c>
      <c r="H110" s="34">
        <v>5.0</v>
      </c>
      <c r="I110" s="34">
        <v>5.0</v>
      </c>
      <c r="J110" s="34">
        <f t="shared" si="19"/>
        <v>0</v>
      </c>
      <c r="K110" s="32">
        <v>1.0</v>
      </c>
      <c r="L110" s="34">
        <f t="shared" si="20"/>
        <v>5</v>
      </c>
      <c r="M110" s="31"/>
      <c r="N110" s="88" t="s">
        <v>38</v>
      </c>
    </row>
    <row r="111">
      <c r="A111" s="31">
        <v>122.0</v>
      </c>
      <c r="B111" s="32" t="s">
        <v>689</v>
      </c>
      <c r="C111" s="32" t="s">
        <v>677</v>
      </c>
      <c r="D111" s="33">
        <v>38688.0</v>
      </c>
      <c r="E111" s="33">
        <v>44285.0</v>
      </c>
      <c r="F111" s="32" t="s">
        <v>587</v>
      </c>
      <c r="G111" s="32" t="s">
        <v>587</v>
      </c>
      <c r="H111" s="34">
        <v>4.99</v>
      </c>
      <c r="I111" s="34">
        <v>4.99</v>
      </c>
      <c r="J111" s="34">
        <f t="shared" si="19"/>
        <v>0</v>
      </c>
      <c r="K111" s="32">
        <v>1.0</v>
      </c>
      <c r="L111" s="34">
        <f t="shared" si="20"/>
        <v>4.99</v>
      </c>
      <c r="M111" s="31"/>
      <c r="N111" s="88" t="s">
        <v>38</v>
      </c>
    </row>
    <row r="112">
      <c r="A112" s="31">
        <v>206.0</v>
      </c>
      <c r="B112" s="32" t="s">
        <v>690</v>
      </c>
      <c r="C112" s="32" t="s">
        <v>584</v>
      </c>
      <c r="D112" s="33">
        <v>41759.0</v>
      </c>
      <c r="E112" s="33">
        <v>42635.0</v>
      </c>
      <c r="F112" s="33">
        <v>43331.0</v>
      </c>
      <c r="G112" s="33">
        <v>43334.0</v>
      </c>
      <c r="H112" s="34">
        <v>14.99</v>
      </c>
      <c r="I112" s="34">
        <v>4.99</v>
      </c>
      <c r="J112" s="34">
        <f t="shared" si="19"/>
        <v>10</v>
      </c>
      <c r="K112" s="32">
        <v>7.0</v>
      </c>
      <c r="L112" s="34">
        <f t="shared" si="20"/>
        <v>0.7128571429</v>
      </c>
      <c r="M112" s="31"/>
      <c r="N112" s="32" t="s">
        <v>38</v>
      </c>
    </row>
    <row r="113">
      <c r="A113" s="31">
        <v>230.0</v>
      </c>
      <c r="B113" s="32" t="s">
        <v>691</v>
      </c>
      <c r="C113" s="32" t="s">
        <v>584</v>
      </c>
      <c r="D113" s="33">
        <v>39745.0</v>
      </c>
      <c r="E113" s="33">
        <v>44091.0</v>
      </c>
      <c r="F113" s="33">
        <v>41448.0</v>
      </c>
      <c r="G113" s="33">
        <v>44141.0</v>
      </c>
      <c r="H113" s="34">
        <v>14.99</v>
      </c>
      <c r="I113" s="34">
        <v>2.0</v>
      </c>
      <c r="J113" s="34">
        <f t="shared" si="19"/>
        <v>12.99</v>
      </c>
      <c r="K113" s="32">
        <v>50.0</v>
      </c>
      <c r="L113" s="34">
        <f t="shared" si="20"/>
        <v>0.04</v>
      </c>
      <c r="M113" s="31"/>
      <c r="N113" s="32" t="s">
        <v>38</v>
      </c>
    </row>
    <row r="114">
      <c r="A114" s="31">
        <v>231.0</v>
      </c>
      <c r="B114" s="32" t="s">
        <v>692</v>
      </c>
      <c r="C114" s="32" t="s">
        <v>584</v>
      </c>
      <c r="D114" s="33">
        <v>41242.0</v>
      </c>
      <c r="E114" s="33">
        <v>43519.0</v>
      </c>
      <c r="F114" s="33">
        <v>43540.0</v>
      </c>
      <c r="G114" s="33">
        <v>43552.0</v>
      </c>
      <c r="H114" s="34">
        <v>29.99</v>
      </c>
      <c r="I114" s="34">
        <v>17.99</v>
      </c>
      <c r="J114" s="34">
        <f t="shared" si="19"/>
        <v>12</v>
      </c>
      <c r="K114" s="32">
        <v>36.0</v>
      </c>
      <c r="L114" s="34">
        <f t="shared" si="20"/>
        <v>0.4997222222</v>
      </c>
      <c r="M114" s="31"/>
      <c r="N114" s="32" t="s">
        <v>38</v>
      </c>
    </row>
    <row r="115">
      <c r="A115" s="31">
        <v>232.0</v>
      </c>
      <c r="B115" s="32" t="s">
        <v>693</v>
      </c>
      <c r="C115" s="31" t="s">
        <v>584</v>
      </c>
      <c r="D115" s="33">
        <v>41961.0</v>
      </c>
      <c r="E115" s="33">
        <v>43519.0</v>
      </c>
      <c r="F115" s="33">
        <v>43915.0</v>
      </c>
      <c r="G115" s="33">
        <v>43922.0</v>
      </c>
      <c r="H115" s="34">
        <v>24.99</v>
      </c>
      <c r="I115" s="34">
        <v>7.99</v>
      </c>
      <c r="J115" s="34">
        <f t="shared" si="19"/>
        <v>17</v>
      </c>
      <c r="K115" s="32">
        <v>42.0</v>
      </c>
      <c r="L115" s="34">
        <f t="shared" si="20"/>
        <v>0.1902380952</v>
      </c>
      <c r="M115" s="31"/>
      <c r="N115" s="31" t="s">
        <v>38</v>
      </c>
    </row>
    <row r="116">
      <c r="A116" s="31">
        <v>349.0</v>
      </c>
      <c r="B116" s="32" t="s">
        <v>694</v>
      </c>
      <c r="C116" s="32" t="s">
        <v>584</v>
      </c>
      <c r="D116" s="33">
        <v>40401.0</v>
      </c>
      <c r="E116" s="33">
        <v>44431.0</v>
      </c>
      <c r="F116" s="33">
        <v>45310.0</v>
      </c>
      <c r="G116" s="33">
        <v>45316.0</v>
      </c>
      <c r="H116" s="34">
        <v>14.99</v>
      </c>
      <c r="I116" s="34">
        <v>8.99</v>
      </c>
      <c r="J116" s="34">
        <f t="shared" si="19"/>
        <v>6</v>
      </c>
      <c r="K116" s="32">
        <v>2.0</v>
      </c>
      <c r="L116" s="34">
        <f t="shared" si="20"/>
        <v>4.495</v>
      </c>
      <c r="M116" s="31"/>
      <c r="N116" s="32" t="s">
        <v>38</v>
      </c>
    </row>
    <row r="117">
      <c r="A117" s="31">
        <v>412.0</v>
      </c>
      <c r="B117" s="31" t="s">
        <v>695</v>
      </c>
      <c r="C117" s="32" t="s">
        <v>584</v>
      </c>
      <c r="D117" s="33">
        <v>41786.0</v>
      </c>
      <c r="E117" s="33">
        <v>42818.0</v>
      </c>
      <c r="F117" s="33">
        <v>42818.0</v>
      </c>
      <c r="G117" s="33">
        <v>44001.0</v>
      </c>
      <c r="H117" s="34">
        <v>19.99</v>
      </c>
      <c r="I117" s="34">
        <v>7.99</v>
      </c>
      <c r="J117" s="34">
        <f t="shared" si="19"/>
        <v>12</v>
      </c>
      <c r="K117" s="32">
        <v>48.0</v>
      </c>
      <c r="L117" s="34">
        <f t="shared" si="20"/>
        <v>0.1664583333</v>
      </c>
      <c r="M117" s="31"/>
      <c r="N117" s="32" t="s">
        <v>38</v>
      </c>
    </row>
    <row r="118">
      <c r="A118" s="31">
        <v>507.0</v>
      </c>
      <c r="B118" s="32" t="s">
        <v>696</v>
      </c>
      <c r="C118" s="32" t="s">
        <v>586</v>
      </c>
      <c r="D118" s="33">
        <v>44145.0</v>
      </c>
      <c r="E118" s="33">
        <v>44521.0</v>
      </c>
      <c r="F118" s="33">
        <v>44927.0</v>
      </c>
      <c r="G118" s="33">
        <v>44936.0</v>
      </c>
      <c r="H118" s="34">
        <v>119.99</v>
      </c>
      <c r="I118" s="34">
        <v>59.99</v>
      </c>
      <c r="J118" s="34">
        <f t="shared" si="19"/>
        <v>60</v>
      </c>
      <c r="K118" s="32">
        <v>22.0</v>
      </c>
      <c r="L118" s="34">
        <f t="shared" si="20"/>
        <v>2.726818182</v>
      </c>
      <c r="M118" s="85"/>
      <c r="N118" s="85" t="s">
        <v>38</v>
      </c>
    </row>
    <row r="119">
      <c r="A119" s="31">
        <v>609.0</v>
      </c>
      <c r="B119" s="32" t="s">
        <v>697</v>
      </c>
      <c r="C119" s="32" t="s">
        <v>586</v>
      </c>
      <c r="D119" s="33">
        <v>42423.0</v>
      </c>
      <c r="E119" s="33">
        <v>43519.0</v>
      </c>
      <c r="F119" s="33">
        <v>45392.0</v>
      </c>
      <c r="G119" s="33">
        <v>45404.0</v>
      </c>
      <c r="H119" s="34">
        <v>24.99</v>
      </c>
      <c r="I119" s="34">
        <v>7.99</v>
      </c>
      <c r="J119" s="34">
        <f t="shared" si="19"/>
        <v>17</v>
      </c>
      <c r="K119" s="32">
        <v>30.0</v>
      </c>
      <c r="L119" s="34">
        <f t="shared" si="20"/>
        <v>0.2663333333</v>
      </c>
      <c r="M119" s="31"/>
      <c r="N119" s="31" t="s">
        <v>38</v>
      </c>
    </row>
    <row r="120">
      <c r="A120" s="31">
        <v>610.0</v>
      </c>
      <c r="B120" s="32" t="s">
        <v>698</v>
      </c>
      <c r="C120" s="32" t="s">
        <v>586</v>
      </c>
      <c r="D120" s="33">
        <v>43186.0</v>
      </c>
      <c r="E120" s="33">
        <v>43372.0</v>
      </c>
      <c r="F120" s="33">
        <v>43373.0</v>
      </c>
      <c r="G120" s="33">
        <v>43987.0</v>
      </c>
      <c r="H120" s="34">
        <v>99.98</v>
      </c>
      <c r="I120" s="34">
        <v>49.98</v>
      </c>
      <c r="J120" s="34">
        <f t="shared" si="19"/>
        <v>50</v>
      </c>
      <c r="K120" s="32">
        <v>103.0</v>
      </c>
      <c r="L120" s="34">
        <f t="shared" si="20"/>
        <v>0.4852427184</v>
      </c>
      <c r="M120" s="31"/>
      <c r="N120" s="31" t="s">
        <v>38</v>
      </c>
    </row>
    <row r="121">
      <c r="A121" s="31">
        <v>611.0</v>
      </c>
      <c r="B121" s="32" t="s">
        <v>699</v>
      </c>
      <c r="C121" s="32" t="s">
        <v>586</v>
      </c>
      <c r="D121" s="33">
        <v>43511.0</v>
      </c>
      <c r="E121" s="33">
        <v>43548.0</v>
      </c>
      <c r="F121" s="33">
        <v>43618.0</v>
      </c>
      <c r="G121" s="33">
        <v>45310.0</v>
      </c>
      <c r="H121" s="34">
        <v>54.99</v>
      </c>
      <c r="I121" s="34">
        <v>27.49</v>
      </c>
      <c r="J121" s="34">
        <f t="shared" si="19"/>
        <v>27.5</v>
      </c>
      <c r="K121" s="32">
        <v>51.0</v>
      </c>
      <c r="L121" s="34">
        <f t="shared" si="20"/>
        <v>0.5390196078</v>
      </c>
      <c r="M121" s="31"/>
      <c r="N121" s="31" t="s">
        <v>38</v>
      </c>
    </row>
    <row r="122">
      <c r="A122" s="31">
        <v>922.0</v>
      </c>
      <c r="B122" s="32" t="s">
        <v>700</v>
      </c>
      <c r="C122" s="31" t="s">
        <v>586</v>
      </c>
      <c r="D122" s="33">
        <v>42689.0</v>
      </c>
      <c r="E122" s="33">
        <v>43668.0</v>
      </c>
      <c r="F122" s="33">
        <v>43675.0</v>
      </c>
      <c r="G122" s="33">
        <v>44073.0</v>
      </c>
      <c r="H122" s="34">
        <v>69.99</v>
      </c>
      <c r="I122" s="34">
        <v>14.99</v>
      </c>
      <c r="J122" s="34">
        <f t="shared" si="19"/>
        <v>55</v>
      </c>
      <c r="K122" s="32">
        <v>40.0</v>
      </c>
      <c r="L122" s="34">
        <f t="shared" si="20"/>
        <v>0.37475</v>
      </c>
      <c r="M122" s="31"/>
      <c r="N122" s="31" t="s">
        <v>38</v>
      </c>
    </row>
    <row r="123">
      <c r="A123" s="31">
        <v>961.0</v>
      </c>
      <c r="B123" s="32" t="s">
        <v>701</v>
      </c>
      <c r="C123" s="32" t="s">
        <v>598</v>
      </c>
      <c r="D123" s="33">
        <v>42682.0</v>
      </c>
      <c r="E123" s="33">
        <v>43466.0</v>
      </c>
      <c r="F123" s="33">
        <v>43467.0</v>
      </c>
      <c r="G123" s="33">
        <v>43467.0</v>
      </c>
      <c r="H123" s="34">
        <v>39.99</v>
      </c>
      <c r="I123" s="34">
        <v>12.99</v>
      </c>
      <c r="J123" s="34">
        <f t="shared" si="19"/>
        <v>27</v>
      </c>
      <c r="K123" s="32">
        <v>1.0</v>
      </c>
      <c r="L123" s="34">
        <f t="shared" si="20"/>
        <v>12.99</v>
      </c>
      <c r="M123" s="85"/>
      <c r="N123" s="85" t="s">
        <v>38</v>
      </c>
    </row>
    <row r="124">
      <c r="A124" s="31">
        <v>612.0</v>
      </c>
      <c r="B124" s="32" t="s">
        <v>702</v>
      </c>
      <c r="C124" s="32" t="s">
        <v>586</v>
      </c>
      <c r="D124" s="33">
        <v>44476.0</v>
      </c>
      <c r="E124" s="33">
        <v>44594.0</v>
      </c>
      <c r="F124" s="33">
        <v>44598.0</v>
      </c>
      <c r="G124" s="33">
        <v>44607.0</v>
      </c>
      <c r="H124" s="34">
        <v>99.99</v>
      </c>
      <c r="I124" s="34">
        <v>59.99</v>
      </c>
      <c r="J124" s="34">
        <f t="shared" si="19"/>
        <v>40</v>
      </c>
      <c r="K124" s="32">
        <v>55.0</v>
      </c>
      <c r="L124" s="34">
        <f t="shared" si="20"/>
        <v>1.090727273</v>
      </c>
      <c r="M124" s="31" t="s">
        <v>81</v>
      </c>
      <c r="N124" s="31" t="s">
        <v>38</v>
      </c>
    </row>
    <row r="125">
      <c r="A125" s="31">
        <v>923.0</v>
      </c>
      <c r="B125" s="32" t="s">
        <v>703</v>
      </c>
      <c r="C125" s="31" t="s">
        <v>586</v>
      </c>
      <c r="D125" s="33">
        <v>44133.0</v>
      </c>
      <c r="E125" s="33">
        <v>44349.0</v>
      </c>
      <c r="F125" s="33">
        <v>44351.0</v>
      </c>
      <c r="G125" s="33">
        <v>44358.0</v>
      </c>
      <c r="H125" s="34">
        <v>69.99</v>
      </c>
      <c r="I125" s="34">
        <v>34.99</v>
      </c>
      <c r="J125" s="34">
        <f t="shared" si="19"/>
        <v>35</v>
      </c>
      <c r="K125" s="32">
        <v>36.0</v>
      </c>
      <c r="L125" s="34">
        <f t="shared" si="20"/>
        <v>0.9719444444</v>
      </c>
      <c r="M125" s="31"/>
      <c r="N125" s="31" t="s">
        <v>38</v>
      </c>
    </row>
    <row r="126">
      <c r="A126" s="31">
        <v>284.0</v>
      </c>
      <c r="B126" s="32" t="s">
        <v>704</v>
      </c>
      <c r="C126" s="32" t="s">
        <v>584</v>
      </c>
      <c r="D126" s="33">
        <v>41220.0</v>
      </c>
      <c r="E126" s="33">
        <v>41458.0</v>
      </c>
      <c r="F126" s="33">
        <v>41458.0</v>
      </c>
      <c r="G126" s="33">
        <v>44775.0</v>
      </c>
      <c r="H126" s="34">
        <v>19.99</v>
      </c>
      <c r="I126" s="34">
        <v>14.99</v>
      </c>
      <c r="J126" s="34">
        <f t="shared" si="19"/>
        <v>5</v>
      </c>
      <c r="K126" s="32">
        <v>25.0</v>
      </c>
      <c r="L126" s="34">
        <f t="shared" si="20"/>
        <v>0.5996</v>
      </c>
      <c r="M126" s="31" t="s">
        <v>82</v>
      </c>
      <c r="N126" s="32" t="s">
        <v>38</v>
      </c>
    </row>
    <row r="127">
      <c r="A127" s="31">
        <v>296.0</v>
      </c>
      <c r="B127" s="32" t="s">
        <v>705</v>
      </c>
      <c r="C127" s="32" t="s">
        <v>584</v>
      </c>
      <c r="D127" s="33">
        <v>40319.0</v>
      </c>
      <c r="E127" s="33">
        <v>40335.0</v>
      </c>
      <c r="F127" s="33">
        <v>40335.0</v>
      </c>
      <c r="G127" s="33">
        <v>44739.0</v>
      </c>
      <c r="H127" s="34">
        <v>14.99</v>
      </c>
      <c r="I127" s="34">
        <v>6.0</v>
      </c>
      <c r="J127" s="34">
        <f t="shared" si="19"/>
        <v>8.99</v>
      </c>
      <c r="K127" s="32">
        <v>50.0</v>
      </c>
      <c r="L127" s="34">
        <f t="shared" si="20"/>
        <v>0.12</v>
      </c>
      <c r="M127" s="31"/>
      <c r="N127" s="32" t="s">
        <v>38</v>
      </c>
    </row>
    <row r="128">
      <c r="A128" s="31">
        <v>353.0</v>
      </c>
      <c r="B128" s="32" t="s">
        <v>706</v>
      </c>
      <c r="C128" s="32" t="s">
        <v>584</v>
      </c>
      <c r="D128" s="33">
        <v>41138.0</v>
      </c>
      <c r="E128" s="33">
        <v>43652.0</v>
      </c>
      <c r="F128" s="33">
        <v>43659.0</v>
      </c>
      <c r="G128" s="33">
        <v>45203.0</v>
      </c>
      <c r="H128" s="34">
        <v>29.99</v>
      </c>
      <c r="I128" s="34">
        <v>4.49</v>
      </c>
      <c r="J128" s="34">
        <f t="shared" si="19"/>
        <v>25.5</v>
      </c>
      <c r="K128" s="32">
        <v>42.0</v>
      </c>
      <c r="L128" s="34">
        <f t="shared" si="20"/>
        <v>0.1069047619</v>
      </c>
      <c r="M128" s="31"/>
      <c r="N128" s="32" t="s">
        <v>38</v>
      </c>
    </row>
    <row r="129">
      <c r="A129" s="31">
        <v>340.0</v>
      </c>
      <c r="B129" s="31" t="s">
        <v>707</v>
      </c>
      <c r="C129" s="32" t="s">
        <v>584</v>
      </c>
      <c r="D129" s="33">
        <v>41290.0</v>
      </c>
      <c r="E129" s="33">
        <v>42623.0</v>
      </c>
      <c r="F129" s="33">
        <v>42715.0</v>
      </c>
      <c r="G129" s="33">
        <v>44185.0</v>
      </c>
      <c r="H129" s="34">
        <v>9.99</v>
      </c>
      <c r="I129" s="34">
        <v>4.99</v>
      </c>
      <c r="J129" s="34">
        <f t="shared" si="19"/>
        <v>5</v>
      </c>
      <c r="K129" s="32">
        <v>3.0</v>
      </c>
      <c r="L129" s="34">
        <f t="shared" si="20"/>
        <v>1.663333333</v>
      </c>
      <c r="M129" s="31" t="s">
        <v>83</v>
      </c>
      <c r="N129" s="32" t="s">
        <v>38</v>
      </c>
    </row>
    <row r="130">
      <c r="A130" s="31">
        <v>981.0</v>
      </c>
      <c r="B130" s="32" t="s">
        <v>708</v>
      </c>
      <c r="C130" s="32" t="s">
        <v>598</v>
      </c>
      <c r="D130" s="33">
        <v>42787.0</v>
      </c>
      <c r="E130" s="33">
        <v>43466.0</v>
      </c>
      <c r="F130" s="33">
        <v>43543.0</v>
      </c>
      <c r="G130" s="33">
        <v>43543.0</v>
      </c>
      <c r="H130" s="34">
        <v>15.99</v>
      </c>
      <c r="I130" s="34">
        <v>4.99</v>
      </c>
      <c r="J130" s="34">
        <f t="shared" si="19"/>
        <v>11</v>
      </c>
      <c r="K130" s="32">
        <v>1.0</v>
      </c>
      <c r="L130" s="34">
        <f t="shared" si="20"/>
        <v>4.99</v>
      </c>
      <c r="M130" s="85" t="s">
        <v>84</v>
      </c>
      <c r="N130" s="85" t="s">
        <v>38</v>
      </c>
    </row>
    <row r="131">
      <c r="A131" s="35"/>
      <c r="B131" s="36"/>
      <c r="C131" s="36"/>
      <c r="D131" s="37"/>
      <c r="E131" s="37"/>
      <c r="F131" s="37"/>
      <c r="G131" s="37"/>
      <c r="H131" s="38">
        <f t="shared" ref="H131:K131" si="21">SUM(H44:H130)</f>
        <v>2775.87</v>
      </c>
      <c r="I131" s="38">
        <f t="shared" si="21"/>
        <v>1162.92</v>
      </c>
      <c r="J131" s="38">
        <f t="shared" si="21"/>
        <v>1612.95</v>
      </c>
      <c r="K131" s="36">
        <f t="shared" si="21"/>
        <v>1674</v>
      </c>
      <c r="L131" s="38">
        <f>SUM(L44:L130)/K131</f>
        <v>0.1497579803</v>
      </c>
      <c r="M131" s="89">
        <f t="shared" ref="M131:N131" si="22">COUNTA(M44:M130)</f>
        <v>47</v>
      </c>
      <c r="N131" s="89">
        <f t="shared" si="22"/>
        <v>87</v>
      </c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</row>
    <row r="132">
      <c r="A132" s="90"/>
      <c r="B132" s="91"/>
      <c r="C132" s="91"/>
      <c r="D132" s="92"/>
      <c r="E132" s="92"/>
      <c r="F132" s="92"/>
      <c r="G132" s="92"/>
      <c r="H132" s="93"/>
      <c r="I132" s="93"/>
      <c r="J132" s="93"/>
      <c r="K132" s="91"/>
      <c r="L132" s="93"/>
      <c r="M132" s="94"/>
      <c r="N132" s="94"/>
    </row>
    <row r="133">
      <c r="A133" s="95">
        <v>944.0</v>
      </c>
      <c r="B133" s="96" t="s">
        <v>709</v>
      </c>
      <c r="C133" s="96" t="s">
        <v>598</v>
      </c>
      <c r="D133" s="97">
        <v>43242.0</v>
      </c>
      <c r="E133" s="97">
        <v>43912.0</v>
      </c>
      <c r="F133" s="97">
        <v>44019.0</v>
      </c>
      <c r="G133" s="97">
        <v>44019.0</v>
      </c>
      <c r="H133" s="98">
        <v>14.99</v>
      </c>
      <c r="I133" s="98">
        <v>4.99</v>
      </c>
      <c r="J133" s="98">
        <f t="shared" ref="J133:J137" si="23">H133-I133</f>
        <v>10</v>
      </c>
      <c r="K133" s="96">
        <v>1.0</v>
      </c>
      <c r="L133" s="98">
        <f t="shared" ref="L133:L137" si="24">I133/K133</f>
        <v>4.99</v>
      </c>
      <c r="M133" s="99" t="s">
        <v>85</v>
      </c>
      <c r="N133" s="99" t="s">
        <v>86</v>
      </c>
    </row>
    <row r="134">
      <c r="A134" s="95">
        <v>629.0</v>
      </c>
      <c r="B134" s="96" t="s">
        <v>710</v>
      </c>
      <c r="C134" s="95" t="s">
        <v>586</v>
      </c>
      <c r="D134" s="97">
        <v>44102.0</v>
      </c>
      <c r="E134" s="97">
        <v>44334.0</v>
      </c>
      <c r="F134" s="96" t="s">
        <v>587</v>
      </c>
      <c r="G134" s="96" t="s">
        <v>587</v>
      </c>
      <c r="H134" s="98">
        <v>0.0</v>
      </c>
      <c r="I134" s="98">
        <v>0.0</v>
      </c>
      <c r="J134" s="98">
        <f t="shared" si="23"/>
        <v>0</v>
      </c>
      <c r="K134" s="95">
        <v>1.0</v>
      </c>
      <c r="L134" s="98">
        <f t="shared" si="24"/>
        <v>0</v>
      </c>
      <c r="M134" s="95" t="s">
        <v>87</v>
      </c>
      <c r="N134" s="95" t="s">
        <v>86</v>
      </c>
    </row>
    <row r="135">
      <c r="A135" s="95">
        <v>176.0</v>
      </c>
      <c r="B135" s="96" t="s">
        <v>711</v>
      </c>
      <c r="C135" s="96" t="s">
        <v>584</v>
      </c>
      <c r="D135" s="97">
        <v>40710.0</v>
      </c>
      <c r="E135" s="97">
        <v>44237.0</v>
      </c>
      <c r="F135" s="97">
        <v>44244.0</v>
      </c>
      <c r="G135" s="97">
        <v>44261.0</v>
      </c>
      <c r="H135" s="98">
        <v>19.99</v>
      </c>
      <c r="I135" s="98">
        <v>19.99</v>
      </c>
      <c r="J135" s="98">
        <f t="shared" si="23"/>
        <v>0</v>
      </c>
      <c r="K135" s="96">
        <v>30.0</v>
      </c>
      <c r="L135" s="98">
        <f t="shared" si="24"/>
        <v>0.6663333333</v>
      </c>
      <c r="M135" s="95" t="s">
        <v>88</v>
      </c>
      <c r="N135" s="96" t="s">
        <v>86</v>
      </c>
    </row>
    <row r="136">
      <c r="A136" s="95">
        <v>410.0</v>
      </c>
      <c r="B136" s="96" t="s">
        <v>712</v>
      </c>
      <c r="C136" s="96" t="s">
        <v>584</v>
      </c>
      <c r="D136" s="97">
        <v>40087.0</v>
      </c>
      <c r="E136" s="97">
        <v>44539.0</v>
      </c>
      <c r="F136" s="97" t="s">
        <v>587</v>
      </c>
      <c r="G136" s="97" t="s">
        <v>587</v>
      </c>
      <c r="H136" s="98">
        <v>19.99</v>
      </c>
      <c r="I136" s="98">
        <v>7.99</v>
      </c>
      <c r="J136" s="98">
        <f t="shared" si="23"/>
        <v>12</v>
      </c>
      <c r="K136" s="95">
        <v>1.0</v>
      </c>
      <c r="L136" s="98">
        <f t="shared" si="24"/>
        <v>7.99</v>
      </c>
      <c r="M136" s="95" t="s">
        <v>89</v>
      </c>
      <c r="N136" s="96" t="s">
        <v>86</v>
      </c>
    </row>
    <row r="137">
      <c r="A137" s="95">
        <v>44.0</v>
      </c>
      <c r="B137" s="95" t="s">
        <v>713</v>
      </c>
      <c r="C137" s="96" t="s">
        <v>624</v>
      </c>
      <c r="D137" s="97">
        <v>36777.0</v>
      </c>
      <c r="E137" s="97">
        <v>41763.0</v>
      </c>
      <c r="F137" s="96" t="s">
        <v>587</v>
      </c>
      <c r="G137" s="96" t="s">
        <v>587</v>
      </c>
      <c r="H137" s="98">
        <v>4.99</v>
      </c>
      <c r="I137" s="98">
        <v>4.99</v>
      </c>
      <c r="J137" s="98">
        <f t="shared" si="23"/>
        <v>0</v>
      </c>
      <c r="K137" s="96">
        <v>35.0</v>
      </c>
      <c r="L137" s="98">
        <f t="shared" si="24"/>
        <v>0.1425714286</v>
      </c>
      <c r="M137" s="95" t="s">
        <v>90</v>
      </c>
      <c r="N137" s="100" t="s">
        <v>86</v>
      </c>
    </row>
    <row r="138">
      <c r="A138" s="90"/>
      <c r="B138" s="90"/>
      <c r="C138" s="91"/>
      <c r="D138" s="92"/>
      <c r="E138" s="92"/>
      <c r="F138" s="91"/>
      <c r="G138" s="91"/>
      <c r="H138" s="101">
        <f t="shared" ref="H138:K138" si="25">SUM(H133:H137)</f>
        <v>59.96</v>
      </c>
      <c r="I138" s="101">
        <f t="shared" si="25"/>
        <v>37.96</v>
      </c>
      <c r="J138" s="101">
        <f t="shared" si="25"/>
        <v>22</v>
      </c>
      <c r="K138" s="102">
        <f t="shared" si="25"/>
        <v>68</v>
      </c>
      <c r="L138" s="101">
        <f>SUM(L133:L137)/K138</f>
        <v>0.2027780112</v>
      </c>
      <c r="M138" s="103">
        <f t="shared" ref="M138:N138" si="26">COUNTA(M133:M137)</f>
        <v>5</v>
      </c>
      <c r="N138" s="103">
        <f t="shared" si="26"/>
        <v>5</v>
      </c>
    </row>
    <row r="139">
      <c r="A139" s="90"/>
      <c r="B139" s="90"/>
      <c r="C139" s="91"/>
      <c r="D139" s="92"/>
      <c r="E139" s="92"/>
      <c r="F139" s="91"/>
      <c r="G139" s="91"/>
      <c r="H139" s="93"/>
      <c r="I139" s="93"/>
      <c r="J139" s="93"/>
      <c r="K139" s="91"/>
      <c r="L139" s="93"/>
      <c r="M139" s="90"/>
      <c r="N139" s="104"/>
    </row>
    <row r="140">
      <c r="A140" s="105">
        <v>450.0</v>
      </c>
      <c r="B140" s="106" t="s">
        <v>714</v>
      </c>
      <c r="C140" s="105" t="s">
        <v>612</v>
      </c>
      <c r="D140" s="107">
        <v>42206.0</v>
      </c>
      <c r="E140" s="107">
        <v>42887.0</v>
      </c>
      <c r="F140" s="107">
        <v>42904.0</v>
      </c>
      <c r="G140" s="107">
        <v>44841.0</v>
      </c>
      <c r="H140" s="108">
        <v>7.99</v>
      </c>
      <c r="I140" s="108">
        <v>2.99</v>
      </c>
      <c r="J140" s="108">
        <f>H140-I140</f>
        <v>5</v>
      </c>
      <c r="K140" s="106">
        <v>6.0</v>
      </c>
      <c r="L140" s="108">
        <f>I140/K140</f>
        <v>0.4983333333</v>
      </c>
      <c r="M140" s="105" t="s">
        <v>91</v>
      </c>
      <c r="N140" s="105" t="s">
        <v>92</v>
      </c>
    </row>
    <row r="141">
      <c r="A141" s="109"/>
      <c r="B141" s="110"/>
      <c r="C141" s="109"/>
      <c r="D141" s="111"/>
      <c r="E141" s="111"/>
      <c r="F141" s="111"/>
      <c r="G141" s="111"/>
      <c r="H141" s="112">
        <f t="shared" ref="H141:K141" si="27">SUM(H140)</f>
        <v>7.99</v>
      </c>
      <c r="I141" s="112">
        <f t="shared" si="27"/>
        <v>2.99</v>
      </c>
      <c r="J141" s="112">
        <f t="shared" si="27"/>
        <v>5</v>
      </c>
      <c r="K141" s="110">
        <f t="shared" si="27"/>
        <v>6</v>
      </c>
      <c r="L141" s="112">
        <f>SUM(L140)/K141</f>
        <v>0.08305555556</v>
      </c>
      <c r="M141" s="109">
        <f t="shared" ref="M141:N141" si="28">COUNTA(M140)</f>
        <v>1</v>
      </c>
      <c r="N141" s="109">
        <f t="shared" si="28"/>
        <v>1</v>
      </c>
    </row>
    <row r="142">
      <c r="A142" s="113"/>
      <c r="B142" s="114"/>
      <c r="C142" s="113"/>
      <c r="D142" s="115"/>
      <c r="E142" s="115"/>
      <c r="F142" s="115"/>
      <c r="G142" s="115"/>
      <c r="H142" s="116"/>
      <c r="I142" s="116"/>
      <c r="J142" s="116"/>
      <c r="K142" s="114"/>
      <c r="L142" s="116"/>
      <c r="M142" s="113"/>
      <c r="N142" s="113"/>
    </row>
    <row r="143">
      <c r="A143" s="117">
        <v>517.0</v>
      </c>
      <c r="B143" s="118" t="s">
        <v>715</v>
      </c>
      <c r="C143" s="118" t="s">
        <v>586</v>
      </c>
      <c r="D143" s="119">
        <v>43655.0</v>
      </c>
      <c r="E143" s="119">
        <v>43867.0</v>
      </c>
      <c r="F143" s="118" t="s">
        <v>587</v>
      </c>
      <c r="G143" s="118" t="s">
        <v>587</v>
      </c>
      <c r="H143" s="120">
        <v>14.99</v>
      </c>
      <c r="I143" s="120">
        <v>7.49</v>
      </c>
      <c r="J143" s="120">
        <f>H143-I143</f>
        <v>7.5</v>
      </c>
      <c r="K143" s="118">
        <v>1.0</v>
      </c>
      <c r="L143" s="120">
        <f>I143/K143</f>
        <v>7.49</v>
      </c>
      <c r="M143" s="121" t="s">
        <v>93</v>
      </c>
      <c r="N143" s="121" t="s">
        <v>94</v>
      </c>
    </row>
    <row r="144">
      <c r="A144" s="90"/>
      <c r="B144" s="91"/>
      <c r="C144" s="91"/>
      <c r="D144" s="92"/>
      <c r="E144" s="92"/>
      <c r="F144" s="91"/>
      <c r="G144" s="91"/>
      <c r="H144" s="116">
        <f t="shared" ref="H144:K144" si="29">SUM(H143)</f>
        <v>14.99</v>
      </c>
      <c r="I144" s="116">
        <f t="shared" si="29"/>
        <v>7.49</v>
      </c>
      <c r="J144" s="116">
        <f t="shared" si="29"/>
        <v>7.5</v>
      </c>
      <c r="K144" s="114">
        <f t="shared" si="29"/>
        <v>1</v>
      </c>
      <c r="L144" s="116">
        <f>SUM(L143)/K144</f>
        <v>7.49</v>
      </c>
      <c r="M144" s="122">
        <f t="shared" ref="M144:N144" si="30">COUNTA(M143)</f>
        <v>1</v>
      </c>
      <c r="N144" s="122">
        <f t="shared" si="30"/>
        <v>1</v>
      </c>
    </row>
    <row r="145">
      <c r="A145" s="90"/>
      <c r="B145" s="91"/>
      <c r="C145" s="91"/>
      <c r="D145" s="92"/>
      <c r="E145" s="92"/>
      <c r="F145" s="91"/>
      <c r="G145" s="91"/>
      <c r="H145" s="93"/>
      <c r="I145" s="93"/>
      <c r="J145" s="93"/>
      <c r="K145" s="91"/>
      <c r="L145" s="93"/>
      <c r="M145" s="94"/>
      <c r="N145" s="94"/>
    </row>
    <row r="146">
      <c r="A146" s="113">
        <v>950.0</v>
      </c>
      <c r="B146" s="114" t="s">
        <v>716</v>
      </c>
      <c r="C146" s="114" t="s">
        <v>598</v>
      </c>
      <c r="D146" s="115">
        <v>43606.0</v>
      </c>
      <c r="E146" s="115">
        <v>43475.0</v>
      </c>
      <c r="F146" s="115">
        <v>43479.0</v>
      </c>
      <c r="G146" s="115">
        <v>43481.0</v>
      </c>
      <c r="H146" s="116">
        <v>29.99</v>
      </c>
      <c r="I146" s="116">
        <v>29.99</v>
      </c>
      <c r="J146" s="116">
        <f t="shared" ref="J146:J148" si="31">H146-I146</f>
        <v>0</v>
      </c>
      <c r="K146" s="114">
        <v>1.0</v>
      </c>
      <c r="L146" s="116">
        <f t="shared" ref="L146:L148" si="32">I146/K146</f>
        <v>29.99</v>
      </c>
      <c r="M146" s="122" t="s">
        <v>95</v>
      </c>
      <c r="N146" s="122" t="s">
        <v>96</v>
      </c>
    </row>
    <row r="147">
      <c r="A147" s="113">
        <v>578.0</v>
      </c>
      <c r="B147" s="114" t="s">
        <v>717</v>
      </c>
      <c r="C147" s="114" t="s">
        <v>586</v>
      </c>
      <c r="D147" s="115">
        <v>42563.0</v>
      </c>
      <c r="E147" s="115">
        <v>42844.0</v>
      </c>
      <c r="F147" s="115">
        <v>44846.0</v>
      </c>
      <c r="G147" s="115">
        <v>44847.0</v>
      </c>
      <c r="H147" s="116">
        <v>19.99</v>
      </c>
      <c r="I147" s="116">
        <v>9.99</v>
      </c>
      <c r="J147" s="116">
        <f t="shared" si="31"/>
        <v>10</v>
      </c>
      <c r="K147" s="114">
        <v>17.0</v>
      </c>
      <c r="L147" s="116">
        <f t="shared" si="32"/>
        <v>0.5876470588</v>
      </c>
      <c r="M147" s="113" t="s">
        <v>97</v>
      </c>
      <c r="N147" s="113" t="s">
        <v>96</v>
      </c>
    </row>
    <row r="148">
      <c r="A148" s="113">
        <v>262.0</v>
      </c>
      <c r="B148" s="114" t="s">
        <v>718</v>
      </c>
      <c r="C148" s="114" t="s">
        <v>584</v>
      </c>
      <c r="D148" s="115">
        <v>41919.0</v>
      </c>
      <c r="E148" s="115">
        <v>43295.0</v>
      </c>
      <c r="F148" s="115">
        <v>43423.0</v>
      </c>
      <c r="G148" s="115">
        <v>44872.0</v>
      </c>
      <c r="H148" s="116">
        <v>6.99</v>
      </c>
      <c r="I148" s="116">
        <v>6.99</v>
      </c>
      <c r="J148" s="116">
        <f t="shared" si="31"/>
        <v>0</v>
      </c>
      <c r="K148" s="114">
        <v>3.0</v>
      </c>
      <c r="L148" s="116">
        <f t="shared" si="32"/>
        <v>2.33</v>
      </c>
      <c r="M148" s="113" t="s">
        <v>98</v>
      </c>
      <c r="N148" s="114" t="s">
        <v>96</v>
      </c>
    </row>
    <row r="149">
      <c r="A149" s="117"/>
      <c r="B149" s="118"/>
      <c r="C149" s="117"/>
      <c r="D149" s="119"/>
      <c r="E149" s="119"/>
      <c r="F149" s="119"/>
      <c r="G149" s="119"/>
      <c r="H149" s="120">
        <f t="shared" ref="H149:K149" si="33">SUM(H146:H148)</f>
        <v>56.97</v>
      </c>
      <c r="I149" s="120">
        <f t="shared" si="33"/>
        <v>46.97</v>
      </c>
      <c r="J149" s="120">
        <f t="shared" si="33"/>
        <v>10</v>
      </c>
      <c r="K149" s="118">
        <f t="shared" si="33"/>
        <v>21</v>
      </c>
      <c r="L149" s="120">
        <f>SUM(L146:L148)/K149</f>
        <v>1.567030812</v>
      </c>
      <c r="M149" s="117">
        <f t="shared" ref="M149:N149" si="34">COUNTA(M146:M148)</f>
        <v>3</v>
      </c>
      <c r="N149" s="117">
        <f t="shared" si="34"/>
        <v>3</v>
      </c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</row>
    <row r="150">
      <c r="A150" s="113"/>
      <c r="B150" s="114"/>
      <c r="C150" s="114"/>
      <c r="D150" s="115"/>
      <c r="E150" s="115"/>
      <c r="F150" s="115"/>
      <c r="G150" s="115"/>
      <c r="H150" s="116"/>
      <c r="I150" s="116"/>
      <c r="J150" s="116"/>
      <c r="K150" s="114"/>
      <c r="L150" s="116"/>
      <c r="M150" s="113"/>
      <c r="N150" s="114"/>
    </row>
    <row r="151">
      <c r="A151" s="31">
        <v>17.0</v>
      </c>
      <c r="B151" s="32" t="s">
        <v>719</v>
      </c>
      <c r="C151" s="31" t="s">
        <v>624</v>
      </c>
      <c r="D151" s="33">
        <v>35765.0</v>
      </c>
      <c r="E151" s="33">
        <v>42363.0</v>
      </c>
      <c r="F151" s="33">
        <v>43123.0</v>
      </c>
      <c r="G151" s="33">
        <v>44022.0</v>
      </c>
      <c r="H151" s="34">
        <v>22.98</v>
      </c>
      <c r="I151" s="34">
        <v>8.98</v>
      </c>
      <c r="J151" s="34">
        <f t="shared" ref="J151:J159" si="35">H151-I151</f>
        <v>14</v>
      </c>
      <c r="K151" s="32">
        <v>1.0</v>
      </c>
      <c r="L151" s="34">
        <f t="shared" ref="L151:L159" si="36">I151/K151</f>
        <v>8.98</v>
      </c>
      <c r="M151" s="31" t="s">
        <v>99</v>
      </c>
      <c r="N151" s="31" t="s">
        <v>100</v>
      </c>
    </row>
    <row r="152">
      <c r="A152" s="31">
        <v>837.0</v>
      </c>
      <c r="B152" s="31" t="s">
        <v>720</v>
      </c>
      <c r="C152" s="32" t="s">
        <v>586</v>
      </c>
      <c r="D152" s="33">
        <v>42465.0</v>
      </c>
      <c r="E152" s="33">
        <v>43964.0</v>
      </c>
      <c r="F152" s="33">
        <v>44039.0</v>
      </c>
      <c r="G152" s="33">
        <v>44039.0</v>
      </c>
      <c r="H152" s="34">
        <v>9.99</v>
      </c>
      <c r="I152" s="34">
        <v>4.49</v>
      </c>
      <c r="J152" s="34">
        <f t="shared" si="35"/>
        <v>5.5</v>
      </c>
      <c r="K152" s="32">
        <v>1.0</v>
      </c>
      <c r="L152" s="34">
        <f t="shared" si="36"/>
        <v>4.49</v>
      </c>
      <c r="M152" s="31" t="s">
        <v>101</v>
      </c>
      <c r="N152" s="31" t="s">
        <v>100</v>
      </c>
    </row>
    <row r="153">
      <c r="A153" s="31">
        <v>572.0</v>
      </c>
      <c r="B153" s="32" t="s">
        <v>721</v>
      </c>
      <c r="C153" s="32" t="s">
        <v>586</v>
      </c>
      <c r="D153" s="33">
        <v>44565.0</v>
      </c>
      <c r="E153" s="33">
        <v>44565.0</v>
      </c>
      <c r="F153" s="32" t="s">
        <v>587</v>
      </c>
      <c r="G153" s="32" t="s">
        <v>587</v>
      </c>
      <c r="H153" s="34">
        <v>29.99</v>
      </c>
      <c r="I153" s="34">
        <v>0.0</v>
      </c>
      <c r="J153" s="34">
        <f t="shared" si="35"/>
        <v>29.99</v>
      </c>
      <c r="K153" s="32">
        <v>1.0</v>
      </c>
      <c r="L153" s="34">
        <f t="shared" si="36"/>
        <v>0</v>
      </c>
      <c r="M153" s="31" t="s">
        <v>102</v>
      </c>
      <c r="N153" s="31" t="s">
        <v>100</v>
      </c>
    </row>
    <row r="154">
      <c r="A154" s="31">
        <v>621.0</v>
      </c>
      <c r="B154" s="32" t="s">
        <v>722</v>
      </c>
      <c r="C154" s="31" t="s">
        <v>586</v>
      </c>
      <c r="D154" s="33">
        <v>44502.0</v>
      </c>
      <c r="E154" s="33">
        <v>44502.0</v>
      </c>
      <c r="F154" s="32" t="s">
        <v>587</v>
      </c>
      <c r="G154" s="32" t="s">
        <v>587</v>
      </c>
      <c r="H154" s="34">
        <v>19.99</v>
      </c>
      <c r="I154" s="34">
        <v>0.0</v>
      </c>
      <c r="J154" s="34">
        <f t="shared" si="35"/>
        <v>19.99</v>
      </c>
      <c r="K154" s="32">
        <v>1.0</v>
      </c>
      <c r="L154" s="34">
        <f t="shared" si="36"/>
        <v>0</v>
      </c>
      <c r="M154" s="31" t="s">
        <v>103</v>
      </c>
      <c r="N154" s="31" t="s">
        <v>100</v>
      </c>
    </row>
    <row r="155">
      <c r="A155" s="31">
        <v>254.0</v>
      </c>
      <c r="B155" s="32" t="s">
        <v>723</v>
      </c>
      <c r="C155" s="32" t="s">
        <v>584</v>
      </c>
      <c r="D155" s="33">
        <v>41233.0</v>
      </c>
      <c r="E155" s="33">
        <v>44115.0</v>
      </c>
      <c r="F155" s="33">
        <v>45134.0</v>
      </c>
      <c r="G155" s="33">
        <v>45134.0</v>
      </c>
      <c r="H155" s="34">
        <v>19.99</v>
      </c>
      <c r="I155" s="34">
        <v>5.0</v>
      </c>
      <c r="J155" s="34">
        <f t="shared" si="35"/>
        <v>14.99</v>
      </c>
      <c r="K155" s="32">
        <v>5.0</v>
      </c>
      <c r="L155" s="34">
        <f t="shared" si="36"/>
        <v>1</v>
      </c>
      <c r="M155" s="31" t="s">
        <v>104</v>
      </c>
      <c r="N155" s="32" t="s">
        <v>100</v>
      </c>
    </row>
    <row r="156">
      <c r="A156" s="31">
        <v>266.0</v>
      </c>
      <c r="B156" s="32" t="s">
        <v>724</v>
      </c>
      <c r="C156" s="32" t="s">
        <v>584</v>
      </c>
      <c r="D156" s="33">
        <v>39409.0</v>
      </c>
      <c r="E156" s="33">
        <v>44091.0</v>
      </c>
      <c r="F156" s="33" t="s">
        <v>587</v>
      </c>
      <c r="G156" s="33" t="s">
        <v>587</v>
      </c>
      <c r="H156" s="34">
        <v>19.99</v>
      </c>
      <c r="I156" s="34">
        <v>2.0</v>
      </c>
      <c r="J156" s="34">
        <f t="shared" si="35"/>
        <v>17.99</v>
      </c>
      <c r="K156" s="32">
        <v>1.0</v>
      </c>
      <c r="L156" s="34">
        <f t="shared" si="36"/>
        <v>2</v>
      </c>
      <c r="M156" s="31"/>
      <c r="N156" s="32" t="s">
        <v>100</v>
      </c>
    </row>
    <row r="157">
      <c r="A157" s="31">
        <v>267.0</v>
      </c>
      <c r="B157" s="32" t="s">
        <v>725</v>
      </c>
      <c r="C157" s="32" t="s">
        <v>584</v>
      </c>
      <c r="D157" s="33">
        <v>40410.0</v>
      </c>
      <c r="E157" s="33">
        <v>44091.0</v>
      </c>
      <c r="F157" s="33" t="s">
        <v>587</v>
      </c>
      <c r="G157" s="33" t="s">
        <v>587</v>
      </c>
      <c r="H157" s="34">
        <v>21.99</v>
      </c>
      <c r="I157" s="34">
        <v>2.0</v>
      </c>
      <c r="J157" s="34">
        <f t="shared" si="35"/>
        <v>19.99</v>
      </c>
      <c r="K157" s="32">
        <v>1.0</v>
      </c>
      <c r="L157" s="34">
        <f t="shared" si="36"/>
        <v>2</v>
      </c>
      <c r="M157" s="31"/>
      <c r="N157" s="32" t="s">
        <v>100</v>
      </c>
    </row>
    <row r="158">
      <c r="A158" s="31">
        <v>647.0</v>
      </c>
      <c r="B158" s="32" t="s">
        <v>726</v>
      </c>
      <c r="C158" s="32" t="s">
        <v>586</v>
      </c>
      <c r="D158" s="33">
        <v>43417.0</v>
      </c>
      <c r="E158" s="33">
        <v>44461.0</v>
      </c>
      <c r="F158" s="32" t="s">
        <v>587</v>
      </c>
      <c r="G158" s="32" t="s">
        <v>587</v>
      </c>
      <c r="H158" s="34">
        <v>69.99</v>
      </c>
      <c r="I158" s="34">
        <v>0.0</v>
      </c>
      <c r="J158" s="34">
        <f t="shared" si="35"/>
        <v>69.99</v>
      </c>
      <c r="K158" s="32">
        <v>1.0</v>
      </c>
      <c r="L158" s="34">
        <f t="shared" si="36"/>
        <v>0</v>
      </c>
      <c r="M158" s="31"/>
      <c r="N158" s="31" t="s">
        <v>100</v>
      </c>
    </row>
    <row r="159">
      <c r="A159" s="31">
        <v>633.0</v>
      </c>
      <c r="B159" s="32" t="s">
        <v>727</v>
      </c>
      <c r="C159" s="31" t="s">
        <v>586</v>
      </c>
      <c r="D159" s="33">
        <v>44131.0</v>
      </c>
      <c r="E159" s="33">
        <v>44621.0</v>
      </c>
      <c r="F159" s="32" t="s">
        <v>587</v>
      </c>
      <c r="G159" s="32" t="s">
        <v>587</v>
      </c>
      <c r="H159" s="34">
        <v>29.99</v>
      </c>
      <c r="I159" s="34">
        <v>0.0</v>
      </c>
      <c r="J159" s="34">
        <f t="shared" si="35"/>
        <v>29.99</v>
      </c>
      <c r="K159" s="32">
        <v>1.0</v>
      </c>
      <c r="L159" s="34">
        <f t="shared" si="36"/>
        <v>0</v>
      </c>
      <c r="M159" s="31" t="s">
        <v>105</v>
      </c>
      <c r="N159" s="31" t="s">
        <v>100</v>
      </c>
    </row>
    <row r="160">
      <c r="A160" s="35"/>
      <c r="B160" s="36"/>
      <c r="C160" s="35"/>
      <c r="D160" s="37"/>
      <c r="E160" s="37"/>
      <c r="F160" s="36"/>
      <c r="G160" s="36"/>
      <c r="H160" s="38">
        <f t="shared" ref="H160:K160" si="37">SUM(H151:H159)</f>
        <v>244.9</v>
      </c>
      <c r="I160" s="38">
        <f t="shared" si="37"/>
        <v>22.47</v>
      </c>
      <c r="J160" s="38">
        <f t="shared" si="37"/>
        <v>222.43</v>
      </c>
      <c r="K160" s="36">
        <f t="shared" si="37"/>
        <v>13</v>
      </c>
      <c r="L160" s="38">
        <f>SUM(L151:L159)/K160</f>
        <v>1.420769231</v>
      </c>
      <c r="M160" s="35">
        <f t="shared" ref="M160:N160" si="38">COUNTA(M151:M159)</f>
        <v>6</v>
      </c>
      <c r="N160" s="35">
        <f t="shared" si="38"/>
        <v>9</v>
      </c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</row>
    <row r="161">
      <c r="A161" s="40"/>
      <c r="B161" s="41"/>
      <c r="C161" s="40"/>
      <c r="D161" s="42"/>
      <c r="E161" s="42"/>
      <c r="F161" s="41"/>
      <c r="G161" s="41"/>
      <c r="H161" s="43"/>
      <c r="I161" s="43"/>
      <c r="J161" s="43"/>
      <c r="K161" s="41"/>
      <c r="L161" s="43"/>
      <c r="M161" s="40"/>
      <c r="N161" s="40"/>
    </row>
    <row r="162">
      <c r="A162" s="117">
        <v>426.0</v>
      </c>
      <c r="B162" s="118" t="s">
        <v>728</v>
      </c>
      <c r="C162" s="118" t="s">
        <v>612</v>
      </c>
      <c r="D162" s="119">
        <v>43732.0</v>
      </c>
      <c r="E162" s="119">
        <v>43912.0</v>
      </c>
      <c r="F162" s="119">
        <v>44911.0</v>
      </c>
      <c r="G162" s="119">
        <v>44912.0</v>
      </c>
      <c r="H162" s="120">
        <v>1.99</v>
      </c>
      <c r="I162" s="120">
        <v>1.99</v>
      </c>
      <c r="J162" s="120">
        <f>H162-I162</f>
        <v>0</v>
      </c>
      <c r="K162" s="118">
        <v>1.0</v>
      </c>
      <c r="L162" s="120">
        <f>I162/K162</f>
        <v>1.99</v>
      </c>
      <c r="M162" s="117" t="s">
        <v>106</v>
      </c>
      <c r="N162" s="117" t="s">
        <v>107</v>
      </c>
    </row>
    <row r="163">
      <c r="A163" s="113"/>
      <c r="B163" s="114"/>
      <c r="C163" s="114"/>
      <c r="D163" s="115"/>
      <c r="E163" s="115"/>
      <c r="F163" s="115"/>
      <c r="G163" s="115"/>
      <c r="H163" s="116">
        <f t="shared" ref="H163:K163" si="39">SUM(H162)</f>
        <v>1.99</v>
      </c>
      <c r="I163" s="116">
        <f t="shared" si="39"/>
        <v>1.99</v>
      </c>
      <c r="J163" s="116">
        <f t="shared" si="39"/>
        <v>0</v>
      </c>
      <c r="K163" s="114">
        <f t="shared" si="39"/>
        <v>1</v>
      </c>
      <c r="L163" s="116">
        <f>SUM(L162)/K163</f>
        <v>1.99</v>
      </c>
      <c r="M163" s="113">
        <f t="shared" ref="M163:N163" si="40">COUNTA(M162)</f>
        <v>1</v>
      </c>
      <c r="N163" s="113">
        <f t="shared" si="40"/>
        <v>1</v>
      </c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</row>
    <row r="164">
      <c r="A164" s="113"/>
      <c r="B164" s="114"/>
      <c r="C164" s="114"/>
      <c r="D164" s="115"/>
      <c r="E164" s="115"/>
      <c r="F164" s="115"/>
      <c r="G164" s="115"/>
      <c r="H164" s="116"/>
      <c r="I164" s="116"/>
      <c r="J164" s="116"/>
      <c r="K164" s="114"/>
      <c r="L164" s="116"/>
      <c r="M164" s="113"/>
      <c r="N164" s="113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</row>
    <row r="165">
      <c r="A165" s="35">
        <v>570.0</v>
      </c>
      <c r="B165" s="36" t="s">
        <v>729</v>
      </c>
      <c r="C165" s="36" t="s">
        <v>586</v>
      </c>
      <c r="D165" s="37">
        <v>44523.0</v>
      </c>
      <c r="E165" s="37">
        <v>45140.0</v>
      </c>
      <c r="F165" s="36" t="s">
        <v>587</v>
      </c>
      <c r="G165" s="36" t="s">
        <v>587</v>
      </c>
      <c r="H165" s="38">
        <v>19.99</v>
      </c>
      <c r="I165" s="38">
        <v>0.0</v>
      </c>
      <c r="J165" s="38">
        <f t="shared" ref="J165:J332" si="41">H165-I165</f>
        <v>19.99</v>
      </c>
      <c r="K165" s="36">
        <v>1.0</v>
      </c>
      <c r="L165" s="38">
        <f t="shared" ref="L165:L332" si="42">I165/K165</f>
        <v>0</v>
      </c>
      <c r="M165" s="35" t="s">
        <v>108</v>
      </c>
      <c r="N165" s="35" t="s">
        <v>109</v>
      </c>
    </row>
    <row r="166">
      <c r="A166" s="35">
        <v>1033.0</v>
      </c>
      <c r="B166" s="89" t="s">
        <v>730</v>
      </c>
      <c r="C166" s="36" t="s">
        <v>591</v>
      </c>
      <c r="D166" s="37">
        <v>45552.0</v>
      </c>
      <c r="E166" s="37">
        <v>45554.0</v>
      </c>
      <c r="F166" s="36" t="s">
        <v>587</v>
      </c>
      <c r="G166" s="36" t="s">
        <v>587</v>
      </c>
      <c r="H166" s="125">
        <v>29.99</v>
      </c>
      <c r="I166" s="125">
        <v>0.0</v>
      </c>
      <c r="J166" s="125">
        <f t="shared" si="41"/>
        <v>29.99</v>
      </c>
      <c r="K166" s="36">
        <v>1.0</v>
      </c>
      <c r="L166" s="38">
        <f t="shared" si="42"/>
        <v>0</v>
      </c>
      <c r="M166" s="35" t="s">
        <v>110</v>
      </c>
      <c r="N166" s="35" t="s">
        <v>109</v>
      </c>
    </row>
    <row r="167">
      <c r="A167" s="35">
        <v>527.0</v>
      </c>
      <c r="B167" s="36" t="s">
        <v>731</v>
      </c>
      <c r="C167" s="36" t="s">
        <v>586</v>
      </c>
      <c r="D167" s="37">
        <v>44165.0</v>
      </c>
      <c r="E167" s="37">
        <v>45070.0</v>
      </c>
      <c r="F167" s="36" t="s">
        <v>587</v>
      </c>
      <c r="G167" s="36" t="s">
        <v>587</v>
      </c>
      <c r="H167" s="38">
        <v>10.99</v>
      </c>
      <c r="I167" s="38">
        <v>0.54</v>
      </c>
      <c r="J167" s="38">
        <f t="shared" si="41"/>
        <v>10.45</v>
      </c>
      <c r="K167" s="36">
        <v>1.0</v>
      </c>
      <c r="L167" s="38">
        <f t="shared" si="42"/>
        <v>0.54</v>
      </c>
      <c r="M167" s="89" t="s">
        <v>111</v>
      </c>
      <c r="N167" s="89" t="s">
        <v>109</v>
      </c>
    </row>
    <row r="168">
      <c r="A168" s="35">
        <v>468.0</v>
      </c>
      <c r="B168" s="36" t="s">
        <v>732</v>
      </c>
      <c r="C168" s="35" t="s">
        <v>612</v>
      </c>
      <c r="D168" s="37">
        <v>41990.0</v>
      </c>
      <c r="E168" s="37">
        <v>42363.0</v>
      </c>
      <c r="F168" s="36" t="s">
        <v>587</v>
      </c>
      <c r="G168" s="36" t="s">
        <v>587</v>
      </c>
      <c r="H168" s="38">
        <v>10.99</v>
      </c>
      <c r="I168" s="38">
        <v>3.99</v>
      </c>
      <c r="J168" s="38">
        <f t="shared" si="41"/>
        <v>7</v>
      </c>
      <c r="K168" s="36">
        <v>1.0</v>
      </c>
      <c r="L168" s="38">
        <f t="shared" si="42"/>
        <v>3.99</v>
      </c>
      <c r="M168" s="35" t="s">
        <v>112</v>
      </c>
      <c r="N168" s="35" t="s">
        <v>109</v>
      </c>
    </row>
    <row r="169">
      <c r="A169" s="35">
        <v>394.0</v>
      </c>
      <c r="B169" s="36" t="s">
        <v>733</v>
      </c>
      <c r="C169" s="36" t="s">
        <v>584</v>
      </c>
      <c r="D169" s="37">
        <v>41388.0</v>
      </c>
      <c r="E169" s="37">
        <v>41410.0</v>
      </c>
      <c r="F169" s="37">
        <v>41410.0</v>
      </c>
      <c r="G169" s="37">
        <v>44764.0</v>
      </c>
      <c r="H169" s="38">
        <v>7.99</v>
      </c>
      <c r="I169" s="38">
        <v>0.0</v>
      </c>
      <c r="J169" s="38">
        <f t="shared" si="41"/>
        <v>7.99</v>
      </c>
      <c r="K169" s="36">
        <v>2.0</v>
      </c>
      <c r="L169" s="38">
        <f t="shared" si="42"/>
        <v>0</v>
      </c>
      <c r="M169" s="35" t="s">
        <v>113</v>
      </c>
      <c r="N169" s="36" t="s">
        <v>109</v>
      </c>
    </row>
    <row r="170">
      <c r="A170" s="35">
        <v>920.0</v>
      </c>
      <c r="B170" s="36" t="s">
        <v>734</v>
      </c>
      <c r="C170" s="35" t="s">
        <v>586</v>
      </c>
      <c r="D170" s="37">
        <v>42234.0</v>
      </c>
      <c r="E170" s="37">
        <v>42950.0</v>
      </c>
      <c r="F170" s="37">
        <v>43082.0</v>
      </c>
      <c r="G170" s="37">
        <v>44957.0</v>
      </c>
      <c r="H170" s="38">
        <v>17.99</v>
      </c>
      <c r="I170" s="38">
        <v>4.99</v>
      </c>
      <c r="J170" s="38">
        <f t="shared" si="41"/>
        <v>13</v>
      </c>
      <c r="K170" s="36">
        <v>5.0</v>
      </c>
      <c r="L170" s="38">
        <f t="shared" si="42"/>
        <v>0.998</v>
      </c>
      <c r="M170" s="35"/>
      <c r="N170" s="35" t="s">
        <v>109</v>
      </c>
    </row>
    <row r="171">
      <c r="A171" s="35">
        <v>195.0</v>
      </c>
      <c r="B171" s="36" t="s">
        <v>735</v>
      </c>
      <c r="C171" s="36" t="s">
        <v>584</v>
      </c>
      <c r="D171" s="37">
        <v>40326.0</v>
      </c>
      <c r="E171" s="37">
        <v>44115.0</v>
      </c>
      <c r="F171" s="37">
        <v>40327.0</v>
      </c>
      <c r="G171" s="37">
        <v>40331.0</v>
      </c>
      <c r="H171" s="38">
        <v>19.99</v>
      </c>
      <c r="I171" s="38">
        <v>18.0</v>
      </c>
      <c r="J171" s="38">
        <f t="shared" si="41"/>
        <v>1.99</v>
      </c>
      <c r="K171" s="36">
        <v>25.0</v>
      </c>
      <c r="L171" s="38">
        <f t="shared" si="42"/>
        <v>0.72</v>
      </c>
      <c r="M171" s="35" t="s">
        <v>114</v>
      </c>
      <c r="N171" s="36" t="s">
        <v>109</v>
      </c>
    </row>
    <row r="172">
      <c r="A172" s="35">
        <v>658.0</v>
      </c>
      <c r="B172" s="36" t="s">
        <v>736</v>
      </c>
      <c r="C172" s="36" t="s">
        <v>586</v>
      </c>
      <c r="D172" s="37">
        <v>42241.0</v>
      </c>
      <c r="E172" s="37">
        <v>44640.0</v>
      </c>
      <c r="F172" s="37">
        <v>44837.0</v>
      </c>
      <c r="G172" s="37">
        <v>44837.0</v>
      </c>
      <c r="H172" s="38">
        <v>12.99</v>
      </c>
      <c r="I172" s="38">
        <v>2.59</v>
      </c>
      <c r="J172" s="38">
        <f t="shared" si="41"/>
        <v>10.4</v>
      </c>
      <c r="K172" s="36">
        <v>1.0</v>
      </c>
      <c r="L172" s="38">
        <f t="shared" si="42"/>
        <v>2.59</v>
      </c>
      <c r="M172" s="35" t="s">
        <v>115</v>
      </c>
      <c r="N172" s="35" t="s">
        <v>109</v>
      </c>
    </row>
    <row r="173">
      <c r="A173" s="35">
        <v>854.0</v>
      </c>
      <c r="B173" s="36" t="s">
        <v>737</v>
      </c>
      <c r="C173" s="36" t="s">
        <v>586</v>
      </c>
      <c r="D173" s="37">
        <v>41864.0</v>
      </c>
      <c r="E173" s="37">
        <v>43804.0</v>
      </c>
      <c r="F173" s="37">
        <v>43809.0</v>
      </c>
      <c r="G173" s="37">
        <v>43809.0</v>
      </c>
      <c r="H173" s="38">
        <v>30.98</v>
      </c>
      <c r="I173" s="38">
        <v>24.98</v>
      </c>
      <c r="J173" s="38">
        <f t="shared" si="41"/>
        <v>6</v>
      </c>
      <c r="K173" s="36">
        <v>5.0</v>
      </c>
      <c r="L173" s="38">
        <f t="shared" si="42"/>
        <v>4.996</v>
      </c>
      <c r="M173" s="35"/>
      <c r="N173" s="35" t="s">
        <v>109</v>
      </c>
    </row>
    <row r="174">
      <c r="A174" s="35">
        <v>778.0</v>
      </c>
      <c r="B174" s="36" t="s">
        <v>738</v>
      </c>
      <c r="C174" s="36" t="s">
        <v>586</v>
      </c>
      <c r="D174" s="37">
        <v>43921.0</v>
      </c>
      <c r="E174" s="37">
        <v>44609.0</v>
      </c>
      <c r="F174" s="37">
        <v>44610.0</v>
      </c>
      <c r="G174" s="37">
        <v>44611.0</v>
      </c>
      <c r="H174" s="38">
        <v>17.99</v>
      </c>
      <c r="I174" s="38">
        <v>8.99</v>
      </c>
      <c r="J174" s="38">
        <f t="shared" si="41"/>
        <v>9</v>
      </c>
      <c r="K174" s="36">
        <v>11.0</v>
      </c>
      <c r="L174" s="38">
        <f t="shared" si="42"/>
        <v>0.8172727273</v>
      </c>
      <c r="M174" s="35" t="s">
        <v>116</v>
      </c>
      <c r="N174" s="35" t="s">
        <v>109</v>
      </c>
    </row>
    <row r="175">
      <c r="A175" s="35">
        <v>413.0</v>
      </c>
      <c r="B175" s="36" t="s">
        <v>739</v>
      </c>
      <c r="C175" s="36" t="s">
        <v>584</v>
      </c>
      <c r="D175" s="37">
        <v>41219.0</v>
      </c>
      <c r="E175" s="37">
        <v>44422.0</v>
      </c>
      <c r="F175" s="37">
        <v>45060.0</v>
      </c>
      <c r="G175" s="37">
        <v>45068.0</v>
      </c>
      <c r="H175" s="38">
        <v>4.99</v>
      </c>
      <c r="I175" s="38">
        <v>4.99</v>
      </c>
      <c r="J175" s="38">
        <f t="shared" si="41"/>
        <v>0</v>
      </c>
      <c r="K175" s="36">
        <v>5.0</v>
      </c>
      <c r="L175" s="38">
        <f t="shared" si="42"/>
        <v>0.998</v>
      </c>
      <c r="M175" s="35" t="s">
        <v>117</v>
      </c>
      <c r="N175" s="36" t="s">
        <v>109</v>
      </c>
    </row>
    <row r="176">
      <c r="A176" s="35">
        <v>850.0</v>
      </c>
      <c r="B176" s="36" t="s">
        <v>740</v>
      </c>
      <c r="C176" s="35" t="s">
        <v>586</v>
      </c>
      <c r="D176" s="37">
        <v>44273.0</v>
      </c>
      <c r="E176" s="37">
        <v>44335.0</v>
      </c>
      <c r="F176" s="37">
        <v>44424.0</v>
      </c>
      <c r="G176" s="37">
        <v>44427.0</v>
      </c>
      <c r="H176" s="38">
        <v>5.99</v>
      </c>
      <c r="I176" s="38">
        <v>4.19</v>
      </c>
      <c r="J176" s="38">
        <f t="shared" si="41"/>
        <v>1.8</v>
      </c>
      <c r="K176" s="36">
        <v>5.0</v>
      </c>
      <c r="L176" s="38">
        <f t="shared" si="42"/>
        <v>0.838</v>
      </c>
      <c r="M176" s="35" t="s">
        <v>118</v>
      </c>
      <c r="N176" s="35" t="s">
        <v>109</v>
      </c>
    </row>
    <row r="177">
      <c r="A177" s="35">
        <v>7.0</v>
      </c>
      <c r="B177" s="36" t="s">
        <v>741</v>
      </c>
      <c r="C177" s="36" t="s">
        <v>624</v>
      </c>
      <c r="D177" s="37">
        <v>35991.0</v>
      </c>
      <c r="E177" s="37">
        <v>40538.0</v>
      </c>
      <c r="F177" s="36" t="s">
        <v>587</v>
      </c>
      <c r="G177" s="36" t="s">
        <v>587</v>
      </c>
      <c r="H177" s="38">
        <v>9.99</v>
      </c>
      <c r="I177" s="38">
        <v>9.99</v>
      </c>
      <c r="J177" s="38">
        <f t="shared" si="41"/>
        <v>0</v>
      </c>
      <c r="K177" s="36">
        <v>70.0</v>
      </c>
      <c r="L177" s="38">
        <f t="shared" si="42"/>
        <v>0.1427142857</v>
      </c>
      <c r="M177" s="35" t="s">
        <v>119</v>
      </c>
      <c r="N177" s="35" t="s">
        <v>109</v>
      </c>
    </row>
    <row r="178">
      <c r="A178" s="35">
        <v>580.0</v>
      </c>
      <c r="B178" s="36" t="s">
        <v>742</v>
      </c>
      <c r="C178" s="35" t="s">
        <v>586</v>
      </c>
      <c r="D178" s="37">
        <v>44141.0</v>
      </c>
      <c r="E178" s="37">
        <v>44565.0</v>
      </c>
      <c r="F178" s="36" t="s">
        <v>587</v>
      </c>
      <c r="G178" s="36" t="s">
        <v>587</v>
      </c>
      <c r="H178" s="38">
        <v>69.99</v>
      </c>
      <c r="I178" s="38">
        <v>0.0</v>
      </c>
      <c r="J178" s="38">
        <f t="shared" si="41"/>
        <v>69.99</v>
      </c>
      <c r="K178" s="36">
        <v>1.0</v>
      </c>
      <c r="L178" s="38">
        <f t="shared" si="42"/>
        <v>0</v>
      </c>
      <c r="M178" s="35"/>
      <c r="N178" s="35" t="s">
        <v>109</v>
      </c>
    </row>
    <row r="179">
      <c r="A179" s="35">
        <v>603.0</v>
      </c>
      <c r="B179" s="36" t="s">
        <v>743</v>
      </c>
      <c r="C179" s="35" t="s">
        <v>586</v>
      </c>
      <c r="D179" s="37">
        <v>44393.0</v>
      </c>
      <c r="E179" s="37">
        <v>44446.0</v>
      </c>
      <c r="F179" s="37">
        <v>44448.0</v>
      </c>
      <c r="G179" s="37">
        <v>44469.0</v>
      </c>
      <c r="H179" s="38">
        <v>69.99</v>
      </c>
      <c r="I179" s="38">
        <v>0.0</v>
      </c>
      <c r="J179" s="38">
        <f t="shared" si="41"/>
        <v>69.99</v>
      </c>
      <c r="K179" s="36">
        <v>103.0</v>
      </c>
      <c r="L179" s="38">
        <f t="shared" si="42"/>
        <v>0</v>
      </c>
      <c r="M179" s="35"/>
      <c r="N179" s="35" t="s">
        <v>109</v>
      </c>
    </row>
    <row r="180">
      <c r="A180" s="35">
        <v>604.0</v>
      </c>
      <c r="B180" s="36" t="s">
        <v>744</v>
      </c>
      <c r="C180" s="35" t="s">
        <v>586</v>
      </c>
      <c r="D180" s="37">
        <v>45093.0</v>
      </c>
      <c r="E180" s="37">
        <v>45356.0</v>
      </c>
      <c r="F180" s="37">
        <v>45356.0</v>
      </c>
      <c r="G180" s="37">
        <v>45369.0</v>
      </c>
      <c r="H180" s="38">
        <v>79.99</v>
      </c>
      <c r="I180" s="38">
        <v>0.0</v>
      </c>
      <c r="J180" s="38">
        <f t="shared" si="41"/>
        <v>79.99</v>
      </c>
      <c r="K180" s="36">
        <v>82.0</v>
      </c>
      <c r="L180" s="38">
        <f t="shared" si="42"/>
        <v>0</v>
      </c>
      <c r="M180" s="35"/>
      <c r="N180" s="35" t="s">
        <v>109</v>
      </c>
    </row>
    <row r="181">
      <c r="A181" s="35">
        <v>640.0</v>
      </c>
      <c r="B181" s="36" t="s">
        <v>745</v>
      </c>
      <c r="C181" s="35" t="s">
        <v>586</v>
      </c>
      <c r="D181" s="37">
        <v>44617.0</v>
      </c>
      <c r="E181" s="37">
        <v>45048.0</v>
      </c>
      <c r="F181" s="37">
        <v>45236.0</v>
      </c>
      <c r="G181" s="37">
        <v>45246.0</v>
      </c>
      <c r="H181" s="38">
        <v>69.99</v>
      </c>
      <c r="I181" s="38">
        <v>0.0</v>
      </c>
      <c r="J181" s="38">
        <f t="shared" si="41"/>
        <v>69.99</v>
      </c>
      <c r="K181" s="36">
        <v>60.0</v>
      </c>
      <c r="L181" s="38">
        <f t="shared" si="42"/>
        <v>0</v>
      </c>
      <c r="M181" s="35"/>
      <c r="N181" s="35" t="s">
        <v>109</v>
      </c>
    </row>
    <row r="182">
      <c r="A182" s="35">
        <v>732.0</v>
      </c>
      <c r="B182" s="36" t="s">
        <v>746</v>
      </c>
      <c r="C182" s="36" t="s">
        <v>586</v>
      </c>
      <c r="D182" s="37">
        <v>42916.0</v>
      </c>
      <c r="E182" s="37">
        <v>42908.0</v>
      </c>
      <c r="F182" s="37">
        <v>42916.0</v>
      </c>
      <c r="G182" s="37">
        <v>42916.0</v>
      </c>
      <c r="H182" s="38">
        <v>39.99</v>
      </c>
      <c r="I182" s="38">
        <v>26.99</v>
      </c>
      <c r="J182" s="38">
        <f t="shared" si="41"/>
        <v>13</v>
      </c>
      <c r="K182" s="36">
        <v>1.0</v>
      </c>
      <c r="L182" s="38">
        <f t="shared" si="42"/>
        <v>26.99</v>
      </c>
      <c r="M182" s="35"/>
      <c r="N182" s="35" t="s">
        <v>109</v>
      </c>
    </row>
    <row r="183">
      <c r="A183" s="35">
        <v>227.0</v>
      </c>
      <c r="B183" s="36" t="s">
        <v>747</v>
      </c>
      <c r="C183" s="36" t="s">
        <v>584</v>
      </c>
      <c r="D183" s="37">
        <v>41229.0</v>
      </c>
      <c r="E183" s="37">
        <v>41374.0</v>
      </c>
      <c r="F183" s="37">
        <v>41375.0</v>
      </c>
      <c r="G183" s="37">
        <v>44764.0</v>
      </c>
      <c r="H183" s="38">
        <v>24.99</v>
      </c>
      <c r="I183" s="38">
        <v>9.99</v>
      </c>
      <c r="J183" s="38">
        <f t="shared" si="41"/>
        <v>15</v>
      </c>
      <c r="K183" s="36">
        <v>25.0</v>
      </c>
      <c r="L183" s="38">
        <f t="shared" si="42"/>
        <v>0.3996</v>
      </c>
      <c r="M183" s="35" t="s">
        <v>120</v>
      </c>
      <c r="N183" s="36" t="s">
        <v>109</v>
      </c>
    </row>
    <row r="184">
      <c r="A184" s="35">
        <v>189.0</v>
      </c>
      <c r="B184" s="36" t="s">
        <v>748</v>
      </c>
      <c r="C184" s="36" t="s">
        <v>584</v>
      </c>
      <c r="D184" s="37">
        <v>40834.0</v>
      </c>
      <c r="E184" s="37">
        <v>40944.0</v>
      </c>
      <c r="F184" s="37">
        <v>40944.0</v>
      </c>
      <c r="G184" s="37">
        <v>44762.0</v>
      </c>
      <c r="H184" s="38">
        <v>6.99</v>
      </c>
      <c r="I184" s="38">
        <v>6.99</v>
      </c>
      <c r="J184" s="38">
        <f t="shared" si="41"/>
        <v>0</v>
      </c>
      <c r="K184" s="36">
        <v>20.0</v>
      </c>
      <c r="L184" s="38">
        <f t="shared" si="42"/>
        <v>0.3495</v>
      </c>
      <c r="M184" s="35" t="s">
        <v>121</v>
      </c>
      <c r="N184" s="36" t="s">
        <v>109</v>
      </c>
    </row>
    <row r="185">
      <c r="A185" s="35">
        <v>149.0</v>
      </c>
      <c r="B185" s="36" t="s">
        <v>749</v>
      </c>
      <c r="C185" s="36" t="s">
        <v>596</v>
      </c>
      <c r="D185" s="37">
        <v>38611.0</v>
      </c>
      <c r="E185" s="37">
        <v>43373.0</v>
      </c>
      <c r="F185" s="36" t="s">
        <v>587</v>
      </c>
      <c r="G185" s="36" t="s">
        <v>587</v>
      </c>
      <c r="H185" s="38">
        <v>9.99</v>
      </c>
      <c r="I185" s="38">
        <v>9.99</v>
      </c>
      <c r="J185" s="38">
        <f t="shared" si="41"/>
        <v>0</v>
      </c>
      <c r="K185" s="36">
        <v>1.0</v>
      </c>
      <c r="L185" s="38">
        <f t="shared" si="42"/>
        <v>9.99</v>
      </c>
      <c r="M185" s="35" t="s">
        <v>122</v>
      </c>
      <c r="N185" s="126" t="s">
        <v>109</v>
      </c>
    </row>
    <row r="186">
      <c r="A186" s="35">
        <v>201.0</v>
      </c>
      <c r="B186" s="36" t="s">
        <v>750</v>
      </c>
      <c r="C186" s="36" t="s">
        <v>584</v>
      </c>
      <c r="D186" s="37">
        <v>39472.0</v>
      </c>
      <c r="E186" s="37">
        <v>43591.0</v>
      </c>
      <c r="F186" s="37">
        <v>40705.0</v>
      </c>
      <c r="G186" s="37">
        <v>44803.0</v>
      </c>
      <c r="H186" s="38">
        <v>39.98</v>
      </c>
      <c r="I186" s="38">
        <v>9.99</v>
      </c>
      <c r="J186" s="38">
        <f t="shared" si="41"/>
        <v>29.99</v>
      </c>
      <c r="K186" s="36">
        <v>1.0</v>
      </c>
      <c r="L186" s="38">
        <f t="shared" si="42"/>
        <v>9.99</v>
      </c>
      <c r="M186" s="35"/>
      <c r="N186" s="36" t="s">
        <v>109</v>
      </c>
    </row>
    <row r="187">
      <c r="A187" s="35">
        <v>308.0</v>
      </c>
      <c r="B187" s="35" t="s">
        <v>751</v>
      </c>
      <c r="C187" s="36" t="s">
        <v>584</v>
      </c>
      <c r="D187" s="37">
        <v>41215.0</v>
      </c>
      <c r="E187" s="37">
        <v>41493.0</v>
      </c>
      <c r="F187" s="37">
        <v>41494.0</v>
      </c>
      <c r="G187" s="37">
        <v>44783.0</v>
      </c>
      <c r="H187" s="38">
        <v>19.99</v>
      </c>
      <c r="I187" s="38">
        <v>0.0</v>
      </c>
      <c r="J187" s="38">
        <f t="shared" si="41"/>
        <v>19.99</v>
      </c>
      <c r="K187" s="36">
        <v>25.0</v>
      </c>
      <c r="L187" s="38">
        <f t="shared" si="42"/>
        <v>0</v>
      </c>
      <c r="M187" s="35"/>
      <c r="N187" s="36" t="s">
        <v>109</v>
      </c>
    </row>
    <row r="188">
      <c r="A188" s="35">
        <v>363.0</v>
      </c>
      <c r="B188" s="35" t="s">
        <v>752</v>
      </c>
      <c r="C188" s="36" t="s">
        <v>584</v>
      </c>
      <c r="D188" s="37">
        <v>41479.0</v>
      </c>
      <c r="E188" s="37">
        <v>42811.0</v>
      </c>
      <c r="F188" s="37">
        <v>41522.0</v>
      </c>
      <c r="G188" s="37">
        <v>44791.0</v>
      </c>
      <c r="H188" s="38">
        <v>8.49</v>
      </c>
      <c r="I188" s="38">
        <v>2.49</v>
      </c>
      <c r="J188" s="38">
        <f t="shared" si="41"/>
        <v>6</v>
      </c>
      <c r="K188" s="36">
        <v>5.0</v>
      </c>
      <c r="L188" s="38">
        <f t="shared" si="42"/>
        <v>0.498</v>
      </c>
      <c r="M188" s="35" t="s">
        <v>123</v>
      </c>
      <c r="N188" s="36" t="s">
        <v>109</v>
      </c>
    </row>
    <row r="189">
      <c r="A189" s="35">
        <v>364.0</v>
      </c>
      <c r="B189" s="35" t="s">
        <v>753</v>
      </c>
      <c r="C189" s="35" t="s">
        <v>584</v>
      </c>
      <c r="D189" s="37">
        <v>42102.0</v>
      </c>
      <c r="E189" s="37">
        <v>42811.0</v>
      </c>
      <c r="F189" s="37">
        <v>43189.0</v>
      </c>
      <c r="G189" s="37">
        <v>44791.0</v>
      </c>
      <c r="H189" s="38">
        <v>8.49</v>
      </c>
      <c r="I189" s="38">
        <v>2.49</v>
      </c>
      <c r="J189" s="38">
        <f t="shared" si="41"/>
        <v>6</v>
      </c>
      <c r="K189" s="36">
        <v>1.0</v>
      </c>
      <c r="L189" s="38">
        <f t="shared" si="42"/>
        <v>2.49</v>
      </c>
      <c r="M189" s="35"/>
      <c r="N189" s="36" t="s">
        <v>109</v>
      </c>
    </row>
    <row r="190">
      <c r="A190" s="35">
        <v>567.0</v>
      </c>
      <c r="B190" s="35" t="s">
        <v>754</v>
      </c>
      <c r="C190" s="35" t="s">
        <v>586</v>
      </c>
      <c r="D190" s="37">
        <v>45037.0</v>
      </c>
      <c r="E190" s="37">
        <v>45491.0</v>
      </c>
      <c r="F190" s="36" t="s">
        <v>587</v>
      </c>
      <c r="G190" s="36" t="s">
        <v>587</v>
      </c>
      <c r="H190" s="38">
        <v>69.99</v>
      </c>
      <c r="I190" s="38">
        <v>34.99</v>
      </c>
      <c r="J190" s="38">
        <f t="shared" si="41"/>
        <v>35</v>
      </c>
      <c r="K190" s="36">
        <v>42.0</v>
      </c>
      <c r="L190" s="38">
        <f t="shared" si="42"/>
        <v>0.8330952381</v>
      </c>
      <c r="M190" s="35" t="s">
        <v>124</v>
      </c>
      <c r="N190" s="35" t="s">
        <v>109</v>
      </c>
    </row>
    <row r="191">
      <c r="A191" s="35">
        <v>12.0</v>
      </c>
      <c r="B191" s="36" t="s">
        <v>755</v>
      </c>
      <c r="C191" s="36" t="s">
        <v>624</v>
      </c>
      <c r="D191" s="37">
        <v>36859.0</v>
      </c>
      <c r="E191" s="37">
        <v>40538.0</v>
      </c>
      <c r="F191" s="36" t="s">
        <v>587</v>
      </c>
      <c r="G191" s="36" t="s">
        <v>587</v>
      </c>
      <c r="H191" s="38">
        <v>9.99</v>
      </c>
      <c r="I191" s="38">
        <v>9.99</v>
      </c>
      <c r="J191" s="38">
        <f t="shared" si="41"/>
        <v>0</v>
      </c>
      <c r="K191" s="36">
        <v>45.0</v>
      </c>
      <c r="L191" s="38">
        <f t="shared" si="42"/>
        <v>0.222</v>
      </c>
      <c r="M191" s="35" t="s">
        <v>125</v>
      </c>
      <c r="N191" s="35" t="s">
        <v>109</v>
      </c>
    </row>
    <row r="192">
      <c r="A192" s="35">
        <v>28.0</v>
      </c>
      <c r="B192" s="36" t="s">
        <v>756</v>
      </c>
      <c r="C192" s="36" t="s">
        <v>624</v>
      </c>
      <c r="D192" s="37">
        <v>35748.0</v>
      </c>
      <c r="E192" s="37">
        <v>42655.0</v>
      </c>
      <c r="F192" s="36" t="s">
        <v>587</v>
      </c>
      <c r="G192" s="36" t="s">
        <v>587</v>
      </c>
      <c r="H192" s="38">
        <v>1.99</v>
      </c>
      <c r="I192" s="38">
        <v>1.99</v>
      </c>
      <c r="J192" s="38">
        <f t="shared" si="41"/>
        <v>0</v>
      </c>
      <c r="K192" s="36">
        <v>1.0</v>
      </c>
      <c r="L192" s="38">
        <f t="shared" si="42"/>
        <v>1.99</v>
      </c>
      <c r="M192" s="35"/>
      <c r="N192" s="35" t="s">
        <v>109</v>
      </c>
    </row>
    <row r="193">
      <c r="A193" s="35">
        <v>302.0</v>
      </c>
      <c r="B193" s="36" t="s">
        <v>757</v>
      </c>
      <c r="C193" s="36" t="s">
        <v>584</v>
      </c>
      <c r="D193" s="37">
        <v>39759.0</v>
      </c>
      <c r="E193" s="37">
        <v>40302.0</v>
      </c>
      <c r="F193" s="37">
        <v>40302.0</v>
      </c>
      <c r="G193" s="37">
        <v>44735.0</v>
      </c>
      <c r="H193" s="38">
        <v>5.0</v>
      </c>
      <c r="I193" s="38">
        <v>5.0</v>
      </c>
      <c r="J193" s="38">
        <f t="shared" si="41"/>
        <v>0</v>
      </c>
      <c r="K193" s="36">
        <v>20.0</v>
      </c>
      <c r="L193" s="38">
        <f t="shared" si="42"/>
        <v>0.25</v>
      </c>
      <c r="M193" s="35" t="s">
        <v>126</v>
      </c>
      <c r="N193" s="36" t="s">
        <v>109</v>
      </c>
    </row>
    <row r="194">
      <c r="A194" s="35">
        <v>303.0</v>
      </c>
      <c r="B194" s="36" t="s">
        <v>758</v>
      </c>
      <c r="C194" s="36" t="s">
        <v>584</v>
      </c>
      <c r="D194" s="37">
        <v>40633.0</v>
      </c>
      <c r="E194" s="37">
        <v>41392.0</v>
      </c>
      <c r="F194" s="37">
        <v>41392.0</v>
      </c>
      <c r="G194" s="37">
        <v>44778.0</v>
      </c>
      <c r="H194" s="38">
        <v>14.99</v>
      </c>
      <c r="I194" s="38">
        <v>14.99</v>
      </c>
      <c r="J194" s="38">
        <f t="shared" si="41"/>
        <v>0</v>
      </c>
      <c r="K194" s="36">
        <v>10.0</v>
      </c>
      <c r="L194" s="38">
        <f t="shared" si="42"/>
        <v>1.499</v>
      </c>
      <c r="M194" s="35"/>
      <c r="N194" s="36" t="s">
        <v>109</v>
      </c>
    </row>
    <row r="195">
      <c r="A195" s="35">
        <v>304.0</v>
      </c>
      <c r="B195" s="35" t="s">
        <v>759</v>
      </c>
      <c r="C195" s="36" t="s">
        <v>584</v>
      </c>
      <c r="D195" s="37">
        <v>40961.0</v>
      </c>
      <c r="E195" s="37">
        <v>43014.0</v>
      </c>
      <c r="F195" s="37">
        <v>44110.0</v>
      </c>
      <c r="G195" s="37">
        <v>44872.0</v>
      </c>
      <c r="H195" s="38">
        <v>8.99</v>
      </c>
      <c r="I195" s="38">
        <v>3.99</v>
      </c>
      <c r="J195" s="38">
        <f t="shared" si="41"/>
        <v>5</v>
      </c>
      <c r="K195" s="36">
        <v>25.0</v>
      </c>
      <c r="L195" s="38">
        <f t="shared" si="42"/>
        <v>0.1596</v>
      </c>
      <c r="M195" s="35"/>
      <c r="N195" s="36" t="s">
        <v>109</v>
      </c>
    </row>
    <row r="196">
      <c r="A196" s="35">
        <v>959.0</v>
      </c>
      <c r="B196" s="36" t="s">
        <v>760</v>
      </c>
      <c r="C196" s="36" t="s">
        <v>598</v>
      </c>
      <c r="D196" s="37">
        <v>42656.0</v>
      </c>
      <c r="E196" s="37">
        <v>43475.0</v>
      </c>
      <c r="F196" s="37">
        <v>43537.0</v>
      </c>
      <c r="G196" s="37">
        <v>43537.0</v>
      </c>
      <c r="H196" s="38">
        <v>19.99</v>
      </c>
      <c r="I196" s="38">
        <v>19.99</v>
      </c>
      <c r="J196" s="38">
        <f t="shared" si="41"/>
        <v>0</v>
      </c>
      <c r="K196" s="36">
        <v>2.0</v>
      </c>
      <c r="L196" s="38">
        <f t="shared" si="42"/>
        <v>9.995</v>
      </c>
      <c r="M196" s="89"/>
      <c r="N196" s="89" t="s">
        <v>109</v>
      </c>
    </row>
    <row r="197">
      <c r="A197" s="35">
        <v>451.0</v>
      </c>
      <c r="B197" s="36" t="s">
        <v>761</v>
      </c>
      <c r="C197" s="36" t="s">
        <v>612</v>
      </c>
      <c r="D197" s="37">
        <v>41365.0</v>
      </c>
      <c r="E197" s="37">
        <v>42840.0</v>
      </c>
      <c r="F197" s="37">
        <v>42868.0</v>
      </c>
      <c r="G197" s="37">
        <v>44871.0</v>
      </c>
      <c r="H197" s="38">
        <v>3.59</v>
      </c>
      <c r="I197" s="38">
        <v>3.59</v>
      </c>
      <c r="J197" s="38">
        <f t="shared" si="41"/>
        <v>0</v>
      </c>
      <c r="K197" s="36">
        <v>5.0</v>
      </c>
      <c r="L197" s="38">
        <f t="shared" si="42"/>
        <v>0.718</v>
      </c>
      <c r="M197" s="35" t="s">
        <v>127</v>
      </c>
      <c r="N197" s="35" t="s">
        <v>109</v>
      </c>
    </row>
    <row r="198">
      <c r="A198" s="35">
        <v>656.0</v>
      </c>
      <c r="B198" s="36" t="s">
        <v>762</v>
      </c>
      <c r="C198" s="36" t="s">
        <v>586</v>
      </c>
      <c r="D198" s="37">
        <v>42612.0</v>
      </c>
      <c r="E198" s="37">
        <v>42811.0</v>
      </c>
      <c r="F198" s="37">
        <v>42822.0</v>
      </c>
      <c r="G198" s="37">
        <v>42824.0</v>
      </c>
      <c r="H198" s="38">
        <v>14.99</v>
      </c>
      <c r="I198" s="38">
        <v>4.99</v>
      </c>
      <c r="J198" s="38">
        <f t="shared" si="41"/>
        <v>10</v>
      </c>
      <c r="K198" s="36">
        <v>10.0</v>
      </c>
      <c r="L198" s="38">
        <f t="shared" si="42"/>
        <v>0.499</v>
      </c>
      <c r="M198" s="35" t="s">
        <v>128</v>
      </c>
      <c r="N198" s="35" t="s">
        <v>109</v>
      </c>
    </row>
    <row r="199">
      <c r="A199" s="35">
        <v>883.0</v>
      </c>
      <c r="B199" s="36" t="s">
        <v>763</v>
      </c>
      <c r="C199" s="35" t="s">
        <v>586</v>
      </c>
      <c r="D199" s="37">
        <v>43305.0</v>
      </c>
      <c r="E199" s="37">
        <v>44590.0</v>
      </c>
      <c r="F199" s="36" t="s">
        <v>587</v>
      </c>
      <c r="G199" s="36" t="s">
        <v>587</v>
      </c>
      <c r="H199" s="38">
        <v>29.99</v>
      </c>
      <c r="I199" s="38">
        <v>0.0</v>
      </c>
      <c r="J199" s="38">
        <f t="shared" si="41"/>
        <v>29.99</v>
      </c>
      <c r="K199" s="36">
        <v>1.0</v>
      </c>
      <c r="L199" s="38">
        <f t="shared" si="42"/>
        <v>0</v>
      </c>
      <c r="M199" s="35" t="s">
        <v>129</v>
      </c>
      <c r="N199" s="35" t="s">
        <v>109</v>
      </c>
    </row>
    <row r="200">
      <c r="A200" s="35">
        <v>491.0</v>
      </c>
      <c r="B200" s="36" t="s">
        <v>764</v>
      </c>
      <c r="C200" s="36" t="s">
        <v>586</v>
      </c>
      <c r="D200" s="37">
        <v>42451.0</v>
      </c>
      <c r="E200" s="37">
        <v>42932.0</v>
      </c>
      <c r="F200" s="37">
        <v>42932.0</v>
      </c>
      <c r="G200" s="37">
        <v>42932.0</v>
      </c>
      <c r="H200" s="38">
        <v>9.99</v>
      </c>
      <c r="I200" s="38">
        <v>4.99</v>
      </c>
      <c r="J200" s="38">
        <f t="shared" si="41"/>
        <v>5</v>
      </c>
      <c r="K200" s="36">
        <v>1.0</v>
      </c>
      <c r="L200" s="38">
        <f t="shared" si="42"/>
        <v>4.99</v>
      </c>
      <c r="M200" s="89" t="s">
        <v>130</v>
      </c>
      <c r="N200" s="89" t="s">
        <v>109</v>
      </c>
    </row>
    <row r="201">
      <c r="A201" s="35">
        <v>605.0</v>
      </c>
      <c r="B201" s="36" t="s">
        <v>765</v>
      </c>
      <c r="C201" s="35" t="s">
        <v>586</v>
      </c>
      <c r="D201" s="37">
        <v>44803.0</v>
      </c>
      <c r="E201" s="37">
        <v>44922.0</v>
      </c>
      <c r="F201" s="37">
        <v>45357.0</v>
      </c>
      <c r="G201" s="37">
        <v>45357.0</v>
      </c>
      <c r="H201" s="38">
        <v>54.99</v>
      </c>
      <c r="I201" s="38">
        <v>0.0</v>
      </c>
      <c r="J201" s="38">
        <f t="shared" si="41"/>
        <v>54.99</v>
      </c>
      <c r="K201" s="36">
        <v>1.0</v>
      </c>
      <c r="L201" s="38">
        <f t="shared" si="42"/>
        <v>0</v>
      </c>
      <c r="M201" s="35" t="s">
        <v>131</v>
      </c>
      <c r="N201" s="35" t="s">
        <v>109</v>
      </c>
    </row>
    <row r="202">
      <c r="A202" s="35">
        <v>668.0</v>
      </c>
      <c r="B202" s="36" t="s">
        <v>766</v>
      </c>
      <c r="C202" s="35" t="s">
        <v>586</v>
      </c>
      <c r="D202" s="37">
        <v>44509.0</v>
      </c>
      <c r="E202" s="37">
        <v>45083.0</v>
      </c>
      <c r="F202" s="36" t="s">
        <v>587</v>
      </c>
      <c r="G202" s="36" t="s">
        <v>587</v>
      </c>
      <c r="H202" s="38">
        <v>59.99</v>
      </c>
      <c r="I202" s="38">
        <v>0.0</v>
      </c>
      <c r="J202" s="38">
        <f t="shared" si="41"/>
        <v>59.99</v>
      </c>
      <c r="K202" s="36">
        <v>1.0</v>
      </c>
      <c r="L202" s="38">
        <f t="shared" si="42"/>
        <v>0</v>
      </c>
      <c r="M202" s="35"/>
      <c r="N202" s="35" t="s">
        <v>109</v>
      </c>
    </row>
    <row r="203">
      <c r="A203" s="35">
        <v>774.0</v>
      </c>
      <c r="B203" s="36" t="s">
        <v>767</v>
      </c>
      <c r="C203" s="35" t="s">
        <v>586</v>
      </c>
      <c r="D203" s="37">
        <v>44145.0</v>
      </c>
      <c r="E203" s="37">
        <v>44593.0</v>
      </c>
      <c r="F203" s="36" t="s">
        <v>587</v>
      </c>
      <c r="G203" s="36" t="s">
        <v>587</v>
      </c>
      <c r="H203" s="38">
        <v>44.99</v>
      </c>
      <c r="I203" s="38">
        <v>0.0</v>
      </c>
      <c r="J203" s="38">
        <f t="shared" si="41"/>
        <v>44.99</v>
      </c>
      <c r="K203" s="36">
        <v>1.0</v>
      </c>
      <c r="L203" s="38">
        <f t="shared" si="42"/>
        <v>0</v>
      </c>
      <c r="M203" s="35"/>
      <c r="N203" s="35" t="s">
        <v>109</v>
      </c>
    </row>
    <row r="204">
      <c r="A204" s="35">
        <v>1027.0</v>
      </c>
      <c r="B204" s="36" t="s">
        <v>768</v>
      </c>
      <c r="C204" s="36" t="s">
        <v>591</v>
      </c>
      <c r="D204" s="37">
        <v>45377.0</v>
      </c>
      <c r="E204" s="37">
        <v>45445.0</v>
      </c>
      <c r="F204" s="37">
        <v>45445.0</v>
      </c>
      <c r="G204" s="37">
        <v>45445.0</v>
      </c>
      <c r="H204" s="125">
        <f>59.99+14.99</f>
        <v>74.98</v>
      </c>
      <c r="I204" s="125">
        <f>59.99+5.49</f>
        <v>65.48</v>
      </c>
      <c r="J204" s="125">
        <f t="shared" si="41"/>
        <v>9.5</v>
      </c>
      <c r="K204" s="36">
        <v>1.0</v>
      </c>
      <c r="L204" s="38">
        <f t="shared" si="42"/>
        <v>65.48</v>
      </c>
      <c r="M204" s="35"/>
      <c r="N204" s="36" t="s">
        <v>109</v>
      </c>
    </row>
    <row r="205">
      <c r="A205" s="35">
        <v>379.0</v>
      </c>
      <c r="B205" s="36" t="s">
        <v>769</v>
      </c>
      <c r="C205" s="36" t="s">
        <v>584</v>
      </c>
      <c r="D205" s="37">
        <v>41229.0</v>
      </c>
      <c r="E205" s="37">
        <v>44299.0</v>
      </c>
      <c r="F205" s="37">
        <v>44377.0</v>
      </c>
      <c r="G205" s="37">
        <v>44377.0</v>
      </c>
      <c r="H205" s="38">
        <v>9.99</v>
      </c>
      <c r="I205" s="38">
        <v>9.99</v>
      </c>
      <c r="J205" s="38">
        <f t="shared" si="41"/>
        <v>0</v>
      </c>
      <c r="K205" s="36">
        <v>2.0</v>
      </c>
      <c r="L205" s="38">
        <f t="shared" si="42"/>
        <v>4.995</v>
      </c>
      <c r="M205" s="35" t="s">
        <v>132</v>
      </c>
      <c r="N205" s="36" t="s">
        <v>109</v>
      </c>
    </row>
    <row r="206">
      <c r="A206" s="35">
        <v>467.0</v>
      </c>
      <c r="B206" s="36" t="s">
        <v>770</v>
      </c>
      <c r="C206" s="36" t="s">
        <v>612</v>
      </c>
      <c r="D206" s="37">
        <v>41675.0</v>
      </c>
      <c r="E206" s="37">
        <v>43373.0</v>
      </c>
      <c r="F206" s="37">
        <v>43423.0</v>
      </c>
      <c r="G206" s="37">
        <v>44948.0</v>
      </c>
      <c r="H206" s="38">
        <v>4.99</v>
      </c>
      <c r="I206" s="38">
        <v>4.99</v>
      </c>
      <c r="J206" s="38">
        <f t="shared" si="41"/>
        <v>0</v>
      </c>
      <c r="K206" s="36">
        <v>5.0</v>
      </c>
      <c r="L206" s="38">
        <f t="shared" si="42"/>
        <v>0.998</v>
      </c>
      <c r="M206" s="35" t="s">
        <v>133</v>
      </c>
      <c r="N206" s="35" t="s">
        <v>109</v>
      </c>
    </row>
    <row r="207">
      <c r="A207" s="35">
        <v>481.0</v>
      </c>
      <c r="B207" s="36" t="s">
        <v>771</v>
      </c>
      <c r="C207" s="35" t="s">
        <v>612</v>
      </c>
      <c r="D207" s="37">
        <v>41409.0</v>
      </c>
      <c r="E207" s="37">
        <v>42224.0</v>
      </c>
      <c r="F207" s="37">
        <v>42224.0</v>
      </c>
      <c r="G207" s="37">
        <v>44866.0</v>
      </c>
      <c r="H207" s="38">
        <v>7.99</v>
      </c>
      <c r="I207" s="38">
        <v>7.99</v>
      </c>
      <c r="J207" s="38">
        <f t="shared" si="41"/>
        <v>0</v>
      </c>
      <c r="K207" s="36">
        <v>5.0</v>
      </c>
      <c r="L207" s="38">
        <f t="shared" si="42"/>
        <v>1.598</v>
      </c>
      <c r="M207" s="35"/>
      <c r="N207" s="36" t="s">
        <v>109</v>
      </c>
    </row>
    <row r="208">
      <c r="A208" s="35">
        <v>482.0</v>
      </c>
      <c r="B208" s="36" t="s">
        <v>772</v>
      </c>
      <c r="C208" s="36" t="s">
        <v>612</v>
      </c>
      <c r="D208" s="37">
        <v>41885.0</v>
      </c>
      <c r="E208" s="37">
        <v>42326.0</v>
      </c>
      <c r="F208" s="36" t="s">
        <v>587</v>
      </c>
      <c r="G208" s="36" t="s">
        <v>587</v>
      </c>
      <c r="H208" s="38">
        <v>15.99</v>
      </c>
      <c r="I208" s="38">
        <v>6.4</v>
      </c>
      <c r="J208" s="38">
        <f t="shared" si="41"/>
        <v>9.59</v>
      </c>
      <c r="K208" s="36">
        <v>5.0</v>
      </c>
      <c r="L208" s="38">
        <f t="shared" si="42"/>
        <v>1.28</v>
      </c>
      <c r="M208" s="35"/>
      <c r="N208" s="36" t="s">
        <v>109</v>
      </c>
    </row>
    <row r="209">
      <c r="A209" s="35">
        <v>782.0</v>
      </c>
      <c r="B209" s="36" t="s">
        <v>773</v>
      </c>
      <c r="C209" s="35" t="s">
        <v>586</v>
      </c>
      <c r="D209" s="37">
        <v>44957.0</v>
      </c>
      <c r="E209" s="37">
        <v>45265.0</v>
      </c>
      <c r="F209" s="37">
        <v>45265.0</v>
      </c>
      <c r="G209" s="37">
        <v>45274.0</v>
      </c>
      <c r="H209" s="38">
        <v>32.98</v>
      </c>
      <c r="I209" s="38">
        <v>2.99</v>
      </c>
      <c r="J209" s="38">
        <f t="shared" si="41"/>
        <v>29.99</v>
      </c>
      <c r="K209" s="36">
        <v>76.0</v>
      </c>
      <c r="L209" s="38">
        <f t="shared" si="42"/>
        <v>0.03934210526</v>
      </c>
      <c r="M209" s="35"/>
      <c r="N209" s="35" t="s">
        <v>109</v>
      </c>
    </row>
    <row r="210">
      <c r="A210" s="35">
        <v>1001.0</v>
      </c>
      <c r="B210" s="36" t="s">
        <v>774</v>
      </c>
      <c r="C210" s="36" t="s">
        <v>598</v>
      </c>
      <c r="D210" s="37">
        <v>42941.0</v>
      </c>
      <c r="E210" s="37">
        <v>43475.0</v>
      </c>
      <c r="F210" s="37">
        <v>43543.0</v>
      </c>
      <c r="G210" s="37">
        <v>43543.0</v>
      </c>
      <c r="H210" s="38">
        <v>15.99</v>
      </c>
      <c r="I210" s="38">
        <v>15.99</v>
      </c>
      <c r="J210" s="38">
        <f t="shared" si="41"/>
        <v>0</v>
      </c>
      <c r="K210" s="36">
        <v>1.0</v>
      </c>
      <c r="L210" s="38">
        <f t="shared" si="42"/>
        <v>15.99</v>
      </c>
      <c r="M210" s="89"/>
      <c r="N210" s="89" t="s">
        <v>109</v>
      </c>
    </row>
    <row r="211">
      <c r="A211" s="35">
        <v>764.0</v>
      </c>
      <c r="B211" s="36" t="s">
        <v>775</v>
      </c>
      <c r="C211" s="36" t="s">
        <v>586</v>
      </c>
      <c r="D211" s="37">
        <v>42584.0</v>
      </c>
      <c r="E211" s="37">
        <v>42859.0</v>
      </c>
      <c r="F211" s="37">
        <v>42862.0</v>
      </c>
      <c r="G211" s="37">
        <v>43331.0</v>
      </c>
      <c r="H211" s="38">
        <v>64.22</v>
      </c>
      <c r="I211" s="38">
        <v>47.43</v>
      </c>
      <c r="J211" s="38">
        <f t="shared" si="41"/>
        <v>16.79</v>
      </c>
      <c r="K211" s="36">
        <v>7.0</v>
      </c>
      <c r="L211" s="38">
        <f t="shared" si="42"/>
        <v>6.775714286</v>
      </c>
      <c r="M211" s="35" t="s">
        <v>134</v>
      </c>
      <c r="N211" s="35" t="s">
        <v>109</v>
      </c>
    </row>
    <row r="212">
      <c r="A212" s="35">
        <v>765.0</v>
      </c>
      <c r="B212" s="36" t="s">
        <v>776</v>
      </c>
      <c r="C212" s="36" t="s">
        <v>586</v>
      </c>
      <c r="D212" s="37">
        <v>43319.0</v>
      </c>
      <c r="E212" s="37">
        <v>43323.0</v>
      </c>
      <c r="F212" s="37">
        <v>43323.0</v>
      </c>
      <c r="G212" s="37">
        <v>43351.0</v>
      </c>
      <c r="H212" s="38">
        <v>64.22</v>
      </c>
      <c r="I212" s="38">
        <v>47.42</v>
      </c>
      <c r="J212" s="38">
        <f t="shared" si="41"/>
        <v>16.8</v>
      </c>
      <c r="K212" s="36">
        <v>4.0</v>
      </c>
      <c r="L212" s="38">
        <f t="shared" si="42"/>
        <v>11.855</v>
      </c>
      <c r="M212" s="35"/>
      <c r="N212" s="35" t="s">
        <v>109</v>
      </c>
    </row>
    <row r="213">
      <c r="A213" s="35">
        <v>33.0</v>
      </c>
      <c r="B213" s="36" t="s">
        <v>777</v>
      </c>
      <c r="C213" s="36" t="s">
        <v>624</v>
      </c>
      <c r="D213" s="37">
        <v>36077.0</v>
      </c>
      <c r="E213" s="37">
        <v>41551.0</v>
      </c>
      <c r="F213" s="36" t="s">
        <v>587</v>
      </c>
      <c r="G213" s="36" t="s">
        <v>587</v>
      </c>
      <c r="H213" s="38">
        <v>4.99</v>
      </c>
      <c r="I213" s="38">
        <v>4.99</v>
      </c>
      <c r="J213" s="38">
        <f t="shared" si="41"/>
        <v>0</v>
      </c>
      <c r="K213" s="36">
        <v>15.0</v>
      </c>
      <c r="L213" s="38">
        <f t="shared" si="42"/>
        <v>0.3326666667</v>
      </c>
      <c r="M213" s="35" t="s">
        <v>135</v>
      </c>
      <c r="N213" s="35" t="s">
        <v>109</v>
      </c>
    </row>
    <row r="214">
      <c r="A214" s="35">
        <v>119.0</v>
      </c>
      <c r="B214" s="36" t="s">
        <v>778</v>
      </c>
      <c r="C214" s="35" t="s">
        <v>677</v>
      </c>
      <c r="D214" s="37">
        <v>37722.0</v>
      </c>
      <c r="E214" s="37">
        <v>45177.0</v>
      </c>
      <c r="F214" s="36" t="s">
        <v>587</v>
      </c>
      <c r="G214" s="36" t="s">
        <v>587</v>
      </c>
      <c r="H214" s="38">
        <v>9.99</v>
      </c>
      <c r="I214" s="38">
        <v>0.0</v>
      </c>
      <c r="J214" s="38">
        <f t="shared" si="41"/>
        <v>9.99</v>
      </c>
      <c r="K214" s="35">
        <v>1.0</v>
      </c>
      <c r="L214" s="38">
        <f t="shared" si="42"/>
        <v>0</v>
      </c>
      <c r="M214" s="35"/>
      <c r="N214" s="35" t="s">
        <v>109</v>
      </c>
    </row>
    <row r="215">
      <c r="A215" s="35">
        <v>988.0</v>
      </c>
      <c r="B215" s="35" t="s">
        <v>779</v>
      </c>
      <c r="C215" s="36" t="s">
        <v>598</v>
      </c>
      <c r="D215" s="37">
        <v>42656.0</v>
      </c>
      <c r="E215" s="37">
        <v>43466.0</v>
      </c>
      <c r="F215" s="37">
        <v>43480.0</v>
      </c>
      <c r="G215" s="37">
        <v>43480.0</v>
      </c>
      <c r="H215" s="38">
        <v>19.99</v>
      </c>
      <c r="I215" s="38">
        <v>9.99</v>
      </c>
      <c r="J215" s="38">
        <f t="shared" si="41"/>
        <v>10</v>
      </c>
      <c r="K215" s="36">
        <v>1.0</v>
      </c>
      <c r="L215" s="38">
        <f t="shared" si="42"/>
        <v>9.99</v>
      </c>
      <c r="M215" s="89"/>
      <c r="N215" s="89" t="s">
        <v>109</v>
      </c>
    </row>
    <row r="216">
      <c r="A216" s="35">
        <v>264.0</v>
      </c>
      <c r="B216" s="36" t="s">
        <v>780</v>
      </c>
      <c r="C216" s="36" t="s">
        <v>584</v>
      </c>
      <c r="D216" s="37">
        <v>41192.0</v>
      </c>
      <c r="E216" s="37">
        <v>41373.0</v>
      </c>
      <c r="F216" s="37">
        <v>41373.0</v>
      </c>
      <c r="G216" s="37">
        <v>44754.0</v>
      </c>
      <c r="H216" s="38">
        <v>12.99</v>
      </c>
      <c r="I216" s="38">
        <v>12.99</v>
      </c>
      <c r="J216" s="38">
        <f t="shared" si="41"/>
        <v>0</v>
      </c>
      <c r="K216" s="36">
        <v>7.0</v>
      </c>
      <c r="L216" s="38">
        <f t="shared" si="42"/>
        <v>1.855714286</v>
      </c>
      <c r="M216" s="35" t="s">
        <v>136</v>
      </c>
      <c r="N216" s="36" t="s">
        <v>109</v>
      </c>
    </row>
    <row r="217">
      <c r="A217" s="35">
        <v>754.0</v>
      </c>
      <c r="B217" s="36" t="s">
        <v>781</v>
      </c>
      <c r="C217" s="35" t="s">
        <v>586</v>
      </c>
      <c r="D217" s="37">
        <v>42592.0</v>
      </c>
      <c r="E217" s="37">
        <v>44349.0</v>
      </c>
      <c r="F217" s="37">
        <v>44350.0</v>
      </c>
      <c r="G217" s="37">
        <v>44350.0</v>
      </c>
      <c r="H217" s="38">
        <v>49.99</v>
      </c>
      <c r="I217" s="38">
        <v>24.99</v>
      </c>
      <c r="J217" s="38">
        <f t="shared" si="41"/>
        <v>25</v>
      </c>
      <c r="K217" s="36">
        <v>5.0</v>
      </c>
      <c r="L217" s="38">
        <f t="shared" si="42"/>
        <v>4.998</v>
      </c>
      <c r="M217" s="35"/>
      <c r="N217" s="35" t="s">
        <v>109</v>
      </c>
    </row>
    <row r="218">
      <c r="A218" s="35">
        <v>255.0</v>
      </c>
      <c r="B218" s="36" t="s">
        <v>782</v>
      </c>
      <c r="C218" s="35" t="s">
        <v>584</v>
      </c>
      <c r="D218" s="37">
        <v>41864.0</v>
      </c>
      <c r="E218" s="37">
        <v>42925.0</v>
      </c>
      <c r="F218" s="37" t="s">
        <v>587</v>
      </c>
      <c r="G218" s="37" t="s">
        <v>587</v>
      </c>
      <c r="H218" s="38">
        <v>12.99</v>
      </c>
      <c r="I218" s="38">
        <v>3.99</v>
      </c>
      <c r="J218" s="38">
        <f t="shared" si="41"/>
        <v>9</v>
      </c>
      <c r="K218" s="36">
        <v>1.0</v>
      </c>
      <c r="L218" s="38">
        <f t="shared" si="42"/>
        <v>3.99</v>
      </c>
      <c r="M218" s="35" t="s">
        <v>137</v>
      </c>
      <c r="N218" s="35" t="s">
        <v>109</v>
      </c>
    </row>
    <row r="219">
      <c r="A219" s="35">
        <v>29.0</v>
      </c>
      <c r="B219" s="36" t="s">
        <v>783</v>
      </c>
      <c r="C219" s="36" t="s">
        <v>624</v>
      </c>
      <c r="D219" s="37">
        <v>36763.0</v>
      </c>
      <c r="E219" s="37">
        <v>40538.0</v>
      </c>
      <c r="F219" s="36" t="s">
        <v>587</v>
      </c>
      <c r="G219" s="36" t="s">
        <v>587</v>
      </c>
      <c r="H219" s="38">
        <v>9.99</v>
      </c>
      <c r="I219" s="38">
        <v>9.99</v>
      </c>
      <c r="J219" s="38">
        <f t="shared" si="41"/>
        <v>0</v>
      </c>
      <c r="K219" s="36">
        <v>70.0</v>
      </c>
      <c r="L219" s="38">
        <f t="shared" si="42"/>
        <v>0.1427142857</v>
      </c>
      <c r="M219" s="35" t="s">
        <v>138</v>
      </c>
      <c r="N219" s="35" t="s">
        <v>109</v>
      </c>
    </row>
    <row r="220">
      <c r="A220" s="35">
        <v>457.0</v>
      </c>
      <c r="B220" s="36" t="s">
        <v>784</v>
      </c>
      <c r="C220" s="36" t="s">
        <v>612</v>
      </c>
      <c r="D220" s="37">
        <v>41829.0</v>
      </c>
      <c r="E220" s="37">
        <v>42832.0</v>
      </c>
      <c r="F220" s="37">
        <v>42832.0</v>
      </c>
      <c r="G220" s="37">
        <v>43574.0</v>
      </c>
      <c r="H220" s="38">
        <v>3.99</v>
      </c>
      <c r="I220" s="38">
        <v>3.99</v>
      </c>
      <c r="J220" s="38">
        <f t="shared" si="41"/>
        <v>0</v>
      </c>
      <c r="K220" s="36">
        <v>2.0</v>
      </c>
      <c r="L220" s="38">
        <f t="shared" si="42"/>
        <v>1.995</v>
      </c>
      <c r="M220" s="35" t="s">
        <v>139</v>
      </c>
      <c r="N220" s="35" t="s">
        <v>109</v>
      </c>
    </row>
    <row r="221">
      <c r="A221" s="35">
        <v>252.0</v>
      </c>
      <c r="B221" s="36" t="s">
        <v>785</v>
      </c>
      <c r="C221" s="36" t="s">
        <v>584</v>
      </c>
      <c r="D221" s="37">
        <v>40141.0</v>
      </c>
      <c r="E221" s="37">
        <v>42236.0</v>
      </c>
      <c r="F221" s="37">
        <v>45062.0</v>
      </c>
      <c r="G221" s="37">
        <v>45066.0</v>
      </c>
      <c r="H221" s="38">
        <v>3.99</v>
      </c>
      <c r="I221" s="38">
        <v>3.99</v>
      </c>
      <c r="J221" s="38">
        <f t="shared" si="41"/>
        <v>0</v>
      </c>
      <c r="K221" s="36">
        <v>10.0</v>
      </c>
      <c r="L221" s="38">
        <f t="shared" si="42"/>
        <v>0.399</v>
      </c>
      <c r="M221" s="35" t="s">
        <v>140</v>
      </c>
      <c r="N221" s="36" t="s">
        <v>109</v>
      </c>
    </row>
    <row r="222">
      <c r="A222" s="35">
        <v>758.0</v>
      </c>
      <c r="B222" s="36" t="s">
        <v>786</v>
      </c>
      <c r="C222" s="36" t="s">
        <v>586</v>
      </c>
      <c r="D222" s="37">
        <v>41843.0</v>
      </c>
      <c r="E222" s="37">
        <v>42123.0</v>
      </c>
      <c r="F222" s="37">
        <v>42123.0</v>
      </c>
      <c r="G222" s="37">
        <v>44140.0</v>
      </c>
      <c r="H222" s="38">
        <v>23.58</v>
      </c>
      <c r="I222" s="38">
        <v>20.98</v>
      </c>
      <c r="J222" s="38">
        <f t="shared" si="41"/>
        <v>2.6</v>
      </c>
      <c r="K222" s="36">
        <v>58.0</v>
      </c>
      <c r="L222" s="38">
        <f t="shared" si="42"/>
        <v>0.3617241379</v>
      </c>
      <c r="M222" s="35"/>
      <c r="N222" s="35" t="s">
        <v>109</v>
      </c>
    </row>
    <row r="223">
      <c r="A223" s="35">
        <v>991.0</v>
      </c>
      <c r="B223" s="36" t="s">
        <v>787</v>
      </c>
      <c r="C223" s="36" t="s">
        <v>598</v>
      </c>
      <c r="D223" s="37">
        <v>44385.0</v>
      </c>
      <c r="E223" s="37">
        <v>44708.0</v>
      </c>
      <c r="F223" s="36" t="s">
        <v>587</v>
      </c>
      <c r="G223" s="36" t="s">
        <v>587</v>
      </c>
      <c r="H223" s="38">
        <v>29.99</v>
      </c>
      <c r="I223" s="38">
        <v>13.49</v>
      </c>
      <c r="J223" s="38">
        <f t="shared" si="41"/>
        <v>16.5</v>
      </c>
      <c r="K223" s="36">
        <v>1.0</v>
      </c>
      <c r="L223" s="38">
        <f t="shared" si="42"/>
        <v>13.49</v>
      </c>
      <c r="M223" s="89"/>
      <c r="N223" s="89" t="s">
        <v>109</v>
      </c>
    </row>
    <row r="224">
      <c r="A224" s="35">
        <v>62.0</v>
      </c>
      <c r="B224" s="36" t="s">
        <v>788</v>
      </c>
      <c r="C224" s="36" t="s">
        <v>624</v>
      </c>
      <c r="D224" s="37">
        <v>35827.0</v>
      </c>
      <c r="E224" s="37">
        <v>40696.0</v>
      </c>
      <c r="F224" s="36" t="s">
        <v>587</v>
      </c>
      <c r="G224" s="36" t="s">
        <v>587</v>
      </c>
      <c r="H224" s="38">
        <v>4.99</v>
      </c>
      <c r="I224" s="38">
        <v>4.99</v>
      </c>
      <c r="J224" s="38">
        <f t="shared" si="41"/>
        <v>0</v>
      </c>
      <c r="K224" s="35">
        <v>1.0</v>
      </c>
      <c r="L224" s="38">
        <f t="shared" si="42"/>
        <v>4.99</v>
      </c>
      <c r="M224" s="35" t="s">
        <v>141</v>
      </c>
      <c r="N224" s="126" t="s">
        <v>109</v>
      </c>
    </row>
    <row r="225">
      <c r="A225" s="35">
        <v>652.0</v>
      </c>
      <c r="B225" s="36" t="s">
        <v>789</v>
      </c>
      <c r="C225" s="36" t="s">
        <v>586</v>
      </c>
      <c r="D225" s="37">
        <v>42263.0</v>
      </c>
      <c r="E225" s="37">
        <v>42859.0</v>
      </c>
      <c r="F225" s="37">
        <v>43060.0</v>
      </c>
      <c r="G225" s="37">
        <v>45425.0</v>
      </c>
      <c r="H225" s="38">
        <v>6.99</v>
      </c>
      <c r="I225" s="38">
        <v>1.99</v>
      </c>
      <c r="J225" s="38">
        <f t="shared" si="41"/>
        <v>5</v>
      </c>
      <c r="K225" s="36">
        <v>1.0</v>
      </c>
      <c r="L225" s="38">
        <f t="shared" si="42"/>
        <v>1.99</v>
      </c>
      <c r="M225" s="35" t="s">
        <v>142</v>
      </c>
      <c r="N225" s="35" t="s">
        <v>109</v>
      </c>
    </row>
    <row r="226">
      <c r="A226" s="35">
        <v>432.0</v>
      </c>
      <c r="B226" s="36" t="s">
        <v>790</v>
      </c>
      <c r="C226" s="36" t="s">
        <v>612</v>
      </c>
      <c r="D226" s="37">
        <v>42074.0</v>
      </c>
      <c r="E226" s="37">
        <v>43373.0</v>
      </c>
      <c r="F226" s="36" t="s">
        <v>587</v>
      </c>
      <c r="G226" s="36" t="s">
        <v>587</v>
      </c>
      <c r="H226" s="38">
        <v>9.99</v>
      </c>
      <c r="I226" s="38">
        <v>9.99</v>
      </c>
      <c r="J226" s="38">
        <f t="shared" si="41"/>
        <v>0</v>
      </c>
      <c r="K226" s="36">
        <v>1.0</v>
      </c>
      <c r="L226" s="38">
        <f t="shared" si="42"/>
        <v>9.99</v>
      </c>
      <c r="M226" s="35" t="s">
        <v>143</v>
      </c>
      <c r="N226" s="35" t="s">
        <v>109</v>
      </c>
    </row>
    <row r="227">
      <c r="A227" s="35">
        <v>448.0</v>
      </c>
      <c r="B227" s="36" t="s">
        <v>791</v>
      </c>
      <c r="C227" s="35" t="s">
        <v>612</v>
      </c>
      <c r="D227" s="37">
        <v>43214.0</v>
      </c>
      <c r="E227" s="37">
        <v>43414.0</v>
      </c>
      <c r="F227" s="37">
        <v>43427.0</v>
      </c>
      <c r="G227" s="37">
        <v>44952.0</v>
      </c>
      <c r="H227" s="38">
        <v>7.99</v>
      </c>
      <c r="I227" s="38">
        <v>3.99</v>
      </c>
      <c r="J227" s="38">
        <f t="shared" si="41"/>
        <v>4</v>
      </c>
      <c r="K227" s="36">
        <v>15.0</v>
      </c>
      <c r="L227" s="38">
        <f t="shared" si="42"/>
        <v>0.266</v>
      </c>
      <c r="M227" s="35" t="s">
        <v>144</v>
      </c>
      <c r="N227" s="35" t="s">
        <v>109</v>
      </c>
    </row>
    <row r="228">
      <c r="A228" s="35">
        <v>476.0</v>
      </c>
      <c r="B228" s="36" t="s">
        <v>792</v>
      </c>
      <c r="C228" s="36" t="s">
        <v>612</v>
      </c>
      <c r="D228" s="37">
        <v>41682.0</v>
      </c>
      <c r="E228" s="37">
        <v>42363.0</v>
      </c>
      <c r="F228" s="36" t="s">
        <v>587</v>
      </c>
      <c r="G228" s="36" t="s">
        <v>587</v>
      </c>
      <c r="H228" s="38">
        <v>6.99</v>
      </c>
      <c r="I228" s="38">
        <v>6.99</v>
      </c>
      <c r="J228" s="38">
        <f t="shared" si="41"/>
        <v>0</v>
      </c>
      <c r="K228" s="36">
        <v>1.0</v>
      </c>
      <c r="L228" s="38">
        <f t="shared" si="42"/>
        <v>6.99</v>
      </c>
      <c r="M228" s="35" t="s">
        <v>145</v>
      </c>
      <c r="N228" s="35" t="s">
        <v>109</v>
      </c>
    </row>
    <row r="229">
      <c r="A229" s="35">
        <v>777.0</v>
      </c>
      <c r="B229" s="36" t="s">
        <v>793</v>
      </c>
      <c r="C229" s="36" t="s">
        <v>586</v>
      </c>
      <c r="D229" s="37">
        <v>42864.0</v>
      </c>
      <c r="E229" s="37">
        <v>43155.0</v>
      </c>
      <c r="F229" s="37">
        <v>43189.0</v>
      </c>
      <c r="G229" s="37">
        <v>43468.0</v>
      </c>
      <c r="H229" s="38">
        <v>16.99</v>
      </c>
      <c r="I229" s="38">
        <v>4.99</v>
      </c>
      <c r="J229" s="38">
        <f t="shared" si="41"/>
        <v>12</v>
      </c>
      <c r="K229" s="36">
        <v>1.0</v>
      </c>
      <c r="L229" s="38">
        <f t="shared" si="42"/>
        <v>4.99</v>
      </c>
      <c r="M229" s="35"/>
      <c r="N229" s="35" t="s">
        <v>109</v>
      </c>
    </row>
    <row r="230">
      <c r="A230" s="35">
        <v>984.0</v>
      </c>
      <c r="B230" s="36" t="s">
        <v>794</v>
      </c>
      <c r="C230" s="36" t="s">
        <v>598</v>
      </c>
      <c r="D230" s="37">
        <v>42653.0</v>
      </c>
      <c r="E230" s="37">
        <v>43463.0</v>
      </c>
      <c r="F230" s="37">
        <v>43463.0</v>
      </c>
      <c r="G230" s="37">
        <v>45150.0</v>
      </c>
      <c r="H230" s="38">
        <v>29.99</v>
      </c>
      <c r="I230" s="38">
        <v>0.0</v>
      </c>
      <c r="J230" s="38">
        <f t="shared" si="41"/>
        <v>29.99</v>
      </c>
      <c r="K230" s="36">
        <v>11.0</v>
      </c>
      <c r="L230" s="38">
        <f t="shared" si="42"/>
        <v>0</v>
      </c>
      <c r="M230" s="89" t="s">
        <v>146</v>
      </c>
      <c r="N230" s="89" t="s">
        <v>109</v>
      </c>
    </row>
    <row r="231">
      <c r="A231" s="35">
        <v>245.0</v>
      </c>
      <c r="B231" s="35" t="s">
        <v>795</v>
      </c>
      <c r="C231" s="35" t="s">
        <v>584</v>
      </c>
      <c r="D231" s="37">
        <v>41968.0</v>
      </c>
      <c r="E231" s="37">
        <v>42887.0</v>
      </c>
      <c r="F231" s="37">
        <v>42904.0</v>
      </c>
      <c r="G231" s="37">
        <v>45426.0</v>
      </c>
      <c r="H231" s="38">
        <v>14.99</v>
      </c>
      <c r="I231" s="38">
        <v>3.99</v>
      </c>
      <c r="J231" s="38">
        <f t="shared" si="41"/>
        <v>11</v>
      </c>
      <c r="K231" s="36">
        <v>5.0</v>
      </c>
      <c r="L231" s="38">
        <f t="shared" si="42"/>
        <v>0.798</v>
      </c>
      <c r="M231" s="35" t="s">
        <v>147</v>
      </c>
      <c r="N231" s="35" t="s">
        <v>109</v>
      </c>
    </row>
    <row r="232">
      <c r="A232" s="35">
        <v>281.0</v>
      </c>
      <c r="B232" s="36" t="s">
        <v>796</v>
      </c>
      <c r="C232" s="36" t="s">
        <v>584</v>
      </c>
      <c r="D232" s="37">
        <v>39757.0</v>
      </c>
      <c r="E232" s="37">
        <v>40178.0</v>
      </c>
      <c r="F232" s="37">
        <v>40178.0</v>
      </c>
      <c r="G232" s="37">
        <v>44777.0</v>
      </c>
      <c r="H232" s="38">
        <v>14.99</v>
      </c>
      <c r="I232" s="38">
        <v>10.5</v>
      </c>
      <c r="J232" s="38">
        <f t="shared" si="41"/>
        <v>4.49</v>
      </c>
      <c r="K232" s="36">
        <v>20.0</v>
      </c>
      <c r="L232" s="38">
        <f t="shared" si="42"/>
        <v>0.525</v>
      </c>
      <c r="M232" s="35" t="s">
        <v>148</v>
      </c>
      <c r="N232" s="36" t="s">
        <v>109</v>
      </c>
    </row>
    <row r="233">
      <c r="A233" s="35">
        <v>282.0</v>
      </c>
      <c r="B233" s="36" t="s">
        <v>797</v>
      </c>
      <c r="C233" s="36" t="s">
        <v>584</v>
      </c>
      <c r="D233" s="37">
        <v>40562.0</v>
      </c>
      <c r="E233" s="37">
        <v>40895.0</v>
      </c>
      <c r="F233" s="37">
        <v>40895.0</v>
      </c>
      <c r="G233" s="37">
        <v>44777.0</v>
      </c>
      <c r="H233" s="38">
        <v>29.99</v>
      </c>
      <c r="I233" s="38">
        <v>19.49</v>
      </c>
      <c r="J233" s="38">
        <f t="shared" si="41"/>
        <v>10.5</v>
      </c>
      <c r="K233" s="36">
        <v>20.0</v>
      </c>
      <c r="L233" s="38">
        <f t="shared" si="42"/>
        <v>0.9745</v>
      </c>
      <c r="M233" s="35"/>
      <c r="N233" s="36" t="s">
        <v>109</v>
      </c>
    </row>
    <row r="234">
      <c r="A234" s="35">
        <v>588.0</v>
      </c>
      <c r="B234" s="36" t="s">
        <v>798</v>
      </c>
      <c r="C234" s="36" t="s">
        <v>586</v>
      </c>
      <c r="D234" s="37">
        <v>43875.0</v>
      </c>
      <c r="E234" s="37">
        <v>43907.0</v>
      </c>
      <c r="F234" s="36" t="s">
        <v>587</v>
      </c>
      <c r="G234" s="36" t="s">
        <v>587</v>
      </c>
      <c r="H234" s="38">
        <v>39.99</v>
      </c>
      <c r="I234" s="38">
        <v>29.99</v>
      </c>
      <c r="J234" s="38">
        <f t="shared" si="41"/>
        <v>10</v>
      </c>
      <c r="K234" s="36">
        <v>1.0</v>
      </c>
      <c r="L234" s="38">
        <f t="shared" si="42"/>
        <v>29.99</v>
      </c>
      <c r="M234" s="35"/>
      <c r="N234" s="35" t="s">
        <v>109</v>
      </c>
    </row>
    <row r="235">
      <c r="A235" s="35">
        <v>860.0</v>
      </c>
      <c r="B235" s="36" t="s">
        <v>799</v>
      </c>
      <c r="C235" s="36" t="s">
        <v>586</v>
      </c>
      <c r="D235" s="37">
        <v>42256.0</v>
      </c>
      <c r="E235" s="37">
        <v>42954.0</v>
      </c>
      <c r="F235" s="36" t="s">
        <v>587</v>
      </c>
      <c r="G235" s="36" t="s">
        <v>587</v>
      </c>
      <c r="H235" s="38">
        <v>19.99</v>
      </c>
      <c r="I235" s="38">
        <v>11.99</v>
      </c>
      <c r="J235" s="38">
        <f t="shared" si="41"/>
        <v>8</v>
      </c>
      <c r="K235" s="36">
        <v>1.0</v>
      </c>
      <c r="L235" s="38">
        <f t="shared" si="42"/>
        <v>11.99</v>
      </c>
      <c r="M235" s="35"/>
      <c r="N235" s="35" t="s">
        <v>109</v>
      </c>
    </row>
    <row r="236">
      <c r="A236" s="35">
        <v>439.0</v>
      </c>
      <c r="B236" s="36" t="s">
        <v>800</v>
      </c>
      <c r="C236" s="35" t="s">
        <v>612</v>
      </c>
      <c r="D236" s="37">
        <v>42207.0</v>
      </c>
      <c r="E236" s="37">
        <v>42875.0</v>
      </c>
      <c r="F236" s="36" t="s">
        <v>587</v>
      </c>
      <c r="G236" s="36" t="s">
        <v>587</v>
      </c>
      <c r="H236" s="38">
        <v>9.99</v>
      </c>
      <c r="I236" s="38">
        <v>2.99</v>
      </c>
      <c r="J236" s="38">
        <f t="shared" si="41"/>
        <v>7</v>
      </c>
      <c r="K236" s="36">
        <v>1.0</v>
      </c>
      <c r="L236" s="38">
        <f t="shared" si="42"/>
        <v>2.99</v>
      </c>
      <c r="M236" s="35" t="s">
        <v>149</v>
      </c>
      <c r="N236" s="35" t="s">
        <v>109</v>
      </c>
    </row>
    <row r="237">
      <c r="A237" s="35">
        <v>606.0</v>
      </c>
      <c r="B237" s="36" t="s">
        <v>801</v>
      </c>
      <c r="C237" s="36" t="s">
        <v>586</v>
      </c>
      <c r="D237" s="37">
        <v>44047.0</v>
      </c>
      <c r="E237" s="37">
        <v>44058.0</v>
      </c>
      <c r="F237" s="37">
        <v>44058.0</v>
      </c>
      <c r="G237" s="37">
        <v>44349.0</v>
      </c>
      <c r="H237" s="38">
        <v>19.99</v>
      </c>
      <c r="I237" s="38">
        <v>0.0</v>
      </c>
      <c r="J237" s="38">
        <f t="shared" si="41"/>
        <v>19.99</v>
      </c>
      <c r="K237" s="36">
        <v>45.0</v>
      </c>
      <c r="L237" s="38">
        <f t="shared" si="42"/>
        <v>0</v>
      </c>
      <c r="M237" s="35"/>
      <c r="N237" s="35" t="s">
        <v>109</v>
      </c>
    </row>
    <row r="238">
      <c r="A238" s="35">
        <v>681.0</v>
      </c>
      <c r="B238" s="36" t="s">
        <v>802</v>
      </c>
      <c r="C238" s="36" t="s">
        <v>586</v>
      </c>
      <c r="D238" s="37">
        <v>42116.0</v>
      </c>
      <c r="E238" s="37">
        <v>42811.0</v>
      </c>
      <c r="F238" s="36" t="s">
        <v>587</v>
      </c>
      <c r="G238" s="36" t="s">
        <v>587</v>
      </c>
      <c r="H238" s="38">
        <v>13.99</v>
      </c>
      <c r="I238" s="38">
        <v>2.99</v>
      </c>
      <c r="J238" s="38">
        <f t="shared" si="41"/>
        <v>11</v>
      </c>
      <c r="K238" s="36">
        <v>1.0</v>
      </c>
      <c r="L238" s="38">
        <f t="shared" si="42"/>
        <v>2.99</v>
      </c>
      <c r="M238" s="35" t="s">
        <v>150</v>
      </c>
      <c r="N238" s="35" t="s">
        <v>109</v>
      </c>
    </row>
    <row r="239">
      <c r="A239" s="35">
        <v>876.0</v>
      </c>
      <c r="B239" s="36" t="s">
        <v>803</v>
      </c>
      <c r="C239" s="36" t="s">
        <v>586</v>
      </c>
      <c r="D239" s="37">
        <v>42153.0</v>
      </c>
      <c r="E239" s="37">
        <v>42754.0</v>
      </c>
      <c r="F239" s="37">
        <v>43080.0</v>
      </c>
      <c r="G239" s="37">
        <v>45172.0</v>
      </c>
      <c r="H239" s="38">
        <v>17.99</v>
      </c>
      <c r="I239" s="38">
        <v>6.99</v>
      </c>
      <c r="J239" s="38">
        <f t="shared" si="41"/>
        <v>11</v>
      </c>
      <c r="K239" s="36">
        <v>9.0</v>
      </c>
      <c r="L239" s="38">
        <f t="shared" si="42"/>
        <v>0.7766666667</v>
      </c>
      <c r="M239" s="35" t="s">
        <v>151</v>
      </c>
      <c r="N239" s="35" t="s">
        <v>109</v>
      </c>
    </row>
    <row r="240">
      <c r="A240" s="35">
        <v>888.0</v>
      </c>
      <c r="B240" s="35" t="s">
        <v>804</v>
      </c>
      <c r="C240" s="36" t="s">
        <v>586</v>
      </c>
      <c r="D240" s="37">
        <v>44196.0</v>
      </c>
      <c r="E240" s="37">
        <v>45382.0</v>
      </c>
      <c r="F240" s="36" t="s">
        <v>587</v>
      </c>
      <c r="G240" s="36" t="s">
        <v>587</v>
      </c>
      <c r="H240" s="38">
        <v>26.48</v>
      </c>
      <c r="I240" s="38">
        <v>0.0</v>
      </c>
      <c r="J240" s="38">
        <f t="shared" si="41"/>
        <v>26.48</v>
      </c>
      <c r="K240" s="36">
        <v>1.0</v>
      </c>
      <c r="L240" s="38">
        <f t="shared" si="42"/>
        <v>0</v>
      </c>
      <c r="M240" s="35"/>
      <c r="N240" s="35" t="s">
        <v>109</v>
      </c>
    </row>
    <row r="241">
      <c r="A241" s="35">
        <v>990.0</v>
      </c>
      <c r="B241" s="35" t="s">
        <v>805</v>
      </c>
      <c r="C241" s="36" t="s">
        <v>598</v>
      </c>
      <c r="D241" s="37">
        <v>43119.0</v>
      </c>
      <c r="E241" s="37">
        <v>43468.0</v>
      </c>
      <c r="F241" s="37">
        <v>43543.0</v>
      </c>
      <c r="G241" s="37">
        <v>44027.0</v>
      </c>
      <c r="H241" s="38">
        <v>19.99</v>
      </c>
      <c r="I241" s="38">
        <v>11.99</v>
      </c>
      <c r="J241" s="38">
        <f t="shared" si="41"/>
        <v>8</v>
      </c>
      <c r="K241" s="36">
        <v>18.0</v>
      </c>
      <c r="L241" s="38">
        <f t="shared" si="42"/>
        <v>0.6661111111</v>
      </c>
      <c r="M241" s="89" t="s">
        <v>152</v>
      </c>
      <c r="N241" s="89" t="s">
        <v>109</v>
      </c>
    </row>
    <row r="242">
      <c r="A242" s="35">
        <v>856.0</v>
      </c>
      <c r="B242" s="36" t="s">
        <v>806</v>
      </c>
      <c r="C242" s="35" t="s">
        <v>586</v>
      </c>
      <c r="D242" s="37">
        <v>44456.0</v>
      </c>
      <c r="E242" s="37">
        <v>45020.0</v>
      </c>
      <c r="F242" s="36" t="s">
        <v>587</v>
      </c>
      <c r="G242" s="36" t="s">
        <v>587</v>
      </c>
      <c r="H242" s="38">
        <v>24.99</v>
      </c>
      <c r="I242" s="38">
        <v>0.0</v>
      </c>
      <c r="J242" s="38">
        <f t="shared" si="41"/>
        <v>24.99</v>
      </c>
      <c r="K242" s="36">
        <v>1.0</v>
      </c>
      <c r="L242" s="38">
        <f t="shared" si="42"/>
        <v>0</v>
      </c>
      <c r="M242" s="35" t="s">
        <v>153</v>
      </c>
      <c r="N242" s="35" t="s">
        <v>109</v>
      </c>
    </row>
    <row r="243">
      <c r="A243" s="35">
        <v>471.0</v>
      </c>
      <c r="B243" s="36" t="s">
        <v>807</v>
      </c>
      <c r="C243" s="36" t="s">
        <v>612</v>
      </c>
      <c r="D243" s="37">
        <v>41856.0</v>
      </c>
      <c r="E243" s="37">
        <v>43749.0</v>
      </c>
      <c r="F243" s="37">
        <v>43749.0</v>
      </c>
      <c r="G243" s="37">
        <v>45007.0</v>
      </c>
      <c r="H243" s="38">
        <v>2.99</v>
      </c>
      <c r="I243" s="38">
        <v>2.99</v>
      </c>
      <c r="J243" s="38">
        <f t="shared" si="41"/>
        <v>0</v>
      </c>
      <c r="K243" s="36">
        <v>25.0</v>
      </c>
      <c r="L243" s="38">
        <f t="shared" si="42"/>
        <v>0.1196</v>
      </c>
      <c r="M243" s="35" t="s">
        <v>154</v>
      </c>
      <c r="N243" s="35" t="s">
        <v>109</v>
      </c>
    </row>
    <row r="244">
      <c r="A244" s="35">
        <v>855.0</v>
      </c>
      <c r="B244" s="36" t="s">
        <v>808</v>
      </c>
      <c r="C244" s="36" t="s">
        <v>586</v>
      </c>
      <c r="D244" s="37">
        <v>42493.0</v>
      </c>
      <c r="E244" s="37">
        <v>43749.0</v>
      </c>
      <c r="F244" s="37">
        <v>44035.0</v>
      </c>
      <c r="G244" s="37">
        <v>44037.0</v>
      </c>
      <c r="H244" s="38">
        <v>12.98</v>
      </c>
      <c r="I244" s="38">
        <v>12.98</v>
      </c>
      <c r="J244" s="38">
        <f t="shared" si="41"/>
        <v>0</v>
      </c>
      <c r="K244" s="36">
        <v>14.0</v>
      </c>
      <c r="L244" s="38">
        <f t="shared" si="42"/>
        <v>0.9271428571</v>
      </c>
      <c r="M244" s="35"/>
      <c r="N244" s="35" t="s">
        <v>109</v>
      </c>
    </row>
    <row r="245">
      <c r="A245" s="35">
        <v>938.0</v>
      </c>
      <c r="B245" s="36" t="s">
        <v>809</v>
      </c>
      <c r="C245" s="35" t="s">
        <v>586</v>
      </c>
      <c r="D245" s="37">
        <v>42836.0</v>
      </c>
      <c r="E245" s="37">
        <v>43519.0</v>
      </c>
      <c r="F245" s="37">
        <v>43521.0</v>
      </c>
      <c r="G245" s="37">
        <v>43847.0</v>
      </c>
      <c r="H245" s="38">
        <v>39.99</v>
      </c>
      <c r="I245" s="38">
        <v>11.99</v>
      </c>
      <c r="J245" s="38">
        <f t="shared" si="41"/>
        <v>28</v>
      </c>
      <c r="K245" s="36">
        <v>3.0</v>
      </c>
      <c r="L245" s="38">
        <f t="shared" si="42"/>
        <v>3.996666667</v>
      </c>
      <c r="M245" s="35" t="s">
        <v>155</v>
      </c>
      <c r="N245" s="35" t="s">
        <v>109</v>
      </c>
    </row>
    <row r="246">
      <c r="A246" s="35">
        <v>939.0</v>
      </c>
      <c r="B246" s="36" t="s">
        <v>810</v>
      </c>
      <c r="C246" s="35" t="s">
        <v>586</v>
      </c>
      <c r="D246" s="37">
        <v>43746.0</v>
      </c>
      <c r="E246" s="37">
        <v>43824.0</v>
      </c>
      <c r="F246" s="37">
        <v>43831.0</v>
      </c>
      <c r="G246" s="37">
        <v>43834.0</v>
      </c>
      <c r="H246" s="38">
        <v>29.99</v>
      </c>
      <c r="I246" s="38">
        <v>0.0</v>
      </c>
      <c r="J246" s="38">
        <f t="shared" si="41"/>
        <v>29.99</v>
      </c>
      <c r="K246" s="36">
        <v>21.0</v>
      </c>
      <c r="L246" s="38">
        <f t="shared" si="42"/>
        <v>0</v>
      </c>
      <c r="M246" s="35"/>
      <c r="N246" s="35" t="s">
        <v>109</v>
      </c>
    </row>
    <row r="247">
      <c r="A247" s="35">
        <v>913.0</v>
      </c>
      <c r="B247" s="35" t="s">
        <v>811</v>
      </c>
      <c r="C247" s="36" t="s">
        <v>586</v>
      </c>
      <c r="D247" s="37">
        <v>42618.0</v>
      </c>
      <c r="E247" s="37">
        <v>44708.0</v>
      </c>
      <c r="F247" s="37">
        <v>44713.0</v>
      </c>
      <c r="G247" s="37">
        <v>44719.0</v>
      </c>
      <c r="H247" s="38">
        <v>24.99</v>
      </c>
      <c r="I247" s="38">
        <v>4.99</v>
      </c>
      <c r="J247" s="38">
        <f t="shared" si="41"/>
        <v>20</v>
      </c>
      <c r="K247" s="36">
        <v>2.0</v>
      </c>
      <c r="L247" s="38">
        <f t="shared" si="42"/>
        <v>2.495</v>
      </c>
      <c r="M247" s="35" t="s">
        <v>156</v>
      </c>
      <c r="N247" s="35" t="s">
        <v>109</v>
      </c>
    </row>
    <row r="248">
      <c r="A248" s="35">
        <v>396.0</v>
      </c>
      <c r="B248" s="36" t="s">
        <v>812</v>
      </c>
      <c r="C248" s="36" t="s">
        <v>584</v>
      </c>
      <c r="D248" s="37">
        <v>38789.0</v>
      </c>
      <c r="E248" s="37">
        <v>42811.0</v>
      </c>
      <c r="F248" s="37">
        <v>42837.0</v>
      </c>
      <c r="G248" s="37">
        <v>45406.0</v>
      </c>
      <c r="H248" s="38">
        <v>9.99</v>
      </c>
      <c r="I248" s="38">
        <v>9.99</v>
      </c>
      <c r="J248" s="38">
        <f t="shared" si="41"/>
        <v>0</v>
      </c>
      <c r="K248" s="36">
        <v>3.0</v>
      </c>
      <c r="L248" s="38">
        <f t="shared" si="42"/>
        <v>3.33</v>
      </c>
      <c r="M248" s="35" t="s">
        <v>157</v>
      </c>
      <c r="N248" s="36" t="s">
        <v>109</v>
      </c>
    </row>
    <row r="249">
      <c r="A249" s="35">
        <v>406.0</v>
      </c>
      <c r="B249" s="36" t="s">
        <v>813</v>
      </c>
      <c r="C249" s="36" t="s">
        <v>584</v>
      </c>
      <c r="D249" s="37">
        <v>41351.0</v>
      </c>
      <c r="E249" s="37">
        <v>42811.0</v>
      </c>
      <c r="F249" s="37">
        <v>42828.0</v>
      </c>
      <c r="G249" s="37">
        <v>45408.0</v>
      </c>
      <c r="H249" s="38">
        <v>9.99</v>
      </c>
      <c r="I249" s="38">
        <v>9.99</v>
      </c>
      <c r="J249" s="38">
        <f t="shared" si="41"/>
        <v>0</v>
      </c>
      <c r="K249" s="36">
        <v>5.0</v>
      </c>
      <c r="L249" s="38">
        <f t="shared" si="42"/>
        <v>1.998</v>
      </c>
      <c r="M249" s="35"/>
      <c r="N249" s="36" t="s">
        <v>109</v>
      </c>
    </row>
    <row r="250">
      <c r="A250" s="35">
        <v>63.0</v>
      </c>
      <c r="B250" s="36" t="s">
        <v>814</v>
      </c>
      <c r="C250" s="36" t="s">
        <v>624</v>
      </c>
      <c r="D250" s="37">
        <v>35391.0</v>
      </c>
      <c r="E250" s="37">
        <v>42806.0</v>
      </c>
      <c r="F250" s="36" t="s">
        <v>587</v>
      </c>
      <c r="G250" s="36" t="s">
        <v>587</v>
      </c>
      <c r="H250" s="38">
        <v>5.99</v>
      </c>
      <c r="I250" s="38">
        <v>1.99</v>
      </c>
      <c r="J250" s="38">
        <f t="shared" si="41"/>
        <v>4</v>
      </c>
      <c r="K250" s="36">
        <v>1.0</v>
      </c>
      <c r="L250" s="38">
        <f t="shared" si="42"/>
        <v>1.99</v>
      </c>
      <c r="M250" s="35" t="s">
        <v>158</v>
      </c>
      <c r="N250" s="126" t="s">
        <v>109</v>
      </c>
    </row>
    <row r="251">
      <c r="A251" s="35">
        <v>64.0</v>
      </c>
      <c r="B251" s="36" t="s">
        <v>815</v>
      </c>
      <c r="C251" s="36" t="s">
        <v>624</v>
      </c>
      <c r="D251" s="37">
        <v>35755.0</v>
      </c>
      <c r="E251" s="37">
        <v>42806.0</v>
      </c>
      <c r="F251" s="36" t="s">
        <v>587</v>
      </c>
      <c r="G251" s="36" t="s">
        <v>587</v>
      </c>
      <c r="H251" s="38">
        <v>5.99</v>
      </c>
      <c r="I251" s="38">
        <v>1.99</v>
      </c>
      <c r="J251" s="38">
        <f t="shared" si="41"/>
        <v>4</v>
      </c>
      <c r="K251" s="35">
        <v>1.0</v>
      </c>
      <c r="L251" s="38">
        <f t="shared" si="42"/>
        <v>1.99</v>
      </c>
      <c r="M251" s="35"/>
      <c r="N251" s="126" t="s">
        <v>109</v>
      </c>
    </row>
    <row r="252">
      <c r="A252" s="35">
        <v>65.0</v>
      </c>
      <c r="B252" s="36" t="s">
        <v>816</v>
      </c>
      <c r="C252" s="36" t="s">
        <v>624</v>
      </c>
      <c r="D252" s="37">
        <v>36119.0</v>
      </c>
      <c r="E252" s="37">
        <v>42806.0</v>
      </c>
      <c r="F252" s="36" t="s">
        <v>587</v>
      </c>
      <c r="G252" s="36" t="s">
        <v>587</v>
      </c>
      <c r="H252" s="38">
        <v>5.99</v>
      </c>
      <c r="I252" s="38">
        <v>1.99</v>
      </c>
      <c r="J252" s="38">
        <f t="shared" si="41"/>
        <v>4</v>
      </c>
      <c r="K252" s="35">
        <v>1.0</v>
      </c>
      <c r="L252" s="38">
        <f t="shared" si="42"/>
        <v>1.99</v>
      </c>
      <c r="M252" s="35"/>
      <c r="N252" s="126" t="s">
        <v>109</v>
      </c>
    </row>
    <row r="253">
      <c r="A253" s="35">
        <v>66.0</v>
      </c>
      <c r="B253" s="35" t="s">
        <v>817</v>
      </c>
      <c r="C253" s="36" t="s">
        <v>624</v>
      </c>
      <c r="D253" s="37">
        <v>36497.0</v>
      </c>
      <c r="E253" s="37">
        <v>42806.0</v>
      </c>
      <c r="F253" s="36" t="s">
        <v>587</v>
      </c>
      <c r="G253" s="36" t="s">
        <v>587</v>
      </c>
      <c r="H253" s="38">
        <v>5.99</v>
      </c>
      <c r="I253" s="38">
        <v>1.99</v>
      </c>
      <c r="J253" s="38">
        <f t="shared" si="41"/>
        <v>4</v>
      </c>
      <c r="K253" s="35">
        <v>1.0</v>
      </c>
      <c r="L253" s="38">
        <f t="shared" si="42"/>
        <v>1.99</v>
      </c>
      <c r="M253" s="35"/>
      <c r="N253" s="126" t="s">
        <v>109</v>
      </c>
    </row>
    <row r="254">
      <c r="A254" s="35">
        <v>67.0</v>
      </c>
      <c r="B254" s="35" t="s">
        <v>818</v>
      </c>
      <c r="C254" s="36" t="s">
        <v>624</v>
      </c>
      <c r="D254" s="37">
        <v>36847.0</v>
      </c>
      <c r="E254" s="37">
        <v>42806.0</v>
      </c>
      <c r="F254" s="36" t="s">
        <v>587</v>
      </c>
      <c r="G254" s="36" t="s">
        <v>587</v>
      </c>
      <c r="H254" s="38">
        <v>5.99</v>
      </c>
      <c r="I254" s="38">
        <v>1.99</v>
      </c>
      <c r="J254" s="38">
        <f t="shared" si="41"/>
        <v>4</v>
      </c>
      <c r="K254" s="35">
        <v>1.0</v>
      </c>
      <c r="L254" s="38">
        <f t="shared" si="42"/>
        <v>1.99</v>
      </c>
      <c r="M254" s="35"/>
      <c r="N254" s="126" t="s">
        <v>109</v>
      </c>
    </row>
    <row r="255">
      <c r="A255" s="35">
        <v>356.0</v>
      </c>
      <c r="B255" s="35" t="s">
        <v>819</v>
      </c>
      <c r="C255" s="36" t="s">
        <v>584</v>
      </c>
      <c r="D255" s="37">
        <v>41033.0</v>
      </c>
      <c r="E255" s="37">
        <v>44708.0</v>
      </c>
      <c r="F255" s="37" t="s">
        <v>587</v>
      </c>
      <c r="G255" s="37" t="s">
        <v>587</v>
      </c>
      <c r="H255" s="38">
        <v>34.99</v>
      </c>
      <c r="I255" s="38">
        <v>3.49</v>
      </c>
      <c r="J255" s="38">
        <f t="shared" si="41"/>
        <v>31.5</v>
      </c>
      <c r="K255" s="36">
        <v>1.0</v>
      </c>
      <c r="L255" s="38">
        <f t="shared" si="42"/>
        <v>3.49</v>
      </c>
      <c r="M255" s="35"/>
      <c r="N255" s="35" t="s">
        <v>109</v>
      </c>
    </row>
    <row r="256">
      <c r="A256" s="35">
        <v>441.0</v>
      </c>
      <c r="B256" s="36" t="s">
        <v>820</v>
      </c>
      <c r="C256" s="35" t="s">
        <v>612</v>
      </c>
      <c r="D256" s="37">
        <v>42045.0</v>
      </c>
      <c r="E256" s="37">
        <v>42832.0</v>
      </c>
      <c r="F256" s="37">
        <v>42832.0</v>
      </c>
      <c r="G256" s="37">
        <v>45025.0</v>
      </c>
      <c r="H256" s="38">
        <v>4.49</v>
      </c>
      <c r="I256" s="38">
        <v>3.49</v>
      </c>
      <c r="J256" s="38">
        <f t="shared" si="41"/>
        <v>1</v>
      </c>
      <c r="K256" s="36">
        <v>1.0</v>
      </c>
      <c r="L256" s="38">
        <f t="shared" si="42"/>
        <v>3.49</v>
      </c>
      <c r="M256" s="35" t="s">
        <v>159</v>
      </c>
      <c r="N256" s="35" t="s">
        <v>109</v>
      </c>
    </row>
    <row r="257">
      <c r="A257" s="35">
        <v>202.0</v>
      </c>
      <c r="B257" s="35" t="s">
        <v>821</v>
      </c>
      <c r="C257" s="36" t="s">
        <v>584</v>
      </c>
      <c r="D257" s="37">
        <v>40116.0</v>
      </c>
      <c r="E257" s="37">
        <v>44115.0</v>
      </c>
      <c r="F257" s="37">
        <v>40317.0</v>
      </c>
      <c r="G257" s="37">
        <v>44125.0</v>
      </c>
      <c r="H257" s="38">
        <v>29.99</v>
      </c>
      <c r="I257" s="38">
        <v>29.99</v>
      </c>
      <c r="J257" s="38">
        <f t="shared" si="41"/>
        <v>0</v>
      </c>
      <c r="K257" s="36">
        <v>5.0</v>
      </c>
      <c r="L257" s="38">
        <f t="shared" si="42"/>
        <v>5.998</v>
      </c>
      <c r="M257" s="35" t="s">
        <v>160</v>
      </c>
      <c r="N257" s="36" t="s">
        <v>109</v>
      </c>
    </row>
    <row r="258">
      <c r="A258" s="35">
        <v>625.0</v>
      </c>
      <c r="B258" s="36" t="s">
        <v>822</v>
      </c>
      <c r="C258" s="36" t="s">
        <v>586</v>
      </c>
      <c r="D258" s="37">
        <v>43965.0</v>
      </c>
      <c r="E258" s="37">
        <v>44708.0</v>
      </c>
      <c r="F258" s="36" t="s">
        <v>587</v>
      </c>
      <c r="G258" s="36" t="s">
        <v>587</v>
      </c>
      <c r="H258" s="38">
        <v>5.99</v>
      </c>
      <c r="I258" s="38">
        <v>3.59</v>
      </c>
      <c r="J258" s="38">
        <f t="shared" si="41"/>
        <v>2.4</v>
      </c>
      <c r="K258" s="36">
        <v>1.0</v>
      </c>
      <c r="L258" s="38">
        <f t="shared" si="42"/>
        <v>3.59</v>
      </c>
      <c r="M258" s="35" t="s">
        <v>161</v>
      </c>
      <c r="N258" s="35" t="s">
        <v>109</v>
      </c>
    </row>
    <row r="259">
      <c r="A259" s="35">
        <v>159.0</v>
      </c>
      <c r="B259" s="36" t="s">
        <v>823</v>
      </c>
      <c r="C259" s="36" t="s">
        <v>596</v>
      </c>
      <c r="D259" s="37">
        <v>38660.0</v>
      </c>
      <c r="E259" s="37">
        <v>42700.0</v>
      </c>
      <c r="F259" s="36" t="s">
        <v>587</v>
      </c>
      <c r="G259" s="36" t="s">
        <v>587</v>
      </c>
      <c r="H259" s="38">
        <v>11.66</v>
      </c>
      <c r="I259" s="38">
        <v>4.99</v>
      </c>
      <c r="J259" s="38">
        <f t="shared" si="41"/>
        <v>6.67</v>
      </c>
      <c r="K259" s="36">
        <v>1.0</v>
      </c>
      <c r="L259" s="38">
        <f t="shared" si="42"/>
        <v>4.99</v>
      </c>
      <c r="M259" s="35" t="s">
        <v>162</v>
      </c>
      <c r="N259" s="35" t="s">
        <v>109</v>
      </c>
    </row>
    <row r="260">
      <c r="A260" s="35">
        <v>160.0</v>
      </c>
      <c r="B260" s="36" t="s">
        <v>824</v>
      </c>
      <c r="C260" s="36" t="s">
        <v>596</v>
      </c>
      <c r="D260" s="37">
        <v>39024.0</v>
      </c>
      <c r="E260" s="37">
        <v>42700.0</v>
      </c>
      <c r="F260" s="36" t="s">
        <v>587</v>
      </c>
      <c r="G260" s="36" t="s">
        <v>587</v>
      </c>
      <c r="H260" s="38">
        <v>11.66</v>
      </c>
      <c r="I260" s="38">
        <v>5.0</v>
      </c>
      <c r="J260" s="38">
        <f t="shared" si="41"/>
        <v>6.66</v>
      </c>
      <c r="K260" s="36">
        <v>1.0</v>
      </c>
      <c r="L260" s="38">
        <f t="shared" si="42"/>
        <v>5</v>
      </c>
      <c r="M260" s="35"/>
      <c r="N260" s="35" t="s">
        <v>109</v>
      </c>
    </row>
    <row r="261">
      <c r="A261" s="35">
        <v>161.0</v>
      </c>
      <c r="B261" s="36" t="s">
        <v>825</v>
      </c>
      <c r="C261" s="36" t="s">
        <v>596</v>
      </c>
      <c r="D261" s="37">
        <v>40109.0</v>
      </c>
      <c r="E261" s="37">
        <v>42700.0</v>
      </c>
      <c r="F261" s="36" t="s">
        <v>587</v>
      </c>
      <c r="G261" s="36" t="s">
        <v>587</v>
      </c>
      <c r="H261" s="38">
        <v>11.66</v>
      </c>
      <c r="I261" s="38">
        <v>5.0</v>
      </c>
      <c r="J261" s="38">
        <f t="shared" si="41"/>
        <v>6.66</v>
      </c>
      <c r="K261" s="36">
        <v>1.0</v>
      </c>
      <c r="L261" s="38">
        <f t="shared" si="42"/>
        <v>5</v>
      </c>
      <c r="M261" s="35"/>
      <c r="N261" s="35" t="s">
        <v>109</v>
      </c>
    </row>
    <row r="262">
      <c r="A262" s="35">
        <v>185.0</v>
      </c>
      <c r="B262" s="36" t="s">
        <v>826</v>
      </c>
      <c r="C262" s="36" t="s">
        <v>584</v>
      </c>
      <c r="D262" s="37">
        <v>40053.0</v>
      </c>
      <c r="E262" s="37">
        <v>43922.0</v>
      </c>
      <c r="F262" s="37">
        <v>43927.0</v>
      </c>
      <c r="G262" s="37">
        <v>43931.0</v>
      </c>
      <c r="H262" s="38">
        <v>19.99</v>
      </c>
      <c r="I262" s="38">
        <v>7.99</v>
      </c>
      <c r="J262" s="38">
        <f t="shared" si="41"/>
        <v>12</v>
      </c>
      <c r="K262" s="36">
        <v>15.0</v>
      </c>
      <c r="L262" s="38">
        <f t="shared" si="42"/>
        <v>0.5326666667</v>
      </c>
      <c r="M262" s="35" t="s">
        <v>163</v>
      </c>
      <c r="N262" s="36" t="s">
        <v>109</v>
      </c>
    </row>
    <row r="263">
      <c r="A263" s="35">
        <v>186.0</v>
      </c>
      <c r="B263" s="36" t="s">
        <v>827</v>
      </c>
      <c r="C263" s="36" t="s">
        <v>584</v>
      </c>
      <c r="D263" s="37">
        <v>40837.0</v>
      </c>
      <c r="E263" s="37">
        <v>43922.0</v>
      </c>
      <c r="F263" s="37">
        <v>43976.0</v>
      </c>
      <c r="G263" s="37">
        <v>44019.0</v>
      </c>
      <c r="H263" s="38">
        <v>19.99</v>
      </c>
      <c r="I263" s="38">
        <v>7.99</v>
      </c>
      <c r="J263" s="38">
        <f t="shared" si="41"/>
        <v>12</v>
      </c>
      <c r="K263" s="36">
        <v>14.0</v>
      </c>
      <c r="L263" s="38">
        <f t="shared" si="42"/>
        <v>0.5707142857</v>
      </c>
      <c r="M263" s="35"/>
      <c r="N263" s="36" t="s">
        <v>109</v>
      </c>
    </row>
    <row r="264">
      <c r="A264" s="35">
        <v>514.0</v>
      </c>
      <c r="B264" s="36" t="s">
        <v>828</v>
      </c>
      <c r="C264" s="36" t="s">
        <v>586</v>
      </c>
      <c r="D264" s="37">
        <v>42178.0</v>
      </c>
      <c r="E264" s="37">
        <v>43922.0</v>
      </c>
      <c r="F264" s="36" t="s">
        <v>587</v>
      </c>
      <c r="G264" s="36" t="s">
        <v>587</v>
      </c>
      <c r="H264" s="38">
        <v>19.99</v>
      </c>
      <c r="I264" s="38">
        <v>7.99</v>
      </c>
      <c r="J264" s="38">
        <f t="shared" si="41"/>
        <v>12</v>
      </c>
      <c r="K264" s="36">
        <v>1.0</v>
      </c>
      <c r="L264" s="38">
        <f t="shared" si="42"/>
        <v>7.99</v>
      </c>
      <c r="M264" s="89"/>
      <c r="N264" s="89" t="s">
        <v>109</v>
      </c>
    </row>
    <row r="265">
      <c r="A265" s="35">
        <v>949.0</v>
      </c>
      <c r="B265" s="36" t="s">
        <v>829</v>
      </c>
      <c r="C265" s="36" t="s">
        <v>598</v>
      </c>
      <c r="D265" s="37">
        <v>42654.0</v>
      </c>
      <c r="E265" s="37">
        <v>43472.0</v>
      </c>
      <c r="F265" s="37">
        <v>44034.0</v>
      </c>
      <c r="G265" s="37">
        <v>44035.0</v>
      </c>
      <c r="H265" s="38">
        <v>19.99</v>
      </c>
      <c r="I265" s="38">
        <v>9.99</v>
      </c>
      <c r="J265" s="38">
        <f t="shared" si="41"/>
        <v>10</v>
      </c>
      <c r="K265" s="36">
        <v>4.0</v>
      </c>
      <c r="L265" s="38">
        <f t="shared" si="42"/>
        <v>2.4975</v>
      </c>
      <c r="M265" s="89"/>
      <c r="N265" s="89" t="s">
        <v>109</v>
      </c>
    </row>
    <row r="266">
      <c r="A266" s="35">
        <v>445.0</v>
      </c>
      <c r="B266" s="35" t="s">
        <v>830</v>
      </c>
      <c r="C266" s="36" t="s">
        <v>612</v>
      </c>
      <c r="D266" s="37">
        <v>41661.0</v>
      </c>
      <c r="E266" s="37">
        <v>42791.0</v>
      </c>
      <c r="F266" s="36" t="s">
        <v>587</v>
      </c>
      <c r="G266" s="36" t="s">
        <v>587</v>
      </c>
      <c r="H266" s="38">
        <v>24.99</v>
      </c>
      <c r="I266" s="38">
        <v>9.99</v>
      </c>
      <c r="J266" s="38">
        <f t="shared" si="41"/>
        <v>15</v>
      </c>
      <c r="K266" s="36">
        <v>1.0</v>
      </c>
      <c r="L266" s="38">
        <f t="shared" si="42"/>
        <v>9.99</v>
      </c>
      <c r="M266" s="35" t="s">
        <v>164</v>
      </c>
      <c r="N266" s="35" t="s">
        <v>109</v>
      </c>
    </row>
    <row r="267">
      <c r="A267" s="35">
        <v>446.0</v>
      </c>
      <c r="B267" s="35" t="s">
        <v>831</v>
      </c>
      <c r="C267" s="36" t="s">
        <v>612</v>
      </c>
      <c r="D267" s="37">
        <v>42067.0</v>
      </c>
      <c r="E267" s="37">
        <v>42791.0</v>
      </c>
      <c r="F267" s="36" t="s">
        <v>587</v>
      </c>
      <c r="G267" s="36" t="s">
        <v>587</v>
      </c>
      <c r="H267" s="38">
        <v>12.99</v>
      </c>
      <c r="I267" s="38">
        <v>6.49</v>
      </c>
      <c r="J267" s="38">
        <f t="shared" si="41"/>
        <v>6.5</v>
      </c>
      <c r="K267" s="36">
        <v>1.0</v>
      </c>
      <c r="L267" s="38">
        <f t="shared" si="42"/>
        <v>6.49</v>
      </c>
      <c r="M267" s="35"/>
      <c r="N267" s="35" t="s">
        <v>109</v>
      </c>
    </row>
    <row r="268">
      <c r="A268" s="35">
        <v>760.0</v>
      </c>
      <c r="B268" s="36" t="s">
        <v>832</v>
      </c>
      <c r="C268" s="35" t="s">
        <v>586</v>
      </c>
      <c r="D268" s="37">
        <v>44600.0</v>
      </c>
      <c r="E268" s="37">
        <v>44923.0</v>
      </c>
      <c r="F268" s="36" t="s">
        <v>587</v>
      </c>
      <c r="G268" s="36" t="s">
        <v>587</v>
      </c>
      <c r="H268" s="38">
        <v>29.99</v>
      </c>
      <c r="I268" s="38">
        <v>9.89</v>
      </c>
      <c r="J268" s="38">
        <f t="shared" si="41"/>
        <v>20.1</v>
      </c>
      <c r="K268" s="36">
        <v>1.0</v>
      </c>
      <c r="L268" s="38">
        <f t="shared" si="42"/>
        <v>9.89</v>
      </c>
      <c r="M268" s="35"/>
      <c r="N268" s="35" t="s">
        <v>109</v>
      </c>
    </row>
    <row r="269">
      <c r="A269" s="35">
        <v>802.0</v>
      </c>
      <c r="B269" s="36" t="s">
        <v>833</v>
      </c>
      <c r="C269" s="35" t="s">
        <v>586</v>
      </c>
      <c r="D269" s="37">
        <v>44789.0</v>
      </c>
      <c r="E269" s="37">
        <v>45328.0</v>
      </c>
      <c r="F269" s="36" t="s">
        <v>587</v>
      </c>
      <c r="G269" s="36" t="s">
        <v>587</v>
      </c>
      <c r="H269" s="38">
        <v>29.99</v>
      </c>
      <c r="I269" s="38">
        <v>0.0</v>
      </c>
      <c r="J269" s="38">
        <f t="shared" si="41"/>
        <v>29.99</v>
      </c>
      <c r="K269" s="36">
        <v>1.0</v>
      </c>
      <c r="L269" s="38">
        <f t="shared" si="42"/>
        <v>0</v>
      </c>
      <c r="M269" s="35"/>
      <c r="N269" s="35" t="s">
        <v>109</v>
      </c>
    </row>
    <row r="270">
      <c r="A270" s="35">
        <v>865.0</v>
      </c>
      <c r="B270" s="36" t="s">
        <v>834</v>
      </c>
      <c r="C270" s="36" t="s">
        <v>586</v>
      </c>
      <c r="D270" s="37">
        <v>42668.0</v>
      </c>
      <c r="E270" s="37">
        <v>42710.0</v>
      </c>
      <c r="F270" s="36" t="s">
        <v>587</v>
      </c>
      <c r="G270" s="36" t="s">
        <v>587</v>
      </c>
      <c r="H270" s="38">
        <v>28.49</v>
      </c>
      <c r="I270" s="38">
        <v>28.49</v>
      </c>
      <c r="J270" s="38">
        <f t="shared" si="41"/>
        <v>0</v>
      </c>
      <c r="K270" s="36">
        <v>1.0</v>
      </c>
      <c r="L270" s="38">
        <f t="shared" si="42"/>
        <v>28.49</v>
      </c>
      <c r="M270" s="35" t="s">
        <v>165</v>
      </c>
      <c r="N270" s="35" t="s">
        <v>109</v>
      </c>
    </row>
    <row r="271">
      <c r="A271" s="35">
        <v>1031.0</v>
      </c>
      <c r="B271" s="36" t="s">
        <v>835</v>
      </c>
      <c r="C271" s="36" t="s">
        <v>591</v>
      </c>
      <c r="D271" s="37">
        <v>44894.0</v>
      </c>
      <c r="E271" s="37">
        <v>45265.0</v>
      </c>
      <c r="F271" s="36" t="s">
        <v>587</v>
      </c>
      <c r="G271" s="36" t="s">
        <v>587</v>
      </c>
      <c r="H271" s="125">
        <v>24.99</v>
      </c>
      <c r="I271" s="125">
        <v>0.0</v>
      </c>
      <c r="J271" s="125">
        <f t="shared" si="41"/>
        <v>24.99</v>
      </c>
      <c r="K271" s="36">
        <v>1.0</v>
      </c>
      <c r="L271" s="38">
        <f t="shared" si="42"/>
        <v>0</v>
      </c>
      <c r="M271" s="35" t="s">
        <v>166</v>
      </c>
      <c r="N271" s="36" t="s">
        <v>109</v>
      </c>
    </row>
    <row r="272">
      <c r="A272" s="35">
        <v>306.0</v>
      </c>
      <c r="B272" s="36" t="s">
        <v>836</v>
      </c>
      <c r="C272" s="36" t="s">
        <v>584</v>
      </c>
      <c r="D272" s="37">
        <v>40073.0</v>
      </c>
      <c r="E272" s="37">
        <v>40140.0</v>
      </c>
      <c r="F272" s="37">
        <v>40140.0</v>
      </c>
      <c r="G272" s="37">
        <v>44727.0</v>
      </c>
      <c r="H272" s="38">
        <v>19.99</v>
      </c>
      <c r="I272" s="38">
        <v>4.0</v>
      </c>
      <c r="J272" s="38">
        <f t="shared" si="41"/>
        <v>15.99</v>
      </c>
      <c r="K272" s="36">
        <v>60.0</v>
      </c>
      <c r="L272" s="38">
        <f t="shared" si="42"/>
        <v>0.06666666667</v>
      </c>
      <c r="M272" s="35" t="s">
        <v>167</v>
      </c>
      <c r="N272" s="36" t="s">
        <v>109</v>
      </c>
    </row>
    <row r="273">
      <c r="A273" s="35">
        <v>449.0</v>
      </c>
      <c r="B273" s="36" t="s">
        <v>837</v>
      </c>
      <c r="C273" s="36" t="s">
        <v>612</v>
      </c>
      <c r="D273" s="37">
        <v>41796.0</v>
      </c>
      <c r="E273" s="37">
        <v>42218.0</v>
      </c>
      <c r="F273" s="37">
        <v>42235.0</v>
      </c>
      <c r="G273" s="37">
        <v>44960.0</v>
      </c>
      <c r="H273" s="38">
        <v>24.99</v>
      </c>
      <c r="I273" s="38">
        <v>9.99</v>
      </c>
      <c r="J273" s="38">
        <f t="shared" si="41"/>
        <v>15</v>
      </c>
      <c r="K273" s="36">
        <v>25.0</v>
      </c>
      <c r="L273" s="38">
        <f t="shared" si="42"/>
        <v>0.3996</v>
      </c>
      <c r="M273" s="35" t="s">
        <v>168</v>
      </c>
      <c r="N273" s="35" t="s">
        <v>109</v>
      </c>
    </row>
    <row r="274">
      <c r="A274" s="35">
        <v>199.0</v>
      </c>
      <c r="B274" s="36" t="s">
        <v>838</v>
      </c>
      <c r="C274" s="36" t="s">
        <v>584</v>
      </c>
      <c r="D274" s="37">
        <v>40676.0</v>
      </c>
      <c r="E274" s="37">
        <v>44115.0</v>
      </c>
      <c r="F274" s="37">
        <v>41632.0</v>
      </c>
      <c r="G274" s="37">
        <v>44792.0</v>
      </c>
      <c r="H274" s="38">
        <v>19.99</v>
      </c>
      <c r="I274" s="38">
        <v>0.5</v>
      </c>
      <c r="J274" s="38">
        <f t="shared" si="41"/>
        <v>19.49</v>
      </c>
      <c r="K274" s="36">
        <v>7.0</v>
      </c>
      <c r="L274" s="38">
        <f t="shared" si="42"/>
        <v>0.07142857143</v>
      </c>
      <c r="M274" s="35" t="s">
        <v>169</v>
      </c>
      <c r="N274" s="36" t="s">
        <v>109</v>
      </c>
    </row>
    <row r="275">
      <c r="A275" s="35">
        <v>433.0</v>
      </c>
      <c r="B275" s="36" t="s">
        <v>839</v>
      </c>
      <c r="C275" s="36" t="s">
        <v>612</v>
      </c>
      <c r="D275" s="37">
        <v>41740.0</v>
      </c>
      <c r="E275" s="37">
        <v>41791.0</v>
      </c>
      <c r="F275" s="36" t="s">
        <v>587</v>
      </c>
      <c r="G275" s="36" t="s">
        <v>587</v>
      </c>
      <c r="H275" s="38">
        <v>39.99</v>
      </c>
      <c r="I275" s="38">
        <v>39.99</v>
      </c>
      <c r="J275" s="38">
        <f t="shared" si="41"/>
        <v>0</v>
      </c>
      <c r="K275" s="36">
        <v>1.0</v>
      </c>
      <c r="L275" s="38">
        <f t="shared" si="42"/>
        <v>39.99</v>
      </c>
      <c r="M275" s="35" t="s">
        <v>170</v>
      </c>
      <c r="N275" s="35" t="s">
        <v>109</v>
      </c>
    </row>
    <row r="276">
      <c r="A276" s="35">
        <v>75.0</v>
      </c>
      <c r="B276" s="36" t="s">
        <v>840</v>
      </c>
      <c r="C276" s="36" t="s">
        <v>624</v>
      </c>
      <c r="D276" s="37">
        <v>34971.0</v>
      </c>
      <c r="E276" s="37">
        <v>43014.0</v>
      </c>
      <c r="F276" s="36" t="s">
        <v>587</v>
      </c>
      <c r="G276" s="36" t="s">
        <v>587</v>
      </c>
      <c r="H276" s="38">
        <v>9.99</v>
      </c>
      <c r="I276" s="38">
        <v>1.99</v>
      </c>
      <c r="J276" s="38">
        <f t="shared" si="41"/>
        <v>8</v>
      </c>
      <c r="K276" s="35">
        <v>1.0</v>
      </c>
      <c r="L276" s="38">
        <f t="shared" si="42"/>
        <v>1.99</v>
      </c>
      <c r="M276" s="35" t="s">
        <v>171</v>
      </c>
      <c r="N276" s="126" t="s">
        <v>109</v>
      </c>
    </row>
    <row r="277">
      <c r="A277" s="35">
        <v>174.0</v>
      </c>
      <c r="B277" s="36" t="s">
        <v>841</v>
      </c>
      <c r="C277" s="36" t="s">
        <v>596</v>
      </c>
      <c r="D277" s="37">
        <v>39430.0</v>
      </c>
      <c r="E277" s="37">
        <v>43014.0</v>
      </c>
      <c r="F277" s="36" t="s">
        <v>587</v>
      </c>
      <c r="G277" s="36" t="s">
        <v>587</v>
      </c>
      <c r="H277" s="38">
        <v>7.99</v>
      </c>
      <c r="I277" s="38">
        <v>7.99</v>
      </c>
      <c r="J277" s="38">
        <f t="shared" si="41"/>
        <v>0</v>
      </c>
      <c r="K277" s="36">
        <v>1.0</v>
      </c>
      <c r="L277" s="38">
        <f t="shared" si="42"/>
        <v>7.99</v>
      </c>
      <c r="M277" s="35"/>
      <c r="N277" s="35" t="s">
        <v>109</v>
      </c>
    </row>
    <row r="278">
      <c r="A278" s="35">
        <v>414.0</v>
      </c>
      <c r="B278" s="89" t="s">
        <v>842</v>
      </c>
      <c r="C278" s="36" t="s">
        <v>584</v>
      </c>
      <c r="D278" s="37">
        <v>39716.0</v>
      </c>
      <c r="E278" s="37">
        <v>43463.0</v>
      </c>
      <c r="F278" s="37">
        <v>43463.0</v>
      </c>
      <c r="G278" s="37">
        <v>43463.0</v>
      </c>
      <c r="H278" s="38">
        <v>22.49</v>
      </c>
      <c r="I278" s="38">
        <v>5.0</v>
      </c>
      <c r="J278" s="38">
        <f t="shared" si="41"/>
        <v>17.49</v>
      </c>
      <c r="K278" s="36">
        <v>5.0</v>
      </c>
      <c r="L278" s="38">
        <f t="shared" si="42"/>
        <v>1</v>
      </c>
      <c r="M278" s="35"/>
      <c r="N278" s="36" t="s">
        <v>109</v>
      </c>
    </row>
    <row r="279">
      <c r="A279" s="35">
        <v>485.0</v>
      </c>
      <c r="B279" s="89" t="s">
        <v>843</v>
      </c>
      <c r="C279" s="35" t="s">
        <v>612</v>
      </c>
      <c r="D279" s="37">
        <v>40961.0</v>
      </c>
      <c r="E279" s="37">
        <v>43463.0</v>
      </c>
      <c r="F279" s="37">
        <v>43463.0</v>
      </c>
      <c r="G279" s="37">
        <v>43463.0</v>
      </c>
      <c r="H279" s="38">
        <v>22.49</v>
      </c>
      <c r="I279" s="38">
        <v>4.99</v>
      </c>
      <c r="J279" s="38">
        <f t="shared" si="41"/>
        <v>17.5</v>
      </c>
      <c r="K279" s="36">
        <v>10.0</v>
      </c>
      <c r="L279" s="38">
        <f t="shared" si="42"/>
        <v>0.499</v>
      </c>
      <c r="M279" s="35"/>
      <c r="N279" s="36" t="s">
        <v>109</v>
      </c>
    </row>
    <row r="280">
      <c r="A280" s="35">
        <v>283.0</v>
      </c>
      <c r="B280" s="35" t="s">
        <v>844</v>
      </c>
      <c r="C280" s="35" t="s">
        <v>584</v>
      </c>
      <c r="D280" s="37">
        <v>41969.0</v>
      </c>
      <c r="E280" s="37">
        <v>43014.0</v>
      </c>
      <c r="F280" s="37" t="s">
        <v>587</v>
      </c>
      <c r="G280" s="37" t="s">
        <v>587</v>
      </c>
      <c r="H280" s="38">
        <v>49.99</v>
      </c>
      <c r="I280" s="38">
        <v>9.99</v>
      </c>
      <c r="J280" s="38">
        <f t="shared" si="41"/>
        <v>40</v>
      </c>
      <c r="K280" s="36">
        <v>1.0</v>
      </c>
      <c r="L280" s="38">
        <f t="shared" si="42"/>
        <v>9.99</v>
      </c>
      <c r="M280" s="35" t="s">
        <v>172</v>
      </c>
      <c r="N280" s="36" t="s">
        <v>109</v>
      </c>
    </row>
    <row r="281">
      <c r="A281" s="35">
        <v>367.0</v>
      </c>
      <c r="B281" s="36" t="s">
        <v>845</v>
      </c>
      <c r="C281" s="36" t="s">
        <v>584</v>
      </c>
      <c r="D281" s="37">
        <v>39178.0</v>
      </c>
      <c r="E281" s="37">
        <v>44299.0</v>
      </c>
      <c r="F281" s="37" t="s">
        <v>587</v>
      </c>
      <c r="G281" s="37" t="s">
        <v>587</v>
      </c>
      <c r="H281" s="38">
        <v>4.99</v>
      </c>
      <c r="I281" s="38">
        <v>4.99</v>
      </c>
      <c r="J281" s="38">
        <f t="shared" si="41"/>
        <v>0</v>
      </c>
      <c r="K281" s="36">
        <v>1.0</v>
      </c>
      <c r="L281" s="38">
        <f t="shared" si="42"/>
        <v>4.99</v>
      </c>
      <c r="M281" s="35"/>
      <c r="N281" s="36" t="s">
        <v>109</v>
      </c>
    </row>
    <row r="282">
      <c r="A282" s="35">
        <v>806.0</v>
      </c>
      <c r="B282" s="36" t="s">
        <v>846</v>
      </c>
      <c r="C282" s="35" t="s">
        <v>586</v>
      </c>
      <c r="D282" s="37">
        <v>44147.0</v>
      </c>
      <c r="E282" s="37">
        <v>44883.0</v>
      </c>
      <c r="F282" s="37">
        <v>44885.0</v>
      </c>
      <c r="G282" s="37">
        <v>44889.0</v>
      </c>
      <c r="H282" s="38">
        <v>69.99</v>
      </c>
      <c r="I282" s="38">
        <v>29.39</v>
      </c>
      <c r="J282" s="38">
        <f t="shared" si="41"/>
        <v>40.6</v>
      </c>
      <c r="K282" s="36">
        <v>30.0</v>
      </c>
      <c r="L282" s="38">
        <f t="shared" si="42"/>
        <v>0.9796666667</v>
      </c>
      <c r="M282" s="35"/>
      <c r="N282" s="35" t="s">
        <v>109</v>
      </c>
    </row>
    <row r="283">
      <c r="A283" s="35">
        <v>859.0</v>
      </c>
      <c r="B283" s="36" t="s">
        <v>847</v>
      </c>
      <c r="C283" s="36" t="s">
        <v>586</v>
      </c>
      <c r="D283" s="37">
        <v>43606.0</v>
      </c>
      <c r="E283" s="37">
        <v>44621.0</v>
      </c>
      <c r="F283" s="37">
        <v>44897.0</v>
      </c>
      <c r="G283" s="37">
        <v>44897.0</v>
      </c>
      <c r="H283" s="38">
        <v>39.99</v>
      </c>
      <c r="I283" s="38">
        <v>0.0</v>
      </c>
      <c r="J283" s="38">
        <f t="shared" si="41"/>
        <v>39.99</v>
      </c>
      <c r="K283" s="36">
        <v>1.0</v>
      </c>
      <c r="L283" s="38">
        <f t="shared" si="42"/>
        <v>0</v>
      </c>
      <c r="M283" s="35"/>
      <c r="N283" s="35" t="s">
        <v>109</v>
      </c>
    </row>
    <row r="284">
      <c r="A284" s="35">
        <v>286.0</v>
      </c>
      <c r="B284" s="35" t="s">
        <v>848</v>
      </c>
      <c r="C284" s="35" t="s">
        <v>584</v>
      </c>
      <c r="D284" s="37">
        <v>41542.0</v>
      </c>
      <c r="E284" s="37">
        <v>43373.0</v>
      </c>
      <c r="F284" s="37" t="s">
        <v>587</v>
      </c>
      <c r="G284" s="37" t="s">
        <v>587</v>
      </c>
      <c r="H284" s="38">
        <v>9.99</v>
      </c>
      <c r="I284" s="38">
        <v>9.99</v>
      </c>
      <c r="J284" s="38">
        <f t="shared" si="41"/>
        <v>0</v>
      </c>
      <c r="K284" s="36">
        <v>1.0</v>
      </c>
      <c r="L284" s="38">
        <f t="shared" si="42"/>
        <v>9.99</v>
      </c>
      <c r="M284" s="35" t="s">
        <v>173</v>
      </c>
      <c r="N284" s="36" t="s">
        <v>109</v>
      </c>
    </row>
    <row r="285">
      <c r="A285" s="35">
        <v>917.0</v>
      </c>
      <c r="B285" s="36" t="s">
        <v>849</v>
      </c>
      <c r="C285" s="36" t="s">
        <v>586</v>
      </c>
      <c r="D285" s="37">
        <v>42242.0</v>
      </c>
      <c r="E285" s="37">
        <v>42273.0</v>
      </c>
      <c r="F285" s="37">
        <v>42273.0</v>
      </c>
      <c r="G285" s="37">
        <v>44479.0</v>
      </c>
      <c r="H285" s="38">
        <v>34.99</v>
      </c>
      <c r="I285" s="38">
        <v>34.99</v>
      </c>
      <c r="J285" s="38">
        <f t="shared" si="41"/>
        <v>0</v>
      </c>
      <c r="K285" s="36">
        <v>70.0</v>
      </c>
      <c r="L285" s="38">
        <f t="shared" si="42"/>
        <v>0.4998571429</v>
      </c>
      <c r="M285" s="35" t="s">
        <v>174</v>
      </c>
      <c r="N285" s="35" t="s">
        <v>109</v>
      </c>
    </row>
    <row r="286">
      <c r="A286" s="35">
        <v>1004.0</v>
      </c>
      <c r="B286" s="36" t="s">
        <v>850</v>
      </c>
      <c r="C286" s="36" t="s">
        <v>598</v>
      </c>
      <c r="D286" s="37">
        <v>42656.0</v>
      </c>
      <c r="E286" s="37">
        <v>43466.0</v>
      </c>
      <c r="F286" s="37">
        <v>43543.0</v>
      </c>
      <c r="G286" s="37">
        <v>43543.0</v>
      </c>
      <c r="H286" s="38">
        <v>9.99</v>
      </c>
      <c r="I286" s="38">
        <v>3.99</v>
      </c>
      <c r="J286" s="38">
        <f t="shared" si="41"/>
        <v>6</v>
      </c>
      <c r="K286" s="36">
        <v>1.0</v>
      </c>
      <c r="L286" s="38">
        <f t="shared" si="42"/>
        <v>3.99</v>
      </c>
      <c r="M286" s="89"/>
      <c r="N286" s="89" t="s">
        <v>109</v>
      </c>
    </row>
    <row r="287">
      <c r="A287" s="35">
        <v>1006.0</v>
      </c>
      <c r="B287" s="36" t="s">
        <v>851</v>
      </c>
      <c r="C287" s="36" t="s">
        <v>598</v>
      </c>
      <c r="D287" s="37">
        <v>42656.0</v>
      </c>
      <c r="E287" s="37">
        <v>43468.0</v>
      </c>
      <c r="F287" s="37">
        <v>43477.0</v>
      </c>
      <c r="G287" s="37">
        <v>43896.0</v>
      </c>
      <c r="H287" s="38">
        <v>19.99</v>
      </c>
      <c r="I287" s="38">
        <v>9.99</v>
      </c>
      <c r="J287" s="38">
        <f t="shared" si="41"/>
        <v>10</v>
      </c>
      <c r="K287" s="36">
        <v>1.0</v>
      </c>
      <c r="L287" s="38">
        <f t="shared" si="42"/>
        <v>9.99</v>
      </c>
      <c r="M287" s="89"/>
      <c r="N287" s="89" t="s">
        <v>109</v>
      </c>
    </row>
    <row r="288">
      <c r="A288" s="35">
        <v>41.0</v>
      </c>
      <c r="B288" s="35" t="s">
        <v>852</v>
      </c>
      <c r="C288" s="36" t="s">
        <v>624</v>
      </c>
      <c r="D288" s="37">
        <v>36455.0</v>
      </c>
      <c r="E288" s="37">
        <v>41568.0</v>
      </c>
      <c r="F288" s="36" t="s">
        <v>587</v>
      </c>
      <c r="G288" s="36" t="s">
        <v>587</v>
      </c>
      <c r="H288" s="38">
        <v>4.99</v>
      </c>
      <c r="I288" s="38">
        <v>4.99</v>
      </c>
      <c r="J288" s="38">
        <f t="shared" si="41"/>
        <v>0</v>
      </c>
      <c r="K288" s="36">
        <v>50.0</v>
      </c>
      <c r="L288" s="38">
        <f t="shared" si="42"/>
        <v>0.0998</v>
      </c>
      <c r="M288" s="35" t="s">
        <v>175</v>
      </c>
      <c r="N288" s="126" t="s">
        <v>109</v>
      </c>
    </row>
    <row r="289">
      <c r="A289" s="35">
        <v>323.0</v>
      </c>
      <c r="B289" s="36" t="s">
        <v>853</v>
      </c>
      <c r="C289" s="35" t="s">
        <v>584</v>
      </c>
      <c r="D289" s="37">
        <v>41607.0</v>
      </c>
      <c r="E289" s="37">
        <v>43433.0</v>
      </c>
      <c r="F289" s="37">
        <v>43434.0</v>
      </c>
      <c r="G289" s="37">
        <v>44442.0</v>
      </c>
      <c r="H289" s="38">
        <v>24.99</v>
      </c>
      <c r="I289" s="38">
        <v>6.99</v>
      </c>
      <c r="J289" s="38">
        <f t="shared" si="41"/>
        <v>18</v>
      </c>
      <c r="K289" s="36">
        <v>9.0</v>
      </c>
      <c r="L289" s="38">
        <f t="shared" si="42"/>
        <v>0.7766666667</v>
      </c>
      <c r="M289" s="35" t="s">
        <v>176</v>
      </c>
      <c r="N289" s="35" t="s">
        <v>109</v>
      </c>
    </row>
    <row r="290">
      <c r="A290" s="35">
        <v>167.0</v>
      </c>
      <c r="B290" s="36" t="s">
        <v>854</v>
      </c>
      <c r="C290" s="36" t="s">
        <v>596</v>
      </c>
      <c r="D290" s="37">
        <v>38786.0</v>
      </c>
      <c r="E290" s="37">
        <v>43373.0</v>
      </c>
      <c r="F290" s="36" t="s">
        <v>587</v>
      </c>
      <c r="G290" s="36" t="s">
        <v>587</v>
      </c>
      <c r="H290" s="38">
        <v>12.98</v>
      </c>
      <c r="I290" s="38">
        <v>12.98</v>
      </c>
      <c r="J290" s="38">
        <f t="shared" si="41"/>
        <v>0</v>
      </c>
      <c r="K290" s="36">
        <v>1.0</v>
      </c>
      <c r="L290" s="38">
        <f t="shared" si="42"/>
        <v>12.98</v>
      </c>
      <c r="M290" s="35" t="s">
        <v>177</v>
      </c>
      <c r="N290" s="35" t="s">
        <v>109</v>
      </c>
    </row>
    <row r="291">
      <c r="A291" s="35">
        <v>369.0</v>
      </c>
      <c r="B291" s="36" t="s">
        <v>855</v>
      </c>
      <c r="C291" s="36" t="s">
        <v>584</v>
      </c>
      <c r="D291" s="37">
        <v>41486.0</v>
      </c>
      <c r="E291" s="37">
        <v>41558.0</v>
      </c>
      <c r="F291" s="37">
        <v>41558.0</v>
      </c>
      <c r="G291" s="37">
        <v>44793.0</v>
      </c>
      <c r="H291" s="38">
        <v>9.99</v>
      </c>
      <c r="I291" s="38">
        <v>9.99</v>
      </c>
      <c r="J291" s="38">
        <f t="shared" si="41"/>
        <v>0</v>
      </c>
      <c r="K291" s="36">
        <v>30.0</v>
      </c>
      <c r="L291" s="38">
        <f t="shared" si="42"/>
        <v>0.333</v>
      </c>
      <c r="M291" s="35"/>
      <c r="N291" s="36" t="s">
        <v>109</v>
      </c>
    </row>
    <row r="292">
      <c r="A292" s="35">
        <v>416.0</v>
      </c>
      <c r="B292" s="36" t="s">
        <v>856</v>
      </c>
      <c r="C292" s="35" t="s">
        <v>584</v>
      </c>
      <c r="D292" s="37">
        <v>41192.0</v>
      </c>
      <c r="E292" s="37">
        <v>42201.0</v>
      </c>
      <c r="F292" s="37">
        <v>42201.0</v>
      </c>
      <c r="G292" s="37">
        <v>44861.0</v>
      </c>
      <c r="H292" s="38">
        <v>14.99</v>
      </c>
      <c r="I292" s="38">
        <v>0.0</v>
      </c>
      <c r="J292" s="38">
        <f t="shared" si="41"/>
        <v>14.99</v>
      </c>
      <c r="K292" s="36">
        <v>5.0</v>
      </c>
      <c r="L292" s="38">
        <f t="shared" si="42"/>
        <v>0</v>
      </c>
      <c r="M292" s="35"/>
      <c r="N292" s="36" t="s">
        <v>109</v>
      </c>
    </row>
    <row r="293">
      <c r="A293" s="35">
        <v>624.0</v>
      </c>
      <c r="B293" s="36" t="s">
        <v>857</v>
      </c>
      <c r="C293" s="36" t="s">
        <v>586</v>
      </c>
      <c r="D293" s="37">
        <v>41901.0</v>
      </c>
      <c r="E293" s="37">
        <v>42811.0</v>
      </c>
      <c r="F293" s="36" t="s">
        <v>587</v>
      </c>
      <c r="G293" s="36" t="s">
        <v>587</v>
      </c>
      <c r="H293" s="38">
        <v>24.99</v>
      </c>
      <c r="I293" s="38">
        <v>4.99</v>
      </c>
      <c r="J293" s="38">
        <f t="shared" si="41"/>
        <v>20</v>
      </c>
      <c r="K293" s="36">
        <v>1.0</v>
      </c>
      <c r="L293" s="38">
        <f t="shared" si="42"/>
        <v>4.99</v>
      </c>
      <c r="M293" s="35"/>
      <c r="N293" s="35" t="s">
        <v>109</v>
      </c>
    </row>
    <row r="294">
      <c r="A294" s="35">
        <v>931.0</v>
      </c>
      <c r="B294" s="36" t="s">
        <v>858</v>
      </c>
      <c r="C294" s="35" t="s">
        <v>586</v>
      </c>
      <c r="D294" s="37">
        <v>41789.0</v>
      </c>
      <c r="E294" s="37">
        <v>42969.0</v>
      </c>
      <c r="F294" s="37">
        <v>42970.0</v>
      </c>
      <c r="G294" s="37">
        <v>43089.0</v>
      </c>
      <c r="H294" s="38">
        <v>17.49</v>
      </c>
      <c r="I294" s="38">
        <v>8.99</v>
      </c>
      <c r="J294" s="38">
        <f t="shared" si="41"/>
        <v>8.5</v>
      </c>
      <c r="K294" s="36">
        <v>1.0</v>
      </c>
      <c r="L294" s="38">
        <f t="shared" si="42"/>
        <v>8.99</v>
      </c>
      <c r="M294" s="35"/>
      <c r="N294" s="35" t="s">
        <v>109</v>
      </c>
    </row>
    <row r="295">
      <c r="A295" s="35">
        <v>932.0</v>
      </c>
      <c r="B295" s="36" t="s">
        <v>859</v>
      </c>
      <c r="C295" s="35" t="s">
        <v>586</v>
      </c>
      <c r="D295" s="37">
        <v>44166.0</v>
      </c>
      <c r="E295" s="37">
        <v>44335.0</v>
      </c>
      <c r="F295" s="37">
        <v>44335.0</v>
      </c>
      <c r="G295" s="37">
        <v>44335.0</v>
      </c>
      <c r="H295" s="38">
        <v>14.99</v>
      </c>
      <c r="I295" s="38">
        <v>9.74</v>
      </c>
      <c r="J295" s="38">
        <f t="shared" si="41"/>
        <v>5.25</v>
      </c>
      <c r="K295" s="36">
        <v>1.0</v>
      </c>
      <c r="L295" s="38">
        <f t="shared" si="42"/>
        <v>9.74</v>
      </c>
      <c r="M295" s="35"/>
      <c r="N295" s="35" t="s">
        <v>109</v>
      </c>
    </row>
    <row r="296">
      <c r="A296" s="35">
        <v>933.0</v>
      </c>
      <c r="B296" s="36" t="s">
        <v>860</v>
      </c>
      <c r="C296" s="35" t="s">
        <v>586</v>
      </c>
      <c r="D296" s="37">
        <v>42605.0</v>
      </c>
      <c r="E296" s="37">
        <v>42969.0</v>
      </c>
      <c r="F296" s="36" t="s">
        <v>587</v>
      </c>
      <c r="G296" s="36" t="s">
        <v>587</v>
      </c>
      <c r="H296" s="38">
        <v>17.49</v>
      </c>
      <c r="I296" s="38">
        <v>8.99</v>
      </c>
      <c r="J296" s="38">
        <f t="shared" si="41"/>
        <v>8.5</v>
      </c>
      <c r="K296" s="36">
        <v>1.0</v>
      </c>
      <c r="L296" s="38">
        <f t="shared" si="42"/>
        <v>8.99</v>
      </c>
      <c r="M296" s="35"/>
      <c r="N296" s="35" t="s">
        <v>109</v>
      </c>
    </row>
    <row r="297">
      <c r="A297" s="35">
        <v>499.0</v>
      </c>
      <c r="B297" s="35" t="s">
        <v>861</v>
      </c>
      <c r="C297" s="36" t="s">
        <v>586</v>
      </c>
      <c r="D297" s="37">
        <v>42696.0</v>
      </c>
      <c r="E297" s="37">
        <v>44139.0</v>
      </c>
      <c r="F297" s="36" t="s">
        <v>587</v>
      </c>
      <c r="G297" s="36" t="s">
        <v>587</v>
      </c>
      <c r="H297" s="38">
        <v>14.24</v>
      </c>
      <c r="I297" s="38">
        <v>1.56</v>
      </c>
      <c r="J297" s="38">
        <f t="shared" si="41"/>
        <v>12.68</v>
      </c>
      <c r="K297" s="36">
        <v>1.0</v>
      </c>
      <c r="L297" s="38">
        <f t="shared" si="42"/>
        <v>1.56</v>
      </c>
      <c r="M297" s="89" t="s">
        <v>178</v>
      </c>
      <c r="N297" s="89" t="s">
        <v>109</v>
      </c>
    </row>
    <row r="298">
      <c r="A298" s="35">
        <v>558.0</v>
      </c>
      <c r="B298" s="36" t="s">
        <v>862</v>
      </c>
      <c r="C298" s="36" t="s">
        <v>586</v>
      </c>
      <c r="D298" s="37">
        <v>42885.0</v>
      </c>
      <c r="E298" s="37">
        <v>43519.0</v>
      </c>
      <c r="F298" s="37">
        <v>43520.0</v>
      </c>
      <c r="G298" s="37">
        <v>43520.0</v>
      </c>
      <c r="H298" s="38">
        <v>10.99</v>
      </c>
      <c r="I298" s="38">
        <v>2.99</v>
      </c>
      <c r="J298" s="38">
        <f t="shared" si="41"/>
        <v>8</v>
      </c>
      <c r="K298" s="36">
        <v>1.0</v>
      </c>
      <c r="L298" s="38">
        <f t="shared" si="42"/>
        <v>2.99</v>
      </c>
      <c r="M298" s="89" t="s">
        <v>179</v>
      </c>
      <c r="N298" s="89" t="s">
        <v>109</v>
      </c>
    </row>
    <row r="299">
      <c r="A299" s="35">
        <v>559.0</v>
      </c>
      <c r="B299" s="36" t="s">
        <v>863</v>
      </c>
      <c r="C299" s="36" t="s">
        <v>586</v>
      </c>
      <c r="D299" s="37">
        <v>43564.0</v>
      </c>
      <c r="E299" s="37">
        <v>44431.0</v>
      </c>
      <c r="F299" s="36" t="s">
        <v>587</v>
      </c>
      <c r="G299" s="36" t="s">
        <v>587</v>
      </c>
      <c r="H299" s="38">
        <v>29.99</v>
      </c>
      <c r="I299" s="38">
        <v>7.49</v>
      </c>
      <c r="J299" s="38">
        <f t="shared" si="41"/>
        <v>22.5</v>
      </c>
      <c r="K299" s="36">
        <v>1.0</v>
      </c>
      <c r="L299" s="38">
        <f t="shared" si="42"/>
        <v>7.49</v>
      </c>
      <c r="M299" s="89"/>
      <c r="N299" s="89" t="s">
        <v>109</v>
      </c>
    </row>
    <row r="300">
      <c r="A300" s="35">
        <v>560.0</v>
      </c>
      <c r="B300" s="36" t="s">
        <v>864</v>
      </c>
      <c r="C300" s="36" t="s">
        <v>586</v>
      </c>
      <c r="D300" s="37">
        <v>42524.0</v>
      </c>
      <c r="E300" s="37">
        <v>43519.0</v>
      </c>
      <c r="F300" s="37">
        <v>43526.0</v>
      </c>
      <c r="G300" s="37">
        <v>43526.0</v>
      </c>
      <c r="H300" s="38">
        <v>7.99</v>
      </c>
      <c r="I300" s="38">
        <v>2.99</v>
      </c>
      <c r="J300" s="38">
        <f t="shared" si="41"/>
        <v>5</v>
      </c>
      <c r="K300" s="36">
        <v>1.0</v>
      </c>
      <c r="L300" s="38">
        <f t="shared" si="42"/>
        <v>2.99</v>
      </c>
      <c r="M300" s="89"/>
      <c r="N300" s="89" t="s">
        <v>109</v>
      </c>
    </row>
    <row r="301">
      <c r="A301" s="35">
        <v>979.0</v>
      </c>
      <c r="B301" s="36" t="s">
        <v>865</v>
      </c>
      <c r="C301" s="36" t="s">
        <v>598</v>
      </c>
      <c r="D301" s="37">
        <v>42682.0</v>
      </c>
      <c r="E301" s="37">
        <v>43804.0</v>
      </c>
      <c r="F301" s="37">
        <v>43810.0</v>
      </c>
      <c r="G301" s="37">
        <v>43810.0</v>
      </c>
      <c r="H301" s="38">
        <v>19.99</v>
      </c>
      <c r="I301" s="38">
        <v>7.99</v>
      </c>
      <c r="J301" s="38">
        <f t="shared" si="41"/>
        <v>12</v>
      </c>
      <c r="K301" s="36">
        <v>2.0</v>
      </c>
      <c r="L301" s="38">
        <f t="shared" si="42"/>
        <v>3.995</v>
      </c>
      <c r="M301" s="89"/>
      <c r="N301" s="89" t="s">
        <v>109</v>
      </c>
    </row>
    <row r="302">
      <c r="A302" s="35">
        <v>454.0</v>
      </c>
      <c r="B302" s="36" t="s">
        <v>866</v>
      </c>
      <c r="C302" s="35" t="s">
        <v>612</v>
      </c>
      <c r="D302" s="37">
        <v>41982.0</v>
      </c>
      <c r="E302" s="37">
        <v>42832.0</v>
      </c>
      <c r="F302" s="37">
        <v>42832.0</v>
      </c>
      <c r="G302" s="37">
        <v>44186.0</v>
      </c>
      <c r="H302" s="38">
        <v>5.49</v>
      </c>
      <c r="I302" s="38">
        <v>5.49</v>
      </c>
      <c r="J302" s="38">
        <f t="shared" si="41"/>
        <v>0</v>
      </c>
      <c r="K302" s="36">
        <v>4.0</v>
      </c>
      <c r="L302" s="38">
        <f t="shared" si="42"/>
        <v>1.3725</v>
      </c>
      <c r="M302" s="35" t="s">
        <v>180</v>
      </c>
      <c r="N302" s="35" t="s">
        <v>109</v>
      </c>
    </row>
    <row r="303">
      <c r="A303" s="35">
        <v>1.0</v>
      </c>
      <c r="B303" s="36" t="s">
        <v>867</v>
      </c>
      <c r="C303" s="36" t="s">
        <v>624</v>
      </c>
      <c r="D303" s="37">
        <v>36192.0</v>
      </c>
      <c r="E303" s="37">
        <v>42877.0</v>
      </c>
      <c r="F303" s="36" t="s">
        <v>587</v>
      </c>
      <c r="G303" s="36" t="s">
        <v>587</v>
      </c>
      <c r="H303" s="38">
        <v>1.49</v>
      </c>
      <c r="I303" s="38">
        <v>1.49</v>
      </c>
      <c r="J303" s="38">
        <f t="shared" si="41"/>
        <v>0</v>
      </c>
      <c r="K303" s="36">
        <v>15.0</v>
      </c>
      <c r="L303" s="38">
        <f t="shared" si="42"/>
        <v>0.09933333333</v>
      </c>
      <c r="M303" s="35" t="s">
        <v>181</v>
      </c>
      <c r="N303" s="36" t="s">
        <v>109</v>
      </c>
    </row>
    <row r="304">
      <c r="A304" s="35">
        <v>4.0</v>
      </c>
      <c r="B304" s="36" t="s">
        <v>868</v>
      </c>
      <c r="C304" s="36" t="s">
        <v>624</v>
      </c>
      <c r="D304" s="37">
        <v>36924.0</v>
      </c>
      <c r="E304" s="37">
        <v>42877.0</v>
      </c>
      <c r="F304" s="36" t="s">
        <v>587</v>
      </c>
      <c r="G304" s="36" t="s">
        <v>587</v>
      </c>
      <c r="H304" s="38">
        <v>1.99</v>
      </c>
      <c r="I304" s="38">
        <v>1.99</v>
      </c>
      <c r="J304" s="38">
        <f t="shared" si="41"/>
        <v>0</v>
      </c>
      <c r="K304" s="36">
        <v>10.0</v>
      </c>
      <c r="L304" s="38">
        <f t="shared" si="42"/>
        <v>0.199</v>
      </c>
      <c r="M304" s="35"/>
      <c r="N304" s="36" t="s">
        <v>109</v>
      </c>
    </row>
    <row r="305">
      <c r="A305" s="35">
        <v>70.0</v>
      </c>
      <c r="B305" s="35" t="s">
        <v>869</v>
      </c>
      <c r="C305" s="36" t="s">
        <v>624</v>
      </c>
      <c r="D305" s="37">
        <v>36560.0</v>
      </c>
      <c r="E305" s="37">
        <v>42653.0</v>
      </c>
      <c r="F305" s="36" t="s">
        <v>587</v>
      </c>
      <c r="G305" s="36" t="s">
        <v>587</v>
      </c>
      <c r="H305" s="38">
        <v>1.99</v>
      </c>
      <c r="I305" s="38">
        <v>1.99</v>
      </c>
      <c r="J305" s="38">
        <f t="shared" si="41"/>
        <v>0</v>
      </c>
      <c r="K305" s="36">
        <v>15.0</v>
      </c>
      <c r="L305" s="38">
        <f t="shared" si="42"/>
        <v>0.1326666667</v>
      </c>
      <c r="M305" s="35"/>
      <c r="N305" s="126" t="s">
        <v>109</v>
      </c>
    </row>
    <row r="306">
      <c r="A306" s="35">
        <v>71.0</v>
      </c>
      <c r="B306" s="36" t="s">
        <v>870</v>
      </c>
      <c r="C306" s="36" t="s">
        <v>624</v>
      </c>
      <c r="D306" s="37">
        <v>36973.0</v>
      </c>
      <c r="E306" s="37">
        <v>42877.0</v>
      </c>
      <c r="F306" s="36" t="s">
        <v>587</v>
      </c>
      <c r="G306" s="36" t="s">
        <v>587</v>
      </c>
      <c r="H306" s="38">
        <v>1.99</v>
      </c>
      <c r="I306" s="38">
        <v>1.99</v>
      </c>
      <c r="J306" s="38">
        <f t="shared" si="41"/>
        <v>0</v>
      </c>
      <c r="K306" s="36">
        <v>20.0</v>
      </c>
      <c r="L306" s="38">
        <f t="shared" si="42"/>
        <v>0.0995</v>
      </c>
      <c r="M306" s="35"/>
      <c r="N306" s="126" t="s">
        <v>109</v>
      </c>
    </row>
    <row r="307">
      <c r="A307" s="35">
        <v>111.0</v>
      </c>
      <c r="B307" s="35" t="s">
        <v>871</v>
      </c>
      <c r="C307" s="35" t="s">
        <v>677</v>
      </c>
      <c r="D307" s="37">
        <v>39605.0</v>
      </c>
      <c r="E307" s="37">
        <v>42236.0</v>
      </c>
      <c r="F307" s="36" t="s">
        <v>587</v>
      </c>
      <c r="G307" s="36" t="s">
        <v>587</v>
      </c>
      <c r="H307" s="38">
        <v>9.99</v>
      </c>
      <c r="I307" s="38">
        <v>0.0</v>
      </c>
      <c r="J307" s="38">
        <f t="shared" si="41"/>
        <v>9.99</v>
      </c>
      <c r="K307" s="36">
        <v>1.0</v>
      </c>
      <c r="L307" s="38">
        <f t="shared" si="42"/>
        <v>0</v>
      </c>
      <c r="M307" s="35"/>
      <c r="N307" s="126" t="s">
        <v>109</v>
      </c>
    </row>
    <row r="308">
      <c r="A308" s="35">
        <v>112.0</v>
      </c>
      <c r="B308" s="89" t="s">
        <v>872</v>
      </c>
      <c r="C308" s="35" t="s">
        <v>677</v>
      </c>
      <c r="D308" s="37">
        <v>39731.0</v>
      </c>
      <c r="E308" s="37">
        <v>42236.0</v>
      </c>
      <c r="F308" s="36" t="s">
        <v>587</v>
      </c>
      <c r="G308" s="36" t="s">
        <v>587</v>
      </c>
      <c r="H308" s="38">
        <v>9.99</v>
      </c>
      <c r="I308" s="38">
        <v>0.0</v>
      </c>
      <c r="J308" s="38">
        <f t="shared" si="41"/>
        <v>9.99</v>
      </c>
      <c r="K308" s="36">
        <v>1.0</v>
      </c>
      <c r="L308" s="38">
        <f t="shared" si="42"/>
        <v>0</v>
      </c>
      <c r="M308" s="35"/>
      <c r="N308" s="126" t="s">
        <v>109</v>
      </c>
    </row>
    <row r="309">
      <c r="A309" s="35">
        <v>140.0</v>
      </c>
      <c r="B309" s="36" t="s">
        <v>873</v>
      </c>
      <c r="C309" s="35" t="s">
        <v>677</v>
      </c>
      <c r="D309" s="37">
        <v>38898.0</v>
      </c>
      <c r="E309" s="37">
        <v>43373.0</v>
      </c>
      <c r="F309" s="36" t="s">
        <v>587</v>
      </c>
      <c r="G309" s="36" t="s">
        <v>587</v>
      </c>
      <c r="H309" s="38">
        <v>4.49</v>
      </c>
      <c r="I309" s="38">
        <v>4.49</v>
      </c>
      <c r="J309" s="38">
        <f t="shared" si="41"/>
        <v>0</v>
      </c>
      <c r="K309" s="35">
        <v>1.0</v>
      </c>
      <c r="L309" s="38">
        <f t="shared" si="42"/>
        <v>4.49</v>
      </c>
      <c r="M309" s="35"/>
      <c r="N309" s="35" t="s">
        <v>109</v>
      </c>
    </row>
    <row r="310">
      <c r="A310" s="35">
        <v>165.0</v>
      </c>
      <c r="B310" s="36" t="s">
        <v>874</v>
      </c>
      <c r="C310" s="36" t="s">
        <v>596</v>
      </c>
      <c r="D310" s="37">
        <v>40627.0</v>
      </c>
      <c r="E310" s="37">
        <v>42236.0</v>
      </c>
      <c r="F310" s="36" t="s">
        <v>587</v>
      </c>
      <c r="G310" s="36" t="s">
        <v>587</v>
      </c>
      <c r="H310" s="38">
        <v>4.99</v>
      </c>
      <c r="I310" s="38">
        <v>0.0</v>
      </c>
      <c r="J310" s="38">
        <f t="shared" si="41"/>
        <v>4.99</v>
      </c>
      <c r="K310" s="36">
        <v>1.0</v>
      </c>
      <c r="L310" s="38">
        <f t="shared" si="42"/>
        <v>0</v>
      </c>
      <c r="M310" s="35"/>
      <c r="N310" s="35" t="s">
        <v>109</v>
      </c>
    </row>
    <row r="311">
      <c r="A311" s="35">
        <v>166.0</v>
      </c>
      <c r="B311" s="36" t="s">
        <v>875</v>
      </c>
      <c r="C311" s="36" t="s">
        <v>596</v>
      </c>
      <c r="D311" s="37">
        <v>40676.0</v>
      </c>
      <c r="E311" s="37">
        <v>42236.0</v>
      </c>
      <c r="F311" s="36" t="s">
        <v>587</v>
      </c>
      <c r="G311" s="36" t="s">
        <v>587</v>
      </c>
      <c r="H311" s="38">
        <v>4.99</v>
      </c>
      <c r="I311" s="38">
        <v>0.0</v>
      </c>
      <c r="J311" s="38">
        <f t="shared" si="41"/>
        <v>4.99</v>
      </c>
      <c r="K311" s="36">
        <v>1.0</v>
      </c>
      <c r="L311" s="38">
        <f t="shared" si="42"/>
        <v>0</v>
      </c>
      <c r="M311" s="35"/>
      <c r="N311" s="35" t="s">
        <v>109</v>
      </c>
    </row>
    <row r="312">
      <c r="A312" s="35">
        <v>272.0</v>
      </c>
      <c r="B312" s="36" t="s">
        <v>876</v>
      </c>
      <c r="C312" s="35" t="s">
        <v>584</v>
      </c>
      <c r="D312" s="37">
        <v>41082.0</v>
      </c>
      <c r="E312" s="37">
        <v>42236.0</v>
      </c>
      <c r="F312" s="37">
        <v>42236.0</v>
      </c>
      <c r="G312" s="37">
        <v>44865.0</v>
      </c>
      <c r="H312" s="38">
        <v>19.99</v>
      </c>
      <c r="I312" s="38">
        <v>0.0</v>
      </c>
      <c r="J312" s="38">
        <f t="shared" si="41"/>
        <v>19.99</v>
      </c>
      <c r="K312" s="36">
        <v>30.0</v>
      </c>
      <c r="L312" s="38">
        <f t="shared" si="42"/>
        <v>0</v>
      </c>
      <c r="M312" s="35"/>
      <c r="N312" s="36" t="s">
        <v>109</v>
      </c>
    </row>
    <row r="313">
      <c r="A313" s="35">
        <v>273.0</v>
      </c>
      <c r="B313" s="36" t="s">
        <v>877</v>
      </c>
      <c r="C313" s="36" t="s">
        <v>584</v>
      </c>
      <c r="D313" s="37">
        <v>40354.0</v>
      </c>
      <c r="E313" s="37">
        <v>42832.0</v>
      </c>
      <c r="F313" s="37">
        <v>42836.0</v>
      </c>
      <c r="G313" s="37">
        <v>45165.0</v>
      </c>
      <c r="H313" s="38">
        <v>20.0</v>
      </c>
      <c r="I313" s="38">
        <v>10.0</v>
      </c>
      <c r="J313" s="38">
        <f t="shared" si="41"/>
        <v>10</v>
      </c>
      <c r="K313" s="36">
        <v>10.0</v>
      </c>
      <c r="L313" s="38">
        <f t="shared" si="42"/>
        <v>1</v>
      </c>
      <c r="M313" s="35"/>
      <c r="N313" s="36" t="s">
        <v>109</v>
      </c>
    </row>
    <row r="314">
      <c r="A314" s="35">
        <v>274.0</v>
      </c>
      <c r="B314" s="36" t="s">
        <v>878</v>
      </c>
      <c r="C314" s="36" t="s">
        <v>584</v>
      </c>
      <c r="D314" s="37">
        <v>40865.0</v>
      </c>
      <c r="E314" s="37">
        <v>42832.0</v>
      </c>
      <c r="F314" s="37" t="s">
        <v>587</v>
      </c>
      <c r="G314" s="37" t="s">
        <v>587</v>
      </c>
      <c r="H314" s="38">
        <v>19.99</v>
      </c>
      <c r="I314" s="38">
        <v>9.99</v>
      </c>
      <c r="J314" s="38">
        <f t="shared" si="41"/>
        <v>10</v>
      </c>
      <c r="K314" s="36">
        <v>10.0</v>
      </c>
      <c r="L314" s="38">
        <f t="shared" si="42"/>
        <v>0.999</v>
      </c>
      <c r="M314" s="35"/>
      <c r="N314" s="36" t="s">
        <v>109</v>
      </c>
    </row>
    <row r="315">
      <c r="A315" s="35">
        <v>275.0</v>
      </c>
      <c r="B315" s="36" t="s">
        <v>879</v>
      </c>
      <c r="C315" s="36" t="s">
        <v>584</v>
      </c>
      <c r="D315" s="37">
        <v>41593.0</v>
      </c>
      <c r="E315" s="37">
        <v>44203.0</v>
      </c>
      <c r="F315" s="37">
        <v>44220.0</v>
      </c>
      <c r="G315" s="37">
        <v>44222.0</v>
      </c>
      <c r="H315" s="38">
        <v>39.99</v>
      </c>
      <c r="I315" s="38">
        <v>9.99</v>
      </c>
      <c r="J315" s="38">
        <f t="shared" si="41"/>
        <v>30</v>
      </c>
      <c r="K315" s="36">
        <v>7.0</v>
      </c>
      <c r="L315" s="38">
        <f t="shared" si="42"/>
        <v>1.427142857</v>
      </c>
      <c r="M315" s="35"/>
      <c r="N315" s="36" t="s">
        <v>109</v>
      </c>
    </row>
    <row r="316">
      <c r="A316" s="35">
        <v>276.0</v>
      </c>
      <c r="B316" s="36" t="s">
        <v>880</v>
      </c>
      <c r="C316" s="36" t="s">
        <v>584</v>
      </c>
      <c r="D316" s="37">
        <v>41740.0</v>
      </c>
      <c r="E316" s="37">
        <v>45110.0</v>
      </c>
      <c r="F316" s="37" t="s">
        <v>587</v>
      </c>
      <c r="G316" s="37" t="s">
        <v>587</v>
      </c>
      <c r="H316" s="38">
        <v>39.99</v>
      </c>
      <c r="I316" s="38">
        <v>4.79</v>
      </c>
      <c r="J316" s="38">
        <f t="shared" si="41"/>
        <v>35.2</v>
      </c>
      <c r="K316" s="36">
        <v>1.0</v>
      </c>
      <c r="L316" s="38">
        <f t="shared" si="42"/>
        <v>4.79</v>
      </c>
      <c r="M316" s="35"/>
      <c r="N316" s="36" t="s">
        <v>109</v>
      </c>
    </row>
    <row r="317">
      <c r="A317" s="35">
        <v>460.0</v>
      </c>
      <c r="B317" s="35" t="s">
        <v>881</v>
      </c>
      <c r="C317" s="36" t="s">
        <v>612</v>
      </c>
      <c r="D317" s="37">
        <v>41194.0</v>
      </c>
      <c r="E317" s="37">
        <v>43373.0</v>
      </c>
      <c r="F317" s="37">
        <v>45041.0</v>
      </c>
      <c r="G317" s="37">
        <v>45043.0</v>
      </c>
      <c r="H317" s="38">
        <v>19.99</v>
      </c>
      <c r="I317" s="38">
        <v>19.99</v>
      </c>
      <c r="J317" s="38">
        <f t="shared" si="41"/>
        <v>0</v>
      </c>
      <c r="K317" s="36">
        <v>25.0</v>
      </c>
      <c r="L317" s="38">
        <f t="shared" si="42"/>
        <v>0.7996</v>
      </c>
      <c r="M317" s="35"/>
      <c r="N317" s="35" t="s">
        <v>109</v>
      </c>
    </row>
    <row r="318">
      <c r="A318" s="35">
        <v>683.0</v>
      </c>
      <c r="B318" s="36" t="s">
        <v>882</v>
      </c>
      <c r="C318" s="36" t="s">
        <v>586</v>
      </c>
      <c r="D318" s="37">
        <v>42832.0</v>
      </c>
      <c r="E318" s="37">
        <v>43519.0</v>
      </c>
      <c r="F318" s="37">
        <v>43527.0</v>
      </c>
      <c r="G318" s="37">
        <v>43540.0</v>
      </c>
      <c r="H318" s="38">
        <v>59.99</v>
      </c>
      <c r="I318" s="38">
        <v>16.99</v>
      </c>
      <c r="J318" s="38">
        <f t="shared" si="41"/>
        <v>43</v>
      </c>
      <c r="K318" s="36">
        <v>10.0</v>
      </c>
      <c r="L318" s="38">
        <f t="shared" si="42"/>
        <v>1.699</v>
      </c>
      <c r="M318" s="35"/>
      <c r="N318" s="35" t="s">
        <v>109</v>
      </c>
    </row>
    <row r="319">
      <c r="A319" s="35">
        <v>684.0</v>
      </c>
      <c r="B319" s="36" t="s">
        <v>883</v>
      </c>
      <c r="C319" s="36" t="s">
        <v>586</v>
      </c>
      <c r="D319" s="37">
        <v>43392.0</v>
      </c>
      <c r="E319" s="37">
        <v>44539.0</v>
      </c>
      <c r="F319" s="36" t="s">
        <v>587</v>
      </c>
      <c r="G319" s="36" t="s">
        <v>587</v>
      </c>
      <c r="H319" s="38">
        <v>59.99</v>
      </c>
      <c r="I319" s="38">
        <v>0.0</v>
      </c>
      <c r="J319" s="38">
        <f t="shared" si="41"/>
        <v>59.99</v>
      </c>
      <c r="K319" s="36">
        <v>1.0</v>
      </c>
      <c r="L319" s="38">
        <f t="shared" si="42"/>
        <v>0</v>
      </c>
      <c r="M319" s="35"/>
      <c r="N319" s="35" t="s">
        <v>109</v>
      </c>
    </row>
    <row r="320">
      <c r="A320" s="35">
        <v>685.0</v>
      </c>
      <c r="B320" s="36" t="s">
        <v>884</v>
      </c>
      <c r="C320" s="35" t="s">
        <v>586</v>
      </c>
      <c r="D320" s="37">
        <v>44656.0</v>
      </c>
      <c r="E320" s="37">
        <v>45511.0</v>
      </c>
      <c r="F320" s="36" t="s">
        <v>587</v>
      </c>
      <c r="G320" s="36" t="s">
        <v>587</v>
      </c>
      <c r="H320" s="38">
        <v>59.99</v>
      </c>
      <c r="I320" s="38">
        <v>0.0</v>
      </c>
      <c r="J320" s="38">
        <f t="shared" si="41"/>
        <v>59.99</v>
      </c>
      <c r="K320" s="36">
        <v>1.0</v>
      </c>
      <c r="L320" s="38">
        <f t="shared" si="42"/>
        <v>0</v>
      </c>
      <c r="M320" s="35"/>
      <c r="N320" s="35" t="s">
        <v>109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>
      <c r="A321" s="35">
        <v>538.0</v>
      </c>
      <c r="B321" s="36" t="s">
        <v>885</v>
      </c>
      <c r="C321" s="36" t="s">
        <v>586</v>
      </c>
      <c r="D321" s="37">
        <v>42320.0</v>
      </c>
      <c r="E321" s="37">
        <v>42939.0</v>
      </c>
      <c r="F321" s="36" t="s">
        <v>587</v>
      </c>
      <c r="G321" s="36" t="s">
        <v>587</v>
      </c>
      <c r="H321" s="38">
        <v>9.99</v>
      </c>
      <c r="I321" s="38">
        <v>2.99</v>
      </c>
      <c r="J321" s="38">
        <f t="shared" si="41"/>
        <v>7</v>
      </c>
      <c r="K321" s="36">
        <v>1.0</v>
      </c>
      <c r="L321" s="38">
        <f t="shared" si="42"/>
        <v>2.99</v>
      </c>
      <c r="M321" s="89" t="s">
        <v>182</v>
      </c>
      <c r="N321" s="89" t="s">
        <v>109</v>
      </c>
    </row>
    <row r="322">
      <c r="A322" s="35">
        <v>910.0</v>
      </c>
      <c r="B322" s="36" t="s">
        <v>886</v>
      </c>
      <c r="C322" s="36" t="s">
        <v>586</v>
      </c>
      <c r="D322" s="37">
        <v>43886.0</v>
      </c>
      <c r="E322" s="37">
        <v>44006.0</v>
      </c>
      <c r="F322" s="37">
        <v>44006.0</v>
      </c>
      <c r="G322" s="37">
        <v>44385.0</v>
      </c>
      <c r="H322" s="38">
        <v>56.98</v>
      </c>
      <c r="I322" s="38">
        <v>37.58</v>
      </c>
      <c r="J322" s="38">
        <f t="shared" si="41"/>
        <v>19.4</v>
      </c>
      <c r="K322" s="36">
        <v>15.0</v>
      </c>
      <c r="L322" s="38">
        <f t="shared" si="42"/>
        <v>2.505333333</v>
      </c>
      <c r="M322" s="35" t="s">
        <v>183</v>
      </c>
      <c r="N322" s="35" t="s">
        <v>109</v>
      </c>
    </row>
    <row r="323">
      <c r="A323" s="35">
        <v>911.0</v>
      </c>
      <c r="B323" s="36" t="s">
        <v>887</v>
      </c>
      <c r="C323" s="35" t="s">
        <v>586</v>
      </c>
      <c r="D323" s="37">
        <v>44782.0</v>
      </c>
      <c r="E323" s="37">
        <v>45143.0</v>
      </c>
      <c r="F323" s="37">
        <v>45424.0</v>
      </c>
      <c r="G323" s="37">
        <v>45430.0</v>
      </c>
      <c r="H323" s="38">
        <v>29.99</v>
      </c>
      <c r="I323" s="38">
        <v>14.99</v>
      </c>
      <c r="J323" s="38">
        <f t="shared" si="41"/>
        <v>15</v>
      </c>
      <c r="K323" s="36">
        <v>1.0</v>
      </c>
      <c r="L323" s="38">
        <f t="shared" si="42"/>
        <v>14.99</v>
      </c>
      <c r="M323" s="35"/>
      <c r="N323" s="35" t="s">
        <v>109</v>
      </c>
    </row>
    <row r="324">
      <c r="A324" s="35">
        <v>92.0</v>
      </c>
      <c r="B324" s="35" t="s">
        <v>888</v>
      </c>
      <c r="C324" s="35" t="s">
        <v>677</v>
      </c>
      <c r="D324" s="37">
        <v>40115.0</v>
      </c>
      <c r="E324" s="37">
        <v>44115.0</v>
      </c>
      <c r="F324" s="37">
        <v>40336.0</v>
      </c>
      <c r="G324" s="37">
        <v>44125.0</v>
      </c>
      <c r="H324" s="38">
        <v>2.5</v>
      </c>
      <c r="I324" s="38">
        <v>2.5</v>
      </c>
      <c r="J324" s="38">
        <f t="shared" si="41"/>
        <v>0</v>
      </c>
      <c r="K324" s="36">
        <v>10.0</v>
      </c>
      <c r="L324" s="38">
        <f t="shared" si="42"/>
        <v>0.25</v>
      </c>
      <c r="M324" s="35" t="s">
        <v>184</v>
      </c>
      <c r="N324" s="126" t="s">
        <v>109</v>
      </c>
    </row>
    <row r="325">
      <c r="A325" s="35">
        <v>222.0</v>
      </c>
      <c r="B325" s="36" t="s">
        <v>889</v>
      </c>
      <c r="C325" s="36" t="s">
        <v>584</v>
      </c>
      <c r="D325" s="37">
        <v>40473.0</v>
      </c>
      <c r="E325" s="37">
        <v>44115.0</v>
      </c>
      <c r="F325" s="37">
        <v>45127.0</v>
      </c>
      <c r="G325" s="37">
        <v>45134.0</v>
      </c>
      <c r="H325" s="38">
        <v>2.5</v>
      </c>
      <c r="I325" s="38">
        <v>2.5</v>
      </c>
      <c r="J325" s="38">
        <f t="shared" si="41"/>
        <v>0</v>
      </c>
      <c r="K325" s="36">
        <v>5.0</v>
      </c>
      <c r="L325" s="38">
        <f t="shared" si="42"/>
        <v>0.5</v>
      </c>
      <c r="M325" s="127"/>
      <c r="N325" s="36" t="s">
        <v>109</v>
      </c>
    </row>
    <row r="326">
      <c r="A326" s="35">
        <v>13.0</v>
      </c>
      <c r="B326" s="36" t="s">
        <v>890</v>
      </c>
      <c r="C326" s="36" t="s">
        <v>624</v>
      </c>
      <c r="D326" s="37">
        <v>34992.0</v>
      </c>
      <c r="E326" s="37">
        <v>43014.0</v>
      </c>
      <c r="F326" s="36" t="s">
        <v>587</v>
      </c>
      <c r="G326" s="36" t="s">
        <v>587</v>
      </c>
      <c r="H326" s="38">
        <v>4.99</v>
      </c>
      <c r="I326" s="38">
        <v>2.99</v>
      </c>
      <c r="J326" s="38">
        <f t="shared" si="41"/>
        <v>2</v>
      </c>
      <c r="K326" s="36">
        <v>10.0</v>
      </c>
      <c r="L326" s="38">
        <f t="shared" si="42"/>
        <v>0.299</v>
      </c>
      <c r="M326" s="35" t="s">
        <v>185</v>
      </c>
      <c r="N326" s="35" t="s">
        <v>109</v>
      </c>
    </row>
    <row r="327">
      <c r="A327" s="35">
        <v>16.0</v>
      </c>
      <c r="B327" s="36" t="s">
        <v>891</v>
      </c>
      <c r="C327" s="36" t="s">
        <v>624</v>
      </c>
      <c r="D327" s="37">
        <v>36336.0</v>
      </c>
      <c r="E327" s="37">
        <v>42218.0</v>
      </c>
      <c r="F327" s="36" t="s">
        <v>587</v>
      </c>
      <c r="G327" s="36" t="s">
        <v>587</v>
      </c>
      <c r="H327" s="38">
        <v>2.49</v>
      </c>
      <c r="I327" s="38">
        <v>2.49</v>
      </c>
      <c r="J327" s="38">
        <f t="shared" si="41"/>
        <v>0</v>
      </c>
      <c r="K327" s="36">
        <v>5.0</v>
      </c>
      <c r="L327" s="38">
        <f t="shared" si="42"/>
        <v>0.498</v>
      </c>
      <c r="M327" s="35"/>
      <c r="N327" s="35" t="s">
        <v>109</v>
      </c>
    </row>
    <row r="328">
      <c r="A328" s="35">
        <v>1008.0</v>
      </c>
      <c r="B328" s="36" t="s">
        <v>892</v>
      </c>
      <c r="C328" s="36" t="s">
        <v>598</v>
      </c>
      <c r="D328" s="37">
        <v>42990.0</v>
      </c>
      <c r="E328" s="37">
        <v>43615.0</v>
      </c>
      <c r="F328" s="37">
        <v>43616.0</v>
      </c>
      <c r="G328" s="37">
        <v>43616.0</v>
      </c>
      <c r="H328" s="38">
        <v>24.99</v>
      </c>
      <c r="I328" s="38">
        <v>9.99</v>
      </c>
      <c r="J328" s="38">
        <f t="shared" si="41"/>
        <v>15</v>
      </c>
      <c r="K328" s="36">
        <v>1.0</v>
      </c>
      <c r="L328" s="38">
        <f t="shared" si="42"/>
        <v>9.99</v>
      </c>
      <c r="M328" s="89" t="s">
        <v>186</v>
      </c>
      <c r="N328" s="89" t="s">
        <v>109</v>
      </c>
    </row>
    <row r="329">
      <c r="A329" s="35">
        <v>971.0</v>
      </c>
      <c r="B329" s="35" t="s">
        <v>893</v>
      </c>
      <c r="C329" s="35" t="s">
        <v>598</v>
      </c>
      <c r="D329" s="37">
        <v>42290.0</v>
      </c>
      <c r="E329" s="37">
        <v>43468.0</v>
      </c>
      <c r="F329" s="36" t="s">
        <v>587</v>
      </c>
      <c r="G329" s="36" t="s">
        <v>587</v>
      </c>
      <c r="H329" s="38">
        <v>19.99</v>
      </c>
      <c r="I329" s="38">
        <v>9.99</v>
      </c>
      <c r="J329" s="38">
        <f t="shared" si="41"/>
        <v>10</v>
      </c>
      <c r="K329" s="36">
        <v>1.0</v>
      </c>
      <c r="L329" s="38">
        <f t="shared" si="42"/>
        <v>9.99</v>
      </c>
      <c r="M329" s="89" t="s">
        <v>187</v>
      </c>
      <c r="N329" s="89" t="s">
        <v>109</v>
      </c>
    </row>
    <row r="330">
      <c r="A330" s="35">
        <v>868.0</v>
      </c>
      <c r="B330" s="36" t="s">
        <v>894</v>
      </c>
      <c r="C330" s="36" t="s">
        <v>586</v>
      </c>
      <c r="D330" s="37">
        <v>42920.0</v>
      </c>
      <c r="E330" s="37">
        <v>42920.0</v>
      </c>
      <c r="F330" s="36" t="s">
        <v>587</v>
      </c>
      <c r="G330" s="36" t="s">
        <v>587</v>
      </c>
      <c r="H330" s="38">
        <v>0.0</v>
      </c>
      <c r="I330" s="38">
        <v>0.0</v>
      </c>
      <c r="J330" s="38">
        <f t="shared" si="41"/>
        <v>0</v>
      </c>
      <c r="K330" s="36">
        <v>1.0</v>
      </c>
      <c r="L330" s="38">
        <f t="shared" si="42"/>
        <v>0</v>
      </c>
      <c r="M330" s="35" t="s">
        <v>188</v>
      </c>
      <c r="N330" s="35" t="s">
        <v>109</v>
      </c>
    </row>
    <row r="331">
      <c r="A331" s="35">
        <v>970.0</v>
      </c>
      <c r="B331" s="36" t="s">
        <v>895</v>
      </c>
      <c r="C331" s="36" t="s">
        <v>598</v>
      </c>
      <c r="D331" s="37">
        <v>43979.0</v>
      </c>
      <c r="E331" s="37">
        <v>44252.0</v>
      </c>
      <c r="F331" s="37">
        <v>44254.0</v>
      </c>
      <c r="G331" s="37">
        <v>44254.0</v>
      </c>
      <c r="H331" s="38">
        <v>18.99</v>
      </c>
      <c r="I331" s="38">
        <v>11.39</v>
      </c>
      <c r="J331" s="38">
        <f t="shared" si="41"/>
        <v>7.6</v>
      </c>
      <c r="K331" s="36">
        <v>1.0</v>
      </c>
      <c r="L331" s="38">
        <f t="shared" si="42"/>
        <v>11.39</v>
      </c>
      <c r="M331" s="89" t="s">
        <v>189</v>
      </c>
      <c r="N331" s="89" t="s">
        <v>109</v>
      </c>
    </row>
    <row r="332">
      <c r="A332" s="35">
        <v>322.0</v>
      </c>
      <c r="B332" s="36" t="s">
        <v>896</v>
      </c>
      <c r="C332" s="36" t="s">
        <v>584</v>
      </c>
      <c r="D332" s="37">
        <v>42269.0</v>
      </c>
      <c r="E332" s="37">
        <v>42939.0</v>
      </c>
      <c r="F332" s="37" t="s">
        <v>587</v>
      </c>
      <c r="G332" s="37" t="s">
        <v>587</v>
      </c>
      <c r="H332" s="38">
        <v>9.99</v>
      </c>
      <c r="I332" s="38">
        <v>2.99</v>
      </c>
      <c r="J332" s="38">
        <f t="shared" si="41"/>
        <v>7</v>
      </c>
      <c r="K332" s="36">
        <v>1.0</v>
      </c>
      <c r="L332" s="38">
        <f t="shared" si="42"/>
        <v>2.99</v>
      </c>
      <c r="M332" s="35" t="s">
        <v>190</v>
      </c>
      <c r="N332" s="36" t="s">
        <v>109</v>
      </c>
    </row>
    <row r="333">
      <c r="A333" s="31"/>
      <c r="B333" s="32"/>
      <c r="C333" s="32"/>
      <c r="D333" s="33"/>
      <c r="E333" s="33"/>
      <c r="F333" s="33"/>
      <c r="G333" s="33"/>
      <c r="H333" s="34">
        <f t="shared" ref="H333:K333" si="43">SUM(H165:H332)</f>
        <v>3517.7</v>
      </c>
      <c r="I333" s="34">
        <f t="shared" si="43"/>
        <v>1373.92</v>
      </c>
      <c r="J333" s="34">
        <f t="shared" si="43"/>
        <v>2143.78</v>
      </c>
      <c r="K333" s="32">
        <f t="shared" si="43"/>
        <v>1720</v>
      </c>
      <c r="L333" s="34">
        <f>SUM(L165:L332)/K333</f>
        <v>0.3887563885</v>
      </c>
      <c r="M333" s="32">
        <f t="shared" ref="M333:N333" si="44">COUNTA(M165:M332)</f>
        <v>82</v>
      </c>
      <c r="N333" s="32">
        <f t="shared" si="44"/>
        <v>168</v>
      </c>
    </row>
    <row r="334">
      <c r="A334" s="40"/>
      <c r="B334" s="41"/>
      <c r="C334" s="41"/>
      <c r="D334" s="42"/>
      <c r="E334" s="42"/>
      <c r="F334" s="42"/>
      <c r="G334" s="42"/>
      <c r="H334" s="43"/>
      <c r="I334" s="43"/>
      <c r="J334" s="43"/>
      <c r="K334" s="41"/>
      <c r="L334" s="43"/>
      <c r="M334" s="40"/>
      <c r="N334" s="41"/>
    </row>
    <row r="335">
      <c r="A335" s="113">
        <v>375.0</v>
      </c>
      <c r="B335" s="114" t="s">
        <v>897</v>
      </c>
      <c r="C335" s="113" t="s">
        <v>584</v>
      </c>
      <c r="D335" s="115">
        <v>41955.0</v>
      </c>
      <c r="E335" s="115">
        <v>42832.0</v>
      </c>
      <c r="F335" s="115">
        <v>44027.0</v>
      </c>
      <c r="G335" s="115">
        <v>44027.0</v>
      </c>
      <c r="H335" s="116">
        <v>9.98</v>
      </c>
      <c r="I335" s="116">
        <v>9.98</v>
      </c>
      <c r="J335" s="116">
        <f t="shared" ref="J335:J352" si="45">H335-I335</f>
        <v>0</v>
      </c>
      <c r="K335" s="114">
        <v>5.0</v>
      </c>
      <c r="L335" s="116">
        <f t="shared" ref="L335:L352" si="46">I335/K335</f>
        <v>1.996</v>
      </c>
      <c r="M335" s="113" t="s">
        <v>191</v>
      </c>
      <c r="N335" s="113" t="s">
        <v>192</v>
      </c>
    </row>
    <row r="336">
      <c r="A336" s="113">
        <v>486.0</v>
      </c>
      <c r="B336" s="114" t="s">
        <v>898</v>
      </c>
      <c r="C336" s="114" t="s">
        <v>612</v>
      </c>
      <c r="D336" s="115">
        <v>42752.0</v>
      </c>
      <c r="E336" s="115">
        <v>42950.0</v>
      </c>
      <c r="F336" s="114" t="s">
        <v>587</v>
      </c>
      <c r="G336" s="114" t="s">
        <v>587</v>
      </c>
      <c r="H336" s="116">
        <v>9.99</v>
      </c>
      <c r="I336" s="116">
        <v>3.99</v>
      </c>
      <c r="J336" s="116">
        <f t="shared" si="45"/>
        <v>6</v>
      </c>
      <c r="K336" s="114">
        <v>1.0</v>
      </c>
      <c r="L336" s="116">
        <f t="shared" si="46"/>
        <v>3.99</v>
      </c>
      <c r="M336" s="113"/>
      <c r="N336" s="114" t="s">
        <v>192</v>
      </c>
    </row>
    <row r="337">
      <c r="A337" s="113">
        <v>746.0</v>
      </c>
      <c r="B337" s="114" t="s">
        <v>899</v>
      </c>
      <c r="C337" s="114" t="s">
        <v>586</v>
      </c>
      <c r="D337" s="115">
        <v>42521.0</v>
      </c>
      <c r="E337" s="115">
        <v>42811.0</v>
      </c>
      <c r="F337" s="115">
        <v>42823.0</v>
      </c>
      <c r="G337" s="115">
        <v>45425.0</v>
      </c>
      <c r="H337" s="116">
        <v>14.99</v>
      </c>
      <c r="I337" s="116">
        <v>4.49</v>
      </c>
      <c r="J337" s="116">
        <f t="shared" si="45"/>
        <v>10.5</v>
      </c>
      <c r="K337" s="114">
        <v>33.0</v>
      </c>
      <c r="L337" s="116">
        <f t="shared" si="46"/>
        <v>0.1360606061</v>
      </c>
      <c r="M337" s="113"/>
      <c r="N337" s="113" t="s">
        <v>192</v>
      </c>
    </row>
    <row r="338">
      <c r="A338" s="113">
        <v>935.0</v>
      </c>
      <c r="B338" s="114" t="s">
        <v>900</v>
      </c>
      <c r="C338" s="113" t="s">
        <v>586</v>
      </c>
      <c r="D338" s="115">
        <v>43704.0</v>
      </c>
      <c r="E338" s="115">
        <v>44334.0</v>
      </c>
      <c r="F338" s="115">
        <v>44342.0</v>
      </c>
      <c r="G338" s="115">
        <v>44354.0</v>
      </c>
      <c r="H338" s="116">
        <v>29.99</v>
      </c>
      <c r="I338" s="116">
        <v>0.0</v>
      </c>
      <c r="J338" s="116">
        <f t="shared" si="45"/>
        <v>29.99</v>
      </c>
      <c r="K338" s="114">
        <v>43.0</v>
      </c>
      <c r="L338" s="116">
        <f t="shared" si="46"/>
        <v>0</v>
      </c>
      <c r="M338" s="113" t="s">
        <v>193</v>
      </c>
      <c r="N338" s="113" t="s">
        <v>192</v>
      </c>
    </row>
    <row r="339">
      <c r="A339" s="113">
        <v>541.0</v>
      </c>
      <c r="B339" s="114" t="s">
        <v>901</v>
      </c>
      <c r="C339" s="114" t="s">
        <v>586</v>
      </c>
      <c r="D339" s="115">
        <v>42962.0</v>
      </c>
      <c r="E339" s="115">
        <v>43699.0</v>
      </c>
      <c r="F339" s="115">
        <v>43701.0</v>
      </c>
      <c r="G339" s="115">
        <v>43701.0</v>
      </c>
      <c r="H339" s="116">
        <v>139.98</v>
      </c>
      <c r="I339" s="116">
        <v>84.98</v>
      </c>
      <c r="J339" s="116">
        <f t="shared" si="45"/>
        <v>55</v>
      </c>
      <c r="K339" s="114">
        <v>1.0</v>
      </c>
      <c r="L339" s="116">
        <f t="shared" si="46"/>
        <v>84.98</v>
      </c>
      <c r="M339" s="122" t="s">
        <v>194</v>
      </c>
      <c r="N339" s="122" t="s">
        <v>192</v>
      </c>
    </row>
    <row r="340">
      <c r="A340" s="113">
        <v>389.0</v>
      </c>
      <c r="B340" s="114" t="s">
        <v>902</v>
      </c>
      <c r="C340" s="114" t="s">
        <v>584</v>
      </c>
      <c r="D340" s="115">
        <v>41857.0</v>
      </c>
      <c r="E340" s="115">
        <v>42875.0</v>
      </c>
      <c r="F340" s="115" t="s">
        <v>587</v>
      </c>
      <c r="G340" s="115" t="s">
        <v>587</v>
      </c>
      <c r="H340" s="116">
        <v>14.99</v>
      </c>
      <c r="I340" s="116">
        <v>3.99</v>
      </c>
      <c r="J340" s="116">
        <f t="shared" si="45"/>
        <v>11</v>
      </c>
      <c r="K340" s="114">
        <v>4.0</v>
      </c>
      <c r="L340" s="116">
        <f t="shared" si="46"/>
        <v>0.9975</v>
      </c>
      <c r="M340" s="113" t="s">
        <v>195</v>
      </c>
      <c r="N340" s="114" t="s">
        <v>192</v>
      </c>
    </row>
    <row r="341">
      <c r="A341" s="113">
        <v>402.0</v>
      </c>
      <c r="B341" s="114" t="s">
        <v>903</v>
      </c>
      <c r="C341" s="114" t="s">
        <v>584</v>
      </c>
      <c r="D341" s="115">
        <v>40073.0</v>
      </c>
      <c r="E341" s="115">
        <v>42951.0</v>
      </c>
      <c r="F341" s="115">
        <v>43095.0</v>
      </c>
      <c r="G341" s="115">
        <v>45183.0</v>
      </c>
      <c r="H341" s="116">
        <v>9.99</v>
      </c>
      <c r="I341" s="116">
        <v>2.99</v>
      </c>
      <c r="J341" s="116">
        <f t="shared" si="45"/>
        <v>7</v>
      </c>
      <c r="K341" s="114">
        <v>2.0</v>
      </c>
      <c r="L341" s="116">
        <f t="shared" si="46"/>
        <v>1.495</v>
      </c>
      <c r="M341" s="113" t="s">
        <v>196</v>
      </c>
      <c r="N341" s="114" t="s">
        <v>192</v>
      </c>
    </row>
    <row r="342">
      <c r="A342" s="113">
        <v>403.0</v>
      </c>
      <c r="B342" s="114" t="s">
        <v>904</v>
      </c>
      <c r="C342" s="114" t="s">
        <v>584</v>
      </c>
      <c r="D342" s="115">
        <v>40975.0</v>
      </c>
      <c r="E342" s="115">
        <v>42951.0</v>
      </c>
      <c r="F342" s="115">
        <v>43095.0</v>
      </c>
      <c r="G342" s="115">
        <v>43095.0</v>
      </c>
      <c r="H342" s="116">
        <v>9.99</v>
      </c>
      <c r="I342" s="116">
        <v>2.99</v>
      </c>
      <c r="J342" s="116">
        <f t="shared" si="45"/>
        <v>7</v>
      </c>
      <c r="K342" s="114">
        <v>1.0</v>
      </c>
      <c r="L342" s="116">
        <f t="shared" si="46"/>
        <v>2.99</v>
      </c>
      <c r="M342" s="113"/>
      <c r="N342" s="114" t="s">
        <v>192</v>
      </c>
    </row>
    <row r="343">
      <c r="A343" s="113">
        <v>905.0</v>
      </c>
      <c r="B343" s="114" t="s">
        <v>905</v>
      </c>
      <c r="C343" s="114" t="s">
        <v>586</v>
      </c>
      <c r="D343" s="115">
        <v>42360.0</v>
      </c>
      <c r="E343" s="115">
        <v>42951.0</v>
      </c>
      <c r="F343" s="115">
        <v>43095.0</v>
      </c>
      <c r="G343" s="115">
        <v>43095.0</v>
      </c>
      <c r="H343" s="116">
        <v>9.99</v>
      </c>
      <c r="I343" s="116">
        <v>1.99</v>
      </c>
      <c r="J343" s="116">
        <f t="shared" si="45"/>
        <v>8</v>
      </c>
      <c r="K343" s="114">
        <v>1.0</v>
      </c>
      <c r="L343" s="116">
        <f t="shared" si="46"/>
        <v>1.99</v>
      </c>
      <c r="M343" s="113"/>
      <c r="N343" s="113" t="s">
        <v>192</v>
      </c>
    </row>
    <row r="344">
      <c r="A344" s="113">
        <v>368.0</v>
      </c>
      <c r="B344" s="113" t="s">
        <v>906</v>
      </c>
      <c r="C344" s="114" t="s">
        <v>584</v>
      </c>
      <c r="D344" s="115">
        <v>39443.0</v>
      </c>
      <c r="E344" s="115">
        <v>42754.0</v>
      </c>
      <c r="F344" s="115" t="s">
        <v>587</v>
      </c>
      <c r="G344" s="115" t="s">
        <v>587</v>
      </c>
      <c r="H344" s="116">
        <v>32.98</v>
      </c>
      <c r="I344" s="116">
        <v>17.98</v>
      </c>
      <c r="J344" s="116">
        <f t="shared" si="45"/>
        <v>15</v>
      </c>
      <c r="K344" s="114">
        <v>1.0</v>
      </c>
      <c r="L344" s="116">
        <f t="shared" si="46"/>
        <v>17.98</v>
      </c>
      <c r="M344" s="113" t="s">
        <v>197</v>
      </c>
      <c r="N344" s="114" t="s">
        <v>192</v>
      </c>
    </row>
    <row r="345">
      <c r="A345" s="113">
        <v>795.0</v>
      </c>
      <c r="B345" s="114" t="s">
        <v>907</v>
      </c>
      <c r="C345" s="114" t="s">
        <v>586</v>
      </c>
      <c r="D345" s="115">
        <v>41607.0</v>
      </c>
      <c r="E345" s="115">
        <v>42925.0</v>
      </c>
      <c r="F345" s="115">
        <v>43080.0</v>
      </c>
      <c r="G345" s="115">
        <v>45354.0</v>
      </c>
      <c r="H345" s="116">
        <v>12.99</v>
      </c>
      <c r="I345" s="116">
        <v>3.99</v>
      </c>
      <c r="J345" s="116">
        <f t="shared" si="45"/>
        <v>9</v>
      </c>
      <c r="K345" s="114">
        <v>7.0</v>
      </c>
      <c r="L345" s="116">
        <f t="shared" si="46"/>
        <v>0.57</v>
      </c>
      <c r="M345" s="113"/>
      <c r="N345" s="113" t="s">
        <v>192</v>
      </c>
    </row>
    <row r="346">
      <c r="A346" s="113">
        <v>1029.0</v>
      </c>
      <c r="B346" s="114" t="s">
        <v>908</v>
      </c>
      <c r="C346" s="114" t="s">
        <v>591</v>
      </c>
      <c r="D346" s="115">
        <v>44316.0</v>
      </c>
      <c r="E346" s="115">
        <v>44883.0</v>
      </c>
      <c r="F346" s="114" t="s">
        <v>587</v>
      </c>
      <c r="G346" s="114" t="s">
        <v>587</v>
      </c>
      <c r="H346" s="128">
        <v>79.99</v>
      </c>
      <c r="I346" s="128">
        <v>39.99</v>
      </c>
      <c r="J346" s="128">
        <f t="shared" si="45"/>
        <v>40</v>
      </c>
      <c r="K346" s="114">
        <v>1.0</v>
      </c>
      <c r="L346" s="116">
        <f t="shared" si="46"/>
        <v>39.99</v>
      </c>
      <c r="M346" s="113"/>
      <c r="N346" s="114" t="s">
        <v>192</v>
      </c>
    </row>
    <row r="347">
      <c r="A347" s="113">
        <v>183.0</v>
      </c>
      <c r="B347" s="114" t="s">
        <v>909</v>
      </c>
      <c r="C347" s="114" t="s">
        <v>584</v>
      </c>
      <c r="D347" s="115">
        <v>42152.0</v>
      </c>
      <c r="E347" s="115">
        <v>43519.0</v>
      </c>
      <c r="F347" s="115">
        <v>43675.0</v>
      </c>
      <c r="G347" s="115">
        <v>43681.0</v>
      </c>
      <c r="H347" s="116">
        <v>11.99</v>
      </c>
      <c r="I347" s="116">
        <v>4.99</v>
      </c>
      <c r="J347" s="116">
        <f t="shared" si="45"/>
        <v>7</v>
      </c>
      <c r="K347" s="114">
        <v>1.0</v>
      </c>
      <c r="L347" s="116">
        <f t="shared" si="46"/>
        <v>4.99</v>
      </c>
      <c r="M347" s="113" t="s">
        <v>198</v>
      </c>
      <c r="N347" s="114" t="s">
        <v>192</v>
      </c>
    </row>
    <row r="348">
      <c r="A348" s="113">
        <v>114.0</v>
      </c>
      <c r="B348" s="114" t="s">
        <v>910</v>
      </c>
      <c r="C348" s="114" t="s">
        <v>677</v>
      </c>
      <c r="D348" s="115">
        <v>37267.0</v>
      </c>
      <c r="E348" s="115">
        <v>42950.0</v>
      </c>
      <c r="F348" s="115">
        <v>44181.0</v>
      </c>
      <c r="G348" s="115">
        <v>44181.0</v>
      </c>
      <c r="H348" s="116">
        <v>13.99</v>
      </c>
      <c r="I348" s="116">
        <v>5.99</v>
      </c>
      <c r="J348" s="116">
        <f t="shared" si="45"/>
        <v>8</v>
      </c>
      <c r="K348" s="114">
        <v>2.0</v>
      </c>
      <c r="L348" s="116">
        <f t="shared" si="46"/>
        <v>2.995</v>
      </c>
      <c r="M348" s="113" t="s">
        <v>199</v>
      </c>
      <c r="N348" s="129" t="s">
        <v>192</v>
      </c>
    </row>
    <row r="349">
      <c r="A349" s="113">
        <v>496.0</v>
      </c>
      <c r="B349" s="113" t="s">
        <v>911</v>
      </c>
      <c r="C349" s="114" t="s">
        <v>586</v>
      </c>
      <c r="D349" s="115">
        <v>44474.0</v>
      </c>
      <c r="E349" s="115">
        <v>45111.0</v>
      </c>
      <c r="F349" s="114" t="s">
        <v>587</v>
      </c>
      <c r="G349" s="114" t="s">
        <v>587</v>
      </c>
      <c r="H349" s="116">
        <v>29.99</v>
      </c>
      <c r="I349" s="116">
        <v>0.0</v>
      </c>
      <c r="J349" s="116">
        <f t="shared" si="45"/>
        <v>29.99</v>
      </c>
      <c r="K349" s="113">
        <v>1.0</v>
      </c>
      <c r="L349" s="116">
        <f t="shared" si="46"/>
        <v>0</v>
      </c>
      <c r="M349" s="122"/>
      <c r="N349" s="122" t="s">
        <v>192</v>
      </c>
    </row>
    <row r="350">
      <c r="A350" s="113">
        <v>177.0</v>
      </c>
      <c r="B350" s="113" t="s">
        <v>912</v>
      </c>
      <c r="C350" s="114" t="s">
        <v>584</v>
      </c>
      <c r="D350" s="115">
        <v>41180.0</v>
      </c>
      <c r="E350" s="115">
        <v>41999.0</v>
      </c>
      <c r="F350" s="115">
        <v>42001.0</v>
      </c>
      <c r="G350" s="115">
        <v>44799.0</v>
      </c>
      <c r="H350" s="116">
        <v>10.0</v>
      </c>
      <c r="I350" s="116">
        <v>10.0</v>
      </c>
      <c r="J350" s="116">
        <f t="shared" si="45"/>
        <v>0</v>
      </c>
      <c r="K350" s="114">
        <v>5.0</v>
      </c>
      <c r="L350" s="116">
        <f t="shared" si="46"/>
        <v>2</v>
      </c>
      <c r="M350" s="113" t="s">
        <v>200</v>
      </c>
      <c r="N350" s="114" t="s">
        <v>192</v>
      </c>
    </row>
    <row r="351">
      <c r="A351" s="113">
        <v>178.0</v>
      </c>
      <c r="B351" s="113" t="s">
        <v>913</v>
      </c>
      <c r="C351" s="114" t="s">
        <v>584</v>
      </c>
      <c r="D351" s="115">
        <v>41180.0</v>
      </c>
      <c r="E351" s="115">
        <v>41999.0</v>
      </c>
      <c r="F351" s="115">
        <v>42001.0</v>
      </c>
      <c r="G351" s="115">
        <v>44799.0</v>
      </c>
      <c r="H351" s="116">
        <v>10.0</v>
      </c>
      <c r="I351" s="116">
        <v>10.0</v>
      </c>
      <c r="J351" s="116">
        <f t="shared" si="45"/>
        <v>0</v>
      </c>
      <c r="K351" s="114">
        <v>2.0</v>
      </c>
      <c r="L351" s="116">
        <f t="shared" si="46"/>
        <v>5</v>
      </c>
      <c r="M351" s="113"/>
      <c r="N351" s="114" t="s">
        <v>192</v>
      </c>
    </row>
    <row r="352">
      <c r="A352" s="113">
        <v>179.0</v>
      </c>
      <c r="B352" s="113" t="s">
        <v>914</v>
      </c>
      <c r="C352" s="114" t="s">
        <v>584</v>
      </c>
      <c r="D352" s="115">
        <v>41180.0</v>
      </c>
      <c r="E352" s="115">
        <v>41999.0</v>
      </c>
      <c r="F352" s="115">
        <v>42001.0</v>
      </c>
      <c r="G352" s="115">
        <v>44799.0</v>
      </c>
      <c r="H352" s="116">
        <v>9.99</v>
      </c>
      <c r="I352" s="116">
        <v>9.99</v>
      </c>
      <c r="J352" s="116">
        <f t="shared" si="45"/>
        <v>0</v>
      </c>
      <c r="K352" s="114">
        <v>1.0</v>
      </c>
      <c r="L352" s="116">
        <f t="shared" si="46"/>
        <v>9.99</v>
      </c>
      <c r="M352" s="113"/>
      <c r="N352" s="114" t="s">
        <v>192</v>
      </c>
    </row>
    <row r="353">
      <c r="A353" s="117"/>
      <c r="B353" s="117"/>
      <c r="C353" s="118"/>
      <c r="D353" s="119"/>
      <c r="E353" s="119"/>
      <c r="F353" s="119"/>
      <c r="G353" s="119"/>
      <c r="H353" s="120">
        <f t="shared" ref="H353:K353" si="47">SUM(H335:H352)</f>
        <v>461.81</v>
      </c>
      <c r="I353" s="120">
        <f t="shared" si="47"/>
        <v>218.33</v>
      </c>
      <c r="J353" s="120">
        <f t="shared" si="47"/>
        <v>243.48</v>
      </c>
      <c r="K353" s="118">
        <f t="shared" si="47"/>
        <v>112</v>
      </c>
      <c r="L353" s="120">
        <f>SUM(L335:L352)/K353</f>
        <v>1.625799648</v>
      </c>
      <c r="M353" s="117">
        <f t="shared" ref="M353:N353" si="48">COUNTA(M335:M352)</f>
        <v>9</v>
      </c>
      <c r="N353" s="117">
        <f t="shared" si="48"/>
        <v>18</v>
      </c>
    </row>
    <row r="354">
      <c r="A354" s="113"/>
      <c r="B354" s="113"/>
      <c r="C354" s="114"/>
      <c r="D354" s="115"/>
      <c r="E354" s="115"/>
      <c r="F354" s="115"/>
      <c r="G354" s="115"/>
      <c r="H354" s="116"/>
      <c r="I354" s="116"/>
      <c r="J354" s="116"/>
      <c r="K354" s="114"/>
      <c r="L354" s="116"/>
      <c r="M354" s="113"/>
      <c r="N354" s="114"/>
    </row>
    <row r="355">
      <c r="A355" s="117">
        <v>221.0</v>
      </c>
      <c r="B355" s="118" t="s">
        <v>915</v>
      </c>
      <c r="C355" s="118" t="s">
        <v>584</v>
      </c>
      <c r="D355" s="119">
        <v>41194.0</v>
      </c>
      <c r="E355" s="119">
        <v>44091.0</v>
      </c>
      <c r="F355" s="119">
        <v>44413.0</v>
      </c>
      <c r="G355" s="119">
        <v>44416.0</v>
      </c>
      <c r="H355" s="120">
        <v>24.99</v>
      </c>
      <c r="I355" s="120">
        <v>3.0</v>
      </c>
      <c r="J355" s="120">
        <f t="shared" ref="J355:J392" si="49">H355-I355</f>
        <v>21.99</v>
      </c>
      <c r="K355" s="118">
        <v>5.0</v>
      </c>
      <c r="L355" s="120">
        <f t="shared" ref="L355:L392" si="50">I355/K355</f>
        <v>0.6</v>
      </c>
      <c r="M355" s="117" t="s">
        <v>201</v>
      </c>
      <c r="N355" s="118" t="s">
        <v>202</v>
      </c>
    </row>
    <row r="356">
      <c r="A356" s="117">
        <v>297.0</v>
      </c>
      <c r="B356" s="117" t="s">
        <v>916</v>
      </c>
      <c r="C356" s="117" t="s">
        <v>584</v>
      </c>
      <c r="D356" s="119">
        <v>41976.0</v>
      </c>
      <c r="E356" s="119">
        <v>42635.0</v>
      </c>
      <c r="F356" s="119">
        <v>42799.0</v>
      </c>
      <c r="G356" s="119">
        <v>42799.0</v>
      </c>
      <c r="H356" s="120">
        <v>4.99</v>
      </c>
      <c r="I356" s="120">
        <v>4.99</v>
      </c>
      <c r="J356" s="120">
        <f t="shared" si="49"/>
        <v>0</v>
      </c>
      <c r="K356" s="118">
        <v>1.0</v>
      </c>
      <c r="L356" s="120">
        <f t="shared" si="50"/>
        <v>4.99</v>
      </c>
      <c r="M356" s="117" t="s">
        <v>203</v>
      </c>
      <c r="N356" s="117" t="s">
        <v>202</v>
      </c>
    </row>
    <row r="357">
      <c r="A357" s="117">
        <v>298.0</v>
      </c>
      <c r="B357" s="117" t="s">
        <v>917</v>
      </c>
      <c r="C357" s="117" t="s">
        <v>584</v>
      </c>
      <c r="D357" s="119">
        <v>41976.0</v>
      </c>
      <c r="E357" s="119">
        <v>42635.0</v>
      </c>
      <c r="F357" s="119">
        <v>42799.0</v>
      </c>
      <c r="G357" s="119">
        <v>42799.0</v>
      </c>
      <c r="H357" s="120">
        <v>14.99</v>
      </c>
      <c r="I357" s="120">
        <v>9.99</v>
      </c>
      <c r="J357" s="120">
        <f t="shared" si="49"/>
        <v>5</v>
      </c>
      <c r="K357" s="118">
        <v>1.0</v>
      </c>
      <c r="L357" s="120">
        <f t="shared" si="50"/>
        <v>9.99</v>
      </c>
      <c r="M357" s="117"/>
      <c r="N357" s="117" t="s">
        <v>202</v>
      </c>
    </row>
    <row r="358">
      <c r="A358" s="117">
        <v>492.0</v>
      </c>
      <c r="B358" s="118" t="s">
        <v>918</v>
      </c>
      <c r="C358" s="118" t="s">
        <v>586</v>
      </c>
      <c r="D358" s="119">
        <v>43599.0</v>
      </c>
      <c r="E358" s="119">
        <v>44213.0</v>
      </c>
      <c r="F358" s="119">
        <v>44291.0</v>
      </c>
      <c r="G358" s="119">
        <v>45410.0</v>
      </c>
      <c r="H358" s="120">
        <v>51.98</v>
      </c>
      <c r="I358" s="120">
        <v>16.98</v>
      </c>
      <c r="J358" s="120">
        <f t="shared" si="49"/>
        <v>35</v>
      </c>
      <c r="K358" s="118">
        <v>34.0</v>
      </c>
      <c r="L358" s="120">
        <f t="shared" si="50"/>
        <v>0.4994117647</v>
      </c>
      <c r="M358" s="121"/>
      <c r="N358" s="121" t="s">
        <v>202</v>
      </c>
    </row>
    <row r="359">
      <c r="A359" s="117">
        <v>736.0</v>
      </c>
      <c r="B359" s="117" t="s">
        <v>919</v>
      </c>
      <c r="C359" s="118" t="s">
        <v>586</v>
      </c>
      <c r="D359" s="119">
        <v>41970.0</v>
      </c>
      <c r="E359" s="119">
        <v>42635.0</v>
      </c>
      <c r="F359" s="119">
        <v>42799.0</v>
      </c>
      <c r="G359" s="119">
        <v>42799.0</v>
      </c>
      <c r="H359" s="120">
        <v>9.99</v>
      </c>
      <c r="I359" s="120">
        <v>4.99</v>
      </c>
      <c r="J359" s="120">
        <f t="shared" si="49"/>
        <v>5</v>
      </c>
      <c r="K359" s="118">
        <v>1.0</v>
      </c>
      <c r="L359" s="120">
        <f t="shared" si="50"/>
        <v>4.99</v>
      </c>
      <c r="M359" s="117"/>
      <c r="N359" s="117" t="s">
        <v>202</v>
      </c>
    </row>
    <row r="360">
      <c r="A360" s="117">
        <v>1013.0</v>
      </c>
      <c r="B360" s="118" t="s">
        <v>920</v>
      </c>
      <c r="C360" s="118" t="s">
        <v>591</v>
      </c>
      <c r="D360" s="119">
        <v>44852.0</v>
      </c>
      <c r="E360" s="119">
        <v>45214.0</v>
      </c>
      <c r="F360" s="119">
        <v>45410.0</v>
      </c>
      <c r="G360" s="119">
        <v>45412.0</v>
      </c>
      <c r="H360" s="130">
        <v>59.99</v>
      </c>
      <c r="I360" s="130">
        <v>29.99</v>
      </c>
      <c r="J360" s="130">
        <f t="shared" si="49"/>
        <v>30</v>
      </c>
      <c r="K360" s="118">
        <v>6.0</v>
      </c>
      <c r="L360" s="120">
        <f t="shared" si="50"/>
        <v>4.998333333</v>
      </c>
      <c r="M360" s="117"/>
      <c r="N360" s="118" t="s">
        <v>202</v>
      </c>
    </row>
    <row r="361">
      <c r="A361" s="117">
        <v>48.0</v>
      </c>
      <c r="B361" s="117" t="s">
        <v>921</v>
      </c>
      <c r="C361" s="118" t="s">
        <v>624</v>
      </c>
      <c r="D361" s="119">
        <v>37148.0</v>
      </c>
      <c r="E361" s="119">
        <v>40538.0</v>
      </c>
      <c r="F361" s="118" t="s">
        <v>587</v>
      </c>
      <c r="G361" s="118" t="s">
        <v>587</v>
      </c>
      <c r="H361" s="120">
        <v>9.99</v>
      </c>
      <c r="I361" s="120">
        <v>9.99</v>
      </c>
      <c r="J361" s="120">
        <f t="shared" si="49"/>
        <v>0</v>
      </c>
      <c r="K361" s="118">
        <v>45.0</v>
      </c>
      <c r="L361" s="120">
        <f t="shared" si="50"/>
        <v>0.222</v>
      </c>
      <c r="M361" s="117" t="s">
        <v>204</v>
      </c>
      <c r="N361" s="131" t="s">
        <v>202</v>
      </c>
    </row>
    <row r="362">
      <c r="A362" s="117">
        <v>858.0</v>
      </c>
      <c r="B362" s="117" t="s">
        <v>922</v>
      </c>
      <c r="C362" s="117" t="s">
        <v>586</v>
      </c>
      <c r="D362" s="119">
        <v>45006.0</v>
      </c>
      <c r="E362" s="119">
        <v>45080.0</v>
      </c>
      <c r="F362" s="118" t="s">
        <v>587</v>
      </c>
      <c r="G362" s="118" t="s">
        <v>587</v>
      </c>
      <c r="H362" s="120">
        <v>29.99</v>
      </c>
      <c r="I362" s="120">
        <v>17.49</v>
      </c>
      <c r="J362" s="120">
        <f t="shared" si="49"/>
        <v>12.5</v>
      </c>
      <c r="K362" s="118">
        <v>1.0</v>
      </c>
      <c r="L362" s="120">
        <f t="shared" si="50"/>
        <v>17.49</v>
      </c>
      <c r="M362" s="117" t="s">
        <v>205</v>
      </c>
      <c r="N362" s="117" t="s">
        <v>202</v>
      </c>
    </row>
    <row r="363">
      <c r="A363" s="117">
        <v>207.0</v>
      </c>
      <c r="B363" s="118" t="s">
        <v>923</v>
      </c>
      <c r="C363" s="118" t="s">
        <v>584</v>
      </c>
      <c r="D363" s="119">
        <v>42130.0</v>
      </c>
      <c r="E363" s="119">
        <v>42950.0</v>
      </c>
      <c r="F363" s="119">
        <v>43682.0</v>
      </c>
      <c r="G363" s="119">
        <v>45006.0</v>
      </c>
      <c r="H363" s="120">
        <v>4.99</v>
      </c>
      <c r="I363" s="120">
        <v>1.99</v>
      </c>
      <c r="J363" s="120">
        <f t="shared" si="49"/>
        <v>3</v>
      </c>
      <c r="K363" s="118">
        <v>1.0</v>
      </c>
      <c r="L363" s="120">
        <f t="shared" si="50"/>
        <v>1.99</v>
      </c>
      <c r="M363" s="117" t="s">
        <v>206</v>
      </c>
      <c r="N363" s="118" t="s">
        <v>202</v>
      </c>
    </row>
    <row r="364">
      <c r="A364" s="117">
        <v>839.0</v>
      </c>
      <c r="B364" s="118" t="s">
        <v>924</v>
      </c>
      <c r="C364" s="117" t="s">
        <v>586</v>
      </c>
      <c r="D364" s="119">
        <v>44761.0</v>
      </c>
      <c r="E364" s="119">
        <v>44889.0</v>
      </c>
      <c r="F364" s="119">
        <v>44890.0</v>
      </c>
      <c r="G364" s="119">
        <v>44905.0</v>
      </c>
      <c r="H364" s="120">
        <v>29.99</v>
      </c>
      <c r="I364" s="120">
        <v>18.99</v>
      </c>
      <c r="J364" s="120">
        <f t="shared" si="49"/>
        <v>11</v>
      </c>
      <c r="K364" s="118">
        <v>11.0</v>
      </c>
      <c r="L364" s="120">
        <f t="shared" si="50"/>
        <v>1.726363636</v>
      </c>
      <c r="M364" s="117" t="s">
        <v>207</v>
      </c>
      <c r="N364" s="117" t="s">
        <v>202</v>
      </c>
    </row>
    <row r="365">
      <c r="A365" s="117">
        <v>524.0</v>
      </c>
      <c r="B365" s="118" t="s">
        <v>925</v>
      </c>
      <c r="C365" s="118" t="s">
        <v>586</v>
      </c>
      <c r="D365" s="119">
        <v>42269.0</v>
      </c>
      <c r="E365" s="119">
        <v>43824.0</v>
      </c>
      <c r="F365" s="119">
        <v>43825.0</v>
      </c>
      <c r="G365" s="119">
        <v>45357.0</v>
      </c>
      <c r="H365" s="120">
        <v>19.99</v>
      </c>
      <c r="I365" s="120">
        <v>7.49</v>
      </c>
      <c r="J365" s="120">
        <f t="shared" si="49"/>
        <v>12.5</v>
      </c>
      <c r="K365" s="118">
        <v>6.0</v>
      </c>
      <c r="L365" s="120">
        <f t="shared" si="50"/>
        <v>1.248333333</v>
      </c>
      <c r="M365" s="121" t="s">
        <v>208</v>
      </c>
      <c r="N365" s="121" t="s">
        <v>202</v>
      </c>
    </row>
    <row r="366">
      <c r="A366" s="117">
        <v>180.0</v>
      </c>
      <c r="B366" s="117" t="s">
        <v>926</v>
      </c>
      <c r="C366" s="118" t="s">
        <v>584</v>
      </c>
      <c r="D366" s="119">
        <v>41815.0</v>
      </c>
      <c r="E366" s="119">
        <v>43727.0</v>
      </c>
      <c r="F366" s="119">
        <v>43757.0</v>
      </c>
      <c r="G366" s="119">
        <v>43757.0</v>
      </c>
      <c r="H366" s="120">
        <v>7.99</v>
      </c>
      <c r="I366" s="120">
        <v>2.99</v>
      </c>
      <c r="J366" s="120">
        <f t="shared" si="49"/>
        <v>5</v>
      </c>
      <c r="K366" s="118">
        <v>1.0</v>
      </c>
      <c r="L366" s="120">
        <f t="shared" si="50"/>
        <v>2.99</v>
      </c>
      <c r="M366" s="117" t="s">
        <v>209</v>
      </c>
      <c r="N366" s="118" t="s">
        <v>202</v>
      </c>
    </row>
    <row r="367">
      <c r="A367" s="117">
        <v>623.0</v>
      </c>
      <c r="B367" s="117" t="s">
        <v>927</v>
      </c>
      <c r="C367" s="118" t="s">
        <v>586</v>
      </c>
      <c r="D367" s="119">
        <v>43424.0</v>
      </c>
      <c r="E367" s="119">
        <v>44708.0</v>
      </c>
      <c r="F367" s="118" t="s">
        <v>587</v>
      </c>
      <c r="G367" s="118" t="s">
        <v>587</v>
      </c>
      <c r="H367" s="120">
        <v>19.99</v>
      </c>
      <c r="I367" s="120">
        <v>0.99</v>
      </c>
      <c r="J367" s="120">
        <f t="shared" si="49"/>
        <v>19</v>
      </c>
      <c r="K367" s="118">
        <v>1.0</v>
      </c>
      <c r="L367" s="120">
        <f t="shared" si="50"/>
        <v>0.99</v>
      </c>
      <c r="M367" s="117"/>
      <c r="N367" s="117" t="s">
        <v>202</v>
      </c>
    </row>
    <row r="368">
      <c r="A368" s="117">
        <v>277.0</v>
      </c>
      <c r="B368" s="118" t="s">
        <v>928</v>
      </c>
      <c r="C368" s="118" t="s">
        <v>584</v>
      </c>
      <c r="D368" s="119">
        <v>42034.0</v>
      </c>
      <c r="E368" s="119">
        <v>42700.0</v>
      </c>
      <c r="F368" s="119">
        <v>42852.0</v>
      </c>
      <c r="G368" s="119">
        <v>44914.0</v>
      </c>
      <c r="H368" s="120">
        <v>16.99</v>
      </c>
      <c r="I368" s="120">
        <v>5.99</v>
      </c>
      <c r="J368" s="120">
        <f t="shared" si="49"/>
        <v>11</v>
      </c>
      <c r="K368" s="118">
        <v>25.0</v>
      </c>
      <c r="L368" s="120">
        <f t="shared" si="50"/>
        <v>0.2396</v>
      </c>
      <c r="M368" s="117" t="s">
        <v>210</v>
      </c>
      <c r="N368" s="118" t="s">
        <v>202</v>
      </c>
    </row>
    <row r="369">
      <c r="A369" s="117">
        <v>225.0</v>
      </c>
      <c r="B369" s="118" t="s">
        <v>929</v>
      </c>
      <c r="C369" s="118" t="s">
        <v>584</v>
      </c>
      <c r="D369" s="119">
        <v>40393.0</v>
      </c>
      <c r="E369" s="119">
        <v>40538.0</v>
      </c>
      <c r="F369" s="119">
        <v>40538.0</v>
      </c>
      <c r="G369" s="119">
        <v>44764.0</v>
      </c>
      <c r="H369" s="120">
        <v>9.99</v>
      </c>
      <c r="I369" s="120">
        <v>9.99</v>
      </c>
      <c r="J369" s="120">
        <f t="shared" si="49"/>
        <v>0</v>
      </c>
      <c r="K369" s="118">
        <v>20.0</v>
      </c>
      <c r="L369" s="120">
        <f t="shared" si="50"/>
        <v>0.4995</v>
      </c>
      <c r="M369" s="117" t="s">
        <v>211</v>
      </c>
      <c r="N369" s="118" t="s">
        <v>202</v>
      </c>
    </row>
    <row r="370">
      <c r="A370" s="117">
        <v>873.0</v>
      </c>
      <c r="B370" s="118" t="s">
        <v>930</v>
      </c>
      <c r="C370" s="118" t="s">
        <v>586</v>
      </c>
      <c r="D370" s="119">
        <v>41975.0</v>
      </c>
      <c r="E370" s="119">
        <v>42791.0</v>
      </c>
      <c r="F370" s="119">
        <v>45310.0</v>
      </c>
      <c r="G370" s="119">
        <v>45316.0</v>
      </c>
      <c r="H370" s="120">
        <v>24.99</v>
      </c>
      <c r="I370" s="120">
        <v>11.99</v>
      </c>
      <c r="J370" s="120">
        <f t="shared" si="49"/>
        <v>13</v>
      </c>
      <c r="K370" s="118">
        <v>3.0</v>
      </c>
      <c r="L370" s="120">
        <f t="shared" si="50"/>
        <v>3.996666667</v>
      </c>
      <c r="M370" s="117" t="s">
        <v>212</v>
      </c>
      <c r="N370" s="117" t="s">
        <v>202</v>
      </c>
    </row>
    <row r="371">
      <c r="A371" s="117">
        <v>934.0</v>
      </c>
      <c r="B371" s="118" t="s">
        <v>931</v>
      </c>
      <c r="C371" s="117" t="s">
        <v>586</v>
      </c>
      <c r="D371" s="119">
        <v>42650.0</v>
      </c>
      <c r="E371" s="119">
        <v>43275.0</v>
      </c>
      <c r="F371" s="118" t="s">
        <v>587</v>
      </c>
      <c r="G371" s="118" t="s">
        <v>587</v>
      </c>
      <c r="H371" s="120">
        <v>19.99</v>
      </c>
      <c r="I371" s="120">
        <v>12.99</v>
      </c>
      <c r="J371" s="120">
        <f t="shared" si="49"/>
        <v>7</v>
      </c>
      <c r="K371" s="118">
        <v>1.0</v>
      </c>
      <c r="L371" s="120">
        <f t="shared" si="50"/>
        <v>12.99</v>
      </c>
      <c r="M371" s="117" t="s">
        <v>213</v>
      </c>
      <c r="N371" s="117" t="s">
        <v>202</v>
      </c>
    </row>
    <row r="372">
      <c r="A372" s="117">
        <v>742.0</v>
      </c>
      <c r="B372" s="118" t="s">
        <v>932</v>
      </c>
      <c r="C372" s="118" t="s">
        <v>586</v>
      </c>
      <c r="D372" s="119">
        <v>42707.0</v>
      </c>
      <c r="E372" s="119">
        <v>42951.0</v>
      </c>
      <c r="F372" s="119">
        <v>44182.0</v>
      </c>
      <c r="G372" s="119">
        <v>44185.0</v>
      </c>
      <c r="H372" s="120">
        <v>12.99</v>
      </c>
      <c r="I372" s="120">
        <v>4.49</v>
      </c>
      <c r="J372" s="120">
        <f t="shared" si="49"/>
        <v>8.5</v>
      </c>
      <c r="K372" s="118">
        <v>8.0</v>
      </c>
      <c r="L372" s="120">
        <f t="shared" si="50"/>
        <v>0.56125</v>
      </c>
      <c r="M372" s="117" t="s">
        <v>214</v>
      </c>
      <c r="N372" s="117" t="s">
        <v>202</v>
      </c>
    </row>
    <row r="373">
      <c r="A373" s="117">
        <v>930.0</v>
      </c>
      <c r="B373" s="118" t="s">
        <v>933</v>
      </c>
      <c r="C373" s="117" t="s">
        <v>586</v>
      </c>
      <c r="D373" s="119">
        <v>42843.0</v>
      </c>
      <c r="E373" s="119">
        <v>45177.0</v>
      </c>
      <c r="F373" s="118" t="s">
        <v>587</v>
      </c>
      <c r="G373" s="118" t="s">
        <v>587</v>
      </c>
      <c r="H373" s="120">
        <v>19.99</v>
      </c>
      <c r="I373" s="120">
        <v>0.0</v>
      </c>
      <c r="J373" s="120">
        <f t="shared" si="49"/>
        <v>19.99</v>
      </c>
      <c r="K373" s="118">
        <v>1.0</v>
      </c>
      <c r="L373" s="120">
        <f t="shared" si="50"/>
        <v>0</v>
      </c>
      <c r="M373" s="117" t="s">
        <v>215</v>
      </c>
      <c r="N373" s="117" t="s">
        <v>202</v>
      </c>
    </row>
    <row r="374">
      <c r="A374" s="117">
        <v>664.0</v>
      </c>
      <c r="B374" s="118" t="s">
        <v>934</v>
      </c>
      <c r="C374" s="118" t="s">
        <v>586</v>
      </c>
      <c r="D374" s="119">
        <v>43888.0</v>
      </c>
      <c r="E374" s="119">
        <v>45177.0</v>
      </c>
      <c r="F374" s="118" t="s">
        <v>587</v>
      </c>
      <c r="G374" s="118" t="s">
        <v>587</v>
      </c>
      <c r="H374" s="120">
        <v>14.99</v>
      </c>
      <c r="I374" s="120">
        <v>0.0</v>
      </c>
      <c r="J374" s="120">
        <f t="shared" si="49"/>
        <v>14.99</v>
      </c>
      <c r="K374" s="118">
        <v>1.0</v>
      </c>
      <c r="L374" s="120">
        <f t="shared" si="50"/>
        <v>0</v>
      </c>
      <c r="M374" s="117" t="s">
        <v>216</v>
      </c>
      <c r="N374" s="117" t="s">
        <v>202</v>
      </c>
    </row>
    <row r="375">
      <c r="A375" s="117">
        <v>241.0</v>
      </c>
      <c r="B375" s="118" t="s">
        <v>935</v>
      </c>
      <c r="C375" s="118" t="s">
        <v>584</v>
      </c>
      <c r="D375" s="119">
        <v>41584.0</v>
      </c>
      <c r="E375" s="119">
        <v>44292.0</v>
      </c>
      <c r="F375" s="119" t="s">
        <v>587</v>
      </c>
      <c r="G375" s="119" t="s">
        <v>587</v>
      </c>
      <c r="H375" s="120">
        <v>9.99</v>
      </c>
      <c r="I375" s="120">
        <v>9.99</v>
      </c>
      <c r="J375" s="120">
        <f t="shared" si="49"/>
        <v>0</v>
      </c>
      <c r="K375" s="118">
        <v>1.0</v>
      </c>
      <c r="L375" s="120">
        <f t="shared" si="50"/>
        <v>9.99</v>
      </c>
      <c r="M375" s="117" t="s">
        <v>217</v>
      </c>
      <c r="N375" s="118" t="s">
        <v>202</v>
      </c>
    </row>
    <row r="376">
      <c r="A376" s="117">
        <v>900.0</v>
      </c>
      <c r="B376" s="118" t="s">
        <v>936</v>
      </c>
      <c r="C376" s="118" t="s">
        <v>586</v>
      </c>
      <c r="D376" s="119">
        <v>42453.0</v>
      </c>
      <c r="E376" s="119">
        <v>43625.0</v>
      </c>
      <c r="F376" s="118" t="s">
        <v>587</v>
      </c>
      <c r="G376" s="118" t="s">
        <v>587</v>
      </c>
      <c r="H376" s="120">
        <v>29.99</v>
      </c>
      <c r="I376" s="120">
        <v>11.99</v>
      </c>
      <c r="J376" s="120">
        <f t="shared" si="49"/>
        <v>18</v>
      </c>
      <c r="K376" s="118">
        <v>1.0</v>
      </c>
      <c r="L376" s="120">
        <f t="shared" si="50"/>
        <v>11.99</v>
      </c>
      <c r="M376" s="117" t="s">
        <v>218</v>
      </c>
      <c r="N376" s="117" t="s">
        <v>202</v>
      </c>
    </row>
    <row r="377">
      <c r="A377" s="117">
        <v>556.0</v>
      </c>
      <c r="B377" s="118" t="s">
        <v>937</v>
      </c>
      <c r="C377" s="118" t="s">
        <v>586</v>
      </c>
      <c r="D377" s="119">
        <v>44250.0</v>
      </c>
      <c r="E377" s="119">
        <v>44684.0</v>
      </c>
      <c r="F377" s="119">
        <v>44695.0</v>
      </c>
      <c r="G377" s="119">
        <v>44703.0</v>
      </c>
      <c r="H377" s="120">
        <v>19.99</v>
      </c>
      <c r="I377" s="120">
        <v>0.0</v>
      </c>
      <c r="J377" s="120">
        <f t="shared" si="49"/>
        <v>19.99</v>
      </c>
      <c r="K377" s="118">
        <v>13.0</v>
      </c>
      <c r="L377" s="120">
        <f t="shared" si="50"/>
        <v>0</v>
      </c>
      <c r="M377" s="121" t="s">
        <v>219</v>
      </c>
      <c r="N377" s="121" t="s">
        <v>202</v>
      </c>
    </row>
    <row r="378">
      <c r="A378" s="117">
        <v>93.0</v>
      </c>
      <c r="B378" s="117" t="s">
        <v>938</v>
      </c>
      <c r="C378" s="117" t="s">
        <v>677</v>
      </c>
      <c r="D378" s="119">
        <v>38611.0</v>
      </c>
      <c r="E378" s="119">
        <v>44708.0</v>
      </c>
      <c r="F378" s="118" t="s">
        <v>587</v>
      </c>
      <c r="G378" s="118" t="s">
        <v>587</v>
      </c>
      <c r="H378" s="120">
        <v>13.49</v>
      </c>
      <c r="I378" s="120">
        <v>5.39</v>
      </c>
      <c r="J378" s="120">
        <f t="shared" si="49"/>
        <v>8.1</v>
      </c>
      <c r="K378" s="117">
        <v>1.0</v>
      </c>
      <c r="L378" s="120">
        <f t="shared" si="50"/>
        <v>5.39</v>
      </c>
      <c r="M378" s="117" t="s">
        <v>220</v>
      </c>
      <c r="N378" s="131" t="s">
        <v>202</v>
      </c>
    </row>
    <row r="379">
      <c r="A379" s="117">
        <v>191.0</v>
      </c>
      <c r="B379" s="118" t="s">
        <v>939</v>
      </c>
      <c r="C379" s="117" t="s">
        <v>584</v>
      </c>
      <c r="D379" s="119">
        <v>41556.0</v>
      </c>
      <c r="E379" s="119">
        <v>44412.0</v>
      </c>
      <c r="F379" s="119" t="s">
        <v>587</v>
      </c>
      <c r="G379" s="119" t="s">
        <v>587</v>
      </c>
      <c r="H379" s="120">
        <v>19.99</v>
      </c>
      <c r="I379" s="120">
        <v>5.99</v>
      </c>
      <c r="J379" s="120">
        <f t="shared" si="49"/>
        <v>14</v>
      </c>
      <c r="K379" s="118">
        <v>1.0</v>
      </c>
      <c r="L379" s="120">
        <f t="shared" si="50"/>
        <v>5.99</v>
      </c>
      <c r="M379" s="117"/>
      <c r="N379" s="118" t="s">
        <v>202</v>
      </c>
    </row>
    <row r="380">
      <c r="A380" s="117">
        <v>253.0</v>
      </c>
      <c r="B380" s="118" t="s">
        <v>940</v>
      </c>
      <c r="C380" s="118" t="s">
        <v>584</v>
      </c>
      <c r="D380" s="119">
        <v>40233.0</v>
      </c>
      <c r="E380" s="119">
        <v>44115.0</v>
      </c>
      <c r="F380" s="119">
        <v>41880.0</v>
      </c>
      <c r="G380" s="119">
        <v>41960.0</v>
      </c>
      <c r="H380" s="120">
        <v>22.99</v>
      </c>
      <c r="I380" s="120">
        <v>8.99</v>
      </c>
      <c r="J380" s="120">
        <f t="shared" si="49"/>
        <v>14</v>
      </c>
      <c r="K380" s="118">
        <v>35.0</v>
      </c>
      <c r="L380" s="120">
        <f t="shared" si="50"/>
        <v>0.2568571429</v>
      </c>
      <c r="M380" s="117"/>
      <c r="N380" s="118" t="s">
        <v>202</v>
      </c>
    </row>
    <row r="381">
      <c r="A381" s="117">
        <v>576.0</v>
      </c>
      <c r="B381" s="118" t="s">
        <v>941</v>
      </c>
      <c r="C381" s="118" t="s">
        <v>586</v>
      </c>
      <c r="D381" s="119">
        <v>43245.0</v>
      </c>
      <c r="E381" s="119">
        <v>44334.0</v>
      </c>
      <c r="F381" s="119">
        <v>44377.0</v>
      </c>
      <c r="G381" s="119">
        <v>44389.0</v>
      </c>
      <c r="H381" s="120">
        <v>29.99</v>
      </c>
      <c r="I381" s="120">
        <v>0.0</v>
      </c>
      <c r="J381" s="120">
        <f t="shared" si="49"/>
        <v>29.99</v>
      </c>
      <c r="K381" s="118">
        <v>11.0</v>
      </c>
      <c r="L381" s="120">
        <f t="shared" si="50"/>
        <v>0</v>
      </c>
      <c r="M381" s="117"/>
      <c r="N381" s="117" t="s">
        <v>202</v>
      </c>
    </row>
    <row r="382">
      <c r="A382" s="117">
        <v>902.0</v>
      </c>
      <c r="B382" s="118" t="s">
        <v>942</v>
      </c>
      <c r="C382" s="118" t="s">
        <v>586</v>
      </c>
      <c r="D382" s="119">
        <v>41745.0</v>
      </c>
      <c r="E382" s="119">
        <v>43912.0</v>
      </c>
      <c r="F382" s="119">
        <v>43914.0</v>
      </c>
      <c r="G382" s="119">
        <v>43914.0</v>
      </c>
      <c r="H382" s="120">
        <v>39.99</v>
      </c>
      <c r="I382" s="120">
        <v>9.99</v>
      </c>
      <c r="J382" s="120">
        <f t="shared" si="49"/>
        <v>30</v>
      </c>
      <c r="K382" s="118">
        <v>1.0</v>
      </c>
      <c r="L382" s="120">
        <f t="shared" si="50"/>
        <v>9.99</v>
      </c>
      <c r="M382" s="117" t="s">
        <v>221</v>
      </c>
      <c r="N382" s="117" t="s">
        <v>202</v>
      </c>
    </row>
    <row r="383">
      <c r="A383" s="117">
        <v>817.0</v>
      </c>
      <c r="B383" s="118" t="s">
        <v>943</v>
      </c>
      <c r="C383" s="117" t="s">
        <v>586</v>
      </c>
      <c r="D383" s="119">
        <v>44600.0</v>
      </c>
      <c r="E383" s="119">
        <v>45356.0</v>
      </c>
      <c r="F383" s="118" t="s">
        <v>587</v>
      </c>
      <c r="G383" s="118" t="s">
        <v>587</v>
      </c>
      <c r="H383" s="120">
        <v>39.99</v>
      </c>
      <c r="I383" s="120">
        <v>0.0</v>
      </c>
      <c r="J383" s="120">
        <f t="shared" si="49"/>
        <v>39.99</v>
      </c>
      <c r="K383" s="118">
        <v>1.0</v>
      </c>
      <c r="L383" s="120">
        <f t="shared" si="50"/>
        <v>0</v>
      </c>
      <c r="M383" s="117" t="s">
        <v>222</v>
      </c>
      <c r="N383" s="117" t="s">
        <v>202</v>
      </c>
    </row>
    <row r="384">
      <c r="A384" s="117">
        <v>1032.0</v>
      </c>
      <c r="B384" s="118" t="s">
        <v>944</v>
      </c>
      <c r="C384" s="118" t="s">
        <v>591</v>
      </c>
      <c r="D384" s="119">
        <v>44812.0</v>
      </c>
      <c r="E384" s="119">
        <v>45328.0</v>
      </c>
      <c r="F384" s="118" t="s">
        <v>587</v>
      </c>
      <c r="G384" s="118" t="s">
        <v>587</v>
      </c>
      <c r="H384" s="130">
        <v>59.99</v>
      </c>
      <c r="I384" s="130">
        <v>0.0</v>
      </c>
      <c r="J384" s="130">
        <f t="shared" si="49"/>
        <v>59.99</v>
      </c>
      <c r="K384" s="118">
        <v>1.0</v>
      </c>
      <c r="L384" s="120">
        <f t="shared" si="50"/>
        <v>0</v>
      </c>
      <c r="M384" s="117" t="s">
        <v>223</v>
      </c>
      <c r="N384" s="118" t="s">
        <v>202</v>
      </c>
    </row>
    <row r="385">
      <c r="A385" s="117">
        <v>427.0</v>
      </c>
      <c r="B385" s="118" t="s">
        <v>945</v>
      </c>
      <c r="C385" s="118" t="s">
        <v>612</v>
      </c>
      <c r="D385" s="119">
        <v>41563.0</v>
      </c>
      <c r="E385" s="119">
        <v>42187.0</v>
      </c>
      <c r="F385" s="119">
        <v>43855.0</v>
      </c>
      <c r="G385" s="119">
        <v>43855.0</v>
      </c>
      <c r="H385" s="120">
        <v>0.0</v>
      </c>
      <c r="I385" s="120">
        <v>0.0</v>
      </c>
      <c r="J385" s="120">
        <f t="shared" si="49"/>
        <v>0</v>
      </c>
      <c r="K385" s="118">
        <v>5.0</v>
      </c>
      <c r="L385" s="120">
        <f t="shared" si="50"/>
        <v>0</v>
      </c>
      <c r="M385" s="117" t="s">
        <v>224</v>
      </c>
      <c r="N385" s="117" t="s">
        <v>202</v>
      </c>
    </row>
    <row r="386">
      <c r="A386" s="117">
        <v>464.0</v>
      </c>
      <c r="B386" s="118" t="s">
        <v>946</v>
      </c>
      <c r="C386" s="118" t="s">
        <v>612</v>
      </c>
      <c r="D386" s="119">
        <v>41191.0</v>
      </c>
      <c r="E386" s="119">
        <v>43373.0</v>
      </c>
      <c r="F386" s="119">
        <v>43757.0</v>
      </c>
      <c r="G386" s="119">
        <v>45008.0</v>
      </c>
      <c r="H386" s="120">
        <v>2.99</v>
      </c>
      <c r="I386" s="120">
        <v>2.99</v>
      </c>
      <c r="J386" s="120">
        <f t="shared" si="49"/>
        <v>0</v>
      </c>
      <c r="K386" s="118">
        <v>10.0</v>
      </c>
      <c r="L386" s="120">
        <f t="shared" si="50"/>
        <v>0.299</v>
      </c>
      <c r="M386" s="117"/>
      <c r="N386" s="117" t="s">
        <v>202</v>
      </c>
    </row>
    <row r="387">
      <c r="A387" s="117">
        <v>43.0</v>
      </c>
      <c r="B387" s="118" t="s">
        <v>947</v>
      </c>
      <c r="C387" s="118" t="s">
        <v>624</v>
      </c>
      <c r="D387" s="119">
        <v>34971.0</v>
      </c>
      <c r="E387" s="119">
        <v>41763.0</v>
      </c>
      <c r="F387" s="118" t="s">
        <v>587</v>
      </c>
      <c r="G387" s="118" t="s">
        <v>587</v>
      </c>
      <c r="H387" s="120">
        <v>4.99</v>
      </c>
      <c r="I387" s="120">
        <v>4.99</v>
      </c>
      <c r="J387" s="120">
        <f t="shared" si="49"/>
        <v>0</v>
      </c>
      <c r="K387" s="118">
        <v>50.0</v>
      </c>
      <c r="L387" s="120">
        <f t="shared" si="50"/>
        <v>0.0998</v>
      </c>
      <c r="M387" s="117" t="s">
        <v>225</v>
      </c>
      <c r="N387" s="131" t="s">
        <v>202</v>
      </c>
    </row>
    <row r="388">
      <c r="A388" s="117">
        <v>78.0</v>
      </c>
      <c r="B388" s="117" t="s">
        <v>948</v>
      </c>
      <c r="C388" s="118" t="s">
        <v>677</v>
      </c>
      <c r="D388" s="119">
        <v>37939.0</v>
      </c>
      <c r="E388" s="119">
        <v>44237.0</v>
      </c>
      <c r="F388" s="119">
        <v>44261.0</v>
      </c>
      <c r="G388" s="119">
        <v>44265.0</v>
      </c>
      <c r="H388" s="120">
        <v>9.99</v>
      </c>
      <c r="I388" s="120">
        <v>9.99</v>
      </c>
      <c r="J388" s="120">
        <f t="shared" si="49"/>
        <v>0</v>
      </c>
      <c r="K388" s="118">
        <v>10.0</v>
      </c>
      <c r="L388" s="120">
        <f t="shared" si="50"/>
        <v>0.999</v>
      </c>
      <c r="M388" s="117"/>
      <c r="N388" s="131" t="s">
        <v>202</v>
      </c>
    </row>
    <row r="389">
      <c r="A389" s="117">
        <v>128.0</v>
      </c>
      <c r="B389" s="117" t="s">
        <v>949</v>
      </c>
      <c r="C389" s="118" t="s">
        <v>677</v>
      </c>
      <c r="D389" s="119">
        <v>37694.0</v>
      </c>
      <c r="E389" s="119">
        <v>44237.0</v>
      </c>
      <c r="F389" s="119">
        <v>44283.0</v>
      </c>
      <c r="G389" s="119">
        <v>44284.0</v>
      </c>
      <c r="H389" s="120">
        <v>9.99</v>
      </c>
      <c r="I389" s="120">
        <v>9.99</v>
      </c>
      <c r="J389" s="120">
        <f t="shared" si="49"/>
        <v>0</v>
      </c>
      <c r="K389" s="118">
        <v>3.0</v>
      </c>
      <c r="L389" s="120">
        <f t="shared" si="50"/>
        <v>3.33</v>
      </c>
      <c r="M389" s="117"/>
      <c r="N389" s="131" t="s">
        <v>202</v>
      </c>
    </row>
    <row r="390">
      <c r="A390" s="117">
        <v>330.0</v>
      </c>
      <c r="B390" s="118" t="s">
        <v>950</v>
      </c>
      <c r="C390" s="117" t="s">
        <v>584</v>
      </c>
      <c r="D390" s="119">
        <v>40872.0</v>
      </c>
      <c r="E390" s="119">
        <v>42299.0</v>
      </c>
      <c r="F390" s="119">
        <v>42300.0</v>
      </c>
      <c r="G390" s="119">
        <v>44865.0</v>
      </c>
      <c r="H390" s="120">
        <v>29.98</v>
      </c>
      <c r="I390" s="120">
        <v>26.99</v>
      </c>
      <c r="J390" s="120">
        <f t="shared" si="49"/>
        <v>2.99</v>
      </c>
      <c r="K390" s="118">
        <v>40.0</v>
      </c>
      <c r="L390" s="120">
        <f t="shared" si="50"/>
        <v>0.67475</v>
      </c>
      <c r="M390" s="117"/>
      <c r="N390" s="117" t="s">
        <v>202</v>
      </c>
    </row>
    <row r="391">
      <c r="A391" s="117">
        <v>331.0</v>
      </c>
      <c r="B391" s="118" t="s">
        <v>951</v>
      </c>
      <c r="C391" s="118" t="s">
        <v>584</v>
      </c>
      <c r="D391" s="119">
        <v>41516.0</v>
      </c>
      <c r="E391" s="119">
        <v>42253.0</v>
      </c>
      <c r="F391" s="119">
        <v>41642.0</v>
      </c>
      <c r="G391" s="119">
        <v>45491.0</v>
      </c>
      <c r="H391" s="120">
        <v>39.98</v>
      </c>
      <c r="I391" s="120">
        <v>26.99</v>
      </c>
      <c r="J391" s="120">
        <f t="shared" si="49"/>
        <v>12.99</v>
      </c>
      <c r="K391" s="118">
        <v>80.0</v>
      </c>
      <c r="L391" s="120">
        <f t="shared" si="50"/>
        <v>0.337375</v>
      </c>
      <c r="M391" s="117"/>
      <c r="N391" s="118" t="s">
        <v>202</v>
      </c>
    </row>
    <row r="392">
      <c r="A392" s="117">
        <v>925.0</v>
      </c>
      <c r="B392" s="118" t="s">
        <v>952</v>
      </c>
      <c r="C392" s="117" t="s">
        <v>586</v>
      </c>
      <c r="D392" s="119">
        <v>44651.0</v>
      </c>
      <c r="E392" s="119">
        <v>45202.0</v>
      </c>
      <c r="F392" s="118" t="s">
        <v>587</v>
      </c>
      <c r="G392" s="118" t="s">
        <v>587</v>
      </c>
      <c r="H392" s="120">
        <v>39.99</v>
      </c>
      <c r="I392" s="120">
        <v>0.0</v>
      </c>
      <c r="J392" s="120">
        <f t="shared" si="49"/>
        <v>39.99</v>
      </c>
      <c r="K392" s="118">
        <v>1.0</v>
      </c>
      <c r="L392" s="120">
        <f t="shared" si="50"/>
        <v>0</v>
      </c>
      <c r="M392" s="117" t="s">
        <v>226</v>
      </c>
      <c r="N392" s="117" t="s">
        <v>202</v>
      </c>
    </row>
    <row r="393">
      <c r="A393" s="113"/>
      <c r="B393" s="114"/>
      <c r="C393" s="113"/>
      <c r="D393" s="115"/>
      <c r="E393" s="115"/>
      <c r="F393" s="114"/>
      <c r="G393" s="114"/>
      <c r="H393" s="116">
        <f t="shared" ref="H393:K393" si="51">SUM(H355:H392)</f>
        <v>834.1</v>
      </c>
      <c r="I393" s="116">
        <f t="shared" si="51"/>
        <v>309.6</v>
      </c>
      <c r="J393" s="116">
        <f t="shared" si="51"/>
        <v>524.5</v>
      </c>
      <c r="K393" s="114">
        <f t="shared" si="51"/>
        <v>438</v>
      </c>
      <c r="L393" s="116">
        <f>SUM(L355:L392)/K393</f>
        <v>0.2747905043</v>
      </c>
      <c r="M393" s="113">
        <f t="shared" ref="M393:N393" si="52">COUNTA(M355:M392)</f>
        <v>25</v>
      </c>
      <c r="N393" s="113">
        <f t="shared" si="52"/>
        <v>38</v>
      </c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</row>
    <row r="394">
      <c r="A394" s="113"/>
      <c r="B394" s="114"/>
      <c r="C394" s="113"/>
      <c r="D394" s="115"/>
      <c r="E394" s="115"/>
      <c r="F394" s="114"/>
      <c r="G394" s="114"/>
      <c r="H394" s="116"/>
      <c r="I394" s="116"/>
      <c r="J394" s="116"/>
      <c r="K394" s="114"/>
      <c r="L394" s="116"/>
      <c r="M394" s="113"/>
      <c r="N394" s="113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</row>
    <row r="395">
      <c r="A395" s="52">
        <v>575.0</v>
      </c>
      <c r="B395" s="52" t="s">
        <v>953</v>
      </c>
      <c r="C395" s="53" t="s">
        <v>586</v>
      </c>
      <c r="D395" s="54">
        <v>44040.0</v>
      </c>
      <c r="E395" s="54">
        <v>44071.0</v>
      </c>
      <c r="F395" s="54">
        <v>44078.0</v>
      </c>
      <c r="G395" s="54">
        <v>44081.0</v>
      </c>
      <c r="H395" s="55">
        <v>39.99</v>
      </c>
      <c r="I395" s="55">
        <v>31.99</v>
      </c>
      <c r="J395" s="55">
        <f t="shared" ref="J395:J411" si="53">H395-I395</f>
        <v>8</v>
      </c>
      <c r="K395" s="53">
        <v>30.0</v>
      </c>
      <c r="L395" s="55">
        <f t="shared" ref="L395:L411" si="54">I395/K395</f>
        <v>1.066333333</v>
      </c>
      <c r="M395" s="52" t="s">
        <v>227</v>
      </c>
      <c r="N395" s="52" t="s">
        <v>228</v>
      </c>
    </row>
    <row r="396">
      <c r="A396" s="52">
        <v>1018.0</v>
      </c>
      <c r="B396" s="53" t="s">
        <v>954</v>
      </c>
      <c r="C396" s="53" t="s">
        <v>591</v>
      </c>
      <c r="D396" s="54">
        <v>44803.0</v>
      </c>
      <c r="E396" s="54">
        <v>44811.0</v>
      </c>
      <c r="F396" s="54">
        <v>44825.0</v>
      </c>
      <c r="G396" s="54">
        <v>44829.0</v>
      </c>
      <c r="H396" s="132">
        <v>39.99</v>
      </c>
      <c r="I396" s="132">
        <v>0.0</v>
      </c>
      <c r="J396" s="132">
        <f t="shared" si="53"/>
        <v>39.99</v>
      </c>
      <c r="K396" s="53">
        <v>24.0</v>
      </c>
      <c r="L396" s="55">
        <f t="shared" si="54"/>
        <v>0</v>
      </c>
      <c r="M396" s="52"/>
      <c r="N396" s="53" t="s">
        <v>228</v>
      </c>
    </row>
    <row r="397">
      <c r="A397" s="52">
        <v>912.0</v>
      </c>
      <c r="B397" s="52" t="s">
        <v>955</v>
      </c>
      <c r="C397" s="53" t="s">
        <v>586</v>
      </c>
      <c r="D397" s="54">
        <v>42787.0</v>
      </c>
      <c r="E397" s="54">
        <v>42859.0</v>
      </c>
      <c r="F397" s="54">
        <v>44911.0</v>
      </c>
      <c r="G397" s="54">
        <v>44911.0</v>
      </c>
      <c r="H397" s="55">
        <v>9.99</v>
      </c>
      <c r="I397" s="55">
        <v>6.99</v>
      </c>
      <c r="J397" s="55">
        <f t="shared" si="53"/>
        <v>3</v>
      </c>
      <c r="K397" s="53">
        <v>1.0</v>
      </c>
      <c r="L397" s="55">
        <f t="shared" si="54"/>
        <v>6.99</v>
      </c>
      <c r="M397" s="52" t="s">
        <v>229</v>
      </c>
      <c r="N397" s="52" t="s">
        <v>228</v>
      </c>
    </row>
    <row r="398">
      <c r="A398" s="52">
        <v>686.0</v>
      </c>
      <c r="B398" s="53" t="s">
        <v>956</v>
      </c>
      <c r="C398" s="53" t="s">
        <v>586</v>
      </c>
      <c r="D398" s="54">
        <v>43629.0</v>
      </c>
      <c r="E398" s="54">
        <v>44640.0</v>
      </c>
      <c r="F398" s="54">
        <v>44704.0</v>
      </c>
      <c r="G398" s="54">
        <v>44706.0</v>
      </c>
      <c r="H398" s="55">
        <v>39.99</v>
      </c>
      <c r="I398" s="55">
        <v>7.99</v>
      </c>
      <c r="J398" s="55">
        <f t="shared" si="53"/>
        <v>32</v>
      </c>
      <c r="K398" s="53">
        <v>19.0</v>
      </c>
      <c r="L398" s="55">
        <f t="shared" si="54"/>
        <v>0.4205263158</v>
      </c>
      <c r="M398" s="52" t="s">
        <v>230</v>
      </c>
      <c r="N398" s="52" t="s">
        <v>228</v>
      </c>
    </row>
    <row r="399">
      <c r="A399" s="52">
        <v>687.0</v>
      </c>
      <c r="B399" s="53" t="s">
        <v>957</v>
      </c>
      <c r="C399" s="53" t="s">
        <v>586</v>
      </c>
      <c r="D399" s="54">
        <v>44334.0</v>
      </c>
      <c r="E399" s="54">
        <v>44640.0</v>
      </c>
      <c r="F399" s="54">
        <v>44706.0</v>
      </c>
      <c r="G399" s="54">
        <v>44710.0</v>
      </c>
      <c r="H399" s="55">
        <v>39.99</v>
      </c>
      <c r="I399" s="55">
        <v>11.99</v>
      </c>
      <c r="J399" s="55">
        <f t="shared" si="53"/>
        <v>28</v>
      </c>
      <c r="K399" s="53">
        <v>21.0</v>
      </c>
      <c r="L399" s="55">
        <f t="shared" si="54"/>
        <v>0.570952381</v>
      </c>
      <c r="M399" s="52"/>
      <c r="N399" s="52" t="s">
        <v>228</v>
      </c>
    </row>
    <row r="400">
      <c r="A400" s="52">
        <v>887.0</v>
      </c>
      <c r="B400" s="53" t="s">
        <v>958</v>
      </c>
      <c r="C400" s="52" t="s">
        <v>586</v>
      </c>
      <c r="D400" s="54">
        <v>44678.0</v>
      </c>
      <c r="E400" s="54">
        <v>44776.0</v>
      </c>
      <c r="F400" s="54">
        <v>44824.0</v>
      </c>
      <c r="G400" s="54">
        <v>44824.0</v>
      </c>
      <c r="H400" s="55">
        <v>21.99</v>
      </c>
      <c r="I400" s="55">
        <v>14.73</v>
      </c>
      <c r="J400" s="55">
        <f t="shared" si="53"/>
        <v>7.26</v>
      </c>
      <c r="K400" s="53">
        <v>1.0</v>
      </c>
      <c r="L400" s="55">
        <f t="shared" si="54"/>
        <v>14.73</v>
      </c>
      <c r="M400" s="52" t="s">
        <v>231</v>
      </c>
      <c r="N400" s="52" t="s">
        <v>228</v>
      </c>
    </row>
    <row r="401">
      <c r="A401" s="52">
        <v>229.0</v>
      </c>
      <c r="B401" s="53" t="s">
        <v>959</v>
      </c>
      <c r="C401" s="53" t="s">
        <v>584</v>
      </c>
      <c r="D401" s="54">
        <v>41682.0</v>
      </c>
      <c r="E401" s="54">
        <v>44292.0</v>
      </c>
      <c r="F401" s="54">
        <v>45116.0</v>
      </c>
      <c r="G401" s="54">
        <v>45126.0</v>
      </c>
      <c r="H401" s="55">
        <v>9.99</v>
      </c>
      <c r="I401" s="55">
        <v>9.99</v>
      </c>
      <c r="J401" s="55">
        <f t="shared" si="53"/>
        <v>0</v>
      </c>
      <c r="K401" s="53">
        <v>20.0</v>
      </c>
      <c r="L401" s="55">
        <f t="shared" si="54"/>
        <v>0.4995</v>
      </c>
      <c r="M401" s="52" t="s">
        <v>232</v>
      </c>
      <c r="N401" s="53" t="s">
        <v>228</v>
      </c>
    </row>
    <row r="402">
      <c r="A402" s="52">
        <v>209.0</v>
      </c>
      <c r="B402" s="53" t="s">
        <v>960</v>
      </c>
      <c r="C402" s="53" t="s">
        <v>584</v>
      </c>
      <c r="D402" s="54">
        <v>40779.0</v>
      </c>
      <c r="E402" s="54">
        <v>40867.0</v>
      </c>
      <c r="F402" s="54">
        <v>40867.0</v>
      </c>
      <c r="G402" s="54">
        <v>44750.0</v>
      </c>
      <c r="H402" s="55">
        <v>4.99</v>
      </c>
      <c r="I402" s="55">
        <v>4.99</v>
      </c>
      <c r="J402" s="55">
        <f t="shared" si="53"/>
        <v>0</v>
      </c>
      <c r="K402" s="53">
        <v>5.0</v>
      </c>
      <c r="L402" s="55">
        <f t="shared" si="54"/>
        <v>0.998</v>
      </c>
      <c r="M402" s="52" t="s">
        <v>233</v>
      </c>
      <c r="N402" s="53" t="s">
        <v>228</v>
      </c>
    </row>
    <row r="403">
      <c r="A403" s="52">
        <v>639.0</v>
      </c>
      <c r="B403" s="52" t="s">
        <v>961</v>
      </c>
      <c r="C403" s="53" t="s">
        <v>586</v>
      </c>
      <c r="D403" s="54">
        <v>42272.0</v>
      </c>
      <c r="E403" s="54">
        <v>43922.0</v>
      </c>
      <c r="F403" s="54">
        <v>43925.0</v>
      </c>
      <c r="G403" s="54">
        <v>43925.0</v>
      </c>
      <c r="H403" s="55">
        <v>39.99</v>
      </c>
      <c r="I403" s="55">
        <v>3.99</v>
      </c>
      <c r="J403" s="55">
        <f t="shared" si="53"/>
        <v>36</v>
      </c>
      <c r="K403" s="53">
        <v>1.0</v>
      </c>
      <c r="L403" s="55">
        <f t="shared" si="54"/>
        <v>3.99</v>
      </c>
      <c r="M403" s="52" t="s">
        <v>234</v>
      </c>
      <c r="N403" s="52" t="s">
        <v>228</v>
      </c>
    </row>
    <row r="404">
      <c r="A404" s="52">
        <v>630.0</v>
      </c>
      <c r="B404" s="53" t="s">
        <v>962</v>
      </c>
      <c r="C404" s="53" t="s">
        <v>586</v>
      </c>
      <c r="D404" s="54">
        <v>42794.0</v>
      </c>
      <c r="E404" s="54">
        <v>42951.0</v>
      </c>
      <c r="F404" s="54">
        <v>43039.0</v>
      </c>
      <c r="G404" s="54">
        <v>45359.0</v>
      </c>
      <c r="H404" s="55">
        <v>8.99</v>
      </c>
      <c r="I404" s="55">
        <v>3.99</v>
      </c>
      <c r="J404" s="55">
        <f t="shared" si="53"/>
        <v>5</v>
      </c>
      <c r="K404" s="53">
        <v>4.0</v>
      </c>
      <c r="L404" s="55">
        <f t="shared" si="54"/>
        <v>0.9975</v>
      </c>
      <c r="M404" s="52" t="s">
        <v>235</v>
      </c>
      <c r="N404" s="52" t="s">
        <v>228</v>
      </c>
    </row>
    <row r="405">
      <c r="A405" s="52">
        <v>542.0</v>
      </c>
      <c r="B405" s="53" t="s">
        <v>963</v>
      </c>
      <c r="C405" s="53" t="s">
        <v>586</v>
      </c>
      <c r="D405" s="54">
        <v>44119.0</v>
      </c>
      <c r="E405" s="54">
        <v>44203.0</v>
      </c>
      <c r="F405" s="54">
        <v>44310.0</v>
      </c>
      <c r="G405" s="54">
        <v>44654.0</v>
      </c>
      <c r="H405" s="55">
        <v>24.99</v>
      </c>
      <c r="I405" s="55">
        <v>17.49</v>
      </c>
      <c r="J405" s="55">
        <f t="shared" si="53"/>
        <v>7.5</v>
      </c>
      <c r="K405" s="53">
        <v>23.0</v>
      </c>
      <c r="L405" s="55">
        <f t="shared" si="54"/>
        <v>0.7604347826</v>
      </c>
      <c r="M405" s="56" t="s">
        <v>236</v>
      </c>
      <c r="N405" s="56" t="s">
        <v>228</v>
      </c>
    </row>
    <row r="406">
      <c r="A406" s="52">
        <v>954.0</v>
      </c>
      <c r="B406" s="53" t="s">
        <v>964</v>
      </c>
      <c r="C406" s="53" t="s">
        <v>598</v>
      </c>
      <c r="D406" s="54">
        <v>43340.0</v>
      </c>
      <c r="E406" s="54">
        <v>43475.0</v>
      </c>
      <c r="F406" s="54">
        <v>43542.0</v>
      </c>
      <c r="G406" s="54">
        <v>43542.0</v>
      </c>
      <c r="H406" s="55">
        <v>19.99</v>
      </c>
      <c r="I406" s="55">
        <v>19.99</v>
      </c>
      <c r="J406" s="55">
        <f t="shared" si="53"/>
        <v>0</v>
      </c>
      <c r="K406" s="53">
        <v>1.0</v>
      </c>
      <c r="L406" s="55">
        <f t="shared" si="54"/>
        <v>19.99</v>
      </c>
      <c r="M406" s="56" t="s">
        <v>237</v>
      </c>
      <c r="N406" s="56" t="s">
        <v>228</v>
      </c>
    </row>
    <row r="407">
      <c r="A407" s="52">
        <v>581.0</v>
      </c>
      <c r="B407" s="53" t="s">
        <v>965</v>
      </c>
      <c r="C407" s="52" t="s">
        <v>586</v>
      </c>
      <c r="D407" s="54">
        <v>43061.0</v>
      </c>
      <c r="E407" s="54">
        <v>43472.0</v>
      </c>
      <c r="F407" s="54">
        <v>43542.0</v>
      </c>
      <c r="G407" s="54">
        <v>43542.0</v>
      </c>
      <c r="H407" s="55">
        <v>11.99</v>
      </c>
      <c r="I407" s="55">
        <v>4.99</v>
      </c>
      <c r="J407" s="55">
        <f t="shared" si="53"/>
        <v>7</v>
      </c>
      <c r="K407" s="53">
        <v>4.0</v>
      </c>
      <c r="L407" s="55">
        <f t="shared" si="54"/>
        <v>1.2475</v>
      </c>
      <c r="M407" s="56" t="s">
        <v>238</v>
      </c>
      <c r="N407" s="56" t="s">
        <v>228</v>
      </c>
    </row>
    <row r="408">
      <c r="A408" s="52">
        <v>533.0</v>
      </c>
      <c r="B408" s="53" t="s">
        <v>966</v>
      </c>
      <c r="C408" s="53" t="s">
        <v>586</v>
      </c>
      <c r="D408" s="54">
        <v>44274.0</v>
      </c>
      <c r="E408" s="54">
        <v>44720.0</v>
      </c>
      <c r="F408" s="53" t="s">
        <v>587</v>
      </c>
      <c r="G408" s="53" t="s">
        <v>587</v>
      </c>
      <c r="H408" s="55">
        <v>24.99</v>
      </c>
      <c r="I408" s="55">
        <v>16.24</v>
      </c>
      <c r="J408" s="55">
        <f t="shared" si="53"/>
        <v>8.75</v>
      </c>
      <c r="K408" s="53">
        <v>1.0</v>
      </c>
      <c r="L408" s="55">
        <f t="shared" si="54"/>
        <v>16.24</v>
      </c>
      <c r="M408" s="56" t="s">
        <v>239</v>
      </c>
      <c r="N408" s="56" t="s">
        <v>228</v>
      </c>
    </row>
    <row r="409">
      <c r="A409" s="52">
        <v>827.0</v>
      </c>
      <c r="B409" s="53" t="s">
        <v>967</v>
      </c>
      <c r="C409" s="52" t="s">
        <v>586</v>
      </c>
      <c r="D409" s="54">
        <v>44281.0</v>
      </c>
      <c r="E409" s="54">
        <v>44398.0</v>
      </c>
      <c r="F409" s="53" t="s">
        <v>587</v>
      </c>
      <c r="G409" s="53" t="s">
        <v>587</v>
      </c>
      <c r="H409" s="55">
        <v>49.99</v>
      </c>
      <c r="I409" s="55">
        <v>29.99</v>
      </c>
      <c r="J409" s="55">
        <f t="shared" si="53"/>
        <v>20</v>
      </c>
      <c r="K409" s="53">
        <v>1.0</v>
      </c>
      <c r="L409" s="55">
        <f t="shared" si="54"/>
        <v>29.99</v>
      </c>
      <c r="M409" s="52" t="s">
        <v>240</v>
      </c>
      <c r="N409" s="52" t="s">
        <v>228</v>
      </c>
    </row>
    <row r="410">
      <c r="A410" s="52">
        <v>505.0</v>
      </c>
      <c r="B410" s="53" t="s">
        <v>968</v>
      </c>
      <c r="C410" s="53" t="s">
        <v>586</v>
      </c>
      <c r="D410" s="54">
        <v>42524.0</v>
      </c>
      <c r="E410" s="54">
        <v>42954.0</v>
      </c>
      <c r="F410" s="54">
        <v>43058.0</v>
      </c>
      <c r="G410" s="54">
        <v>43058.0</v>
      </c>
      <c r="H410" s="55">
        <v>8.99</v>
      </c>
      <c r="I410" s="55">
        <v>2.99</v>
      </c>
      <c r="J410" s="55">
        <f t="shared" si="53"/>
        <v>6</v>
      </c>
      <c r="K410" s="53">
        <v>2.0</v>
      </c>
      <c r="L410" s="55">
        <f t="shared" si="54"/>
        <v>1.495</v>
      </c>
      <c r="M410" s="56" t="s">
        <v>241</v>
      </c>
      <c r="N410" s="56" t="s">
        <v>228</v>
      </c>
    </row>
    <row r="411">
      <c r="A411" s="52">
        <v>361.0</v>
      </c>
      <c r="B411" s="53" t="s">
        <v>969</v>
      </c>
      <c r="C411" s="53" t="s">
        <v>584</v>
      </c>
      <c r="D411" s="54">
        <v>41089.0</v>
      </c>
      <c r="E411" s="54">
        <v>44422.0</v>
      </c>
      <c r="F411" s="54">
        <v>45098.0</v>
      </c>
      <c r="G411" s="54">
        <v>45106.0</v>
      </c>
      <c r="H411" s="55">
        <v>19.99</v>
      </c>
      <c r="I411" s="55">
        <v>19.99</v>
      </c>
      <c r="J411" s="55">
        <f t="shared" si="53"/>
        <v>0</v>
      </c>
      <c r="K411" s="53">
        <v>40.0</v>
      </c>
      <c r="L411" s="55">
        <f t="shared" si="54"/>
        <v>0.49975</v>
      </c>
      <c r="M411" s="52" t="s">
        <v>242</v>
      </c>
      <c r="N411" s="53" t="s">
        <v>228</v>
      </c>
    </row>
    <row r="412">
      <c r="A412" s="57"/>
      <c r="B412" s="58"/>
      <c r="C412" s="58"/>
      <c r="D412" s="59"/>
      <c r="E412" s="59"/>
      <c r="F412" s="59"/>
      <c r="G412" s="59"/>
      <c r="H412" s="60">
        <f t="shared" ref="H412:K412" si="55">SUM(H395:H411)</f>
        <v>416.83</v>
      </c>
      <c r="I412" s="60">
        <f t="shared" si="55"/>
        <v>208.33</v>
      </c>
      <c r="J412" s="60">
        <f t="shared" si="55"/>
        <v>208.5</v>
      </c>
      <c r="K412" s="58">
        <f t="shared" si="55"/>
        <v>198</v>
      </c>
      <c r="L412" s="60">
        <f>SUM(L395:L411)/K412</f>
        <v>0.5075025092</v>
      </c>
      <c r="M412" s="57">
        <f t="shared" ref="M412:N412" si="56">COUNTA(M395:M411)</f>
        <v>15</v>
      </c>
      <c r="N412" s="57">
        <f t="shared" si="56"/>
        <v>17</v>
      </c>
    </row>
    <row r="413">
      <c r="A413" s="133"/>
      <c r="B413" s="4"/>
      <c r="C413" s="4"/>
      <c r="D413" s="134"/>
      <c r="E413" s="134"/>
      <c r="F413" s="134"/>
      <c r="G413" s="134"/>
      <c r="H413" s="135"/>
      <c r="I413" s="135"/>
      <c r="J413" s="135"/>
      <c r="K413" s="4"/>
      <c r="L413" s="135"/>
      <c r="M413" s="133"/>
      <c r="N413" s="4"/>
    </row>
    <row r="414">
      <c r="A414" s="35">
        <v>184.0</v>
      </c>
      <c r="B414" s="36" t="s">
        <v>970</v>
      </c>
      <c r="C414" s="36" t="s">
        <v>584</v>
      </c>
      <c r="D414" s="37">
        <v>41073.0</v>
      </c>
      <c r="E414" s="37">
        <v>44285.0</v>
      </c>
      <c r="F414" s="37">
        <v>44287.0</v>
      </c>
      <c r="G414" s="37">
        <v>44288.0</v>
      </c>
      <c r="H414" s="38">
        <v>9.99</v>
      </c>
      <c r="I414" s="38">
        <v>9.99</v>
      </c>
      <c r="J414" s="38">
        <f t="shared" ref="J414:J415" si="57">H414-I414</f>
        <v>0</v>
      </c>
      <c r="K414" s="36">
        <v>1.0</v>
      </c>
      <c r="L414" s="38">
        <f t="shared" ref="L414:L415" si="58">I414/K414</f>
        <v>9.99</v>
      </c>
      <c r="M414" s="35" t="s">
        <v>243</v>
      </c>
      <c r="N414" s="36" t="s">
        <v>244</v>
      </c>
    </row>
    <row r="415">
      <c r="A415" s="35">
        <v>536.0</v>
      </c>
      <c r="B415" s="36" t="s">
        <v>971</v>
      </c>
      <c r="C415" s="36" t="s">
        <v>586</v>
      </c>
      <c r="D415" s="37">
        <v>44140.0</v>
      </c>
      <c r="E415" s="37">
        <v>44666.0</v>
      </c>
      <c r="F415" s="36" t="s">
        <v>587</v>
      </c>
      <c r="G415" s="36" t="s">
        <v>587</v>
      </c>
      <c r="H415" s="38">
        <v>19.99</v>
      </c>
      <c r="I415" s="38">
        <v>13.99</v>
      </c>
      <c r="J415" s="38">
        <f t="shared" si="57"/>
        <v>6</v>
      </c>
      <c r="K415" s="36">
        <v>1.0</v>
      </c>
      <c r="L415" s="38">
        <f t="shared" si="58"/>
        <v>13.99</v>
      </c>
      <c r="M415" s="89" t="s">
        <v>245</v>
      </c>
      <c r="N415" s="89" t="s">
        <v>244</v>
      </c>
    </row>
    <row r="416">
      <c r="A416" s="31"/>
      <c r="B416" s="32"/>
      <c r="C416" s="32"/>
      <c r="D416" s="33"/>
      <c r="E416" s="33"/>
      <c r="F416" s="32"/>
      <c r="G416" s="32"/>
      <c r="H416" s="34">
        <f t="shared" ref="H416:K416" si="59">SUM(H414:H415)</f>
        <v>29.98</v>
      </c>
      <c r="I416" s="34">
        <f t="shared" si="59"/>
        <v>23.98</v>
      </c>
      <c r="J416" s="34">
        <f t="shared" si="59"/>
        <v>6</v>
      </c>
      <c r="K416" s="32">
        <f t="shared" si="59"/>
        <v>2</v>
      </c>
      <c r="L416" s="34">
        <f>SUM(L414:L415)/K416</f>
        <v>11.99</v>
      </c>
      <c r="M416" s="85">
        <f t="shared" ref="M416:N416" si="60">COUNTA(M414:M415)</f>
        <v>2</v>
      </c>
      <c r="N416" s="85">
        <f t="shared" si="60"/>
        <v>2</v>
      </c>
    </row>
    <row r="417">
      <c r="A417" s="40"/>
      <c r="B417" s="41"/>
      <c r="C417" s="41"/>
      <c r="D417" s="42"/>
      <c r="E417" s="42"/>
      <c r="F417" s="41"/>
      <c r="G417" s="41"/>
      <c r="H417" s="43"/>
      <c r="I417" s="43"/>
      <c r="J417" s="43"/>
      <c r="K417" s="41"/>
      <c r="L417" s="43"/>
      <c r="M417" s="136"/>
      <c r="N417" s="136"/>
    </row>
    <row r="418">
      <c r="A418" s="117">
        <v>962.0</v>
      </c>
      <c r="B418" s="118" t="s">
        <v>972</v>
      </c>
      <c r="C418" s="118" t="s">
        <v>598</v>
      </c>
      <c r="D418" s="119">
        <v>42656.0</v>
      </c>
      <c r="E418" s="119">
        <v>43472.0</v>
      </c>
      <c r="F418" s="118" t="s">
        <v>587</v>
      </c>
      <c r="G418" s="118" t="s">
        <v>587</v>
      </c>
      <c r="H418" s="120">
        <v>29.99</v>
      </c>
      <c r="I418" s="120">
        <v>10.99</v>
      </c>
      <c r="J418" s="120">
        <f>H418-I418</f>
        <v>19</v>
      </c>
      <c r="K418" s="117">
        <v>1.0</v>
      </c>
      <c r="L418" s="120">
        <f>I418/K418</f>
        <v>10.99</v>
      </c>
      <c r="M418" s="121" t="s">
        <v>246</v>
      </c>
      <c r="N418" s="121" t="s">
        <v>247</v>
      </c>
    </row>
    <row r="419">
      <c r="A419" s="113"/>
      <c r="B419" s="114"/>
      <c r="C419" s="114"/>
      <c r="D419" s="115"/>
      <c r="E419" s="115"/>
      <c r="F419" s="114"/>
      <c r="G419" s="114"/>
      <c r="H419" s="116">
        <f t="shared" ref="H419:K419" si="61">SUM(H418)</f>
        <v>29.99</v>
      </c>
      <c r="I419" s="116">
        <f t="shared" si="61"/>
        <v>10.99</v>
      </c>
      <c r="J419" s="116">
        <f t="shared" si="61"/>
        <v>19</v>
      </c>
      <c r="K419" s="114">
        <f t="shared" si="61"/>
        <v>1</v>
      </c>
      <c r="L419" s="116">
        <f>SUM(L418)/K419</f>
        <v>10.99</v>
      </c>
      <c r="M419" s="122">
        <f t="shared" ref="M419:N419" si="62">COUNTA(M418)</f>
        <v>1</v>
      </c>
      <c r="N419" s="122">
        <f t="shared" si="62"/>
        <v>1</v>
      </c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</row>
    <row r="420">
      <c r="A420" s="113"/>
      <c r="B420" s="114"/>
      <c r="C420" s="114"/>
      <c r="D420" s="115"/>
      <c r="E420" s="115"/>
      <c r="F420" s="114"/>
      <c r="G420" s="114"/>
      <c r="H420" s="116"/>
      <c r="I420" s="116"/>
      <c r="J420" s="116"/>
      <c r="K420" s="114"/>
      <c r="L420" s="116"/>
      <c r="M420" s="122"/>
      <c r="N420" s="122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</row>
    <row r="421">
      <c r="A421" s="31">
        <v>781.0</v>
      </c>
      <c r="B421" s="32" t="s">
        <v>973</v>
      </c>
      <c r="C421" s="31" t="s">
        <v>586</v>
      </c>
      <c r="D421" s="33">
        <v>44826.0</v>
      </c>
      <c r="E421" s="33">
        <v>44921.0</v>
      </c>
      <c r="F421" s="33">
        <v>44922.0</v>
      </c>
      <c r="G421" s="33">
        <v>44930.0</v>
      </c>
      <c r="H421" s="34">
        <v>24.99</v>
      </c>
      <c r="I421" s="34">
        <v>0.0</v>
      </c>
      <c r="J421" s="34">
        <f t="shared" ref="J421:J423" si="63">H421-I421</f>
        <v>24.99</v>
      </c>
      <c r="K421" s="32">
        <v>35.0</v>
      </c>
      <c r="L421" s="34">
        <f t="shared" ref="L421:L423" si="64">I421/K421</f>
        <v>0</v>
      </c>
      <c r="M421" s="31" t="s">
        <v>248</v>
      </c>
      <c r="N421" s="31" t="s">
        <v>249</v>
      </c>
    </row>
    <row r="422">
      <c r="A422" s="31">
        <v>545.0</v>
      </c>
      <c r="B422" s="32" t="s">
        <v>974</v>
      </c>
      <c r="C422" s="32" t="s">
        <v>586</v>
      </c>
      <c r="D422" s="33">
        <v>43859.0</v>
      </c>
      <c r="E422" s="33">
        <v>45256.0</v>
      </c>
      <c r="F422" s="33">
        <v>45450.0</v>
      </c>
      <c r="G422" s="33">
        <v>45453.0</v>
      </c>
      <c r="H422" s="34">
        <v>13.99</v>
      </c>
      <c r="I422" s="34">
        <v>13.99</v>
      </c>
      <c r="J422" s="34">
        <f t="shared" si="63"/>
        <v>0</v>
      </c>
      <c r="K422" s="32">
        <v>10.0</v>
      </c>
      <c r="L422" s="34">
        <f t="shared" si="64"/>
        <v>1.399</v>
      </c>
      <c r="M422" s="85" t="s">
        <v>250</v>
      </c>
      <c r="N422" s="85" t="s">
        <v>249</v>
      </c>
    </row>
    <row r="423">
      <c r="A423" s="31">
        <v>546.0</v>
      </c>
      <c r="B423" s="32" t="s">
        <v>975</v>
      </c>
      <c r="C423" s="32" t="s">
        <v>586</v>
      </c>
      <c r="D423" s="33">
        <v>45036.0</v>
      </c>
      <c r="E423" s="33">
        <v>45256.0</v>
      </c>
      <c r="F423" s="33">
        <v>45452.0</v>
      </c>
      <c r="G423" s="33">
        <v>45465.0</v>
      </c>
      <c r="H423" s="34">
        <v>14.99</v>
      </c>
      <c r="I423" s="34">
        <v>10.49</v>
      </c>
      <c r="J423" s="34">
        <f t="shared" si="63"/>
        <v>4.5</v>
      </c>
      <c r="K423" s="32">
        <v>6.0</v>
      </c>
      <c r="L423" s="34">
        <f t="shared" si="64"/>
        <v>1.748333333</v>
      </c>
      <c r="M423" s="85"/>
      <c r="N423" s="85" t="s">
        <v>249</v>
      </c>
    </row>
    <row r="424">
      <c r="A424" s="35"/>
      <c r="B424" s="36"/>
      <c r="C424" s="36"/>
      <c r="D424" s="37"/>
      <c r="E424" s="37"/>
      <c r="F424" s="37"/>
      <c r="G424" s="37"/>
      <c r="H424" s="38">
        <f t="shared" ref="H424:K424" si="65">SUM(H421:H423)</f>
        <v>53.97</v>
      </c>
      <c r="I424" s="38">
        <f t="shared" si="65"/>
        <v>24.48</v>
      </c>
      <c r="J424" s="38">
        <f t="shared" si="65"/>
        <v>29.49</v>
      </c>
      <c r="K424" s="36">
        <f t="shared" si="65"/>
        <v>51</v>
      </c>
      <c r="L424" s="38">
        <f>SUM(L421:L423)/K424</f>
        <v>0.0617124183</v>
      </c>
      <c r="M424" s="89">
        <f t="shared" ref="M424:N424" si="66">COUNTA(M421:M423)</f>
        <v>2</v>
      </c>
      <c r="N424" s="89">
        <f t="shared" si="66"/>
        <v>3</v>
      </c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</row>
    <row r="425">
      <c r="A425" s="40"/>
      <c r="B425" s="41"/>
      <c r="C425" s="41"/>
      <c r="D425" s="42"/>
      <c r="E425" s="42"/>
      <c r="F425" s="42"/>
      <c r="G425" s="42"/>
      <c r="H425" s="43"/>
      <c r="I425" s="43"/>
      <c r="J425" s="43"/>
      <c r="K425" s="41"/>
      <c r="L425" s="43"/>
      <c r="M425" s="136"/>
      <c r="N425" s="136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37"/>
    </row>
    <row r="426">
      <c r="A426" s="113">
        <v>803.0</v>
      </c>
      <c r="B426" s="114" t="s">
        <v>976</v>
      </c>
      <c r="C426" s="114" t="s">
        <v>586</v>
      </c>
      <c r="D426" s="115">
        <v>44890.0</v>
      </c>
      <c r="E426" s="115">
        <v>45176.0</v>
      </c>
      <c r="F426" s="115">
        <v>45257.0</v>
      </c>
      <c r="G426" s="115">
        <v>45257.0</v>
      </c>
      <c r="H426" s="116">
        <v>4.99</v>
      </c>
      <c r="I426" s="116">
        <v>0.0</v>
      </c>
      <c r="J426" s="116">
        <f>H426-I426</f>
        <v>4.99</v>
      </c>
      <c r="K426" s="114">
        <v>3.0</v>
      </c>
      <c r="L426" s="116">
        <f>I426/K426</f>
        <v>0</v>
      </c>
      <c r="M426" s="113" t="s">
        <v>251</v>
      </c>
      <c r="N426" s="113" t="s">
        <v>252</v>
      </c>
    </row>
    <row r="427">
      <c r="A427" s="117"/>
      <c r="B427" s="118"/>
      <c r="C427" s="118"/>
      <c r="D427" s="119"/>
      <c r="E427" s="119"/>
      <c r="F427" s="119"/>
      <c r="G427" s="119"/>
      <c r="H427" s="120">
        <f t="shared" ref="H427:K427" si="67">SUM(H426)</f>
        <v>4.99</v>
      </c>
      <c r="I427" s="120">
        <f t="shared" si="67"/>
        <v>0</v>
      </c>
      <c r="J427" s="120">
        <f t="shared" si="67"/>
        <v>4.99</v>
      </c>
      <c r="K427" s="118">
        <f t="shared" si="67"/>
        <v>3</v>
      </c>
      <c r="L427" s="120">
        <f>SUM(L426)/K427</f>
        <v>0</v>
      </c>
      <c r="M427" s="117">
        <f t="shared" ref="M427:N427" si="68">COUNTA(M426)</f>
        <v>1</v>
      </c>
      <c r="N427" s="117">
        <f t="shared" si="68"/>
        <v>1</v>
      </c>
    </row>
    <row r="428">
      <c r="A428" s="113"/>
      <c r="B428" s="114"/>
      <c r="C428" s="114"/>
      <c r="D428" s="115"/>
      <c r="E428" s="115"/>
      <c r="F428" s="115"/>
      <c r="G428" s="115"/>
      <c r="H428" s="116"/>
      <c r="I428" s="116"/>
      <c r="J428" s="116"/>
      <c r="K428" s="114"/>
      <c r="L428" s="116"/>
      <c r="M428" s="113"/>
      <c r="N428" s="113"/>
    </row>
    <row r="429">
      <c r="A429" s="138">
        <v>998.0</v>
      </c>
      <c r="B429" s="138" t="s">
        <v>977</v>
      </c>
      <c r="C429" s="139" t="s">
        <v>598</v>
      </c>
      <c r="D429" s="140">
        <v>44518.0</v>
      </c>
      <c r="E429" s="140">
        <v>44555.0</v>
      </c>
      <c r="F429" s="140">
        <v>44571.0</v>
      </c>
      <c r="G429" s="140">
        <v>44678.0</v>
      </c>
      <c r="H429" s="141">
        <v>9.99</v>
      </c>
      <c r="I429" s="141">
        <v>6.99</v>
      </c>
      <c r="J429" s="141">
        <f t="shared" ref="J429:J435" si="69">H429-I429</f>
        <v>3</v>
      </c>
      <c r="K429" s="139">
        <v>9.0</v>
      </c>
      <c r="L429" s="141">
        <f t="shared" ref="L429:L435" si="70">I429/K429</f>
        <v>0.7766666667</v>
      </c>
      <c r="M429" s="142" t="s">
        <v>253</v>
      </c>
      <c r="N429" s="142" t="s">
        <v>254</v>
      </c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  <c r="AI429" s="123"/>
    </row>
    <row r="430">
      <c r="A430" s="138">
        <v>655.0</v>
      </c>
      <c r="B430" s="139" t="s">
        <v>978</v>
      </c>
      <c r="C430" s="138" t="s">
        <v>586</v>
      </c>
      <c r="D430" s="140">
        <v>44469.0</v>
      </c>
      <c r="E430" s="140">
        <v>44839.0</v>
      </c>
      <c r="F430" s="140">
        <v>44881.0</v>
      </c>
      <c r="G430" s="140">
        <v>44888.0</v>
      </c>
      <c r="H430" s="141">
        <v>49.99</v>
      </c>
      <c r="I430" s="141">
        <v>0.0</v>
      </c>
      <c r="J430" s="141">
        <f t="shared" si="69"/>
        <v>49.99</v>
      </c>
      <c r="K430" s="139">
        <v>29.0</v>
      </c>
      <c r="L430" s="141">
        <f t="shared" si="70"/>
        <v>0</v>
      </c>
      <c r="M430" s="138" t="s">
        <v>255</v>
      </c>
      <c r="N430" s="138" t="s">
        <v>254</v>
      </c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  <c r="AI430" s="123"/>
    </row>
    <row r="431">
      <c r="A431" s="138">
        <v>434.0</v>
      </c>
      <c r="B431" s="139" t="s">
        <v>979</v>
      </c>
      <c r="C431" s="139" t="s">
        <v>612</v>
      </c>
      <c r="D431" s="140">
        <v>42789.0</v>
      </c>
      <c r="E431" s="140">
        <v>43942.0</v>
      </c>
      <c r="F431" s="139" t="s">
        <v>587</v>
      </c>
      <c r="G431" s="139" t="s">
        <v>587</v>
      </c>
      <c r="H431" s="141">
        <v>9.99</v>
      </c>
      <c r="I431" s="141">
        <v>2.99</v>
      </c>
      <c r="J431" s="141">
        <f t="shared" si="69"/>
        <v>7</v>
      </c>
      <c r="K431" s="139">
        <v>1.0</v>
      </c>
      <c r="L431" s="141">
        <f t="shared" si="70"/>
        <v>2.99</v>
      </c>
      <c r="M431" s="138" t="s">
        <v>256</v>
      </c>
      <c r="N431" s="138" t="s">
        <v>254</v>
      </c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  <c r="AI431" s="123"/>
    </row>
    <row r="432">
      <c r="A432" s="138">
        <v>435.0</v>
      </c>
      <c r="B432" s="139" t="s">
        <v>980</v>
      </c>
      <c r="C432" s="138" t="s">
        <v>612</v>
      </c>
      <c r="D432" s="140">
        <v>41913.0</v>
      </c>
      <c r="E432" s="140">
        <v>43937.0</v>
      </c>
      <c r="F432" s="139" t="s">
        <v>587</v>
      </c>
      <c r="G432" s="139" t="s">
        <v>587</v>
      </c>
      <c r="H432" s="141">
        <v>9.99</v>
      </c>
      <c r="I432" s="141">
        <v>2.99</v>
      </c>
      <c r="J432" s="141">
        <f t="shared" si="69"/>
        <v>7</v>
      </c>
      <c r="K432" s="139">
        <v>1.0</v>
      </c>
      <c r="L432" s="141">
        <f t="shared" si="70"/>
        <v>2.99</v>
      </c>
      <c r="M432" s="138"/>
      <c r="N432" s="138" t="s">
        <v>254</v>
      </c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  <c r="AI432" s="123"/>
    </row>
    <row r="433">
      <c r="A433" s="138">
        <v>1009.0</v>
      </c>
      <c r="B433" s="139" t="s">
        <v>981</v>
      </c>
      <c r="C433" s="139" t="s">
        <v>598</v>
      </c>
      <c r="D433" s="140">
        <v>42773.0</v>
      </c>
      <c r="E433" s="140">
        <v>43466.0</v>
      </c>
      <c r="F433" s="139" t="s">
        <v>587</v>
      </c>
      <c r="G433" s="139" t="s">
        <v>587</v>
      </c>
      <c r="H433" s="141">
        <v>14.99</v>
      </c>
      <c r="I433" s="141">
        <v>2.99</v>
      </c>
      <c r="J433" s="141">
        <f t="shared" si="69"/>
        <v>12</v>
      </c>
      <c r="K433" s="139">
        <v>1.0</v>
      </c>
      <c r="L433" s="141">
        <f t="shared" si="70"/>
        <v>2.99</v>
      </c>
      <c r="M433" s="142" t="s">
        <v>257</v>
      </c>
      <c r="N433" s="142" t="s">
        <v>254</v>
      </c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  <c r="AI433" s="123"/>
    </row>
    <row r="434">
      <c r="A434" s="138">
        <v>422.0</v>
      </c>
      <c r="B434" s="138" t="s">
        <v>982</v>
      </c>
      <c r="C434" s="139" t="s">
        <v>612</v>
      </c>
      <c r="D434" s="140">
        <v>42459.0</v>
      </c>
      <c r="E434" s="140">
        <v>42766.0</v>
      </c>
      <c r="F434" s="140">
        <v>42766.0</v>
      </c>
      <c r="G434" s="140">
        <v>44945.0</v>
      </c>
      <c r="H434" s="141">
        <v>9.99</v>
      </c>
      <c r="I434" s="141">
        <v>6.99</v>
      </c>
      <c r="J434" s="141">
        <f t="shared" si="69"/>
        <v>3</v>
      </c>
      <c r="K434" s="139">
        <v>1.0</v>
      </c>
      <c r="L434" s="141">
        <f t="shared" si="70"/>
        <v>6.99</v>
      </c>
      <c r="M434" s="138" t="s">
        <v>258</v>
      </c>
      <c r="N434" s="138" t="s">
        <v>254</v>
      </c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  <c r="AI434" s="123"/>
    </row>
    <row r="435">
      <c r="A435" s="138">
        <v>529.0</v>
      </c>
      <c r="B435" s="139" t="s">
        <v>983</v>
      </c>
      <c r="C435" s="139" t="s">
        <v>586</v>
      </c>
      <c r="D435" s="140">
        <v>43391.0</v>
      </c>
      <c r="E435" s="140">
        <v>45256.0</v>
      </c>
      <c r="F435" s="140">
        <v>45296.0</v>
      </c>
      <c r="G435" s="140">
        <v>45303.0</v>
      </c>
      <c r="H435" s="141">
        <v>19.99</v>
      </c>
      <c r="I435" s="141">
        <v>3.99</v>
      </c>
      <c r="J435" s="141">
        <f t="shared" si="69"/>
        <v>16</v>
      </c>
      <c r="K435" s="139">
        <v>8.0</v>
      </c>
      <c r="L435" s="141">
        <f t="shared" si="70"/>
        <v>0.49875</v>
      </c>
      <c r="M435" s="142" t="s">
        <v>259</v>
      </c>
      <c r="N435" s="142" t="s">
        <v>254</v>
      </c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  <c r="AI435" s="123"/>
    </row>
    <row r="436">
      <c r="A436" s="143"/>
      <c r="B436" s="144"/>
      <c r="C436" s="144"/>
      <c r="D436" s="145"/>
      <c r="E436" s="145"/>
      <c r="F436" s="145"/>
      <c r="G436" s="145"/>
      <c r="H436" s="146">
        <f t="shared" ref="H436:K436" si="71">SUM(H429:H435)</f>
        <v>124.93</v>
      </c>
      <c r="I436" s="146">
        <f t="shared" si="71"/>
        <v>26.94</v>
      </c>
      <c r="J436" s="146">
        <f t="shared" si="71"/>
        <v>97.99</v>
      </c>
      <c r="K436" s="144">
        <f t="shared" si="71"/>
        <v>50</v>
      </c>
      <c r="L436" s="146">
        <f>SUM(L429:L435)/K436</f>
        <v>0.3447083333</v>
      </c>
      <c r="M436" s="147">
        <f t="shared" ref="M436:N436" si="72">COUNTA(M429:M435)</f>
        <v>6</v>
      </c>
      <c r="N436" s="147">
        <f t="shared" si="72"/>
        <v>7</v>
      </c>
      <c r="T436" s="148"/>
      <c r="U436" s="148"/>
      <c r="V436" s="148"/>
      <c r="W436" s="148"/>
      <c r="X436" s="148"/>
      <c r="Y436" s="148"/>
      <c r="Z436" s="148"/>
      <c r="AA436" s="148"/>
      <c r="AB436" s="148"/>
      <c r="AC436" s="148"/>
      <c r="AD436" s="148"/>
      <c r="AE436" s="148"/>
      <c r="AF436" s="148"/>
      <c r="AG436" s="148"/>
      <c r="AH436" s="148"/>
      <c r="AI436" s="148"/>
    </row>
    <row r="437">
      <c r="A437" s="40"/>
      <c r="B437" s="41"/>
      <c r="C437" s="41"/>
      <c r="D437" s="42"/>
      <c r="E437" s="42"/>
      <c r="F437" s="42"/>
      <c r="G437" s="42"/>
      <c r="H437" s="43"/>
      <c r="I437" s="43"/>
      <c r="J437" s="43"/>
      <c r="K437" s="41"/>
      <c r="L437" s="43"/>
      <c r="M437" s="136"/>
      <c r="N437" s="136"/>
    </row>
    <row r="438">
      <c r="A438" s="35">
        <v>444.0</v>
      </c>
      <c r="B438" s="36" t="s">
        <v>984</v>
      </c>
      <c r="C438" s="36" t="s">
        <v>612</v>
      </c>
      <c r="D438" s="37">
        <v>41745.0</v>
      </c>
      <c r="E438" s="37">
        <v>42187.0</v>
      </c>
      <c r="F438" s="37">
        <v>45044.0</v>
      </c>
      <c r="G438" s="37">
        <v>45057.0</v>
      </c>
      <c r="H438" s="38">
        <v>5.99</v>
      </c>
      <c r="I438" s="38">
        <v>5.99</v>
      </c>
      <c r="J438" s="38">
        <f t="shared" ref="J438:J665" si="73">H438-I438</f>
        <v>0</v>
      </c>
      <c r="K438" s="36">
        <v>25.0</v>
      </c>
      <c r="L438" s="38">
        <f t="shared" ref="L438:L665" si="74">I438/K438</f>
        <v>0.2396</v>
      </c>
      <c r="M438" s="35" t="s">
        <v>260</v>
      </c>
      <c r="N438" s="35" t="s">
        <v>261</v>
      </c>
    </row>
    <row r="439">
      <c r="A439" s="35">
        <v>596.0</v>
      </c>
      <c r="B439" s="36" t="s">
        <v>985</v>
      </c>
      <c r="C439" s="35" t="s">
        <v>586</v>
      </c>
      <c r="D439" s="37">
        <v>44397.0</v>
      </c>
      <c r="E439" s="37">
        <v>45511.0</v>
      </c>
      <c r="F439" s="36" t="s">
        <v>587</v>
      </c>
      <c r="G439" s="36" t="s">
        <v>587</v>
      </c>
      <c r="H439" s="38">
        <v>29.99</v>
      </c>
      <c r="I439" s="38">
        <v>0.0</v>
      </c>
      <c r="J439" s="38">
        <f t="shared" si="73"/>
        <v>29.99</v>
      </c>
      <c r="K439" s="36">
        <v>1.0</v>
      </c>
      <c r="L439" s="38">
        <f t="shared" si="74"/>
        <v>0</v>
      </c>
      <c r="M439" s="35" t="s">
        <v>262</v>
      </c>
      <c r="N439" s="35" t="s">
        <v>261</v>
      </c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>
      <c r="A440" s="35">
        <v>288.0</v>
      </c>
      <c r="B440" s="36" t="s">
        <v>986</v>
      </c>
      <c r="C440" s="36" t="s">
        <v>584</v>
      </c>
      <c r="D440" s="37">
        <v>40947.0</v>
      </c>
      <c r="E440" s="37">
        <v>44422.0</v>
      </c>
      <c r="F440" s="37" t="s">
        <v>587</v>
      </c>
      <c r="G440" s="37" t="s">
        <v>587</v>
      </c>
      <c r="H440" s="38">
        <v>7.99</v>
      </c>
      <c r="I440" s="38">
        <v>7.99</v>
      </c>
      <c r="J440" s="38">
        <f t="shared" si="73"/>
        <v>0</v>
      </c>
      <c r="K440" s="36">
        <v>1.0</v>
      </c>
      <c r="L440" s="38">
        <f t="shared" si="74"/>
        <v>7.99</v>
      </c>
      <c r="M440" s="35" t="s">
        <v>263</v>
      </c>
      <c r="N440" s="36" t="s">
        <v>261</v>
      </c>
    </row>
    <row r="441">
      <c r="A441" s="35">
        <v>474.0</v>
      </c>
      <c r="B441" s="36" t="s">
        <v>987</v>
      </c>
      <c r="C441" s="36" t="s">
        <v>612</v>
      </c>
      <c r="D441" s="37">
        <v>42776.0</v>
      </c>
      <c r="E441" s="37">
        <v>43668.0</v>
      </c>
      <c r="F441" s="37">
        <v>43673.0</v>
      </c>
      <c r="G441" s="37">
        <v>43674.0</v>
      </c>
      <c r="H441" s="38">
        <v>19.99</v>
      </c>
      <c r="I441" s="38">
        <v>4.99</v>
      </c>
      <c r="J441" s="38">
        <f t="shared" si="73"/>
        <v>15</v>
      </c>
      <c r="K441" s="36">
        <v>4.0</v>
      </c>
      <c r="L441" s="38">
        <f t="shared" si="74"/>
        <v>1.2475</v>
      </c>
      <c r="M441" s="35" t="s">
        <v>264</v>
      </c>
      <c r="N441" s="35" t="s">
        <v>261</v>
      </c>
    </row>
    <row r="442">
      <c r="A442" s="35">
        <v>638.0</v>
      </c>
      <c r="B442" s="36" t="s">
        <v>988</v>
      </c>
      <c r="C442" s="36" t="s">
        <v>586</v>
      </c>
      <c r="D442" s="37">
        <v>43917.0</v>
      </c>
      <c r="E442" s="37">
        <v>44811.0</v>
      </c>
      <c r="F442" s="36" t="s">
        <v>587</v>
      </c>
      <c r="G442" s="36" t="s">
        <v>587</v>
      </c>
      <c r="H442" s="38">
        <v>19.99</v>
      </c>
      <c r="I442" s="38">
        <v>0.0</v>
      </c>
      <c r="J442" s="38">
        <f t="shared" si="73"/>
        <v>19.99</v>
      </c>
      <c r="K442" s="36">
        <v>1.0</v>
      </c>
      <c r="L442" s="38">
        <f t="shared" si="74"/>
        <v>0</v>
      </c>
      <c r="M442" s="35" t="s">
        <v>265</v>
      </c>
      <c r="N442" s="35" t="s">
        <v>261</v>
      </c>
    </row>
    <row r="443">
      <c r="A443" s="35">
        <v>205.0</v>
      </c>
      <c r="B443" s="36" t="s">
        <v>989</v>
      </c>
      <c r="C443" s="36" t="s">
        <v>584</v>
      </c>
      <c r="D443" s="37">
        <v>40949.0</v>
      </c>
      <c r="E443" s="37">
        <v>43717.0</v>
      </c>
      <c r="F443" s="37">
        <v>41399.0</v>
      </c>
      <c r="G443" s="37">
        <v>44800.0</v>
      </c>
      <c r="H443" s="38">
        <v>79.98</v>
      </c>
      <c r="I443" s="38">
        <v>79.98</v>
      </c>
      <c r="J443" s="38">
        <f t="shared" si="73"/>
        <v>0</v>
      </c>
      <c r="K443" s="36">
        <v>18.0</v>
      </c>
      <c r="L443" s="38">
        <f t="shared" si="74"/>
        <v>4.443333333</v>
      </c>
      <c r="M443" s="35" t="s">
        <v>266</v>
      </c>
      <c r="N443" s="36" t="s">
        <v>261</v>
      </c>
    </row>
    <row r="444">
      <c r="A444" s="35">
        <v>315.0</v>
      </c>
      <c r="B444" s="35" t="s">
        <v>990</v>
      </c>
      <c r="C444" s="36" t="s">
        <v>584</v>
      </c>
      <c r="D444" s="37">
        <v>42829.0</v>
      </c>
      <c r="E444" s="37">
        <v>43091.0</v>
      </c>
      <c r="F444" s="37" t="s">
        <v>587</v>
      </c>
      <c r="G444" s="37" t="s">
        <v>587</v>
      </c>
      <c r="H444" s="38">
        <v>69.99</v>
      </c>
      <c r="I444" s="38">
        <v>34.99</v>
      </c>
      <c r="J444" s="38">
        <f t="shared" si="73"/>
        <v>35</v>
      </c>
      <c r="K444" s="36">
        <v>1.0</v>
      </c>
      <c r="L444" s="38">
        <f t="shared" si="74"/>
        <v>34.99</v>
      </c>
      <c r="M444" s="35"/>
      <c r="N444" s="36" t="s">
        <v>261</v>
      </c>
    </row>
    <row r="445">
      <c r="A445" s="35">
        <v>579.0</v>
      </c>
      <c r="B445" s="36" t="s">
        <v>991</v>
      </c>
      <c r="C445" s="36" t="s">
        <v>586</v>
      </c>
      <c r="D445" s="37">
        <v>42762.0</v>
      </c>
      <c r="E445" s="37">
        <v>45110.0</v>
      </c>
      <c r="F445" s="36" t="s">
        <v>587</v>
      </c>
      <c r="G445" s="36" t="s">
        <v>587</v>
      </c>
      <c r="H445" s="38">
        <v>59.99</v>
      </c>
      <c r="I445" s="38">
        <v>9.59</v>
      </c>
      <c r="J445" s="38">
        <f t="shared" si="73"/>
        <v>50.4</v>
      </c>
      <c r="K445" s="36">
        <v>1.0</v>
      </c>
      <c r="L445" s="38">
        <f t="shared" si="74"/>
        <v>9.59</v>
      </c>
      <c r="M445" s="35" t="s">
        <v>267</v>
      </c>
      <c r="N445" s="35" t="s">
        <v>261</v>
      </c>
    </row>
    <row r="446">
      <c r="A446" s="35">
        <v>31.0</v>
      </c>
      <c r="B446" s="89" t="s">
        <v>992</v>
      </c>
      <c r="C446" s="36" t="s">
        <v>624</v>
      </c>
      <c r="D446" s="37">
        <v>35951.0</v>
      </c>
      <c r="E446" s="37">
        <v>42279.0</v>
      </c>
      <c r="F446" s="36" t="s">
        <v>587</v>
      </c>
      <c r="G446" s="36" t="s">
        <v>587</v>
      </c>
      <c r="H446" s="38">
        <v>4.99</v>
      </c>
      <c r="I446" s="38">
        <v>2.5</v>
      </c>
      <c r="J446" s="38">
        <f t="shared" si="73"/>
        <v>2.49</v>
      </c>
      <c r="K446" s="36">
        <v>1.0</v>
      </c>
      <c r="L446" s="38">
        <f t="shared" si="74"/>
        <v>2.5</v>
      </c>
      <c r="M446" s="35" t="s">
        <v>268</v>
      </c>
      <c r="N446" s="35" t="s">
        <v>261</v>
      </c>
    </row>
    <row r="447">
      <c r="A447" s="35">
        <v>60.0</v>
      </c>
      <c r="B447" s="36" t="s">
        <v>993</v>
      </c>
      <c r="C447" s="36" t="s">
        <v>624</v>
      </c>
      <c r="D447" s="37">
        <v>35010.0</v>
      </c>
      <c r="E447" s="37">
        <v>41262.0</v>
      </c>
      <c r="F447" s="36" t="s">
        <v>587</v>
      </c>
      <c r="G447" s="36" t="s">
        <v>587</v>
      </c>
      <c r="H447" s="38">
        <v>4.99</v>
      </c>
      <c r="I447" s="38">
        <v>4.99</v>
      </c>
      <c r="J447" s="38">
        <f t="shared" si="73"/>
        <v>0</v>
      </c>
      <c r="K447" s="36">
        <v>5.0</v>
      </c>
      <c r="L447" s="38">
        <f t="shared" si="74"/>
        <v>0.998</v>
      </c>
      <c r="M447" s="35"/>
      <c r="N447" s="126" t="s">
        <v>261</v>
      </c>
    </row>
    <row r="448">
      <c r="A448" s="35">
        <v>61.0</v>
      </c>
      <c r="B448" s="36" t="s">
        <v>994</v>
      </c>
      <c r="C448" s="36" t="s">
        <v>624</v>
      </c>
      <c r="D448" s="37">
        <v>35340.0</v>
      </c>
      <c r="E448" s="37">
        <v>41261.0</v>
      </c>
      <c r="F448" s="36" t="s">
        <v>587</v>
      </c>
      <c r="G448" s="36" t="s">
        <v>587</v>
      </c>
      <c r="H448" s="38">
        <v>4.99</v>
      </c>
      <c r="I448" s="38">
        <v>4.99</v>
      </c>
      <c r="J448" s="38">
        <f t="shared" si="73"/>
        <v>0</v>
      </c>
      <c r="K448" s="36">
        <v>15.0</v>
      </c>
      <c r="L448" s="38">
        <f t="shared" si="74"/>
        <v>0.3326666667</v>
      </c>
      <c r="M448" s="35"/>
      <c r="N448" s="126" t="s">
        <v>261</v>
      </c>
    </row>
    <row r="449">
      <c r="A449" s="35">
        <v>110.0</v>
      </c>
      <c r="B449" s="89" t="s">
        <v>995</v>
      </c>
      <c r="C449" s="35" t="s">
        <v>677</v>
      </c>
      <c r="D449" s="37">
        <v>37204.0</v>
      </c>
      <c r="E449" s="37">
        <v>44883.0</v>
      </c>
      <c r="F449" s="37">
        <v>44906.0</v>
      </c>
      <c r="G449" s="37">
        <v>44907.0</v>
      </c>
      <c r="H449" s="38">
        <v>24.99</v>
      </c>
      <c r="I449" s="38">
        <v>14.99</v>
      </c>
      <c r="J449" s="38">
        <f t="shared" si="73"/>
        <v>10</v>
      </c>
      <c r="K449" s="36">
        <v>6.0</v>
      </c>
      <c r="L449" s="38">
        <f t="shared" si="74"/>
        <v>2.498333333</v>
      </c>
      <c r="M449" s="35"/>
      <c r="N449" s="126" t="s">
        <v>261</v>
      </c>
    </row>
    <row r="450">
      <c r="A450" s="35">
        <v>173.0</v>
      </c>
      <c r="B450" s="36" t="s">
        <v>996</v>
      </c>
      <c r="C450" s="36" t="s">
        <v>596</v>
      </c>
      <c r="D450" s="37">
        <v>38975.0</v>
      </c>
      <c r="E450" s="37">
        <v>44422.0</v>
      </c>
      <c r="F450" s="36" t="s">
        <v>587</v>
      </c>
      <c r="G450" s="36" t="s">
        <v>587</v>
      </c>
      <c r="H450" s="38">
        <v>19.99</v>
      </c>
      <c r="I450" s="38">
        <v>19.99</v>
      </c>
      <c r="J450" s="38">
        <f t="shared" si="73"/>
        <v>0</v>
      </c>
      <c r="K450" s="36">
        <v>1.0</v>
      </c>
      <c r="L450" s="38">
        <f t="shared" si="74"/>
        <v>19.99</v>
      </c>
      <c r="M450" s="35"/>
      <c r="N450" s="35" t="s">
        <v>261</v>
      </c>
    </row>
    <row r="451">
      <c r="A451" s="35">
        <v>372.0</v>
      </c>
      <c r="B451" s="36" t="s">
        <v>997</v>
      </c>
      <c r="C451" s="36" t="s">
        <v>584</v>
      </c>
      <c r="D451" s="37">
        <v>41152.0</v>
      </c>
      <c r="E451" s="37">
        <v>42021.0</v>
      </c>
      <c r="F451" s="37">
        <v>45088.0</v>
      </c>
      <c r="G451" s="37">
        <v>45088.0</v>
      </c>
      <c r="H451" s="38">
        <v>15.0</v>
      </c>
      <c r="I451" s="38">
        <v>15.0</v>
      </c>
      <c r="J451" s="38">
        <f t="shared" si="73"/>
        <v>0</v>
      </c>
      <c r="K451" s="36">
        <v>2.0</v>
      </c>
      <c r="L451" s="38">
        <f t="shared" si="74"/>
        <v>7.5</v>
      </c>
      <c r="M451" s="35"/>
      <c r="N451" s="36" t="s">
        <v>261</v>
      </c>
    </row>
    <row r="452">
      <c r="A452" s="35">
        <v>373.0</v>
      </c>
      <c r="B452" s="36" t="s">
        <v>998</v>
      </c>
      <c r="C452" s="36" t="s">
        <v>584</v>
      </c>
      <c r="D452" s="37">
        <v>41495.0</v>
      </c>
      <c r="E452" s="37">
        <v>42021.0</v>
      </c>
      <c r="F452" s="37" t="s">
        <v>587</v>
      </c>
      <c r="G452" s="37" t="s">
        <v>587</v>
      </c>
      <c r="H452" s="38">
        <v>14.99</v>
      </c>
      <c r="I452" s="38">
        <v>14.99</v>
      </c>
      <c r="J452" s="38">
        <f t="shared" si="73"/>
        <v>0</v>
      </c>
      <c r="K452" s="36">
        <v>1.0</v>
      </c>
      <c r="L452" s="38">
        <f t="shared" si="74"/>
        <v>14.99</v>
      </c>
      <c r="M452" s="35"/>
      <c r="N452" s="36" t="s">
        <v>261</v>
      </c>
    </row>
    <row r="453">
      <c r="A453" s="35">
        <v>374.0</v>
      </c>
      <c r="B453" s="36" t="s">
        <v>999</v>
      </c>
      <c r="C453" s="36" t="s">
        <v>584</v>
      </c>
      <c r="D453" s="37">
        <v>41437.0</v>
      </c>
      <c r="E453" s="37">
        <v>41491.0</v>
      </c>
      <c r="F453" s="37">
        <v>41491.0</v>
      </c>
      <c r="G453" s="37">
        <v>41602.0</v>
      </c>
      <c r="H453" s="38">
        <v>0.0</v>
      </c>
      <c r="I453" s="38">
        <v>0.0</v>
      </c>
      <c r="J453" s="38">
        <f t="shared" si="73"/>
        <v>0</v>
      </c>
      <c r="K453" s="36">
        <v>5.0</v>
      </c>
      <c r="L453" s="38">
        <f t="shared" si="74"/>
        <v>0</v>
      </c>
      <c r="M453" s="35"/>
      <c r="N453" s="36" t="s">
        <v>261</v>
      </c>
    </row>
    <row r="454">
      <c r="A454" s="35">
        <v>473.0</v>
      </c>
      <c r="B454" s="36" t="s">
        <v>1000</v>
      </c>
      <c r="C454" s="36" t="s">
        <v>612</v>
      </c>
      <c r="D454" s="37">
        <v>40961.0</v>
      </c>
      <c r="E454" s="37">
        <v>43373.0</v>
      </c>
      <c r="F454" s="37">
        <v>45040.0</v>
      </c>
      <c r="G454" s="37">
        <v>45047.0</v>
      </c>
      <c r="H454" s="38">
        <v>19.99</v>
      </c>
      <c r="I454" s="38">
        <v>19.99</v>
      </c>
      <c r="J454" s="38">
        <f t="shared" si="73"/>
        <v>0</v>
      </c>
      <c r="K454" s="36">
        <v>5.0</v>
      </c>
      <c r="L454" s="38">
        <f t="shared" si="74"/>
        <v>3.998</v>
      </c>
      <c r="M454" s="35"/>
      <c r="N454" s="35" t="s">
        <v>261</v>
      </c>
    </row>
    <row r="455">
      <c r="A455" s="35">
        <v>544.0</v>
      </c>
      <c r="B455" s="36" t="s">
        <v>1001</v>
      </c>
      <c r="C455" s="36" t="s">
        <v>586</v>
      </c>
      <c r="D455" s="37">
        <v>43735.0</v>
      </c>
      <c r="E455" s="37">
        <v>44992.0</v>
      </c>
      <c r="F455" s="36" t="s">
        <v>587</v>
      </c>
      <c r="G455" s="36" t="s">
        <v>587</v>
      </c>
      <c r="H455" s="38">
        <v>69.99</v>
      </c>
      <c r="I455" s="38">
        <v>0.0</v>
      </c>
      <c r="J455" s="38">
        <f t="shared" si="73"/>
        <v>69.99</v>
      </c>
      <c r="K455" s="36">
        <v>1.0</v>
      </c>
      <c r="L455" s="38">
        <f t="shared" si="74"/>
        <v>0</v>
      </c>
      <c r="M455" s="89"/>
      <c r="N455" s="89" t="s">
        <v>261</v>
      </c>
    </row>
    <row r="456">
      <c r="A456" s="35">
        <v>671.0</v>
      </c>
      <c r="B456" s="35" t="s">
        <v>1002</v>
      </c>
      <c r="C456" s="35" t="s">
        <v>586</v>
      </c>
      <c r="D456" s="37">
        <v>44155.0</v>
      </c>
      <c r="E456" s="37">
        <v>44237.0</v>
      </c>
      <c r="F456" s="37">
        <v>44248.0</v>
      </c>
      <c r="G456" s="37">
        <v>44249.0</v>
      </c>
      <c r="H456" s="38">
        <v>29.99</v>
      </c>
      <c r="I456" s="38">
        <v>20.99</v>
      </c>
      <c r="J456" s="38">
        <f t="shared" si="73"/>
        <v>9</v>
      </c>
      <c r="K456" s="36">
        <v>7.0</v>
      </c>
      <c r="L456" s="38">
        <f t="shared" si="74"/>
        <v>2.998571429</v>
      </c>
      <c r="M456" s="35"/>
      <c r="N456" s="36" t="s">
        <v>261</v>
      </c>
    </row>
    <row r="457">
      <c r="A457" s="35">
        <v>825.0</v>
      </c>
      <c r="B457" s="36" t="s">
        <v>1003</v>
      </c>
      <c r="C457" s="36" t="s">
        <v>586</v>
      </c>
      <c r="D457" s="37">
        <v>43392.0</v>
      </c>
      <c r="E457" s="37">
        <v>43392.0</v>
      </c>
      <c r="F457" s="36" t="s">
        <v>587</v>
      </c>
      <c r="G457" s="36" t="s">
        <v>587</v>
      </c>
      <c r="H457" s="38">
        <v>99.99</v>
      </c>
      <c r="I457" s="38">
        <v>99.99</v>
      </c>
      <c r="J457" s="38">
        <f t="shared" si="73"/>
        <v>0</v>
      </c>
      <c r="K457" s="36">
        <v>1.0</v>
      </c>
      <c r="L457" s="38">
        <f t="shared" si="74"/>
        <v>99.99</v>
      </c>
      <c r="M457" s="35"/>
      <c r="N457" s="35" t="s">
        <v>261</v>
      </c>
    </row>
    <row r="458">
      <c r="A458" s="35">
        <v>861.0</v>
      </c>
      <c r="B458" s="36" t="s">
        <v>1004</v>
      </c>
      <c r="C458" s="36" t="s">
        <v>586</v>
      </c>
      <c r="D458" s="37">
        <v>42888.0</v>
      </c>
      <c r="E458" s="37">
        <v>43410.0</v>
      </c>
      <c r="F458" s="37">
        <v>43412.0</v>
      </c>
      <c r="G458" s="37">
        <v>44387.0</v>
      </c>
      <c r="H458" s="38">
        <v>74.98</v>
      </c>
      <c r="I458" s="38">
        <v>29.98</v>
      </c>
      <c r="J458" s="38">
        <f t="shared" si="73"/>
        <v>45</v>
      </c>
      <c r="K458" s="36">
        <v>1.0</v>
      </c>
      <c r="L458" s="38">
        <f t="shared" si="74"/>
        <v>29.98</v>
      </c>
      <c r="M458" s="35"/>
      <c r="N458" s="35" t="s">
        <v>261</v>
      </c>
    </row>
    <row r="459">
      <c r="A459" s="35">
        <v>801.0</v>
      </c>
      <c r="B459" s="36" t="s">
        <v>1005</v>
      </c>
      <c r="C459" s="36" t="s">
        <v>586</v>
      </c>
      <c r="D459" s="37">
        <v>42724.0</v>
      </c>
      <c r="E459" s="37">
        <v>42724.0</v>
      </c>
      <c r="F459" s="36" t="s">
        <v>587</v>
      </c>
      <c r="G459" s="36" t="s">
        <v>587</v>
      </c>
      <c r="H459" s="38">
        <v>20.99</v>
      </c>
      <c r="I459" s="38">
        <v>9.99</v>
      </c>
      <c r="J459" s="38">
        <f t="shared" si="73"/>
        <v>11</v>
      </c>
      <c r="K459" s="36">
        <v>1.0</v>
      </c>
      <c r="L459" s="38">
        <f t="shared" si="74"/>
        <v>9.99</v>
      </c>
      <c r="M459" s="35" t="s">
        <v>269</v>
      </c>
      <c r="N459" s="35" t="s">
        <v>261</v>
      </c>
    </row>
    <row r="460">
      <c r="A460" s="35">
        <v>958.0</v>
      </c>
      <c r="B460" s="36" t="s">
        <v>1006</v>
      </c>
      <c r="C460" s="36" t="s">
        <v>598</v>
      </c>
      <c r="D460" s="37">
        <v>43291.0</v>
      </c>
      <c r="E460" s="37">
        <v>43475.0</v>
      </c>
      <c r="F460" s="37">
        <v>43542.0</v>
      </c>
      <c r="G460" s="37">
        <v>43542.0</v>
      </c>
      <c r="H460" s="38">
        <v>14.99</v>
      </c>
      <c r="I460" s="38">
        <v>14.99</v>
      </c>
      <c r="J460" s="38">
        <f t="shared" si="73"/>
        <v>0</v>
      </c>
      <c r="K460" s="36">
        <v>1.0</v>
      </c>
      <c r="L460" s="38">
        <f t="shared" si="74"/>
        <v>14.99</v>
      </c>
      <c r="M460" s="89"/>
      <c r="N460" s="89" t="s">
        <v>261</v>
      </c>
    </row>
    <row r="461">
      <c r="A461" s="35">
        <v>586.0</v>
      </c>
      <c r="B461" s="35" t="s">
        <v>1007</v>
      </c>
      <c r="C461" s="35" t="s">
        <v>586</v>
      </c>
      <c r="D461" s="37">
        <v>44078.0</v>
      </c>
      <c r="E461" s="37">
        <v>45518.0</v>
      </c>
      <c r="F461" s="36" t="s">
        <v>587</v>
      </c>
      <c r="G461" s="36" t="s">
        <v>587</v>
      </c>
      <c r="H461" s="125">
        <v>49.99</v>
      </c>
      <c r="I461" s="125">
        <v>4.99</v>
      </c>
      <c r="J461" s="38">
        <f t="shared" si="73"/>
        <v>45</v>
      </c>
      <c r="K461" s="36">
        <v>1.0</v>
      </c>
      <c r="L461" s="38">
        <f t="shared" si="74"/>
        <v>4.99</v>
      </c>
      <c r="M461" s="35" t="s">
        <v>270</v>
      </c>
      <c r="N461" s="126" t="s">
        <v>261</v>
      </c>
    </row>
    <row r="462">
      <c r="A462" s="35">
        <v>45.0</v>
      </c>
      <c r="B462" s="35" t="s">
        <v>1008</v>
      </c>
      <c r="C462" s="36" t="s">
        <v>624</v>
      </c>
      <c r="D462" s="37">
        <v>35774.0</v>
      </c>
      <c r="E462" s="37">
        <v>42665.0</v>
      </c>
      <c r="F462" s="36" t="s">
        <v>587</v>
      </c>
      <c r="G462" s="36" t="s">
        <v>587</v>
      </c>
      <c r="H462" s="38">
        <v>9.99</v>
      </c>
      <c r="I462" s="38">
        <v>3.99</v>
      </c>
      <c r="J462" s="38">
        <f t="shared" si="73"/>
        <v>6</v>
      </c>
      <c r="K462" s="36">
        <v>1.0</v>
      </c>
      <c r="L462" s="38">
        <f t="shared" si="74"/>
        <v>3.99</v>
      </c>
      <c r="M462" s="35" t="s">
        <v>271</v>
      </c>
      <c r="N462" s="126" t="s">
        <v>261</v>
      </c>
    </row>
    <row r="463">
      <c r="A463" s="35">
        <v>46.0</v>
      </c>
      <c r="B463" s="36" t="s">
        <v>1009</v>
      </c>
      <c r="C463" s="36" t="s">
        <v>624</v>
      </c>
      <c r="D463" s="37">
        <v>35914.0</v>
      </c>
      <c r="E463" s="37">
        <v>42875.0</v>
      </c>
      <c r="F463" s="36" t="s">
        <v>587</v>
      </c>
      <c r="G463" s="36" t="s">
        <v>587</v>
      </c>
      <c r="H463" s="38">
        <v>9.99</v>
      </c>
      <c r="I463" s="38">
        <v>3.99</v>
      </c>
      <c r="J463" s="38">
        <f t="shared" si="73"/>
        <v>6</v>
      </c>
      <c r="K463" s="36">
        <v>1.0</v>
      </c>
      <c r="L463" s="38">
        <f t="shared" si="74"/>
        <v>3.99</v>
      </c>
      <c r="M463" s="35"/>
      <c r="N463" s="126" t="s">
        <v>261</v>
      </c>
    </row>
    <row r="464">
      <c r="A464" s="35">
        <v>47.0</v>
      </c>
      <c r="B464" s="36" t="s">
        <v>1010</v>
      </c>
      <c r="C464" s="36" t="s">
        <v>624</v>
      </c>
      <c r="D464" s="37">
        <v>36577.0</v>
      </c>
      <c r="E464" s="37">
        <v>42665.0</v>
      </c>
      <c r="F464" s="36" t="s">
        <v>587</v>
      </c>
      <c r="G464" s="36" t="s">
        <v>587</v>
      </c>
      <c r="H464" s="38">
        <v>9.99</v>
      </c>
      <c r="I464" s="38">
        <v>3.99</v>
      </c>
      <c r="J464" s="38">
        <f t="shared" si="73"/>
        <v>6</v>
      </c>
      <c r="K464" s="36">
        <v>1.0</v>
      </c>
      <c r="L464" s="38">
        <f t="shared" si="74"/>
        <v>3.99</v>
      </c>
      <c r="M464" s="35"/>
      <c r="N464" s="126" t="s">
        <v>261</v>
      </c>
    </row>
    <row r="465">
      <c r="A465" s="35">
        <v>53.0</v>
      </c>
      <c r="B465" s="127" t="s">
        <v>1011</v>
      </c>
      <c r="C465" s="36" t="s">
        <v>624</v>
      </c>
      <c r="D465" s="37">
        <v>35977.0</v>
      </c>
      <c r="E465" s="37">
        <v>43249.0</v>
      </c>
      <c r="F465" s="36" t="s">
        <v>587</v>
      </c>
      <c r="G465" s="36" t="s">
        <v>587</v>
      </c>
      <c r="H465" s="38">
        <v>3.33</v>
      </c>
      <c r="I465" s="38">
        <v>1.23</v>
      </c>
      <c r="J465" s="38">
        <f t="shared" si="73"/>
        <v>2.1</v>
      </c>
      <c r="K465" s="36">
        <v>1.0</v>
      </c>
      <c r="L465" s="38">
        <f t="shared" si="74"/>
        <v>1.23</v>
      </c>
      <c r="M465" s="35"/>
      <c r="N465" s="126" t="s">
        <v>261</v>
      </c>
    </row>
    <row r="466">
      <c r="A466" s="35">
        <v>54.0</v>
      </c>
      <c r="B466" s="35" t="s">
        <v>1012</v>
      </c>
      <c r="C466" s="36" t="s">
        <v>624</v>
      </c>
      <c r="D466" s="37">
        <v>35207.0</v>
      </c>
      <c r="E466" s="37">
        <v>43249.0</v>
      </c>
      <c r="F466" s="36" t="s">
        <v>587</v>
      </c>
      <c r="G466" s="36" t="s">
        <v>587</v>
      </c>
      <c r="H466" s="38">
        <v>3.33</v>
      </c>
      <c r="I466" s="38">
        <v>1.23</v>
      </c>
      <c r="J466" s="38">
        <f t="shared" si="73"/>
        <v>2.1</v>
      </c>
      <c r="K466" s="36">
        <v>1.0</v>
      </c>
      <c r="L466" s="38">
        <f t="shared" si="74"/>
        <v>1.23</v>
      </c>
      <c r="M466" s="35"/>
      <c r="N466" s="126" t="s">
        <v>261</v>
      </c>
    </row>
    <row r="467">
      <c r="A467" s="35">
        <v>55.0</v>
      </c>
      <c r="B467" s="35" t="s">
        <v>1013</v>
      </c>
      <c r="C467" s="36" t="s">
        <v>624</v>
      </c>
      <c r="D467" s="37">
        <v>35385.0</v>
      </c>
      <c r="E467" s="37">
        <v>43249.0</v>
      </c>
      <c r="F467" s="36" t="s">
        <v>587</v>
      </c>
      <c r="G467" s="36" t="s">
        <v>587</v>
      </c>
      <c r="H467" s="38">
        <v>3.33</v>
      </c>
      <c r="I467" s="38">
        <v>1.23</v>
      </c>
      <c r="J467" s="38">
        <f t="shared" si="73"/>
        <v>2.1</v>
      </c>
      <c r="K467" s="36">
        <v>1.0</v>
      </c>
      <c r="L467" s="38">
        <f t="shared" si="74"/>
        <v>1.23</v>
      </c>
      <c r="M467" s="35"/>
      <c r="N467" s="126" t="s">
        <v>261</v>
      </c>
    </row>
    <row r="468">
      <c r="A468" s="35">
        <v>56.0</v>
      </c>
      <c r="B468" s="35" t="s">
        <v>1014</v>
      </c>
      <c r="C468" s="36" t="s">
        <v>624</v>
      </c>
      <c r="D468" s="37">
        <v>36336.0</v>
      </c>
      <c r="E468" s="37">
        <v>43249.0</v>
      </c>
      <c r="F468" s="36" t="s">
        <v>587</v>
      </c>
      <c r="G468" s="36" t="s">
        <v>587</v>
      </c>
      <c r="H468" s="38">
        <v>3.33</v>
      </c>
      <c r="I468" s="38">
        <v>1.23</v>
      </c>
      <c r="J468" s="38">
        <f t="shared" si="73"/>
        <v>2.1</v>
      </c>
      <c r="K468" s="36">
        <v>1.0</v>
      </c>
      <c r="L468" s="38">
        <f t="shared" si="74"/>
        <v>1.23</v>
      </c>
      <c r="M468" s="35"/>
      <c r="N468" s="126" t="s">
        <v>261</v>
      </c>
    </row>
    <row r="469">
      <c r="A469" s="35">
        <v>89.0</v>
      </c>
      <c r="B469" s="35" t="s">
        <v>1015</v>
      </c>
      <c r="C469" s="35" t="s">
        <v>677</v>
      </c>
      <c r="D469" s="37">
        <v>37232.0</v>
      </c>
      <c r="E469" s="37">
        <v>43685.0</v>
      </c>
      <c r="F469" s="37">
        <v>44488.0</v>
      </c>
      <c r="G469" s="37">
        <v>44489.0</v>
      </c>
      <c r="H469" s="38">
        <v>7.33</v>
      </c>
      <c r="I469" s="38">
        <v>3.67</v>
      </c>
      <c r="J469" s="38">
        <f t="shared" si="73"/>
        <v>3.66</v>
      </c>
      <c r="K469" s="36">
        <v>13.0</v>
      </c>
      <c r="L469" s="38">
        <f t="shared" si="74"/>
        <v>0.2823076923</v>
      </c>
      <c r="M469" s="35"/>
      <c r="N469" s="126" t="s">
        <v>261</v>
      </c>
    </row>
    <row r="470">
      <c r="A470" s="35">
        <v>90.0</v>
      </c>
      <c r="B470" s="35" t="s">
        <v>1016</v>
      </c>
      <c r="C470" s="35" t="s">
        <v>677</v>
      </c>
      <c r="D470" s="37">
        <v>37708.0</v>
      </c>
      <c r="E470" s="37">
        <v>43685.0</v>
      </c>
      <c r="F470" s="37">
        <v>44489.0</v>
      </c>
      <c r="G470" s="37">
        <v>44494.0</v>
      </c>
      <c r="H470" s="38">
        <v>7.33</v>
      </c>
      <c r="I470" s="38">
        <v>3.66</v>
      </c>
      <c r="J470" s="38">
        <f t="shared" si="73"/>
        <v>3.67</v>
      </c>
      <c r="K470" s="36">
        <v>2.0</v>
      </c>
      <c r="L470" s="38">
        <f t="shared" si="74"/>
        <v>1.83</v>
      </c>
      <c r="M470" s="35"/>
      <c r="N470" s="126" t="s">
        <v>261</v>
      </c>
    </row>
    <row r="471">
      <c r="A471" s="35">
        <v>91.0</v>
      </c>
      <c r="B471" s="35" t="s">
        <v>1017</v>
      </c>
      <c r="C471" s="35" t="s">
        <v>677</v>
      </c>
      <c r="D471" s="37">
        <v>38436.0</v>
      </c>
      <c r="E471" s="37">
        <v>43685.0</v>
      </c>
      <c r="F471" s="37">
        <v>44494.0</v>
      </c>
      <c r="G471" s="37">
        <v>44494.0</v>
      </c>
      <c r="H471" s="38">
        <v>7.33</v>
      </c>
      <c r="I471" s="38">
        <v>3.66</v>
      </c>
      <c r="J471" s="38">
        <f t="shared" si="73"/>
        <v>3.67</v>
      </c>
      <c r="K471" s="36">
        <v>2.0</v>
      </c>
      <c r="L471" s="38">
        <f t="shared" si="74"/>
        <v>1.83</v>
      </c>
      <c r="M471" s="35"/>
      <c r="N471" s="126" t="s">
        <v>261</v>
      </c>
    </row>
    <row r="472">
      <c r="A472" s="35">
        <v>130.0</v>
      </c>
      <c r="B472" s="36" t="s">
        <v>1018</v>
      </c>
      <c r="C472" s="35" t="s">
        <v>677</v>
      </c>
      <c r="D472" s="37">
        <v>37148.0</v>
      </c>
      <c r="E472" s="37">
        <v>45224.0</v>
      </c>
      <c r="F472" s="37">
        <v>45227.0</v>
      </c>
      <c r="G472" s="37">
        <v>45229.0</v>
      </c>
      <c r="H472" s="38">
        <v>14.99</v>
      </c>
      <c r="I472" s="38">
        <v>0.99</v>
      </c>
      <c r="J472" s="38">
        <f t="shared" si="73"/>
        <v>14</v>
      </c>
      <c r="K472" s="36">
        <v>1.0</v>
      </c>
      <c r="L472" s="38">
        <f t="shared" si="74"/>
        <v>0.99</v>
      </c>
      <c r="M472" s="35"/>
      <c r="N472" s="126" t="s">
        <v>261</v>
      </c>
    </row>
    <row r="473">
      <c r="A473" s="35">
        <v>131.0</v>
      </c>
      <c r="B473" s="36" t="s">
        <v>1019</v>
      </c>
      <c r="C473" s="35" t="s">
        <v>677</v>
      </c>
      <c r="D473" s="37">
        <v>38660.0</v>
      </c>
      <c r="E473" s="37">
        <v>43727.0</v>
      </c>
      <c r="F473" s="37">
        <v>43734.0</v>
      </c>
      <c r="G473" s="37">
        <v>43740.0</v>
      </c>
      <c r="H473" s="38">
        <v>19.99</v>
      </c>
      <c r="I473" s="38">
        <v>7.99</v>
      </c>
      <c r="J473" s="38">
        <f t="shared" si="73"/>
        <v>12</v>
      </c>
      <c r="K473" s="36">
        <v>17.0</v>
      </c>
      <c r="L473" s="38">
        <f t="shared" si="74"/>
        <v>0.47</v>
      </c>
      <c r="M473" s="35"/>
      <c r="N473" s="126" t="s">
        <v>261</v>
      </c>
    </row>
    <row r="474">
      <c r="A474" s="35">
        <v>220.0</v>
      </c>
      <c r="B474" s="36" t="s">
        <v>1020</v>
      </c>
      <c r="C474" s="35" t="s">
        <v>584</v>
      </c>
      <c r="D474" s="37">
        <v>39486.0</v>
      </c>
      <c r="E474" s="37">
        <v>43685.0</v>
      </c>
      <c r="F474" s="37" t="s">
        <v>587</v>
      </c>
      <c r="G474" s="37" t="s">
        <v>587</v>
      </c>
      <c r="H474" s="38">
        <v>22.99</v>
      </c>
      <c r="I474" s="38">
        <v>10.99</v>
      </c>
      <c r="J474" s="38">
        <f t="shared" si="73"/>
        <v>12</v>
      </c>
      <c r="K474" s="36">
        <v>1.0</v>
      </c>
      <c r="L474" s="38">
        <f t="shared" si="74"/>
        <v>10.99</v>
      </c>
      <c r="M474" s="35"/>
      <c r="N474" s="36" t="s">
        <v>261</v>
      </c>
    </row>
    <row r="475">
      <c r="A475" s="35">
        <v>333.0</v>
      </c>
      <c r="B475" s="35" t="s">
        <v>1021</v>
      </c>
      <c r="C475" s="36" t="s">
        <v>584</v>
      </c>
      <c r="D475" s="37">
        <v>42388.0</v>
      </c>
      <c r="E475" s="37">
        <v>43727.0</v>
      </c>
      <c r="F475" s="37">
        <v>43775.0</v>
      </c>
      <c r="G475" s="37">
        <v>43775.0</v>
      </c>
      <c r="H475" s="38">
        <v>19.99</v>
      </c>
      <c r="I475" s="38">
        <v>4.99</v>
      </c>
      <c r="J475" s="38">
        <f t="shared" si="73"/>
        <v>15</v>
      </c>
      <c r="K475" s="36">
        <v>19.0</v>
      </c>
      <c r="L475" s="38">
        <f t="shared" si="74"/>
        <v>0.2626315789</v>
      </c>
      <c r="M475" s="35"/>
      <c r="N475" s="36" t="s">
        <v>261</v>
      </c>
    </row>
    <row r="476">
      <c r="A476" s="35">
        <v>334.0</v>
      </c>
      <c r="B476" s="36" t="s">
        <v>1022</v>
      </c>
      <c r="C476" s="36" t="s">
        <v>584</v>
      </c>
      <c r="D476" s="37">
        <v>42024.0</v>
      </c>
      <c r="E476" s="37">
        <v>43727.0</v>
      </c>
      <c r="F476" s="37">
        <v>43733.0</v>
      </c>
      <c r="G476" s="37">
        <v>43733.0</v>
      </c>
      <c r="H476" s="38">
        <v>19.99</v>
      </c>
      <c r="I476" s="38">
        <v>4.99</v>
      </c>
      <c r="J476" s="38">
        <f t="shared" si="73"/>
        <v>15</v>
      </c>
      <c r="K476" s="36">
        <v>18.0</v>
      </c>
      <c r="L476" s="38">
        <f t="shared" si="74"/>
        <v>0.2772222222</v>
      </c>
      <c r="M476" s="35"/>
      <c r="N476" s="36" t="s">
        <v>261</v>
      </c>
    </row>
    <row r="477">
      <c r="A477" s="35">
        <v>335.0</v>
      </c>
      <c r="B477" s="36" t="s">
        <v>1023</v>
      </c>
      <c r="C477" s="36" t="s">
        <v>584</v>
      </c>
      <c r="D477" s="37">
        <v>39885.0</v>
      </c>
      <c r="E477" s="37">
        <v>44510.0</v>
      </c>
      <c r="F477" s="37">
        <v>45209.0</v>
      </c>
      <c r="G477" s="37">
        <v>45227.0</v>
      </c>
      <c r="H477" s="38">
        <v>19.99</v>
      </c>
      <c r="I477" s="38">
        <v>7.99</v>
      </c>
      <c r="J477" s="38">
        <f t="shared" si="73"/>
        <v>12</v>
      </c>
      <c r="K477" s="36">
        <v>12.0</v>
      </c>
      <c r="L477" s="38">
        <f t="shared" si="74"/>
        <v>0.6658333333</v>
      </c>
      <c r="M477" s="35"/>
      <c r="N477" s="36" t="s">
        <v>261</v>
      </c>
    </row>
    <row r="478">
      <c r="A478" s="35">
        <v>336.0</v>
      </c>
      <c r="B478" s="36" t="s">
        <v>1024</v>
      </c>
      <c r="C478" s="36" t="s">
        <v>584</v>
      </c>
      <c r="D478" s="37">
        <v>41418.0</v>
      </c>
      <c r="E478" s="37">
        <v>43638.0</v>
      </c>
      <c r="F478" s="37">
        <v>43645.0</v>
      </c>
      <c r="G478" s="37">
        <v>43647.0</v>
      </c>
      <c r="H478" s="38">
        <v>19.99</v>
      </c>
      <c r="I478" s="38">
        <v>7.49</v>
      </c>
      <c r="J478" s="38">
        <f t="shared" si="73"/>
        <v>12.5</v>
      </c>
      <c r="K478" s="36">
        <v>11.0</v>
      </c>
      <c r="L478" s="38">
        <f t="shared" si="74"/>
        <v>0.6809090909</v>
      </c>
      <c r="M478" s="35"/>
      <c r="N478" s="36" t="s">
        <v>261</v>
      </c>
    </row>
    <row r="479">
      <c r="A479" s="35">
        <v>337.0</v>
      </c>
      <c r="B479" s="36" t="s">
        <v>1025</v>
      </c>
      <c r="C479" s="36" t="s">
        <v>584</v>
      </c>
      <c r="D479" s="37">
        <v>41184.0</v>
      </c>
      <c r="E479" s="37">
        <v>44510.0</v>
      </c>
      <c r="F479" s="37">
        <v>45213.0</v>
      </c>
      <c r="G479" s="37">
        <v>45213.0</v>
      </c>
      <c r="H479" s="38">
        <v>19.99</v>
      </c>
      <c r="I479" s="38">
        <v>7.99</v>
      </c>
      <c r="J479" s="38">
        <f t="shared" si="73"/>
        <v>12</v>
      </c>
      <c r="K479" s="36">
        <v>1.0</v>
      </c>
      <c r="L479" s="38">
        <f t="shared" si="74"/>
        <v>7.99</v>
      </c>
      <c r="M479" s="35"/>
      <c r="N479" s="36" t="s">
        <v>261</v>
      </c>
    </row>
    <row r="480">
      <c r="A480" s="35">
        <v>338.0</v>
      </c>
      <c r="B480" s="36" t="s">
        <v>1026</v>
      </c>
      <c r="C480" s="36" t="s">
        <v>584</v>
      </c>
      <c r="D480" s="37">
        <v>42060.0</v>
      </c>
      <c r="E480" s="37">
        <v>43638.0</v>
      </c>
      <c r="F480" s="37">
        <v>43647.0</v>
      </c>
      <c r="G480" s="37">
        <v>43647.0</v>
      </c>
      <c r="H480" s="38">
        <v>19.99</v>
      </c>
      <c r="I480" s="38">
        <v>7.49</v>
      </c>
      <c r="J480" s="38">
        <f t="shared" si="73"/>
        <v>12.5</v>
      </c>
      <c r="K480" s="36">
        <v>1.0</v>
      </c>
      <c r="L480" s="38">
        <f t="shared" si="74"/>
        <v>7.49</v>
      </c>
      <c r="M480" s="35"/>
      <c r="N480" s="36" t="s">
        <v>261</v>
      </c>
    </row>
    <row r="481">
      <c r="A481" s="35">
        <v>365.0</v>
      </c>
      <c r="B481" s="36" t="s">
        <v>1027</v>
      </c>
      <c r="C481" s="35" t="s">
        <v>584</v>
      </c>
      <c r="D481" s="37">
        <v>40977.0</v>
      </c>
      <c r="E481" s="37">
        <v>42766.0</v>
      </c>
      <c r="F481" s="37">
        <v>43059.0</v>
      </c>
      <c r="G481" s="37">
        <v>45021.0</v>
      </c>
      <c r="H481" s="38">
        <v>24.99</v>
      </c>
      <c r="I481" s="38">
        <v>4.99</v>
      </c>
      <c r="J481" s="38">
        <f t="shared" si="73"/>
        <v>20</v>
      </c>
      <c r="K481" s="36">
        <v>5.0</v>
      </c>
      <c r="L481" s="38">
        <f t="shared" si="74"/>
        <v>0.998</v>
      </c>
      <c r="M481" s="35"/>
      <c r="N481" s="35" t="s">
        <v>261</v>
      </c>
    </row>
    <row r="482">
      <c r="A482" s="35">
        <v>539.0</v>
      </c>
      <c r="B482" s="36" t="s">
        <v>1028</v>
      </c>
      <c r="C482" s="36" t="s">
        <v>586</v>
      </c>
      <c r="D482" s="37">
        <v>42843.0</v>
      </c>
      <c r="E482" s="37">
        <v>44203.0</v>
      </c>
      <c r="F482" s="36" t="s">
        <v>587</v>
      </c>
      <c r="G482" s="36" t="s">
        <v>587</v>
      </c>
      <c r="H482" s="38">
        <v>3.33</v>
      </c>
      <c r="I482" s="38">
        <v>1.0</v>
      </c>
      <c r="J482" s="38">
        <f t="shared" si="73"/>
        <v>2.33</v>
      </c>
      <c r="K482" s="36">
        <v>1.0</v>
      </c>
      <c r="L482" s="38">
        <f t="shared" si="74"/>
        <v>1</v>
      </c>
      <c r="M482" s="35"/>
      <c r="N482" s="35" t="s">
        <v>261</v>
      </c>
    </row>
    <row r="483">
      <c r="A483" s="35">
        <v>540.0</v>
      </c>
      <c r="B483" s="36" t="s">
        <v>1029</v>
      </c>
      <c r="C483" s="36" t="s">
        <v>586</v>
      </c>
      <c r="D483" s="37">
        <v>42843.0</v>
      </c>
      <c r="E483" s="37">
        <v>44203.0</v>
      </c>
      <c r="F483" s="36" t="s">
        <v>587</v>
      </c>
      <c r="G483" s="36" t="s">
        <v>587</v>
      </c>
      <c r="H483" s="38">
        <v>3.33</v>
      </c>
      <c r="I483" s="38">
        <v>0.5</v>
      </c>
      <c r="J483" s="38">
        <f t="shared" si="73"/>
        <v>2.83</v>
      </c>
      <c r="K483" s="36">
        <v>1.0</v>
      </c>
      <c r="L483" s="38">
        <f t="shared" si="74"/>
        <v>0.5</v>
      </c>
      <c r="M483" s="35"/>
      <c r="N483" s="35" t="s">
        <v>261</v>
      </c>
    </row>
    <row r="484">
      <c r="A484" s="35">
        <v>562.0</v>
      </c>
      <c r="B484" s="36" t="s">
        <v>1030</v>
      </c>
      <c r="C484" s="36" t="s">
        <v>586</v>
      </c>
      <c r="D484" s="37">
        <v>42843.0</v>
      </c>
      <c r="E484" s="37">
        <v>44203.0</v>
      </c>
      <c r="F484" s="36" t="s">
        <v>587</v>
      </c>
      <c r="G484" s="36" t="s">
        <v>587</v>
      </c>
      <c r="H484" s="38">
        <v>3.33</v>
      </c>
      <c r="I484" s="38">
        <v>0.99</v>
      </c>
      <c r="J484" s="38">
        <f t="shared" si="73"/>
        <v>2.34</v>
      </c>
      <c r="K484" s="36">
        <v>1.0</v>
      </c>
      <c r="L484" s="38">
        <f t="shared" si="74"/>
        <v>0.99</v>
      </c>
      <c r="M484" s="35"/>
      <c r="N484" s="35" t="s">
        <v>261</v>
      </c>
    </row>
    <row r="485">
      <c r="A485" s="35">
        <v>568.0</v>
      </c>
      <c r="B485" s="36" t="s">
        <v>1031</v>
      </c>
      <c r="C485" s="36" t="s">
        <v>586</v>
      </c>
      <c r="D485" s="37">
        <v>42626.0</v>
      </c>
      <c r="E485" s="37">
        <v>43907.0</v>
      </c>
      <c r="F485" s="37">
        <v>43907.0</v>
      </c>
      <c r="G485" s="37">
        <v>43908.0</v>
      </c>
      <c r="H485" s="38">
        <v>19.99</v>
      </c>
      <c r="I485" s="38">
        <v>4.99</v>
      </c>
      <c r="J485" s="38">
        <f t="shared" si="73"/>
        <v>15</v>
      </c>
      <c r="K485" s="36">
        <v>5.0</v>
      </c>
      <c r="L485" s="38">
        <f t="shared" si="74"/>
        <v>0.998</v>
      </c>
      <c r="M485" s="35"/>
      <c r="N485" s="35" t="s">
        <v>261</v>
      </c>
    </row>
    <row r="486">
      <c r="A486" s="35">
        <v>577.0</v>
      </c>
      <c r="B486" s="36" t="s">
        <v>1032</v>
      </c>
      <c r="C486" s="36" t="s">
        <v>586</v>
      </c>
      <c r="D486" s="37">
        <v>43532.0</v>
      </c>
      <c r="E486" s="37">
        <v>43685.0</v>
      </c>
      <c r="F486" s="37">
        <v>43688.0</v>
      </c>
      <c r="G486" s="37">
        <v>43688.0</v>
      </c>
      <c r="H486" s="38">
        <v>49.99</v>
      </c>
      <c r="I486" s="38">
        <v>44.99</v>
      </c>
      <c r="J486" s="38">
        <f t="shared" si="73"/>
        <v>5</v>
      </c>
      <c r="K486" s="36">
        <v>1.0</v>
      </c>
      <c r="L486" s="38">
        <f t="shared" si="74"/>
        <v>44.99</v>
      </c>
      <c r="M486" s="35"/>
      <c r="N486" s="35" t="s">
        <v>261</v>
      </c>
    </row>
    <row r="487">
      <c r="A487" s="35">
        <v>589.0</v>
      </c>
      <c r="B487" s="36" t="s">
        <v>1033</v>
      </c>
      <c r="C487" s="36" t="s">
        <v>586</v>
      </c>
      <c r="D487" s="37">
        <v>42843.0</v>
      </c>
      <c r="E487" s="37">
        <v>44203.0</v>
      </c>
      <c r="F487" s="126" t="s">
        <v>587</v>
      </c>
      <c r="G487" s="36" t="s">
        <v>587</v>
      </c>
      <c r="H487" s="38">
        <v>3.34</v>
      </c>
      <c r="I487" s="38">
        <v>1.0</v>
      </c>
      <c r="J487" s="38">
        <f t="shared" si="73"/>
        <v>2.34</v>
      </c>
      <c r="K487" s="36">
        <v>1.0</v>
      </c>
      <c r="L487" s="38">
        <f t="shared" si="74"/>
        <v>1</v>
      </c>
      <c r="M487" s="35"/>
      <c r="N487" s="35" t="s">
        <v>261</v>
      </c>
    </row>
    <row r="488">
      <c r="A488" s="35">
        <v>590.0</v>
      </c>
      <c r="B488" s="36" t="s">
        <v>1034</v>
      </c>
      <c r="C488" s="36" t="s">
        <v>586</v>
      </c>
      <c r="D488" s="37">
        <v>42843.0</v>
      </c>
      <c r="E488" s="37">
        <v>44203.0</v>
      </c>
      <c r="F488" s="36" t="s">
        <v>587</v>
      </c>
      <c r="G488" s="36" t="s">
        <v>587</v>
      </c>
      <c r="H488" s="38">
        <v>3.33</v>
      </c>
      <c r="I488" s="38">
        <v>0.5</v>
      </c>
      <c r="J488" s="38">
        <f t="shared" si="73"/>
        <v>2.83</v>
      </c>
      <c r="K488" s="36">
        <v>1.0</v>
      </c>
      <c r="L488" s="38">
        <f t="shared" si="74"/>
        <v>0.5</v>
      </c>
      <c r="M488" s="35"/>
      <c r="N488" s="35" t="s">
        <v>261</v>
      </c>
    </row>
    <row r="489">
      <c r="A489" s="35">
        <v>712.0</v>
      </c>
      <c r="B489" s="35" t="s">
        <v>1035</v>
      </c>
      <c r="C489" s="36" t="s">
        <v>586</v>
      </c>
      <c r="D489" s="37">
        <v>42241.0</v>
      </c>
      <c r="E489" s="37">
        <v>42619.0</v>
      </c>
      <c r="F489" s="37">
        <v>42799.0</v>
      </c>
      <c r="G489" s="37">
        <v>42799.0</v>
      </c>
      <c r="H489" s="38">
        <v>2.5</v>
      </c>
      <c r="I489" s="38">
        <v>1.33</v>
      </c>
      <c r="J489" s="38">
        <f t="shared" si="73"/>
        <v>1.17</v>
      </c>
      <c r="K489" s="36">
        <v>3.0</v>
      </c>
      <c r="L489" s="38">
        <f t="shared" si="74"/>
        <v>0.4433333333</v>
      </c>
      <c r="M489" s="35"/>
      <c r="N489" s="35" t="s">
        <v>261</v>
      </c>
    </row>
    <row r="490">
      <c r="A490" s="35">
        <v>713.0</v>
      </c>
      <c r="B490" s="35" t="s">
        <v>1036</v>
      </c>
      <c r="C490" s="36" t="s">
        <v>586</v>
      </c>
      <c r="D490" s="37">
        <v>42241.0</v>
      </c>
      <c r="E490" s="37">
        <v>42619.0</v>
      </c>
      <c r="F490" s="37">
        <v>42799.0</v>
      </c>
      <c r="G490" s="37">
        <v>42799.0</v>
      </c>
      <c r="H490" s="38">
        <v>2.5</v>
      </c>
      <c r="I490" s="38">
        <v>1.33</v>
      </c>
      <c r="J490" s="38">
        <f t="shared" si="73"/>
        <v>1.17</v>
      </c>
      <c r="K490" s="36">
        <v>2.0</v>
      </c>
      <c r="L490" s="38">
        <f t="shared" si="74"/>
        <v>0.665</v>
      </c>
      <c r="M490" s="35"/>
      <c r="N490" s="35" t="s">
        <v>261</v>
      </c>
    </row>
    <row r="491">
      <c r="A491" s="35">
        <v>714.0</v>
      </c>
      <c r="B491" s="35" t="s">
        <v>1037</v>
      </c>
      <c r="C491" s="36" t="s">
        <v>586</v>
      </c>
      <c r="D491" s="37">
        <v>42241.0</v>
      </c>
      <c r="E491" s="37">
        <v>42619.0</v>
      </c>
      <c r="F491" s="37">
        <v>42799.0</v>
      </c>
      <c r="G491" s="37">
        <v>42799.0</v>
      </c>
      <c r="H491" s="38">
        <v>2.5</v>
      </c>
      <c r="I491" s="38">
        <v>1.33</v>
      </c>
      <c r="J491" s="38">
        <f t="shared" si="73"/>
        <v>1.17</v>
      </c>
      <c r="K491" s="36">
        <v>1.0</v>
      </c>
      <c r="L491" s="38">
        <f t="shared" si="74"/>
        <v>1.33</v>
      </c>
      <c r="M491" s="35"/>
      <c r="N491" s="35" t="s">
        <v>261</v>
      </c>
    </row>
    <row r="492">
      <c r="A492" s="35">
        <v>715.0</v>
      </c>
      <c r="B492" s="35" t="s">
        <v>1038</v>
      </c>
      <c r="C492" s="36" t="s">
        <v>586</v>
      </c>
      <c r="D492" s="37">
        <v>42241.0</v>
      </c>
      <c r="E492" s="37">
        <v>42619.0</v>
      </c>
      <c r="F492" s="37">
        <v>42799.0</v>
      </c>
      <c r="G492" s="37">
        <v>42799.0</v>
      </c>
      <c r="H492" s="38">
        <v>2.5</v>
      </c>
      <c r="I492" s="38">
        <v>1.33</v>
      </c>
      <c r="J492" s="38">
        <f t="shared" si="73"/>
        <v>1.17</v>
      </c>
      <c r="K492" s="36">
        <v>1.0</v>
      </c>
      <c r="L492" s="38">
        <f t="shared" si="74"/>
        <v>1.33</v>
      </c>
      <c r="M492" s="35"/>
      <c r="N492" s="35" t="s">
        <v>261</v>
      </c>
    </row>
    <row r="493">
      <c r="A493" s="35">
        <v>716.0</v>
      </c>
      <c r="B493" s="35" t="s">
        <v>1039</v>
      </c>
      <c r="C493" s="36" t="s">
        <v>586</v>
      </c>
      <c r="D493" s="37">
        <v>42241.0</v>
      </c>
      <c r="E493" s="37">
        <v>42619.0</v>
      </c>
      <c r="F493" s="37">
        <v>42799.0</v>
      </c>
      <c r="G493" s="37">
        <v>42799.0</v>
      </c>
      <c r="H493" s="38">
        <v>2.5</v>
      </c>
      <c r="I493" s="38">
        <v>1.33</v>
      </c>
      <c r="J493" s="38">
        <f t="shared" si="73"/>
        <v>1.17</v>
      </c>
      <c r="K493" s="36">
        <v>1.0</v>
      </c>
      <c r="L493" s="38">
        <f t="shared" si="74"/>
        <v>1.33</v>
      </c>
      <c r="M493" s="35"/>
      <c r="N493" s="35" t="s">
        <v>261</v>
      </c>
    </row>
    <row r="494">
      <c r="A494" s="35">
        <v>717.0</v>
      </c>
      <c r="B494" s="35" t="s">
        <v>1040</v>
      </c>
      <c r="C494" s="36" t="s">
        <v>586</v>
      </c>
      <c r="D494" s="37">
        <v>42241.0</v>
      </c>
      <c r="E494" s="37">
        <v>42619.0</v>
      </c>
      <c r="F494" s="37">
        <v>42799.0</v>
      </c>
      <c r="G494" s="37">
        <v>42799.0</v>
      </c>
      <c r="H494" s="38">
        <v>2.49</v>
      </c>
      <c r="I494" s="38">
        <v>1.34</v>
      </c>
      <c r="J494" s="38">
        <f t="shared" si="73"/>
        <v>1.15</v>
      </c>
      <c r="K494" s="36">
        <v>1.0</v>
      </c>
      <c r="L494" s="38">
        <f t="shared" si="74"/>
        <v>1.34</v>
      </c>
      <c r="M494" s="35"/>
      <c r="N494" s="35" t="s">
        <v>261</v>
      </c>
    </row>
    <row r="495">
      <c r="A495" s="35">
        <v>718.0</v>
      </c>
      <c r="B495" s="35" t="s">
        <v>1041</v>
      </c>
      <c r="C495" s="36" t="s">
        <v>586</v>
      </c>
      <c r="D495" s="37">
        <v>42955.0</v>
      </c>
      <c r="E495" s="37">
        <v>43091.0</v>
      </c>
      <c r="F495" s="37">
        <v>43135.0</v>
      </c>
      <c r="G495" s="37">
        <v>43144.0</v>
      </c>
      <c r="H495" s="38">
        <v>3.75</v>
      </c>
      <c r="I495" s="38">
        <v>2.0</v>
      </c>
      <c r="J495" s="38">
        <f t="shared" si="73"/>
        <v>1.75</v>
      </c>
      <c r="K495" s="36">
        <v>3.0</v>
      </c>
      <c r="L495" s="38">
        <f t="shared" si="74"/>
        <v>0.6666666667</v>
      </c>
      <c r="M495" s="35"/>
      <c r="N495" s="35" t="s">
        <v>261</v>
      </c>
    </row>
    <row r="496">
      <c r="A496" s="35">
        <v>719.0</v>
      </c>
      <c r="B496" s="35" t="s">
        <v>1042</v>
      </c>
      <c r="C496" s="36" t="s">
        <v>586</v>
      </c>
      <c r="D496" s="37">
        <v>42955.0</v>
      </c>
      <c r="E496" s="37">
        <v>43091.0</v>
      </c>
      <c r="F496" s="37">
        <v>43135.0</v>
      </c>
      <c r="G496" s="37">
        <v>43144.0</v>
      </c>
      <c r="H496" s="38">
        <v>3.75</v>
      </c>
      <c r="I496" s="38">
        <v>2.0</v>
      </c>
      <c r="J496" s="38">
        <f t="shared" si="73"/>
        <v>1.75</v>
      </c>
      <c r="K496" s="36">
        <v>2.0</v>
      </c>
      <c r="L496" s="38">
        <f t="shared" si="74"/>
        <v>1</v>
      </c>
      <c r="M496" s="35"/>
      <c r="N496" s="35" t="s">
        <v>261</v>
      </c>
    </row>
    <row r="497">
      <c r="A497" s="35">
        <v>720.0</v>
      </c>
      <c r="B497" s="35" t="s">
        <v>1043</v>
      </c>
      <c r="C497" s="36" t="s">
        <v>586</v>
      </c>
      <c r="D497" s="37">
        <v>42955.0</v>
      </c>
      <c r="E497" s="37">
        <v>43091.0</v>
      </c>
      <c r="F497" s="37">
        <v>43135.0</v>
      </c>
      <c r="G497" s="37">
        <v>43144.0</v>
      </c>
      <c r="H497" s="38">
        <v>3.75</v>
      </c>
      <c r="I497" s="38">
        <v>2.0</v>
      </c>
      <c r="J497" s="38">
        <f t="shared" si="73"/>
        <v>1.75</v>
      </c>
      <c r="K497" s="36">
        <v>2.0</v>
      </c>
      <c r="L497" s="38">
        <f t="shared" si="74"/>
        <v>1</v>
      </c>
      <c r="M497" s="35"/>
      <c r="N497" s="35" t="s">
        <v>261</v>
      </c>
    </row>
    <row r="498">
      <c r="A498" s="35">
        <v>721.0</v>
      </c>
      <c r="B498" s="35" t="s">
        <v>1044</v>
      </c>
      <c r="C498" s="36" t="s">
        <v>586</v>
      </c>
      <c r="D498" s="37">
        <v>42955.0</v>
      </c>
      <c r="E498" s="37">
        <v>43091.0</v>
      </c>
      <c r="F498" s="37">
        <v>43135.0</v>
      </c>
      <c r="G498" s="37">
        <v>43144.0</v>
      </c>
      <c r="H498" s="38">
        <v>3.74</v>
      </c>
      <c r="I498" s="38">
        <v>1.99</v>
      </c>
      <c r="J498" s="38">
        <f t="shared" si="73"/>
        <v>1.75</v>
      </c>
      <c r="K498" s="36">
        <v>2.0</v>
      </c>
      <c r="L498" s="38">
        <f t="shared" si="74"/>
        <v>0.995</v>
      </c>
      <c r="M498" s="35"/>
      <c r="N498" s="35" t="s">
        <v>261</v>
      </c>
    </row>
    <row r="499">
      <c r="A499" s="35">
        <v>722.0</v>
      </c>
      <c r="B499" s="35" t="s">
        <v>1045</v>
      </c>
      <c r="C499" s="36" t="s">
        <v>586</v>
      </c>
      <c r="D499" s="37">
        <v>43305.0</v>
      </c>
      <c r="E499" s="37">
        <v>43668.0</v>
      </c>
      <c r="F499" s="36" t="s">
        <v>587</v>
      </c>
      <c r="G499" s="36" t="s">
        <v>587</v>
      </c>
      <c r="H499" s="38">
        <v>5.0</v>
      </c>
      <c r="I499" s="38">
        <v>3.0</v>
      </c>
      <c r="J499" s="38">
        <f t="shared" si="73"/>
        <v>2</v>
      </c>
      <c r="K499" s="36">
        <v>1.0</v>
      </c>
      <c r="L499" s="38">
        <f t="shared" si="74"/>
        <v>3</v>
      </c>
      <c r="M499" s="35"/>
      <c r="N499" s="35" t="s">
        <v>261</v>
      </c>
    </row>
    <row r="500">
      <c r="A500" s="35">
        <v>723.0</v>
      </c>
      <c r="B500" s="35" t="s">
        <v>1046</v>
      </c>
      <c r="C500" s="36" t="s">
        <v>586</v>
      </c>
      <c r="D500" s="37">
        <v>43305.0</v>
      </c>
      <c r="E500" s="37">
        <v>43668.0</v>
      </c>
      <c r="F500" s="36" t="s">
        <v>587</v>
      </c>
      <c r="G500" s="36" t="s">
        <v>587</v>
      </c>
      <c r="H500" s="38">
        <v>5.0</v>
      </c>
      <c r="I500" s="38">
        <v>3.0</v>
      </c>
      <c r="J500" s="38">
        <f t="shared" si="73"/>
        <v>2</v>
      </c>
      <c r="K500" s="36">
        <v>1.0</v>
      </c>
      <c r="L500" s="38">
        <f t="shared" si="74"/>
        <v>3</v>
      </c>
      <c r="M500" s="35"/>
      <c r="N500" s="35" t="s">
        <v>261</v>
      </c>
    </row>
    <row r="501">
      <c r="A501" s="35">
        <v>724.0</v>
      </c>
      <c r="B501" s="35" t="s">
        <v>1047</v>
      </c>
      <c r="C501" s="36" t="s">
        <v>586</v>
      </c>
      <c r="D501" s="37">
        <v>43305.0</v>
      </c>
      <c r="E501" s="37">
        <v>43668.0</v>
      </c>
      <c r="F501" s="36" t="s">
        <v>587</v>
      </c>
      <c r="G501" s="36" t="s">
        <v>587</v>
      </c>
      <c r="H501" s="38">
        <v>5.0</v>
      </c>
      <c r="I501" s="38">
        <v>3.0</v>
      </c>
      <c r="J501" s="38">
        <f t="shared" si="73"/>
        <v>2</v>
      </c>
      <c r="K501" s="36">
        <v>1.0</v>
      </c>
      <c r="L501" s="38">
        <f t="shared" si="74"/>
        <v>3</v>
      </c>
      <c r="M501" s="35"/>
      <c r="N501" s="35" t="s">
        <v>261</v>
      </c>
    </row>
    <row r="502">
      <c r="A502" s="35">
        <v>725.0</v>
      </c>
      <c r="B502" s="35" t="s">
        <v>1048</v>
      </c>
      <c r="C502" s="36" t="s">
        <v>586</v>
      </c>
      <c r="D502" s="37">
        <v>43305.0</v>
      </c>
      <c r="E502" s="37">
        <v>43668.0</v>
      </c>
      <c r="F502" s="36" t="s">
        <v>587</v>
      </c>
      <c r="G502" s="36" t="s">
        <v>587</v>
      </c>
      <c r="H502" s="38">
        <v>4.99</v>
      </c>
      <c r="I502" s="38">
        <v>2.99</v>
      </c>
      <c r="J502" s="38">
        <f t="shared" si="73"/>
        <v>2</v>
      </c>
      <c r="K502" s="36">
        <v>1.0</v>
      </c>
      <c r="L502" s="38">
        <f t="shared" si="74"/>
        <v>2.99</v>
      </c>
      <c r="M502" s="35"/>
      <c r="N502" s="35" t="s">
        <v>261</v>
      </c>
    </row>
    <row r="503">
      <c r="A503" s="35">
        <v>726.0</v>
      </c>
      <c r="B503" s="35" t="s">
        <v>1049</v>
      </c>
      <c r="C503" s="36" t="s">
        <v>586</v>
      </c>
      <c r="D503" s="37">
        <v>43305.0</v>
      </c>
      <c r="E503" s="37">
        <v>43668.0</v>
      </c>
      <c r="F503" s="36" t="s">
        <v>587</v>
      </c>
      <c r="G503" s="36" t="s">
        <v>587</v>
      </c>
      <c r="H503" s="38">
        <v>5.0</v>
      </c>
      <c r="I503" s="38">
        <v>3.0</v>
      </c>
      <c r="J503" s="38">
        <f t="shared" si="73"/>
        <v>2</v>
      </c>
      <c r="K503" s="36">
        <v>1.0</v>
      </c>
      <c r="L503" s="38">
        <f t="shared" si="74"/>
        <v>3</v>
      </c>
      <c r="M503" s="35"/>
      <c r="N503" s="35" t="s">
        <v>261</v>
      </c>
    </row>
    <row r="504">
      <c r="A504" s="35">
        <v>727.0</v>
      </c>
      <c r="B504" s="35" t="s">
        <v>1050</v>
      </c>
      <c r="C504" s="36" t="s">
        <v>586</v>
      </c>
      <c r="D504" s="37">
        <v>43305.0</v>
      </c>
      <c r="E504" s="37">
        <v>43668.0</v>
      </c>
      <c r="F504" s="36" t="s">
        <v>587</v>
      </c>
      <c r="G504" s="36" t="s">
        <v>587</v>
      </c>
      <c r="H504" s="38">
        <v>5.0</v>
      </c>
      <c r="I504" s="38">
        <v>3.0</v>
      </c>
      <c r="J504" s="38">
        <f t="shared" si="73"/>
        <v>2</v>
      </c>
      <c r="K504" s="36">
        <v>1.0</v>
      </c>
      <c r="L504" s="38">
        <f t="shared" si="74"/>
        <v>3</v>
      </c>
      <c r="M504" s="35"/>
      <c r="N504" s="35" t="s">
        <v>261</v>
      </c>
    </row>
    <row r="505">
      <c r="A505" s="35">
        <v>728.0</v>
      </c>
      <c r="B505" s="35" t="s">
        <v>1051</v>
      </c>
      <c r="C505" s="36" t="s">
        <v>586</v>
      </c>
      <c r="D505" s="37">
        <v>43305.0</v>
      </c>
      <c r="E505" s="37">
        <v>43668.0</v>
      </c>
      <c r="F505" s="36" t="s">
        <v>587</v>
      </c>
      <c r="G505" s="36" t="s">
        <v>587</v>
      </c>
      <c r="H505" s="38">
        <v>5.0</v>
      </c>
      <c r="I505" s="38">
        <v>3.0</v>
      </c>
      <c r="J505" s="38">
        <f t="shared" si="73"/>
        <v>2</v>
      </c>
      <c r="K505" s="36">
        <v>1.0</v>
      </c>
      <c r="L505" s="38">
        <f t="shared" si="74"/>
        <v>3</v>
      </c>
      <c r="M505" s="35"/>
      <c r="N505" s="35" t="s">
        <v>261</v>
      </c>
    </row>
    <row r="506">
      <c r="A506" s="35">
        <v>729.0</v>
      </c>
      <c r="B506" s="35" t="s">
        <v>1052</v>
      </c>
      <c r="C506" s="36" t="s">
        <v>586</v>
      </c>
      <c r="D506" s="37">
        <v>43305.0</v>
      </c>
      <c r="E506" s="37">
        <v>43668.0</v>
      </c>
      <c r="F506" s="36" t="s">
        <v>587</v>
      </c>
      <c r="G506" s="36" t="s">
        <v>587</v>
      </c>
      <c r="H506" s="38">
        <v>4.99</v>
      </c>
      <c r="I506" s="38">
        <v>2.99</v>
      </c>
      <c r="J506" s="38">
        <f t="shared" si="73"/>
        <v>2</v>
      </c>
      <c r="K506" s="36">
        <v>1.0</v>
      </c>
      <c r="L506" s="38">
        <f t="shared" si="74"/>
        <v>2.99</v>
      </c>
      <c r="M506" s="35"/>
      <c r="N506" s="35" t="s">
        <v>261</v>
      </c>
    </row>
    <row r="507">
      <c r="A507" s="35">
        <v>737.0</v>
      </c>
      <c r="B507" s="35" t="s">
        <v>1053</v>
      </c>
      <c r="C507" s="36" t="s">
        <v>586</v>
      </c>
      <c r="D507" s="37">
        <v>43126.0</v>
      </c>
      <c r="E507" s="37">
        <v>44334.0</v>
      </c>
      <c r="F507" s="37">
        <v>44669.0</v>
      </c>
      <c r="G507" s="37">
        <v>44672.0</v>
      </c>
      <c r="H507" s="38">
        <v>19.99</v>
      </c>
      <c r="I507" s="38">
        <v>0.0</v>
      </c>
      <c r="J507" s="38">
        <f t="shared" si="73"/>
        <v>19.99</v>
      </c>
      <c r="K507" s="36">
        <v>2.0</v>
      </c>
      <c r="L507" s="38">
        <f t="shared" si="74"/>
        <v>0</v>
      </c>
      <c r="M507" s="35"/>
      <c r="N507" s="35" t="s">
        <v>261</v>
      </c>
    </row>
    <row r="508">
      <c r="A508" s="35">
        <v>788.0</v>
      </c>
      <c r="B508" s="35" t="s">
        <v>1054</v>
      </c>
      <c r="C508" s="36" t="s">
        <v>586</v>
      </c>
      <c r="D508" s="37">
        <v>43490.0</v>
      </c>
      <c r="E508" s="37">
        <v>43490.0</v>
      </c>
      <c r="F508" s="37">
        <v>43491.0</v>
      </c>
      <c r="G508" s="37">
        <v>43505.0</v>
      </c>
      <c r="H508" s="38">
        <v>59.99</v>
      </c>
      <c r="I508" s="38">
        <v>59.99</v>
      </c>
      <c r="J508" s="38">
        <f t="shared" si="73"/>
        <v>0</v>
      </c>
      <c r="K508" s="36">
        <v>34.0</v>
      </c>
      <c r="L508" s="38">
        <f t="shared" si="74"/>
        <v>1.764411765</v>
      </c>
      <c r="M508" s="35"/>
      <c r="N508" s="35" t="s">
        <v>261</v>
      </c>
    </row>
    <row r="509">
      <c r="A509" s="35">
        <v>789.0</v>
      </c>
      <c r="B509" s="35" t="s">
        <v>1055</v>
      </c>
      <c r="C509" s="36" t="s">
        <v>586</v>
      </c>
      <c r="D509" s="37">
        <v>43924.0</v>
      </c>
      <c r="E509" s="37">
        <v>44469.0</v>
      </c>
      <c r="F509" s="37">
        <v>44470.0</v>
      </c>
      <c r="G509" s="37">
        <v>44471.0</v>
      </c>
      <c r="H509" s="38">
        <v>59.99</v>
      </c>
      <c r="I509" s="38">
        <v>19.79</v>
      </c>
      <c r="J509" s="38">
        <f t="shared" si="73"/>
        <v>40.2</v>
      </c>
      <c r="K509" s="36">
        <v>20.0</v>
      </c>
      <c r="L509" s="38">
        <f t="shared" si="74"/>
        <v>0.9895</v>
      </c>
      <c r="M509" s="35"/>
      <c r="N509" s="35" t="s">
        <v>261</v>
      </c>
    </row>
    <row r="510">
      <c r="A510" s="35">
        <v>790.0</v>
      </c>
      <c r="B510" s="36" t="s">
        <v>1056</v>
      </c>
      <c r="C510" s="35" t="s">
        <v>586</v>
      </c>
      <c r="D510" s="37">
        <v>45009.0</v>
      </c>
      <c r="E510" s="37">
        <v>45195.0</v>
      </c>
      <c r="F510" s="37">
        <v>45199.0</v>
      </c>
      <c r="G510" s="37">
        <v>45209.0</v>
      </c>
      <c r="H510" s="38">
        <v>69.99</v>
      </c>
      <c r="I510" s="38">
        <v>39.89</v>
      </c>
      <c r="J510" s="38">
        <f t="shared" si="73"/>
        <v>30.1</v>
      </c>
      <c r="K510" s="36">
        <v>23.0</v>
      </c>
      <c r="L510" s="38">
        <f t="shared" si="74"/>
        <v>1.734347826</v>
      </c>
      <c r="M510" s="35"/>
      <c r="N510" s="35" t="s">
        <v>261</v>
      </c>
    </row>
    <row r="511">
      <c r="A511" s="35">
        <v>791.0</v>
      </c>
      <c r="B511" s="35" t="s">
        <v>1057</v>
      </c>
      <c r="C511" s="36" t="s">
        <v>586</v>
      </c>
      <c r="D511" s="37">
        <v>42759.0</v>
      </c>
      <c r="E511" s="37">
        <v>43466.0</v>
      </c>
      <c r="F511" s="37">
        <v>43469.0</v>
      </c>
      <c r="G511" s="37">
        <v>44499.0</v>
      </c>
      <c r="H511" s="38">
        <v>49.98</v>
      </c>
      <c r="I511" s="38">
        <v>26.98</v>
      </c>
      <c r="J511" s="38">
        <f t="shared" si="73"/>
        <v>23</v>
      </c>
      <c r="K511" s="36">
        <v>16.0</v>
      </c>
      <c r="L511" s="38">
        <f t="shared" si="74"/>
        <v>1.68625</v>
      </c>
      <c r="M511" s="35"/>
      <c r="N511" s="35" t="s">
        <v>261</v>
      </c>
    </row>
    <row r="512">
      <c r="A512" s="35">
        <v>792.0</v>
      </c>
      <c r="B512" s="36" t="s">
        <v>1058</v>
      </c>
      <c r="C512" s="36" t="s">
        <v>586</v>
      </c>
      <c r="D512" s="37">
        <v>43924.0</v>
      </c>
      <c r="E512" s="37">
        <v>44469.0</v>
      </c>
      <c r="F512" s="36" t="s">
        <v>587</v>
      </c>
      <c r="G512" s="36" t="s">
        <v>587</v>
      </c>
      <c r="H512" s="38">
        <v>0.0</v>
      </c>
      <c r="I512" s="38">
        <v>0.0</v>
      </c>
      <c r="J512" s="38">
        <f t="shared" si="73"/>
        <v>0</v>
      </c>
      <c r="K512" s="36">
        <v>1.0</v>
      </c>
      <c r="L512" s="38">
        <f t="shared" si="74"/>
        <v>0</v>
      </c>
      <c r="M512" s="35"/>
      <c r="N512" s="35" t="s">
        <v>261</v>
      </c>
    </row>
    <row r="513">
      <c r="A513" s="35">
        <v>793.0</v>
      </c>
      <c r="B513" s="36" t="s">
        <v>1059</v>
      </c>
      <c r="C513" s="36" t="s">
        <v>586</v>
      </c>
      <c r="D513" s="37">
        <v>44862.0</v>
      </c>
      <c r="E513" s="37">
        <v>44489.0</v>
      </c>
      <c r="F513" s="36" t="s">
        <v>587</v>
      </c>
      <c r="G513" s="36" t="s">
        <v>587</v>
      </c>
      <c r="H513" s="38">
        <v>0.0</v>
      </c>
      <c r="I513" s="38">
        <v>0.0</v>
      </c>
      <c r="J513" s="38">
        <f t="shared" si="73"/>
        <v>0</v>
      </c>
      <c r="K513" s="36">
        <v>1.0</v>
      </c>
      <c r="L513" s="38">
        <f t="shared" si="74"/>
        <v>0</v>
      </c>
      <c r="M513" s="35"/>
      <c r="N513" s="35" t="s">
        <v>261</v>
      </c>
    </row>
    <row r="514">
      <c r="A514" s="35">
        <v>794.0</v>
      </c>
      <c r="B514" s="36" t="s">
        <v>1060</v>
      </c>
      <c r="C514" s="35" t="s">
        <v>586</v>
      </c>
      <c r="D514" s="37">
        <v>44323.0</v>
      </c>
      <c r="E514" s="37">
        <v>44489.0</v>
      </c>
      <c r="F514" s="37">
        <v>44490.0</v>
      </c>
      <c r="G514" s="37">
        <v>44492.0</v>
      </c>
      <c r="H514" s="38">
        <v>69.99</v>
      </c>
      <c r="I514" s="38">
        <v>39.89</v>
      </c>
      <c r="J514" s="38">
        <f t="shared" si="73"/>
        <v>30.1</v>
      </c>
      <c r="K514" s="36">
        <v>15.0</v>
      </c>
      <c r="L514" s="38">
        <f t="shared" si="74"/>
        <v>2.659333333</v>
      </c>
      <c r="M514" s="35"/>
      <c r="N514" s="35" t="s">
        <v>261</v>
      </c>
    </row>
    <row r="515">
      <c r="A515" s="35">
        <v>840.0</v>
      </c>
      <c r="B515" s="36" t="s">
        <v>1061</v>
      </c>
      <c r="C515" s="35" t="s">
        <v>586</v>
      </c>
      <c r="D515" s="37">
        <v>43249.0</v>
      </c>
      <c r="E515" s="37">
        <v>43249.0</v>
      </c>
      <c r="F515" s="36" t="s">
        <v>587</v>
      </c>
      <c r="G515" s="36" t="s">
        <v>587</v>
      </c>
      <c r="H515" s="38">
        <v>3.34</v>
      </c>
      <c r="I515" s="38">
        <v>1.24</v>
      </c>
      <c r="J515" s="38">
        <f t="shared" si="73"/>
        <v>2.1</v>
      </c>
      <c r="K515" s="36">
        <v>1.0</v>
      </c>
      <c r="L515" s="38">
        <f t="shared" si="74"/>
        <v>1.24</v>
      </c>
      <c r="M515" s="35"/>
      <c r="N515" s="35" t="s">
        <v>261</v>
      </c>
    </row>
    <row r="516">
      <c r="A516" s="35">
        <v>841.0</v>
      </c>
      <c r="B516" s="36" t="s">
        <v>1062</v>
      </c>
      <c r="C516" s="35" t="s">
        <v>586</v>
      </c>
      <c r="D516" s="37">
        <v>43249.0</v>
      </c>
      <c r="E516" s="37">
        <v>43249.0</v>
      </c>
      <c r="F516" s="36" t="s">
        <v>587</v>
      </c>
      <c r="G516" s="36" t="s">
        <v>587</v>
      </c>
      <c r="H516" s="38">
        <v>3.34</v>
      </c>
      <c r="I516" s="38">
        <v>1.24</v>
      </c>
      <c r="J516" s="38">
        <f t="shared" si="73"/>
        <v>2.1</v>
      </c>
      <c r="K516" s="36">
        <v>1.0</v>
      </c>
      <c r="L516" s="38">
        <f t="shared" si="74"/>
        <v>1.24</v>
      </c>
      <c r="M516" s="35"/>
      <c r="N516" s="35" t="s">
        <v>261</v>
      </c>
    </row>
    <row r="517">
      <c r="A517" s="35">
        <v>842.0</v>
      </c>
      <c r="B517" s="36" t="s">
        <v>1063</v>
      </c>
      <c r="C517" s="35" t="s">
        <v>586</v>
      </c>
      <c r="D517" s="37">
        <v>43249.0</v>
      </c>
      <c r="E517" s="37">
        <v>43249.0</v>
      </c>
      <c r="F517" s="36" t="s">
        <v>587</v>
      </c>
      <c r="G517" s="36" t="s">
        <v>587</v>
      </c>
      <c r="H517" s="38">
        <v>3.34</v>
      </c>
      <c r="I517" s="38">
        <v>1.24</v>
      </c>
      <c r="J517" s="38">
        <f t="shared" si="73"/>
        <v>2.1</v>
      </c>
      <c r="K517" s="36">
        <v>1.0</v>
      </c>
      <c r="L517" s="38">
        <f t="shared" si="74"/>
        <v>1.24</v>
      </c>
      <c r="M517" s="35"/>
      <c r="N517" s="35" t="s">
        <v>261</v>
      </c>
    </row>
    <row r="518">
      <c r="A518" s="35">
        <v>843.0</v>
      </c>
      <c r="B518" s="36" t="s">
        <v>1064</v>
      </c>
      <c r="C518" s="35" t="s">
        <v>586</v>
      </c>
      <c r="D518" s="37">
        <v>43249.0</v>
      </c>
      <c r="E518" s="37">
        <v>43249.0</v>
      </c>
      <c r="F518" s="36" t="s">
        <v>587</v>
      </c>
      <c r="G518" s="36" t="s">
        <v>587</v>
      </c>
      <c r="H518" s="38">
        <v>3.33</v>
      </c>
      <c r="I518" s="38">
        <v>1.23</v>
      </c>
      <c r="J518" s="38">
        <f t="shared" si="73"/>
        <v>2.1</v>
      </c>
      <c r="K518" s="36">
        <v>1.0</v>
      </c>
      <c r="L518" s="38">
        <f t="shared" si="74"/>
        <v>1.23</v>
      </c>
      <c r="M518" s="35"/>
      <c r="N518" s="35" t="s">
        <v>261</v>
      </c>
    </row>
    <row r="519">
      <c r="A519" s="35">
        <v>844.0</v>
      </c>
      <c r="B519" s="36" t="s">
        <v>1065</v>
      </c>
      <c r="C519" s="35" t="s">
        <v>586</v>
      </c>
      <c r="D519" s="37">
        <v>43249.0</v>
      </c>
      <c r="E519" s="37">
        <v>43249.0</v>
      </c>
      <c r="F519" s="36" t="s">
        <v>587</v>
      </c>
      <c r="G519" s="36" t="s">
        <v>587</v>
      </c>
      <c r="H519" s="38">
        <v>3.33</v>
      </c>
      <c r="I519" s="38">
        <v>1.23</v>
      </c>
      <c r="J519" s="38">
        <f t="shared" si="73"/>
        <v>2.1</v>
      </c>
      <c r="K519" s="36">
        <v>1.0</v>
      </c>
      <c r="L519" s="38">
        <f t="shared" si="74"/>
        <v>1.23</v>
      </c>
      <c r="M519" s="35"/>
      <c r="N519" s="35" t="s">
        <v>261</v>
      </c>
    </row>
    <row r="520">
      <c r="A520" s="35">
        <v>845.0</v>
      </c>
      <c r="B520" s="36" t="s">
        <v>1066</v>
      </c>
      <c r="C520" s="35" t="s">
        <v>586</v>
      </c>
      <c r="D520" s="37">
        <v>43249.0</v>
      </c>
      <c r="E520" s="37">
        <v>43249.0</v>
      </c>
      <c r="F520" s="36" t="s">
        <v>587</v>
      </c>
      <c r="G520" s="36" t="s">
        <v>587</v>
      </c>
      <c r="H520" s="38">
        <v>3.33</v>
      </c>
      <c r="I520" s="38">
        <v>1.23</v>
      </c>
      <c r="J520" s="38">
        <f t="shared" si="73"/>
        <v>2.1</v>
      </c>
      <c r="K520" s="36">
        <v>1.0</v>
      </c>
      <c r="L520" s="38">
        <f t="shared" si="74"/>
        <v>1.23</v>
      </c>
      <c r="M520" s="35"/>
      <c r="N520" s="35" t="s">
        <v>261</v>
      </c>
    </row>
    <row r="521">
      <c r="A521" s="35">
        <v>846.0</v>
      </c>
      <c r="B521" s="36" t="s">
        <v>1067</v>
      </c>
      <c r="C521" s="35" t="s">
        <v>586</v>
      </c>
      <c r="D521" s="37">
        <v>43249.0</v>
      </c>
      <c r="E521" s="37">
        <v>43249.0</v>
      </c>
      <c r="F521" s="36" t="s">
        <v>587</v>
      </c>
      <c r="G521" s="36" t="s">
        <v>587</v>
      </c>
      <c r="H521" s="38">
        <v>3.33</v>
      </c>
      <c r="I521" s="38">
        <v>1.23</v>
      </c>
      <c r="J521" s="38">
        <f t="shared" si="73"/>
        <v>2.1</v>
      </c>
      <c r="K521" s="36">
        <v>1.0</v>
      </c>
      <c r="L521" s="38">
        <f t="shared" si="74"/>
        <v>1.23</v>
      </c>
      <c r="M521" s="35"/>
      <c r="N521" s="35" t="s">
        <v>261</v>
      </c>
    </row>
    <row r="522">
      <c r="A522" s="35">
        <v>847.0</v>
      </c>
      <c r="B522" s="36" t="s">
        <v>1068</v>
      </c>
      <c r="C522" s="35" t="s">
        <v>586</v>
      </c>
      <c r="D522" s="37">
        <v>43249.0</v>
      </c>
      <c r="E522" s="37">
        <v>43249.0</v>
      </c>
      <c r="F522" s="36" t="s">
        <v>587</v>
      </c>
      <c r="G522" s="36" t="s">
        <v>587</v>
      </c>
      <c r="H522" s="38">
        <v>3.33</v>
      </c>
      <c r="I522" s="38">
        <v>1.23</v>
      </c>
      <c r="J522" s="38">
        <f t="shared" si="73"/>
        <v>2.1</v>
      </c>
      <c r="K522" s="36">
        <v>1.0</v>
      </c>
      <c r="L522" s="38">
        <f t="shared" si="74"/>
        <v>1.23</v>
      </c>
      <c r="M522" s="35"/>
      <c r="N522" s="35" t="s">
        <v>261</v>
      </c>
    </row>
    <row r="523">
      <c r="A523" s="35">
        <v>857.0</v>
      </c>
      <c r="B523" s="36" t="s">
        <v>1069</v>
      </c>
      <c r="C523" s="36" t="s">
        <v>586</v>
      </c>
      <c r="D523" s="37">
        <v>42843.0</v>
      </c>
      <c r="E523" s="37">
        <v>44203.0</v>
      </c>
      <c r="F523" s="36" t="s">
        <v>587</v>
      </c>
      <c r="G523" s="36" t="s">
        <v>587</v>
      </c>
      <c r="H523" s="38">
        <v>3.33</v>
      </c>
      <c r="I523" s="38">
        <v>1.0</v>
      </c>
      <c r="J523" s="38">
        <f t="shared" si="73"/>
        <v>2.33</v>
      </c>
      <c r="K523" s="36">
        <v>1.0</v>
      </c>
      <c r="L523" s="38">
        <f t="shared" si="74"/>
        <v>1</v>
      </c>
      <c r="M523" s="35"/>
      <c r="N523" s="35" t="s">
        <v>261</v>
      </c>
    </row>
    <row r="524">
      <c r="A524" s="35">
        <v>154.0</v>
      </c>
      <c r="B524" s="35" t="s">
        <v>1070</v>
      </c>
      <c r="C524" s="36" t="s">
        <v>596</v>
      </c>
      <c r="D524" s="37">
        <v>39610.0</v>
      </c>
      <c r="E524" s="37">
        <v>43014.0</v>
      </c>
      <c r="F524" s="36" t="s">
        <v>587</v>
      </c>
      <c r="G524" s="36" t="s">
        <v>587</v>
      </c>
      <c r="H524" s="38">
        <v>7.99</v>
      </c>
      <c r="I524" s="38">
        <v>2.99</v>
      </c>
      <c r="J524" s="38">
        <f t="shared" si="73"/>
        <v>5</v>
      </c>
      <c r="K524" s="36">
        <v>1.0</v>
      </c>
      <c r="L524" s="38">
        <f t="shared" si="74"/>
        <v>2.99</v>
      </c>
      <c r="M524" s="35" t="s">
        <v>272</v>
      </c>
      <c r="N524" s="35" t="s">
        <v>261</v>
      </c>
    </row>
    <row r="525">
      <c r="A525" s="35">
        <v>600.0</v>
      </c>
      <c r="B525" s="35" t="s">
        <v>1071</v>
      </c>
      <c r="C525" s="36" t="s">
        <v>586</v>
      </c>
      <c r="D525" s="37">
        <v>42977.0</v>
      </c>
      <c r="E525" s="37">
        <v>43124.0</v>
      </c>
      <c r="F525" s="37">
        <v>43125.0</v>
      </c>
      <c r="G525" s="37">
        <v>43415.0</v>
      </c>
      <c r="H525" s="38">
        <v>75.93</v>
      </c>
      <c r="I525" s="38">
        <v>55.93</v>
      </c>
      <c r="J525" s="38">
        <f t="shared" si="73"/>
        <v>20</v>
      </c>
      <c r="K525" s="36">
        <v>33.0</v>
      </c>
      <c r="L525" s="38">
        <f t="shared" si="74"/>
        <v>1.694848485</v>
      </c>
      <c r="M525" s="35"/>
      <c r="N525" s="35" t="s">
        <v>261</v>
      </c>
    </row>
    <row r="526">
      <c r="A526" s="35">
        <v>963.0</v>
      </c>
      <c r="B526" s="36" t="s">
        <v>1072</v>
      </c>
      <c r="C526" s="36" t="s">
        <v>598</v>
      </c>
      <c r="D526" s="37">
        <v>42977.0</v>
      </c>
      <c r="E526" s="37">
        <v>43912.0</v>
      </c>
      <c r="F526" s="37">
        <v>43973.0</v>
      </c>
      <c r="G526" s="37">
        <v>43973.0</v>
      </c>
      <c r="H526" s="38">
        <v>29.99</v>
      </c>
      <c r="I526" s="38">
        <v>14.99</v>
      </c>
      <c r="J526" s="38">
        <f t="shared" si="73"/>
        <v>15</v>
      </c>
      <c r="K526" s="36">
        <v>1.0</v>
      </c>
      <c r="L526" s="38">
        <f t="shared" si="74"/>
        <v>14.99</v>
      </c>
      <c r="M526" s="89"/>
      <c r="N526" s="89" t="s">
        <v>261</v>
      </c>
    </row>
    <row r="527">
      <c r="A527" s="35">
        <v>117.0</v>
      </c>
      <c r="B527" s="35" t="s">
        <v>1073</v>
      </c>
      <c r="C527" s="35" t="s">
        <v>677</v>
      </c>
      <c r="D527" s="37">
        <v>39122.0</v>
      </c>
      <c r="E527" s="37">
        <v>43275.0</v>
      </c>
      <c r="F527" s="37">
        <v>41379.0</v>
      </c>
      <c r="G527" s="37">
        <v>44773.0</v>
      </c>
      <c r="H527" s="38">
        <v>19.99</v>
      </c>
      <c r="I527" s="38">
        <v>13.99</v>
      </c>
      <c r="J527" s="38">
        <f t="shared" si="73"/>
        <v>6</v>
      </c>
      <c r="K527" s="36">
        <v>45.0</v>
      </c>
      <c r="L527" s="38">
        <f t="shared" si="74"/>
        <v>0.3108888889</v>
      </c>
      <c r="M527" s="35" t="s">
        <v>273</v>
      </c>
      <c r="N527" s="36" t="s">
        <v>261</v>
      </c>
    </row>
    <row r="528">
      <c r="A528" s="35">
        <v>2.0</v>
      </c>
      <c r="B528" s="36" t="s">
        <v>1074</v>
      </c>
      <c r="C528" s="36" t="s">
        <v>624</v>
      </c>
      <c r="D528" s="37">
        <v>37855.0</v>
      </c>
      <c r="E528" s="37">
        <v>43882.0</v>
      </c>
      <c r="F528" s="36" t="s">
        <v>587</v>
      </c>
      <c r="G528" s="36" t="s">
        <v>587</v>
      </c>
      <c r="H528" s="38">
        <v>4.99</v>
      </c>
      <c r="I528" s="38">
        <v>0.0</v>
      </c>
      <c r="J528" s="38">
        <f t="shared" si="73"/>
        <v>4.99</v>
      </c>
      <c r="K528" s="36">
        <v>1.0</v>
      </c>
      <c r="L528" s="38">
        <f t="shared" si="74"/>
        <v>0</v>
      </c>
      <c r="M528" s="35" t="s">
        <v>274</v>
      </c>
      <c r="N528" s="36" t="s">
        <v>261</v>
      </c>
    </row>
    <row r="529">
      <c r="A529" s="35">
        <v>30.0</v>
      </c>
      <c r="B529" s="35" t="s">
        <v>1075</v>
      </c>
      <c r="C529" s="36" t="s">
        <v>624</v>
      </c>
      <c r="D529" s="37">
        <v>34971.0</v>
      </c>
      <c r="E529" s="37">
        <v>43373.0</v>
      </c>
      <c r="F529" s="36" t="s">
        <v>587</v>
      </c>
      <c r="G529" s="36" t="s">
        <v>587</v>
      </c>
      <c r="H529" s="38">
        <v>4.99</v>
      </c>
      <c r="I529" s="38">
        <v>4.99</v>
      </c>
      <c r="J529" s="38">
        <f t="shared" si="73"/>
        <v>0</v>
      </c>
      <c r="K529" s="36">
        <v>3.0</v>
      </c>
      <c r="L529" s="38">
        <f t="shared" si="74"/>
        <v>1.663333333</v>
      </c>
      <c r="M529" s="35" t="s">
        <v>275</v>
      </c>
      <c r="N529" s="35" t="s">
        <v>261</v>
      </c>
    </row>
    <row r="530">
      <c r="A530" s="35">
        <v>210.0</v>
      </c>
      <c r="B530" s="36" t="s">
        <v>1076</v>
      </c>
      <c r="C530" s="36" t="s">
        <v>584</v>
      </c>
      <c r="D530" s="37">
        <v>40823.0</v>
      </c>
      <c r="E530" s="37">
        <v>43824.0</v>
      </c>
      <c r="F530" s="37">
        <v>43826.0</v>
      </c>
      <c r="G530" s="37">
        <v>43829.0</v>
      </c>
      <c r="H530" s="38">
        <v>39.99</v>
      </c>
      <c r="I530" s="38">
        <v>14.79</v>
      </c>
      <c r="J530" s="38">
        <f t="shared" si="73"/>
        <v>25.2</v>
      </c>
      <c r="K530" s="36">
        <v>22.0</v>
      </c>
      <c r="L530" s="38">
        <f t="shared" si="74"/>
        <v>0.6722727273</v>
      </c>
      <c r="M530" s="35" t="s">
        <v>276</v>
      </c>
      <c r="N530" s="36" t="s">
        <v>261</v>
      </c>
    </row>
    <row r="531">
      <c r="A531" s="35">
        <v>211.0</v>
      </c>
      <c r="B531" s="36" t="s">
        <v>1077</v>
      </c>
      <c r="C531" s="36" t="s">
        <v>584</v>
      </c>
      <c r="D531" s="37">
        <v>41712.0</v>
      </c>
      <c r="E531" s="37">
        <v>43755.0</v>
      </c>
      <c r="F531" s="37">
        <v>43831.0</v>
      </c>
      <c r="G531" s="37">
        <v>43831.0</v>
      </c>
      <c r="H531" s="38">
        <v>19.99</v>
      </c>
      <c r="I531" s="38">
        <v>9.99</v>
      </c>
      <c r="J531" s="38">
        <f t="shared" si="73"/>
        <v>10</v>
      </c>
      <c r="K531" s="36">
        <v>1.0</v>
      </c>
      <c r="L531" s="38">
        <f t="shared" si="74"/>
        <v>9.99</v>
      </c>
      <c r="M531" s="35"/>
      <c r="N531" s="36" t="s">
        <v>261</v>
      </c>
    </row>
    <row r="532">
      <c r="A532" s="35">
        <v>525.0</v>
      </c>
      <c r="B532" s="36" t="s">
        <v>1078</v>
      </c>
      <c r="C532" s="36" t="s">
        <v>586</v>
      </c>
      <c r="D532" s="37">
        <v>42089.0</v>
      </c>
      <c r="E532" s="37">
        <v>43623.0</v>
      </c>
      <c r="F532" s="37">
        <v>43627.0</v>
      </c>
      <c r="G532" s="37">
        <v>43672.0</v>
      </c>
      <c r="H532" s="38">
        <v>34.99</v>
      </c>
      <c r="I532" s="38">
        <v>18.24</v>
      </c>
      <c r="J532" s="38">
        <f t="shared" si="73"/>
        <v>16.75</v>
      </c>
      <c r="K532" s="36">
        <v>38.0</v>
      </c>
      <c r="L532" s="38">
        <f t="shared" si="74"/>
        <v>0.48</v>
      </c>
      <c r="M532" s="89"/>
      <c r="N532" s="89" t="s">
        <v>261</v>
      </c>
    </row>
    <row r="533">
      <c r="A533" s="35">
        <v>561.0</v>
      </c>
      <c r="B533" s="36" t="s">
        <v>1079</v>
      </c>
      <c r="C533" s="36" t="s">
        <v>586</v>
      </c>
      <c r="D533" s="37">
        <v>42472.0</v>
      </c>
      <c r="E533" s="37">
        <v>43633.0</v>
      </c>
      <c r="F533" s="36" t="s">
        <v>587</v>
      </c>
      <c r="G533" s="36" t="s">
        <v>587</v>
      </c>
      <c r="H533" s="38">
        <v>49.99</v>
      </c>
      <c r="I533" s="38">
        <v>11.99</v>
      </c>
      <c r="J533" s="38">
        <f t="shared" si="73"/>
        <v>38</v>
      </c>
      <c r="K533" s="36">
        <v>1.0</v>
      </c>
      <c r="L533" s="38">
        <f t="shared" si="74"/>
        <v>11.99</v>
      </c>
      <c r="M533" s="35"/>
      <c r="N533" s="126" t="s">
        <v>261</v>
      </c>
    </row>
    <row r="534">
      <c r="A534" s="35">
        <v>594.0</v>
      </c>
      <c r="B534" s="35" t="s">
        <v>1080</v>
      </c>
      <c r="C534" s="36" t="s">
        <v>586</v>
      </c>
      <c r="D534" s="37">
        <v>44617.0</v>
      </c>
      <c r="E534" s="37">
        <v>45491.0</v>
      </c>
      <c r="F534" s="36" t="s">
        <v>587</v>
      </c>
      <c r="G534" s="36" t="s">
        <v>587</v>
      </c>
      <c r="H534" s="38">
        <v>59.99</v>
      </c>
      <c r="I534" s="38">
        <v>41.99</v>
      </c>
      <c r="J534" s="38">
        <f t="shared" si="73"/>
        <v>18</v>
      </c>
      <c r="K534" s="36">
        <v>1.0</v>
      </c>
      <c r="L534" s="38">
        <f t="shared" si="74"/>
        <v>41.99</v>
      </c>
      <c r="M534" s="35"/>
      <c r="N534" s="35" t="s">
        <v>261</v>
      </c>
    </row>
    <row r="535">
      <c r="A535" s="35">
        <v>811.0</v>
      </c>
      <c r="B535" s="36" t="s">
        <v>1081</v>
      </c>
      <c r="C535" s="36" t="s">
        <v>586</v>
      </c>
      <c r="D535" s="37">
        <v>43546.0</v>
      </c>
      <c r="E535" s="37">
        <v>43824.0</v>
      </c>
      <c r="F535" s="37">
        <v>44267.0</v>
      </c>
      <c r="G535" s="37">
        <v>44267.0</v>
      </c>
      <c r="H535" s="38">
        <v>69.99</v>
      </c>
      <c r="I535" s="38">
        <v>45.49</v>
      </c>
      <c r="J535" s="38">
        <f t="shared" si="73"/>
        <v>24.5</v>
      </c>
      <c r="K535" s="36">
        <v>5.0</v>
      </c>
      <c r="L535" s="38">
        <f t="shared" si="74"/>
        <v>9.098</v>
      </c>
      <c r="M535" s="35"/>
      <c r="N535" s="35" t="s">
        <v>261</v>
      </c>
    </row>
    <row r="536">
      <c r="A536" s="35">
        <v>862.0</v>
      </c>
      <c r="B536" s="36" t="s">
        <v>1082</v>
      </c>
      <c r="C536" s="36" t="s">
        <v>586</v>
      </c>
      <c r="D536" s="37">
        <v>42206.0</v>
      </c>
      <c r="E536" s="37">
        <v>42811.0</v>
      </c>
      <c r="F536" s="37">
        <v>42816.0</v>
      </c>
      <c r="G536" s="37">
        <v>44412.0</v>
      </c>
      <c r="H536" s="38">
        <v>12.99</v>
      </c>
      <c r="I536" s="38">
        <v>3.49</v>
      </c>
      <c r="J536" s="38">
        <f t="shared" si="73"/>
        <v>9.5</v>
      </c>
      <c r="K536" s="36">
        <v>14.0</v>
      </c>
      <c r="L536" s="38">
        <f t="shared" si="74"/>
        <v>0.2492857143</v>
      </c>
      <c r="M536" s="35" t="s">
        <v>277</v>
      </c>
      <c r="N536" s="35" t="s">
        <v>261</v>
      </c>
    </row>
    <row r="537">
      <c r="A537" s="35">
        <v>313.0</v>
      </c>
      <c r="B537" s="35" t="s">
        <v>1083</v>
      </c>
      <c r="C537" s="36" t="s">
        <v>584</v>
      </c>
      <c r="D537" s="37">
        <v>41817.0</v>
      </c>
      <c r="E537" s="37">
        <v>43100.0</v>
      </c>
      <c r="F537" s="37" t="s">
        <v>587</v>
      </c>
      <c r="G537" s="37" t="s">
        <v>587</v>
      </c>
      <c r="H537" s="38">
        <v>79.98</v>
      </c>
      <c r="I537" s="38">
        <v>18.98</v>
      </c>
      <c r="J537" s="38">
        <f t="shared" si="73"/>
        <v>61</v>
      </c>
      <c r="K537" s="36">
        <v>1.0</v>
      </c>
      <c r="L537" s="38">
        <f t="shared" si="74"/>
        <v>18.98</v>
      </c>
      <c r="M537" s="35" t="s">
        <v>278</v>
      </c>
      <c r="N537" s="36" t="s">
        <v>261</v>
      </c>
    </row>
    <row r="538">
      <c r="A538" s="35">
        <v>571.0</v>
      </c>
      <c r="B538" s="36" t="s">
        <v>1084</v>
      </c>
      <c r="C538" s="36" t="s">
        <v>586</v>
      </c>
      <c r="D538" s="37">
        <v>44525.0</v>
      </c>
      <c r="E538" s="37">
        <v>44623.0</v>
      </c>
      <c r="F538" s="37">
        <v>44629.0</v>
      </c>
      <c r="G538" s="37">
        <v>44629.0</v>
      </c>
      <c r="H538" s="38">
        <v>16.99</v>
      </c>
      <c r="I538" s="38">
        <v>13.59</v>
      </c>
      <c r="J538" s="38">
        <f t="shared" si="73"/>
        <v>3.4</v>
      </c>
      <c r="K538" s="36">
        <v>1.0</v>
      </c>
      <c r="L538" s="38">
        <f t="shared" si="74"/>
        <v>13.59</v>
      </c>
      <c r="M538" s="35" t="s">
        <v>279</v>
      </c>
      <c r="N538" s="35" t="s">
        <v>261</v>
      </c>
    </row>
    <row r="539">
      <c r="A539" s="35">
        <v>268.0</v>
      </c>
      <c r="B539" s="36" t="s">
        <v>1085</v>
      </c>
      <c r="C539" s="36" t="s">
        <v>584</v>
      </c>
      <c r="D539" s="37">
        <v>41516.0</v>
      </c>
      <c r="E539" s="37">
        <v>42160.0</v>
      </c>
      <c r="F539" s="37">
        <v>42160.0</v>
      </c>
      <c r="G539" s="37">
        <v>44812.0</v>
      </c>
      <c r="H539" s="38">
        <v>29.99</v>
      </c>
      <c r="I539" s="38">
        <v>18.0</v>
      </c>
      <c r="J539" s="38">
        <f t="shared" si="73"/>
        <v>11.99</v>
      </c>
      <c r="K539" s="36">
        <v>15.0</v>
      </c>
      <c r="L539" s="38">
        <f t="shared" si="74"/>
        <v>1.2</v>
      </c>
      <c r="M539" s="35" t="s">
        <v>280</v>
      </c>
      <c r="N539" s="36" t="s">
        <v>261</v>
      </c>
    </row>
    <row r="540">
      <c r="A540" s="35">
        <v>285.0</v>
      </c>
      <c r="B540" s="36" t="s">
        <v>1086</v>
      </c>
      <c r="C540" s="36" t="s">
        <v>584</v>
      </c>
      <c r="D540" s="37">
        <v>41075.0</v>
      </c>
      <c r="E540" s="37">
        <v>41628.0</v>
      </c>
      <c r="F540" s="37">
        <v>41628.0</v>
      </c>
      <c r="G540" s="37">
        <v>44128.0</v>
      </c>
      <c r="H540" s="38">
        <v>19.99</v>
      </c>
      <c r="I540" s="38">
        <v>12.0</v>
      </c>
      <c r="J540" s="38">
        <f t="shared" si="73"/>
        <v>7.99</v>
      </c>
      <c r="K540" s="36">
        <v>20.0</v>
      </c>
      <c r="L540" s="38">
        <f t="shared" si="74"/>
        <v>0.6</v>
      </c>
      <c r="M540" s="35"/>
      <c r="N540" s="36" t="s">
        <v>261</v>
      </c>
    </row>
    <row r="541">
      <c r="A541" s="35">
        <v>670.0</v>
      </c>
      <c r="B541" s="36" t="s">
        <v>1087</v>
      </c>
      <c r="C541" s="36" t="s">
        <v>586</v>
      </c>
      <c r="D541" s="37">
        <v>44068.0</v>
      </c>
      <c r="E541" s="37">
        <v>44623.0</v>
      </c>
      <c r="F541" s="37">
        <v>44639.0</v>
      </c>
      <c r="G541" s="37">
        <v>44641.0</v>
      </c>
      <c r="H541" s="38">
        <v>39.99</v>
      </c>
      <c r="I541" s="38">
        <v>14.79</v>
      </c>
      <c r="J541" s="38">
        <f t="shared" si="73"/>
        <v>25.2</v>
      </c>
      <c r="K541" s="36">
        <v>11.0</v>
      </c>
      <c r="L541" s="38">
        <f t="shared" si="74"/>
        <v>1.344545455</v>
      </c>
      <c r="M541" s="35" t="s">
        <v>281</v>
      </c>
      <c r="N541" s="35" t="s">
        <v>261</v>
      </c>
    </row>
    <row r="542">
      <c r="A542" s="35">
        <v>3.0</v>
      </c>
      <c r="B542" s="36" t="s">
        <v>1088</v>
      </c>
      <c r="C542" s="36" t="s">
        <v>624</v>
      </c>
      <c r="D542" s="37">
        <v>36714.0</v>
      </c>
      <c r="E542" s="37">
        <v>43373.0</v>
      </c>
      <c r="F542" s="36" t="s">
        <v>587</v>
      </c>
      <c r="G542" s="36" t="s">
        <v>587</v>
      </c>
      <c r="H542" s="38">
        <v>4.99</v>
      </c>
      <c r="I542" s="38">
        <v>4.99</v>
      </c>
      <c r="J542" s="38">
        <f t="shared" si="73"/>
        <v>0</v>
      </c>
      <c r="K542" s="36">
        <v>1.0</v>
      </c>
      <c r="L542" s="38">
        <f t="shared" si="74"/>
        <v>4.99</v>
      </c>
      <c r="M542" s="35" t="s">
        <v>282</v>
      </c>
      <c r="N542" s="36" t="s">
        <v>261</v>
      </c>
    </row>
    <row r="543">
      <c r="A543" s="35">
        <v>5.0</v>
      </c>
      <c r="B543" s="36" t="s">
        <v>1089</v>
      </c>
      <c r="C543" s="36" t="s">
        <v>624</v>
      </c>
      <c r="D543" s="37">
        <v>35735.0</v>
      </c>
      <c r="E543" s="37">
        <v>42279.0</v>
      </c>
      <c r="F543" s="36" t="s">
        <v>587</v>
      </c>
      <c r="G543" s="36" t="s">
        <v>587</v>
      </c>
      <c r="H543" s="38">
        <v>14.99</v>
      </c>
      <c r="I543" s="38">
        <v>4.5</v>
      </c>
      <c r="J543" s="38">
        <f t="shared" si="73"/>
        <v>10.49</v>
      </c>
      <c r="K543" s="36">
        <v>1.0</v>
      </c>
      <c r="L543" s="38">
        <f t="shared" si="74"/>
        <v>4.5</v>
      </c>
      <c r="M543" s="35"/>
      <c r="N543" s="35" t="s">
        <v>261</v>
      </c>
    </row>
    <row r="544">
      <c r="A544" s="35">
        <v>34.0</v>
      </c>
      <c r="B544" s="36" t="s">
        <v>1090</v>
      </c>
      <c r="C544" s="36" t="s">
        <v>624</v>
      </c>
      <c r="D544" s="37">
        <v>36213.0</v>
      </c>
      <c r="E544" s="37">
        <v>41261.0</v>
      </c>
      <c r="F544" s="36" t="s">
        <v>587</v>
      </c>
      <c r="G544" s="36" t="s">
        <v>587</v>
      </c>
      <c r="H544" s="38">
        <v>9.99</v>
      </c>
      <c r="I544" s="38">
        <v>4.99</v>
      </c>
      <c r="J544" s="38">
        <f t="shared" si="73"/>
        <v>5</v>
      </c>
      <c r="K544" s="36">
        <v>30.0</v>
      </c>
      <c r="L544" s="38">
        <f t="shared" si="74"/>
        <v>0.1663333333</v>
      </c>
      <c r="M544" s="35"/>
      <c r="N544" s="35" t="s">
        <v>261</v>
      </c>
    </row>
    <row r="545">
      <c r="A545" s="35">
        <v>49.0</v>
      </c>
      <c r="B545" s="36" t="s">
        <v>1091</v>
      </c>
      <c r="C545" s="36" t="s">
        <v>624</v>
      </c>
      <c r="D545" s="37">
        <v>36357.0</v>
      </c>
      <c r="E545" s="37">
        <v>42812.0</v>
      </c>
      <c r="F545" s="36" t="s">
        <v>587</v>
      </c>
      <c r="G545" s="36" t="s">
        <v>587</v>
      </c>
      <c r="H545" s="38">
        <v>6.99</v>
      </c>
      <c r="I545" s="38">
        <v>2.99</v>
      </c>
      <c r="J545" s="38">
        <f t="shared" si="73"/>
        <v>4</v>
      </c>
      <c r="K545" s="36">
        <v>1.0</v>
      </c>
      <c r="L545" s="38">
        <f t="shared" si="74"/>
        <v>2.99</v>
      </c>
      <c r="M545" s="35"/>
      <c r="N545" s="126" t="s">
        <v>261</v>
      </c>
    </row>
    <row r="546">
      <c r="A546" s="35">
        <v>57.0</v>
      </c>
      <c r="B546" s="36" t="s">
        <v>1092</v>
      </c>
      <c r="C546" s="36" t="s">
        <v>624</v>
      </c>
      <c r="D546" s="37">
        <v>35531.0</v>
      </c>
      <c r="E546" s="37">
        <v>44300.0</v>
      </c>
      <c r="F546" s="36" t="s">
        <v>587</v>
      </c>
      <c r="G546" s="36" t="s">
        <v>587</v>
      </c>
      <c r="H546" s="38">
        <v>4.99</v>
      </c>
      <c r="I546" s="38">
        <v>4.99</v>
      </c>
      <c r="J546" s="38">
        <f t="shared" si="73"/>
        <v>0</v>
      </c>
      <c r="K546" s="36">
        <v>1.0</v>
      </c>
      <c r="L546" s="38">
        <f t="shared" si="74"/>
        <v>4.99</v>
      </c>
      <c r="M546" s="35"/>
      <c r="N546" s="126" t="s">
        <v>261</v>
      </c>
    </row>
    <row r="547">
      <c r="A547" s="35">
        <v>58.0</v>
      </c>
      <c r="B547" s="36" t="s">
        <v>1093</v>
      </c>
      <c r="C547" s="36" t="s">
        <v>624</v>
      </c>
      <c r="D547" s="37">
        <v>36735.0</v>
      </c>
      <c r="E547" s="37">
        <v>44300.0</v>
      </c>
      <c r="F547" s="36" t="s">
        <v>587</v>
      </c>
      <c r="G547" s="36" t="s">
        <v>587</v>
      </c>
      <c r="H547" s="38">
        <v>4.99</v>
      </c>
      <c r="I547" s="38">
        <v>4.99</v>
      </c>
      <c r="J547" s="38">
        <f t="shared" si="73"/>
        <v>0</v>
      </c>
      <c r="K547" s="36">
        <v>1.0</v>
      </c>
      <c r="L547" s="38">
        <f t="shared" si="74"/>
        <v>4.99</v>
      </c>
      <c r="M547" s="35"/>
      <c r="N547" s="126" t="s">
        <v>261</v>
      </c>
    </row>
    <row r="548">
      <c r="A548" s="35">
        <v>115.0</v>
      </c>
      <c r="B548" s="36" t="s">
        <v>1094</v>
      </c>
      <c r="C548" s="36" t="s">
        <v>677</v>
      </c>
      <c r="D548" s="37">
        <v>37323.0</v>
      </c>
      <c r="E548" s="37">
        <v>42259.0</v>
      </c>
      <c r="F548" s="36" t="s">
        <v>587</v>
      </c>
      <c r="G548" s="36" t="s">
        <v>587</v>
      </c>
      <c r="H548" s="38">
        <v>23.99</v>
      </c>
      <c r="I548" s="38">
        <v>23.99</v>
      </c>
      <c r="J548" s="38">
        <f t="shared" si="73"/>
        <v>0</v>
      </c>
      <c r="K548" s="36">
        <v>2.0</v>
      </c>
      <c r="L548" s="38">
        <f t="shared" si="74"/>
        <v>11.995</v>
      </c>
      <c r="M548" s="35"/>
      <c r="N548" s="126" t="s">
        <v>261</v>
      </c>
    </row>
    <row r="549">
      <c r="A549" s="35">
        <v>116.0</v>
      </c>
      <c r="B549" s="36" t="s">
        <v>1095</v>
      </c>
      <c r="C549" s="36" t="s">
        <v>677</v>
      </c>
      <c r="D549" s="37">
        <v>38415.0</v>
      </c>
      <c r="E549" s="37">
        <v>42259.0</v>
      </c>
      <c r="F549" s="37">
        <v>42260.0</v>
      </c>
      <c r="G549" s="37">
        <v>42263.0</v>
      </c>
      <c r="H549" s="38">
        <v>22.99</v>
      </c>
      <c r="I549" s="38">
        <v>22.99</v>
      </c>
      <c r="J549" s="38">
        <f t="shared" si="73"/>
        <v>0</v>
      </c>
      <c r="K549" s="36">
        <v>2.0</v>
      </c>
      <c r="L549" s="38">
        <f t="shared" si="74"/>
        <v>11.495</v>
      </c>
      <c r="M549" s="35"/>
      <c r="N549" s="126" t="s">
        <v>261</v>
      </c>
    </row>
    <row r="550">
      <c r="A550" s="35">
        <v>133.0</v>
      </c>
      <c r="B550" s="35" t="s">
        <v>1096</v>
      </c>
      <c r="C550" s="36" t="s">
        <v>677</v>
      </c>
      <c r="D550" s="37">
        <v>37218.0</v>
      </c>
      <c r="E550" s="37">
        <v>44115.0</v>
      </c>
      <c r="F550" s="36" t="s">
        <v>587</v>
      </c>
      <c r="G550" s="36" t="s">
        <v>587</v>
      </c>
      <c r="H550" s="38">
        <v>11.0</v>
      </c>
      <c r="I550" s="38">
        <v>11.0</v>
      </c>
      <c r="J550" s="38">
        <f t="shared" si="73"/>
        <v>0</v>
      </c>
      <c r="K550" s="36">
        <v>1.0</v>
      </c>
      <c r="L550" s="38">
        <f t="shared" si="74"/>
        <v>11</v>
      </c>
      <c r="M550" s="35"/>
      <c r="N550" s="126" t="s">
        <v>261</v>
      </c>
    </row>
    <row r="551">
      <c r="A551" s="35">
        <v>134.0</v>
      </c>
      <c r="B551" s="35" t="s">
        <v>1097</v>
      </c>
      <c r="C551" s="36" t="s">
        <v>677</v>
      </c>
      <c r="D551" s="37">
        <v>37764.0</v>
      </c>
      <c r="E551" s="37">
        <v>44115.0</v>
      </c>
      <c r="F551" s="36" t="s">
        <v>587</v>
      </c>
      <c r="G551" s="36" t="s">
        <v>587</v>
      </c>
      <c r="H551" s="38">
        <v>11.0</v>
      </c>
      <c r="I551" s="38">
        <v>11.0</v>
      </c>
      <c r="J551" s="38">
        <f t="shared" si="73"/>
        <v>0</v>
      </c>
      <c r="K551" s="36">
        <v>1.0</v>
      </c>
      <c r="L551" s="38">
        <f t="shared" si="74"/>
        <v>11</v>
      </c>
      <c r="M551" s="35"/>
      <c r="N551" s="126" t="s">
        <v>261</v>
      </c>
    </row>
    <row r="552">
      <c r="A552" s="35">
        <v>150.0</v>
      </c>
      <c r="B552" s="36" t="s">
        <v>1098</v>
      </c>
      <c r="C552" s="36" t="s">
        <v>596</v>
      </c>
      <c r="D552" s="37">
        <v>39493.0</v>
      </c>
      <c r="E552" s="37">
        <v>42279.0</v>
      </c>
      <c r="F552" s="36" t="s">
        <v>587</v>
      </c>
      <c r="G552" s="36" t="s">
        <v>587</v>
      </c>
      <c r="H552" s="38">
        <v>14.99</v>
      </c>
      <c r="I552" s="38">
        <v>4.49</v>
      </c>
      <c r="J552" s="38">
        <f t="shared" si="73"/>
        <v>10.5</v>
      </c>
      <c r="K552" s="36">
        <v>1.0</v>
      </c>
      <c r="L552" s="38">
        <f t="shared" si="74"/>
        <v>4.49</v>
      </c>
      <c r="M552" s="35"/>
      <c r="N552" s="35" t="s">
        <v>261</v>
      </c>
    </row>
    <row r="553">
      <c r="A553" s="35">
        <v>169.0</v>
      </c>
      <c r="B553" s="36" t="s">
        <v>1099</v>
      </c>
      <c r="C553" s="36" t="s">
        <v>596</v>
      </c>
      <c r="D553" s="37">
        <v>40347.0</v>
      </c>
      <c r="E553" s="37">
        <v>44292.0</v>
      </c>
      <c r="F553" s="36" t="s">
        <v>587</v>
      </c>
      <c r="G553" s="36" t="s">
        <v>587</v>
      </c>
      <c r="H553" s="38">
        <v>8.0</v>
      </c>
      <c r="I553" s="38">
        <v>8.0</v>
      </c>
      <c r="J553" s="38">
        <f t="shared" si="73"/>
        <v>0</v>
      </c>
      <c r="K553" s="36">
        <v>1.0</v>
      </c>
      <c r="L553" s="38">
        <f t="shared" si="74"/>
        <v>8</v>
      </c>
      <c r="M553" s="35"/>
      <c r="N553" s="35" t="s">
        <v>261</v>
      </c>
    </row>
    <row r="554">
      <c r="A554" s="35">
        <v>292.0</v>
      </c>
      <c r="B554" s="36" t="s">
        <v>1100</v>
      </c>
      <c r="C554" s="36" t="s">
        <v>584</v>
      </c>
      <c r="D554" s="37">
        <v>39611.0</v>
      </c>
      <c r="E554" s="37">
        <v>44285.0</v>
      </c>
      <c r="F554" s="37" t="s">
        <v>587</v>
      </c>
      <c r="G554" s="37" t="s">
        <v>587</v>
      </c>
      <c r="H554" s="38">
        <v>14.99</v>
      </c>
      <c r="I554" s="38">
        <v>14.99</v>
      </c>
      <c r="J554" s="38">
        <f t="shared" si="73"/>
        <v>0</v>
      </c>
      <c r="K554" s="36">
        <v>1.0</v>
      </c>
      <c r="L554" s="38">
        <f t="shared" si="74"/>
        <v>14.99</v>
      </c>
      <c r="M554" s="35"/>
      <c r="N554" s="36" t="s">
        <v>261</v>
      </c>
    </row>
    <row r="555">
      <c r="A555" s="35">
        <v>293.0</v>
      </c>
      <c r="B555" s="36" t="s">
        <v>1101</v>
      </c>
      <c r="C555" s="35" t="s">
        <v>584</v>
      </c>
      <c r="D555" s="37">
        <v>42248.0</v>
      </c>
      <c r="E555" s="37">
        <v>44190.0</v>
      </c>
      <c r="F555" s="37">
        <v>44209.0</v>
      </c>
      <c r="G555" s="37">
        <v>44231.0</v>
      </c>
      <c r="H555" s="38">
        <v>29.99</v>
      </c>
      <c r="I555" s="38">
        <v>7.49</v>
      </c>
      <c r="J555" s="38">
        <f t="shared" si="73"/>
        <v>22.5</v>
      </c>
      <c r="K555" s="36">
        <v>101.0</v>
      </c>
      <c r="L555" s="38">
        <f t="shared" si="74"/>
        <v>0.07415841584</v>
      </c>
      <c r="M555" s="35"/>
      <c r="N555" s="36" t="s">
        <v>261</v>
      </c>
    </row>
    <row r="556">
      <c r="A556" s="35">
        <v>319.0</v>
      </c>
      <c r="B556" s="36" t="s">
        <v>1102</v>
      </c>
      <c r="C556" s="36" t="s">
        <v>584</v>
      </c>
      <c r="D556" s="37">
        <v>40109.0</v>
      </c>
      <c r="E556" s="37">
        <v>40192.0</v>
      </c>
      <c r="F556" s="37">
        <v>40192.0</v>
      </c>
      <c r="G556" s="37">
        <v>44718.0</v>
      </c>
      <c r="H556" s="38">
        <v>19.99</v>
      </c>
      <c r="I556" s="38">
        <v>0.5</v>
      </c>
      <c r="J556" s="38">
        <f t="shared" si="73"/>
        <v>19.49</v>
      </c>
      <c r="K556" s="36">
        <v>30.0</v>
      </c>
      <c r="L556" s="38">
        <f t="shared" si="74"/>
        <v>0.01666666667</v>
      </c>
      <c r="M556" s="35"/>
      <c r="N556" s="36" t="s">
        <v>261</v>
      </c>
    </row>
    <row r="557">
      <c r="A557" s="35">
        <v>386.0</v>
      </c>
      <c r="B557" s="36" t="s">
        <v>1103</v>
      </c>
      <c r="C557" s="36" t="s">
        <v>584</v>
      </c>
      <c r="D557" s="37">
        <v>40947.0</v>
      </c>
      <c r="E557" s="37">
        <v>41607.0</v>
      </c>
      <c r="F557" s="37">
        <v>41607.0</v>
      </c>
      <c r="G557" s="37">
        <v>44795.0</v>
      </c>
      <c r="H557" s="38">
        <v>9.99</v>
      </c>
      <c r="I557" s="38">
        <v>9.99</v>
      </c>
      <c r="J557" s="38">
        <f t="shared" si="73"/>
        <v>0</v>
      </c>
      <c r="K557" s="36">
        <v>10.0</v>
      </c>
      <c r="L557" s="38">
        <f t="shared" si="74"/>
        <v>0.999</v>
      </c>
      <c r="M557" s="35"/>
      <c r="N557" s="36" t="s">
        <v>261</v>
      </c>
    </row>
    <row r="558">
      <c r="A558" s="35">
        <v>84.0</v>
      </c>
      <c r="B558" s="36" t="s">
        <v>1104</v>
      </c>
      <c r="C558" s="35" t="s">
        <v>677</v>
      </c>
      <c r="D558" s="37">
        <v>37155.0</v>
      </c>
      <c r="E558" s="37">
        <v>42619.0</v>
      </c>
      <c r="F558" s="37">
        <v>42633.0</v>
      </c>
      <c r="G558" s="37">
        <v>45180.0</v>
      </c>
      <c r="H558" s="38">
        <v>14.99</v>
      </c>
      <c r="I558" s="38">
        <v>8.99</v>
      </c>
      <c r="J558" s="38">
        <f t="shared" si="73"/>
        <v>6</v>
      </c>
      <c r="K558" s="36">
        <v>66.0</v>
      </c>
      <c r="L558" s="38">
        <f t="shared" si="74"/>
        <v>0.1362121212</v>
      </c>
      <c r="M558" s="35" t="s">
        <v>283</v>
      </c>
      <c r="N558" s="126" t="s">
        <v>261</v>
      </c>
    </row>
    <row r="559">
      <c r="A559" s="35">
        <v>85.0</v>
      </c>
      <c r="B559" s="35" t="s">
        <v>1105</v>
      </c>
      <c r="C559" s="35" t="s">
        <v>677</v>
      </c>
      <c r="D559" s="37">
        <v>37876.0</v>
      </c>
      <c r="E559" s="37">
        <v>42650.0</v>
      </c>
      <c r="F559" s="37">
        <v>45181.0</v>
      </c>
      <c r="G559" s="37">
        <v>45182.0</v>
      </c>
      <c r="H559" s="38">
        <v>14.99</v>
      </c>
      <c r="I559" s="38">
        <v>14.99</v>
      </c>
      <c r="J559" s="38">
        <f t="shared" si="73"/>
        <v>0</v>
      </c>
      <c r="K559" s="36">
        <v>3.0</v>
      </c>
      <c r="L559" s="38">
        <f t="shared" si="74"/>
        <v>4.996666667</v>
      </c>
      <c r="M559" s="35"/>
      <c r="N559" s="126" t="s">
        <v>261</v>
      </c>
    </row>
    <row r="560">
      <c r="A560" s="35">
        <v>309.0</v>
      </c>
      <c r="B560" s="36" t="s">
        <v>1106</v>
      </c>
      <c r="C560" s="36" t="s">
        <v>584</v>
      </c>
      <c r="D560" s="37">
        <v>41306.0</v>
      </c>
      <c r="E560" s="37">
        <v>45182.0</v>
      </c>
      <c r="F560" s="37">
        <v>45451.0</v>
      </c>
      <c r="G560" s="37">
        <v>45464.0</v>
      </c>
      <c r="H560" s="38">
        <v>49.99</v>
      </c>
      <c r="I560" s="38">
        <v>0.0</v>
      </c>
      <c r="J560" s="38">
        <f t="shared" si="73"/>
        <v>49.99</v>
      </c>
      <c r="K560" s="36">
        <v>18.0</v>
      </c>
      <c r="L560" s="38">
        <f t="shared" si="74"/>
        <v>0</v>
      </c>
      <c r="M560" s="35"/>
      <c r="N560" s="36" t="s">
        <v>261</v>
      </c>
    </row>
    <row r="561">
      <c r="A561" s="35">
        <v>750.0</v>
      </c>
      <c r="B561" s="36" t="s">
        <v>1107</v>
      </c>
      <c r="C561" s="36" t="s">
        <v>586</v>
      </c>
      <c r="D561" s="37">
        <v>43182.0</v>
      </c>
      <c r="E561" s="37">
        <v>45177.0</v>
      </c>
      <c r="F561" s="36" t="s">
        <v>587</v>
      </c>
      <c r="G561" s="36" t="s">
        <v>587</v>
      </c>
      <c r="H561" s="38">
        <v>69.99</v>
      </c>
      <c r="I561" s="38">
        <v>0.0</v>
      </c>
      <c r="J561" s="38">
        <f t="shared" si="73"/>
        <v>69.99</v>
      </c>
      <c r="K561" s="36">
        <v>1.0</v>
      </c>
      <c r="L561" s="38">
        <f t="shared" si="74"/>
        <v>0</v>
      </c>
      <c r="M561" s="35"/>
      <c r="N561" s="35" t="s">
        <v>261</v>
      </c>
    </row>
    <row r="562">
      <c r="A562" s="35">
        <v>101.0</v>
      </c>
      <c r="B562" s="36" t="s">
        <v>1108</v>
      </c>
      <c r="C562" s="36" t="s">
        <v>677</v>
      </c>
      <c r="D562" s="37">
        <v>38672.0</v>
      </c>
      <c r="E562" s="37">
        <v>43275.0</v>
      </c>
      <c r="F562" s="37">
        <v>43407.0</v>
      </c>
      <c r="G562" s="37">
        <v>43407.0</v>
      </c>
      <c r="H562" s="38">
        <v>14.99</v>
      </c>
      <c r="I562" s="38">
        <v>4.99</v>
      </c>
      <c r="J562" s="38">
        <f t="shared" si="73"/>
        <v>10</v>
      </c>
      <c r="K562" s="36">
        <v>1.0</v>
      </c>
      <c r="L562" s="38">
        <f t="shared" si="74"/>
        <v>4.99</v>
      </c>
      <c r="M562" s="35" t="s">
        <v>284</v>
      </c>
      <c r="N562" s="126" t="s">
        <v>261</v>
      </c>
    </row>
    <row r="563">
      <c r="A563" s="35">
        <v>6.0</v>
      </c>
      <c r="B563" s="36" t="s">
        <v>1109</v>
      </c>
      <c r="C563" s="36" t="s">
        <v>624</v>
      </c>
      <c r="D563" s="37">
        <v>35062.0</v>
      </c>
      <c r="E563" s="37">
        <v>43373.0</v>
      </c>
      <c r="F563" s="36" t="s">
        <v>587</v>
      </c>
      <c r="G563" s="36" t="s">
        <v>587</v>
      </c>
      <c r="H563" s="38">
        <v>4.99</v>
      </c>
      <c r="I563" s="38">
        <v>4.99</v>
      </c>
      <c r="J563" s="38">
        <f t="shared" si="73"/>
        <v>0</v>
      </c>
      <c r="K563" s="36">
        <v>1.0</v>
      </c>
      <c r="L563" s="38">
        <f t="shared" si="74"/>
        <v>4.99</v>
      </c>
      <c r="M563" s="35" t="s">
        <v>285</v>
      </c>
      <c r="N563" s="35" t="s">
        <v>261</v>
      </c>
    </row>
    <row r="564">
      <c r="A564" s="35">
        <v>866.0</v>
      </c>
      <c r="B564" s="35" t="s">
        <v>1110</v>
      </c>
      <c r="C564" s="36" t="s">
        <v>586</v>
      </c>
      <c r="D564" s="37">
        <v>43413.0</v>
      </c>
      <c r="E564" s="37">
        <v>43475.0</v>
      </c>
      <c r="F564" s="37">
        <v>43476.0</v>
      </c>
      <c r="G564" s="37">
        <v>44528.0</v>
      </c>
      <c r="H564" s="38">
        <v>39.99</v>
      </c>
      <c r="I564" s="38">
        <v>39.99</v>
      </c>
      <c r="J564" s="38">
        <f t="shared" si="73"/>
        <v>0</v>
      </c>
      <c r="K564" s="36">
        <v>14.0</v>
      </c>
      <c r="L564" s="38">
        <f t="shared" si="74"/>
        <v>2.856428571</v>
      </c>
      <c r="M564" s="35" t="s">
        <v>286</v>
      </c>
      <c r="N564" s="35" t="s">
        <v>261</v>
      </c>
    </row>
    <row r="565">
      <c r="A565" s="35">
        <v>429.0</v>
      </c>
      <c r="B565" s="36" t="s">
        <v>1111</v>
      </c>
      <c r="C565" s="36" t="s">
        <v>612</v>
      </c>
      <c r="D565" s="37">
        <v>42514.0</v>
      </c>
      <c r="E565" s="37">
        <v>42766.0</v>
      </c>
      <c r="F565" s="37">
        <v>42767.0</v>
      </c>
      <c r="G565" s="37">
        <v>43099.0</v>
      </c>
      <c r="H565" s="38">
        <v>4.99</v>
      </c>
      <c r="I565" s="38">
        <v>1.99</v>
      </c>
      <c r="J565" s="38">
        <f t="shared" si="73"/>
        <v>3</v>
      </c>
      <c r="K565" s="36">
        <v>7.0</v>
      </c>
      <c r="L565" s="38">
        <f t="shared" si="74"/>
        <v>0.2842857143</v>
      </c>
      <c r="M565" s="35" t="s">
        <v>287</v>
      </c>
      <c r="N565" s="35" t="s">
        <v>261</v>
      </c>
    </row>
    <row r="566">
      <c r="A566" s="35">
        <v>40.0</v>
      </c>
      <c r="B566" s="35" t="s">
        <v>1112</v>
      </c>
      <c r="C566" s="35" t="s">
        <v>624</v>
      </c>
      <c r="D566" s="37">
        <v>35699.0</v>
      </c>
      <c r="E566" s="37">
        <v>42927.0</v>
      </c>
      <c r="F566" s="37">
        <v>42927.0</v>
      </c>
      <c r="G566" s="37">
        <v>45163.0</v>
      </c>
      <c r="H566" s="38">
        <v>14.99</v>
      </c>
      <c r="I566" s="38">
        <v>14.99</v>
      </c>
      <c r="J566" s="38">
        <f t="shared" si="73"/>
        <v>0</v>
      </c>
      <c r="K566" s="36">
        <v>4.0</v>
      </c>
      <c r="L566" s="38">
        <f t="shared" si="74"/>
        <v>3.7475</v>
      </c>
      <c r="M566" s="35" t="s">
        <v>288</v>
      </c>
      <c r="N566" s="35" t="s">
        <v>261</v>
      </c>
    </row>
    <row r="567">
      <c r="A567" s="35">
        <v>73.0</v>
      </c>
      <c r="B567" s="35" t="s">
        <v>1113</v>
      </c>
      <c r="C567" s="36" t="s">
        <v>624</v>
      </c>
      <c r="D567" s="37">
        <v>36413.0</v>
      </c>
      <c r="E567" s="37">
        <v>43014.0</v>
      </c>
      <c r="F567" s="36" t="s">
        <v>587</v>
      </c>
      <c r="G567" s="36" t="s">
        <v>587</v>
      </c>
      <c r="H567" s="38">
        <v>4.99</v>
      </c>
      <c r="I567" s="38">
        <v>4.99</v>
      </c>
      <c r="J567" s="38">
        <f t="shared" si="73"/>
        <v>0</v>
      </c>
      <c r="K567" s="36">
        <v>1.0</v>
      </c>
      <c r="L567" s="38">
        <f t="shared" si="74"/>
        <v>4.99</v>
      </c>
      <c r="M567" s="35"/>
      <c r="N567" s="126" t="s">
        <v>261</v>
      </c>
    </row>
    <row r="568">
      <c r="A568" s="35">
        <v>74.0</v>
      </c>
      <c r="B568" s="36" t="s">
        <v>1114</v>
      </c>
      <c r="C568" s="36" t="s">
        <v>624</v>
      </c>
      <c r="D568" s="37">
        <v>36768.0</v>
      </c>
      <c r="E568" s="37">
        <v>43014.0</v>
      </c>
      <c r="F568" s="36" t="s">
        <v>587</v>
      </c>
      <c r="G568" s="36" t="s">
        <v>587</v>
      </c>
      <c r="H568" s="38">
        <v>4.99</v>
      </c>
      <c r="I568" s="38">
        <v>1.99</v>
      </c>
      <c r="J568" s="38">
        <f t="shared" si="73"/>
        <v>3</v>
      </c>
      <c r="K568" s="36">
        <v>1.0</v>
      </c>
      <c r="L568" s="38">
        <f t="shared" si="74"/>
        <v>1.99</v>
      </c>
      <c r="M568" s="35"/>
      <c r="N568" s="126" t="s">
        <v>261</v>
      </c>
    </row>
    <row r="569">
      <c r="A569" s="35">
        <v>118.0</v>
      </c>
      <c r="B569" s="36" t="s">
        <v>1115</v>
      </c>
      <c r="C569" s="36" t="s">
        <v>677</v>
      </c>
      <c r="D569" s="37">
        <v>37351.0</v>
      </c>
      <c r="E569" s="37">
        <v>42619.0</v>
      </c>
      <c r="F569" s="37">
        <v>42632.0</v>
      </c>
      <c r="G569" s="37">
        <v>45163.0</v>
      </c>
      <c r="H569" s="38">
        <v>9.99</v>
      </c>
      <c r="I569" s="38">
        <v>5.99</v>
      </c>
      <c r="J569" s="38">
        <f t="shared" si="73"/>
        <v>4</v>
      </c>
      <c r="K569" s="36">
        <v>8.0</v>
      </c>
      <c r="L569" s="38">
        <f t="shared" si="74"/>
        <v>0.74875</v>
      </c>
      <c r="M569" s="35"/>
      <c r="N569" s="126" t="s">
        <v>261</v>
      </c>
    </row>
    <row r="570">
      <c r="A570" s="35">
        <v>170.0</v>
      </c>
      <c r="B570" s="35" t="s">
        <v>1116</v>
      </c>
      <c r="C570" s="36" t="s">
        <v>596</v>
      </c>
      <c r="D570" s="37">
        <v>39990.0</v>
      </c>
      <c r="E570" s="37">
        <v>43373.0</v>
      </c>
      <c r="F570" s="36" t="s">
        <v>587</v>
      </c>
      <c r="G570" s="36" t="s">
        <v>587</v>
      </c>
      <c r="H570" s="38">
        <v>9.99</v>
      </c>
      <c r="I570" s="38">
        <v>9.99</v>
      </c>
      <c r="J570" s="38">
        <f t="shared" si="73"/>
        <v>0</v>
      </c>
      <c r="K570" s="36">
        <v>1.0</v>
      </c>
      <c r="L570" s="38">
        <f t="shared" si="74"/>
        <v>9.99</v>
      </c>
      <c r="M570" s="35" t="s">
        <v>289</v>
      </c>
      <c r="N570" s="35" t="s">
        <v>261</v>
      </c>
    </row>
    <row r="571">
      <c r="A571" s="35">
        <v>487.0</v>
      </c>
      <c r="B571" s="36" t="s">
        <v>1117</v>
      </c>
      <c r="C571" s="36" t="s">
        <v>612</v>
      </c>
      <c r="D571" s="37">
        <v>43035.0</v>
      </c>
      <c r="E571" s="37">
        <v>43992.0</v>
      </c>
      <c r="F571" s="37">
        <v>44001.0</v>
      </c>
      <c r="G571" s="37">
        <v>44001.0</v>
      </c>
      <c r="H571" s="38">
        <v>29.99</v>
      </c>
      <c r="I571" s="38">
        <v>14.99</v>
      </c>
      <c r="J571" s="38">
        <f t="shared" si="73"/>
        <v>15</v>
      </c>
      <c r="K571" s="36">
        <v>1.0</v>
      </c>
      <c r="L571" s="38">
        <f t="shared" si="74"/>
        <v>14.99</v>
      </c>
      <c r="M571" s="35"/>
      <c r="N571" s="36" t="s">
        <v>261</v>
      </c>
    </row>
    <row r="572">
      <c r="A572" s="35">
        <v>488.0</v>
      </c>
      <c r="B572" s="36" t="s">
        <v>1118</v>
      </c>
      <c r="C572" s="36" t="s">
        <v>612</v>
      </c>
      <c r="D572" s="37">
        <v>42671.0</v>
      </c>
      <c r="E572" s="37">
        <v>42840.0</v>
      </c>
      <c r="F572" s="37">
        <v>45064.0</v>
      </c>
      <c r="G572" s="37">
        <v>45070.0</v>
      </c>
      <c r="H572" s="38">
        <v>19.99</v>
      </c>
      <c r="I572" s="38">
        <v>9.99</v>
      </c>
      <c r="J572" s="38">
        <f t="shared" si="73"/>
        <v>10</v>
      </c>
      <c r="K572" s="36">
        <v>10.0</v>
      </c>
      <c r="L572" s="38">
        <f t="shared" si="74"/>
        <v>0.999</v>
      </c>
      <c r="M572" s="35"/>
      <c r="N572" s="36" t="s">
        <v>261</v>
      </c>
    </row>
    <row r="573">
      <c r="A573" s="35">
        <v>772.0</v>
      </c>
      <c r="B573" s="36" t="s">
        <v>1119</v>
      </c>
      <c r="C573" s="36" t="s">
        <v>586</v>
      </c>
      <c r="D573" s="37">
        <v>44250.0</v>
      </c>
      <c r="E573" s="37">
        <v>44565.0</v>
      </c>
      <c r="F573" s="36" t="s">
        <v>587</v>
      </c>
      <c r="G573" s="36" t="s">
        <v>587</v>
      </c>
      <c r="H573" s="38">
        <v>59.99</v>
      </c>
      <c r="I573" s="38">
        <v>0.0</v>
      </c>
      <c r="J573" s="38">
        <f t="shared" si="73"/>
        <v>59.99</v>
      </c>
      <c r="K573" s="36">
        <v>1.0</v>
      </c>
      <c r="L573" s="38">
        <f t="shared" si="74"/>
        <v>0</v>
      </c>
      <c r="M573" s="35" t="s">
        <v>290</v>
      </c>
      <c r="N573" s="35" t="s">
        <v>261</v>
      </c>
    </row>
    <row r="574">
      <c r="A574" s="35">
        <v>677.0</v>
      </c>
      <c r="B574" s="35" t="s">
        <v>1120</v>
      </c>
      <c r="C574" s="36" t="s">
        <v>586</v>
      </c>
      <c r="D574" s="37">
        <v>39955.0</v>
      </c>
      <c r="E574" s="37">
        <v>44883.0</v>
      </c>
      <c r="F574" s="36" t="s">
        <v>587</v>
      </c>
      <c r="G574" s="36" t="s">
        <v>587</v>
      </c>
      <c r="H574" s="38">
        <v>25.0</v>
      </c>
      <c r="I574" s="38">
        <v>15.0</v>
      </c>
      <c r="J574" s="38">
        <f t="shared" si="73"/>
        <v>10</v>
      </c>
      <c r="K574" s="36">
        <v>6.0</v>
      </c>
      <c r="L574" s="38">
        <f t="shared" si="74"/>
        <v>2.5</v>
      </c>
      <c r="M574" s="35" t="s">
        <v>291</v>
      </c>
      <c r="N574" s="35" t="s">
        <v>261</v>
      </c>
    </row>
    <row r="575">
      <c r="A575" s="35">
        <v>188.0</v>
      </c>
      <c r="B575" s="36" t="s">
        <v>1121</v>
      </c>
      <c r="C575" s="36" t="s">
        <v>584</v>
      </c>
      <c r="D575" s="37">
        <v>40186.0</v>
      </c>
      <c r="E575" s="37">
        <v>44091.0</v>
      </c>
      <c r="F575" s="37">
        <v>45111.0</v>
      </c>
      <c r="G575" s="37">
        <v>45121.0</v>
      </c>
      <c r="H575" s="38">
        <v>14.99</v>
      </c>
      <c r="I575" s="38">
        <v>4.0</v>
      </c>
      <c r="J575" s="38">
        <f t="shared" si="73"/>
        <v>10.99</v>
      </c>
      <c r="K575" s="36">
        <v>5.0</v>
      </c>
      <c r="L575" s="38">
        <f t="shared" si="74"/>
        <v>0.8</v>
      </c>
      <c r="M575" s="35" t="s">
        <v>292</v>
      </c>
      <c r="N575" s="36" t="s">
        <v>261</v>
      </c>
    </row>
    <row r="576">
      <c r="A576" s="35">
        <v>37.0</v>
      </c>
      <c r="B576" s="36" t="s">
        <v>1122</v>
      </c>
      <c r="C576" s="36" t="s">
        <v>624</v>
      </c>
      <c r="D576" s="37">
        <v>35370.0</v>
      </c>
      <c r="E576" s="37">
        <v>43014.0</v>
      </c>
      <c r="F576" s="36" t="s">
        <v>587</v>
      </c>
      <c r="G576" s="36" t="s">
        <v>587</v>
      </c>
      <c r="H576" s="38">
        <v>4.99</v>
      </c>
      <c r="I576" s="38">
        <v>2.49</v>
      </c>
      <c r="J576" s="38">
        <f t="shared" si="73"/>
        <v>2.5</v>
      </c>
      <c r="K576" s="36">
        <v>3.0</v>
      </c>
      <c r="L576" s="38">
        <f t="shared" si="74"/>
        <v>0.83</v>
      </c>
      <c r="M576" s="35" t="s">
        <v>293</v>
      </c>
      <c r="N576" s="35" t="s">
        <v>261</v>
      </c>
    </row>
    <row r="577">
      <c r="A577" s="35">
        <v>249.0</v>
      </c>
      <c r="B577" s="36" t="s">
        <v>1123</v>
      </c>
      <c r="C577" s="36" t="s">
        <v>584</v>
      </c>
      <c r="D577" s="37">
        <v>40506.0</v>
      </c>
      <c r="E577" s="37">
        <v>40537.0</v>
      </c>
      <c r="F577" s="37">
        <v>40537.0</v>
      </c>
      <c r="G577" s="37">
        <v>44325.0</v>
      </c>
      <c r="H577" s="38">
        <v>29.99</v>
      </c>
      <c r="I577" s="38">
        <v>5.0</v>
      </c>
      <c r="J577" s="38">
        <f t="shared" si="73"/>
        <v>24.99</v>
      </c>
      <c r="K577" s="36">
        <v>80.0</v>
      </c>
      <c r="L577" s="38">
        <f t="shared" si="74"/>
        <v>0.0625</v>
      </c>
      <c r="M577" s="35"/>
      <c r="N577" s="36" t="s">
        <v>261</v>
      </c>
    </row>
    <row r="578">
      <c r="A578" s="35">
        <v>316.0</v>
      </c>
      <c r="B578" s="35" t="s">
        <v>1124</v>
      </c>
      <c r="C578" s="36" t="s">
        <v>584</v>
      </c>
      <c r="D578" s="37">
        <v>40157.0</v>
      </c>
      <c r="E578" s="37">
        <v>42811.0</v>
      </c>
      <c r="F578" s="37" t="s">
        <v>587</v>
      </c>
      <c r="G578" s="37" t="s">
        <v>587</v>
      </c>
      <c r="H578" s="38">
        <v>11.99</v>
      </c>
      <c r="I578" s="38">
        <v>2.99</v>
      </c>
      <c r="J578" s="38">
        <f t="shared" si="73"/>
        <v>9</v>
      </c>
      <c r="K578" s="36">
        <v>1.0</v>
      </c>
      <c r="L578" s="38">
        <f t="shared" si="74"/>
        <v>2.99</v>
      </c>
      <c r="M578" s="35" t="s">
        <v>294</v>
      </c>
      <c r="N578" s="36" t="s">
        <v>261</v>
      </c>
    </row>
    <row r="579">
      <c r="A579" s="35">
        <v>280.0</v>
      </c>
      <c r="B579" s="36" t="s">
        <v>1125</v>
      </c>
      <c r="C579" s="36" t="s">
        <v>584</v>
      </c>
      <c r="D579" s="37">
        <v>42346.0</v>
      </c>
      <c r="E579" s="37">
        <v>44482.0</v>
      </c>
      <c r="F579" s="37">
        <v>44622.0</v>
      </c>
      <c r="G579" s="37">
        <v>44656.0</v>
      </c>
      <c r="H579" s="38">
        <v>13.33</v>
      </c>
      <c r="I579" s="38">
        <v>7.99</v>
      </c>
      <c r="J579" s="38">
        <f t="shared" si="73"/>
        <v>5.34</v>
      </c>
      <c r="K579" s="36">
        <v>68.0</v>
      </c>
      <c r="L579" s="38">
        <f t="shared" si="74"/>
        <v>0.1175</v>
      </c>
      <c r="M579" s="35" t="s">
        <v>295</v>
      </c>
      <c r="N579" s="36" t="s">
        <v>261</v>
      </c>
    </row>
    <row r="580">
      <c r="A580" s="35">
        <v>667.0</v>
      </c>
      <c r="B580" s="36" t="s">
        <v>1126</v>
      </c>
      <c r="C580" s="35" t="s">
        <v>586</v>
      </c>
      <c r="D580" s="37">
        <v>43641.0</v>
      </c>
      <c r="E580" s="37">
        <v>44983.0</v>
      </c>
      <c r="F580" s="37">
        <v>45371.0</v>
      </c>
      <c r="G580" s="37">
        <v>45406.0</v>
      </c>
      <c r="H580" s="38">
        <v>39.99</v>
      </c>
      <c r="I580" s="38">
        <v>15.97</v>
      </c>
      <c r="J580" s="38">
        <f t="shared" si="73"/>
        <v>24.02</v>
      </c>
      <c r="K580" s="36">
        <v>63.0</v>
      </c>
      <c r="L580" s="38">
        <f t="shared" si="74"/>
        <v>0.2534920635</v>
      </c>
      <c r="M580" s="35"/>
      <c r="N580" s="35" t="s">
        <v>261</v>
      </c>
    </row>
    <row r="581">
      <c r="A581" s="35">
        <v>689.0</v>
      </c>
      <c r="B581" s="36" t="s">
        <v>1127</v>
      </c>
      <c r="C581" s="36" t="s">
        <v>586</v>
      </c>
      <c r="D581" s="37">
        <v>42759.0</v>
      </c>
      <c r="E581" s="37">
        <v>44474.0</v>
      </c>
      <c r="F581" s="37">
        <v>44501.0</v>
      </c>
      <c r="G581" s="37">
        <v>44519.0</v>
      </c>
      <c r="H581" s="38">
        <v>19.99</v>
      </c>
      <c r="I581" s="38">
        <v>8.99</v>
      </c>
      <c r="J581" s="38">
        <f t="shared" si="73"/>
        <v>11</v>
      </c>
      <c r="K581" s="36">
        <v>88.0</v>
      </c>
      <c r="L581" s="38">
        <f t="shared" si="74"/>
        <v>0.1021590909</v>
      </c>
      <c r="M581" s="35"/>
      <c r="N581" s="36" t="s">
        <v>261</v>
      </c>
    </row>
    <row r="582">
      <c r="A582" s="35">
        <v>690.0</v>
      </c>
      <c r="B582" s="36" t="s">
        <v>1128</v>
      </c>
      <c r="C582" s="36" t="s">
        <v>586</v>
      </c>
      <c r="D582" s="37">
        <v>42976.0</v>
      </c>
      <c r="E582" s="37">
        <v>44474.0</v>
      </c>
      <c r="F582" s="37">
        <v>44571.0</v>
      </c>
      <c r="G582" s="37">
        <v>44575.0</v>
      </c>
      <c r="H582" s="38">
        <v>19.99</v>
      </c>
      <c r="I582" s="38">
        <v>7.99</v>
      </c>
      <c r="J582" s="38">
        <f t="shared" si="73"/>
        <v>12</v>
      </c>
      <c r="K582" s="36">
        <v>22.0</v>
      </c>
      <c r="L582" s="38">
        <f t="shared" si="74"/>
        <v>0.3631818182</v>
      </c>
      <c r="M582" s="35"/>
      <c r="N582" s="36" t="s">
        <v>261</v>
      </c>
    </row>
    <row r="583">
      <c r="A583" s="35">
        <v>691.0</v>
      </c>
      <c r="B583" s="36" t="s">
        <v>1129</v>
      </c>
      <c r="C583" s="36" t="s">
        <v>586</v>
      </c>
      <c r="D583" s="37">
        <v>44978.0</v>
      </c>
      <c r="E583" s="37">
        <v>45176.0</v>
      </c>
      <c r="F583" s="37">
        <v>45242.0</v>
      </c>
      <c r="G583" s="37">
        <v>45301.0</v>
      </c>
      <c r="H583" s="38">
        <v>59.99</v>
      </c>
      <c r="I583" s="38">
        <v>0.0</v>
      </c>
      <c r="J583" s="38">
        <f t="shared" si="73"/>
        <v>59.99</v>
      </c>
      <c r="K583" s="36">
        <v>72.0</v>
      </c>
      <c r="L583" s="38">
        <f t="shared" si="74"/>
        <v>0</v>
      </c>
      <c r="M583" s="35"/>
      <c r="N583" s="36" t="s">
        <v>261</v>
      </c>
    </row>
    <row r="584">
      <c r="A584" s="35">
        <v>692.0</v>
      </c>
      <c r="B584" s="35" t="s">
        <v>1130</v>
      </c>
      <c r="C584" s="36" t="s">
        <v>586</v>
      </c>
      <c r="D584" s="37">
        <v>43340.0</v>
      </c>
      <c r="E584" s="37">
        <v>44474.0</v>
      </c>
      <c r="F584" s="37">
        <v>44576.0</v>
      </c>
      <c r="G584" s="37">
        <v>44583.0</v>
      </c>
      <c r="H584" s="38">
        <v>19.99</v>
      </c>
      <c r="I584" s="38">
        <v>6.99</v>
      </c>
      <c r="J584" s="38">
        <f t="shared" si="73"/>
        <v>13</v>
      </c>
      <c r="K584" s="36">
        <v>84.0</v>
      </c>
      <c r="L584" s="38">
        <f t="shared" si="74"/>
        <v>0.08321428571</v>
      </c>
      <c r="M584" s="35"/>
      <c r="N584" s="36" t="s">
        <v>261</v>
      </c>
    </row>
    <row r="585">
      <c r="A585" s="35">
        <v>693.0</v>
      </c>
      <c r="B585" s="35" t="s">
        <v>1131</v>
      </c>
      <c r="C585" s="36" t="s">
        <v>586</v>
      </c>
      <c r="D585" s="37">
        <v>43207.0</v>
      </c>
      <c r="E585" s="37">
        <v>44474.0</v>
      </c>
      <c r="F585" s="37">
        <v>44656.0</v>
      </c>
      <c r="G585" s="37">
        <v>44662.0</v>
      </c>
      <c r="H585" s="38">
        <v>19.99</v>
      </c>
      <c r="I585" s="38">
        <v>8.99</v>
      </c>
      <c r="J585" s="38">
        <f t="shared" si="73"/>
        <v>11</v>
      </c>
      <c r="K585" s="36">
        <v>42.0</v>
      </c>
      <c r="L585" s="38">
        <f t="shared" si="74"/>
        <v>0.214047619</v>
      </c>
      <c r="M585" s="35"/>
      <c r="N585" s="36" t="s">
        <v>261</v>
      </c>
    </row>
    <row r="586">
      <c r="A586" s="35">
        <v>694.0</v>
      </c>
      <c r="B586" s="35" t="s">
        <v>1132</v>
      </c>
      <c r="C586" s="35" t="s">
        <v>586</v>
      </c>
      <c r="D586" s="37">
        <v>44145.0</v>
      </c>
      <c r="E586" s="37">
        <v>44356.0</v>
      </c>
      <c r="F586" s="37">
        <v>44359.0</v>
      </c>
      <c r="G586" s="37">
        <v>44370.0</v>
      </c>
      <c r="H586" s="38">
        <v>99.98</v>
      </c>
      <c r="I586" s="38">
        <v>56.98</v>
      </c>
      <c r="J586" s="38">
        <f t="shared" si="73"/>
        <v>43</v>
      </c>
      <c r="K586" s="36">
        <v>130.0</v>
      </c>
      <c r="L586" s="38">
        <f t="shared" si="74"/>
        <v>0.4383076923</v>
      </c>
      <c r="M586" s="35"/>
      <c r="N586" s="36" t="s">
        <v>261</v>
      </c>
    </row>
    <row r="587">
      <c r="A587" s="35">
        <v>695.0</v>
      </c>
      <c r="B587" s="35" t="s">
        <v>1133</v>
      </c>
      <c r="C587" s="35" t="s">
        <v>586</v>
      </c>
      <c r="D587" s="37">
        <v>45239.0</v>
      </c>
      <c r="E587" s="37">
        <v>45285.0</v>
      </c>
      <c r="F587" s="37">
        <v>45289.0</v>
      </c>
      <c r="G587" s="37">
        <v>45296.0</v>
      </c>
      <c r="H587" s="38">
        <v>54.99</v>
      </c>
      <c r="I587" s="38">
        <v>0.0</v>
      </c>
      <c r="J587" s="38">
        <f t="shared" si="73"/>
        <v>54.99</v>
      </c>
      <c r="K587" s="36">
        <v>47.0</v>
      </c>
      <c r="L587" s="38">
        <f t="shared" si="74"/>
        <v>0</v>
      </c>
      <c r="M587" s="35"/>
      <c r="N587" s="36" t="s">
        <v>261</v>
      </c>
    </row>
    <row r="588">
      <c r="A588" s="35">
        <v>696.0</v>
      </c>
      <c r="B588" s="36" t="s">
        <v>1134</v>
      </c>
      <c r="C588" s="35" t="s">
        <v>586</v>
      </c>
      <c r="D588" s="37">
        <v>45317.0</v>
      </c>
      <c r="E588" s="37">
        <v>45317.0</v>
      </c>
      <c r="F588" s="37">
        <v>45317.0</v>
      </c>
      <c r="G588" s="37">
        <v>45338.0</v>
      </c>
      <c r="H588" s="38">
        <v>69.99</v>
      </c>
      <c r="I588" s="38">
        <v>46.23</v>
      </c>
      <c r="J588" s="38">
        <f t="shared" si="73"/>
        <v>23.76</v>
      </c>
      <c r="K588" s="36">
        <v>154.0</v>
      </c>
      <c r="L588" s="38">
        <f t="shared" si="74"/>
        <v>0.3001948052</v>
      </c>
      <c r="M588" s="35"/>
      <c r="N588" s="36" t="s">
        <v>261</v>
      </c>
    </row>
    <row r="589">
      <c r="A589" s="35">
        <v>699.0</v>
      </c>
      <c r="B589" s="36" t="s">
        <v>1135</v>
      </c>
      <c r="C589" s="35" t="s">
        <v>586</v>
      </c>
      <c r="D589" s="37">
        <v>44463.0</v>
      </c>
      <c r="E589" s="37">
        <v>45262.0</v>
      </c>
      <c r="F589" s="37">
        <v>45413.0</v>
      </c>
      <c r="G589" s="37">
        <v>45443.0</v>
      </c>
      <c r="H589" s="38">
        <v>89.99</v>
      </c>
      <c r="I589" s="38">
        <v>22.49</v>
      </c>
      <c r="J589" s="38">
        <f t="shared" si="73"/>
        <v>67.5</v>
      </c>
      <c r="K589" s="36">
        <v>52.0</v>
      </c>
      <c r="L589" s="38">
        <f t="shared" si="74"/>
        <v>0.4325</v>
      </c>
      <c r="M589" s="35"/>
      <c r="N589" s="36" t="s">
        <v>261</v>
      </c>
    </row>
    <row r="590">
      <c r="A590" s="35">
        <v>83.0</v>
      </c>
      <c r="B590" s="35" t="s">
        <v>1136</v>
      </c>
      <c r="C590" s="35" t="s">
        <v>677</v>
      </c>
      <c r="D590" s="37">
        <v>37043.0</v>
      </c>
      <c r="E590" s="37">
        <v>43373.0</v>
      </c>
      <c r="F590" s="36" t="s">
        <v>587</v>
      </c>
      <c r="G590" s="36" t="s">
        <v>587</v>
      </c>
      <c r="H590" s="38">
        <v>2.25</v>
      </c>
      <c r="I590" s="38">
        <v>2.25</v>
      </c>
      <c r="J590" s="38">
        <f t="shared" si="73"/>
        <v>0</v>
      </c>
      <c r="K590" s="36">
        <v>1.0</v>
      </c>
      <c r="L590" s="38">
        <f t="shared" si="74"/>
        <v>2.25</v>
      </c>
      <c r="M590" s="35" t="s">
        <v>296</v>
      </c>
      <c r="N590" s="35" t="s">
        <v>261</v>
      </c>
    </row>
    <row r="591">
      <c r="A591" s="35">
        <v>138.0</v>
      </c>
      <c r="B591" s="36" t="s">
        <v>1137</v>
      </c>
      <c r="C591" s="36" t="s">
        <v>677</v>
      </c>
      <c r="D591" s="37">
        <v>38019.0</v>
      </c>
      <c r="E591" s="37">
        <v>41578.0</v>
      </c>
      <c r="F591" s="36" t="s">
        <v>587</v>
      </c>
      <c r="G591" s="36" t="s">
        <v>587</v>
      </c>
      <c r="H591" s="38">
        <v>9.99</v>
      </c>
      <c r="I591" s="38">
        <v>9.99</v>
      </c>
      <c r="J591" s="38">
        <f t="shared" si="73"/>
        <v>0</v>
      </c>
      <c r="K591" s="36">
        <v>30.0</v>
      </c>
      <c r="L591" s="38">
        <f t="shared" si="74"/>
        <v>0.333</v>
      </c>
      <c r="M591" s="35"/>
      <c r="N591" s="126" t="s">
        <v>261</v>
      </c>
    </row>
    <row r="592">
      <c r="A592" s="35">
        <v>151.0</v>
      </c>
      <c r="B592" s="35" t="s">
        <v>1138</v>
      </c>
      <c r="C592" s="36" t="s">
        <v>596</v>
      </c>
      <c r="D592" s="37">
        <v>39353.0</v>
      </c>
      <c r="E592" s="37">
        <v>43373.0</v>
      </c>
      <c r="F592" s="36" t="s">
        <v>587</v>
      </c>
      <c r="G592" s="36" t="s">
        <v>587</v>
      </c>
      <c r="H592" s="38">
        <v>2.24</v>
      </c>
      <c r="I592" s="38">
        <v>2.24</v>
      </c>
      <c r="J592" s="38">
        <f t="shared" si="73"/>
        <v>0</v>
      </c>
      <c r="K592" s="36">
        <v>1.0</v>
      </c>
      <c r="L592" s="38">
        <f t="shared" si="74"/>
        <v>2.24</v>
      </c>
      <c r="M592" s="35"/>
      <c r="N592" s="35" t="s">
        <v>261</v>
      </c>
    </row>
    <row r="593">
      <c r="A593" s="35">
        <v>212.0</v>
      </c>
      <c r="B593" s="36" t="s">
        <v>1139</v>
      </c>
      <c r="C593" s="36" t="s">
        <v>584</v>
      </c>
      <c r="D593" s="37">
        <v>40870.0</v>
      </c>
      <c r="E593" s="37">
        <v>44237.0</v>
      </c>
      <c r="F593" s="37">
        <v>45108.0</v>
      </c>
      <c r="G593" s="37">
        <v>45108.0</v>
      </c>
      <c r="H593" s="38">
        <v>7.99</v>
      </c>
      <c r="I593" s="38">
        <v>7.99</v>
      </c>
      <c r="J593" s="38">
        <f t="shared" si="73"/>
        <v>0</v>
      </c>
      <c r="K593" s="36">
        <v>2.0</v>
      </c>
      <c r="L593" s="38">
        <f t="shared" si="74"/>
        <v>3.995</v>
      </c>
      <c r="M593" s="35"/>
      <c r="N593" s="36" t="s">
        <v>261</v>
      </c>
    </row>
    <row r="594">
      <c r="A594" s="35">
        <v>263.0</v>
      </c>
      <c r="B594" s="36" t="s">
        <v>1140</v>
      </c>
      <c r="C594" s="35" t="s">
        <v>584</v>
      </c>
      <c r="D594" s="37">
        <v>41171.0</v>
      </c>
      <c r="E594" s="37">
        <v>43373.0</v>
      </c>
      <c r="F594" s="37">
        <v>43423.0</v>
      </c>
      <c r="G594" s="37">
        <v>45005.0</v>
      </c>
      <c r="H594" s="38">
        <v>7.99</v>
      </c>
      <c r="I594" s="38">
        <v>7.99</v>
      </c>
      <c r="J594" s="38">
        <f t="shared" si="73"/>
        <v>0</v>
      </c>
      <c r="K594" s="36">
        <v>5.0</v>
      </c>
      <c r="L594" s="38">
        <f t="shared" si="74"/>
        <v>1.598</v>
      </c>
      <c r="M594" s="35"/>
      <c r="N594" s="35" t="s">
        <v>261</v>
      </c>
    </row>
    <row r="595">
      <c r="A595" s="35">
        <v>278.0</v>
      </c>
      <c r="B595" s="36" t="s">
        <v>1141</v>
      </c>
      <c r="C595" s="36" t="s">
        <v>584</v>
      </c>
      <c r="D595" s="37">
        <v>40249.0</v>
      </c>
      <c r="E595" s="37">
        <v>44482.0</v>
      </c>
      <c r="F595" s="37">
        <v>44583.0</v>
      </c>
      <c r="G595" s="37">
        <v>44616.0</v>
      </c>
      <c r="H595" s="38">
        <v>13.33</v>
      </c>
      <c r="I595" s="38">
        <v>8.0</v>
      </c>
      <c r="J595" s="38">
        <f t="shared" si="73"/>
        <v>5.33</v>
      </c>
      <c r="K595" s="36">
        <v>33.0</v>
      </c>
      <c r="L595" s="38">
        <f t="shared" si="74"/>
        <v>0.2424242424</v>
      </c>
      <c r="M595" s="35"/>
      <c r="N595" s="36" t="s">
        <v>261</v>
      </c>
    </row>
    <row r="596">
      <c r="A596" s="35">
        <v>279.0</v>
      </c>
      <c r="B596" s="36" t="s">
        <v>1142</v>
      </c>
      <c r="C596" s="36" t="s">
        <v>584</v>
      </c>
      <c r="D596" s="37">
        <v>40620.0</v>
      </c>
      <c r="E596" s="37">
        <v>44482.0</v>
      </c>
      <c r="F596" s="37">
        <v>44617.0</v>
      </c>
      <c r="G596" s="37">
        <v>44622.0</v>
      </c>
      <c r="H596" s="38">
        <v>13.33</v>
      </c>
      <c r="I596" s="38">
        <v>8.0</v>
      </c>
      <c r="J596" s="38">
        <f t="shared" si="73"/>
        <v>5.33</v>
      </c>
      <c r="K596" s="36">
        <v>38.0</v>
      </c>
      <c r="L596" s="38">
        <f t="shared" si="74"/>
        <v>0.2105263158</v>
      </c>
      <c r="M596" s="35"/>
      <c r="N596" s="36" t="s">
        <v>261</v>
      </c>
    </row>
    <row r="597">
      <c r="A597" s="35">
        <v>357.0</v>
      </c>
      <c r="B597" s="89" t="s">
        <v>1143</v>
      </c>
      <c r="C597" s="35" t="s">
        <v>584</v>
      </c>
      <c r="D597" s="37">
        <v>40891.0</v>
      </c>
      <c r="E597" s="37">
        <v>44817.0</v>
      </c>
      <c r="F597" s="37">
        <v>44818.0</v>
      </c>
      <c r="G597" s="37">
        <v>44824.0</v>
      </c>
      <c r="H597" s="38">
        <v>11.25</v>
      </c>
      <c r="I597" s="38">
        <v>0.0</v>
      </c>
      <c r="J597" s="38">
        <f t="shared" si="73"/>
        <v>11.25</v>
      </c>
      <c r="K597" s="36">
        <v>3.0</v>
      </c>
      <c r="L597" s="38">
        <f t="shared" si="74"/>
        <v>0</v>
      </c>
      <c r="M597" s="35"/>
      <c r="N597" s="36" t="s">
        <v>261</v>
      </c>
    </row>
    <row r="598">
      <c r="A598" s="35">
        <v>358.0</v>
      </c>
      <c r="B598" s="36" t="s">
        <v>1144</v>
      </c>
      <c r="C598" s="36" t="s">
        <v>584</v>
      </c>
      <c r="D598" s="37">
        <v>40851.0</v>
      </c>
      <c r="E598" s="37">
        <v>44285.0</v>
      </c>
      <c r="F598" s="37">
        <v>45106.0</v>
      </c>
      <c r="G598" s="37">
        <v>45114.0</v>
      </c>
      <c r="H598" s="38">
        <v>14.99</v>
      </c>
      <c r="I598" s="38">
        <v>14.99</v>
      </c>
      <c r="J598" s="38">
        <f t="shared" si="73"/>
        <v>0</v>
      </c>
      <c r="K598" s="36">
        <v>25.0</v>
      </c>
      <c r="L598" s="38">
        <f t="shared" si="74"/>
        <v>0.5996</v>
      </c>
      <c r="M598" s="35"/>
      <c r="N598" s="36" t="s">
        <v>261</v>
      </c>
    </row>
    <row r="599">
      <c r="A599" s="35">
        <v>366.0</v>
      </c>
      <c r="B599" s="36" t="s">
        <v>1145</v>
      </c>
      <c r="C599" s="36" t="s">
        <v>584</v>
      </c>
      <c r="D599" s="37">
        <v>40696.0</v>
      </c>
      <c r="E599" s="37">
        <v>40719.0</v>
      </c>
      <c r="F599" s="37">
        <v>40720.0</v>
      </c>
      <c r="G599" s="37">
        <v>44742.0</v>
      </c>
      <c r="H599" s="38">
        <v>4.49</v>
      </c>
      <c r="I599" s="38">
        <v>4.49</v>
      </c>
      <c r="J599" s="38">
        <f t="shared" si="73"/>
        <v>0</v>
      </c>
      <c r="K599" s="36">
        <v>5.0</v>
      </c>
      <c r="L599" s="38">
        <f t="shared" si="74"/>
        <v>0.898</v>
      </c>
      <c r="M599" s="35"/>
      <c r="N599" s="36" t="s">
        <v>261</v>
      </c>
    </row>
    <row r="600">
      <c r="A600" s="35">
        <v>383.0</v>
      </c>
      <c r="B600" s="35" t="s">
        <v>1146</v>
      </c>
      <c r="C600" s="36" t="s">
        <v>584</v>
      </c>
      <c r="D600" s="37">
        <v>40844.0</v>
      </c>
      <c r="E600" s="37">
        <v>44115.0</v>
      </c>
      <c r="F600" s="37">
        <v>44424.0</v>
      </c>
      <c r="G600" s="37">
        <v>44425.0</v>
      </c>
      <c r="H600" s="38">
        <v>19.99</v>
      </c>
      <c r="I600" s="38">
        <v>5.0</v>
      </c>
      <c r="J600" s="38">
        <f t="shared" si="73"/>
        <v>14.99</v>
      </c>
      <c r="K600" s="36">
        <v>25.0</v>
      </c>
      <c r="L600" s="38">
        <f t="shared" si="74"/>
        <v>0.2</v>
      </c>
      <c r="M600" s="35"/>
      <c r="N600" s="36" t="s">
        <v>261</v>
      </c>
    </row>
    <row r="601">
      <c r="A601" s="35">
        <v>411.0</v>
      </c>
      <c r="B601" s="36" t="s">
        <v>1147</v>
      </c>
      <c r="C601" s="36" t="s">
        <v>584</v>
      </c>
      <c r="D601" s="37">
        <v>39164.0</v>
      </c>
      <c r="E601" s="37">
        <v>44378.0</v>
      </c>
      <c r="F601" s="37" t="s">
        <v>587</v>
      </c>
      <c r="G601" s="37" t="s">
        <v>587</v>
      </c>
      <c r="H601" s="38">
        <v>29.99</v>
      </c>
      <c r="I601" s="38">
        <v>0.0</v>
      </c>
      <c r="J601" s="38">
        <f t="shared" si="73"/>
        <v>29.99</v>
      </c>
      <c r="K601" s="36">
        <v>1.0</v>
      </c>
      <c r="L601" s="38">
        <f t="shared" si="74"/>
        <v>0</v>
      </c>
      <c r="M601" s="35"/>
      <c r="N601" s="36" t="s">
        <v>261</v>
      </c>
    </row>
    <row r="602">
      <c r="A602" s="35">
        <v>418.0</v>
      </c>
      <c r="B602" s="36" t="s">
        <v>1148</v>
      </c>
      <c r="C602" s="36" t="s">
        <v>584</v>
      </c>
      <c r="D602" s="37">
        <v>40984.0</v>
      </c>
      <c r="E602" s="37">
        <v>44971.0</v>
      </c>
      <c r="F602" s="37">
        <v>45000.0</v>
      </c>
      <c r="G602" s="37">
        <v>45012.0</v>
      </c>
      <c r="H602" s="38">
        <v>19.99</v>
      </c>
      <c r="I602" s="38">
        <v>0.0</v>
      </c>
      <c r="J602" s="38">
        <f t="shared" si="73"/>
        <v>19.99</v>
      </c>
      <c r="K602" s="36">
        <v>50.0</v>
      </c>
      <c r="L602" s="38">
        <f t="shared" si="74"/>
        <v>0</v>
      </c>
      <c r="M602" s="35"/>
      <c r="N602" s="35" t="s">
        <v>261</v>
      </c>
    </row>
    <row r="603">
      <c r="A603" s="35">
        <v>821.0</v>
      </c>
      <c r="B603" s="89" t="s">
        <v>1149</v>
      </c>
      <c r="C603" s="35" t="s">
        <v>586</v>
      </c>
      <c r="D603" s="37">
        <v>44735.0</v>
      </c>
      <c r="E603" s="37">
        <v>44817.0</v>
      </c>
      <c r="F603" s="37">
        <v>44818.0</v>
      </c>
      <c r="G603" s="37">
        <v>44824.0</v>
      </c>
      <c r="H603" s="38">
        <v>11.25</v>
      </c>
      <c r="I603" s="38">
        <v>0.0</v>
      </c>
      <c r="J603" s="38">
        <f t="shared" si="73"/>
        <v>11.25</v>
      </c>
      <c r="K603" s="36">
        <v>3.0</v>
      </c>
      <c r="L603" s="38">
        <f t="shared" si="74"/>
        <v>0</v>
      </c>
      <c r="M603" s="35"/>
      <c r="N603" s="35" t="s">
        <v>261</v>
      </c>
    </row>
    <row r="604">
      <c r="A604" s="35">
        <v>822.0</v>
      </c>
      <c r="B604" s="89" t="s">
        <v>1150</v>
      </c>
      <c r="C604" s="35" t="s">
        <v>586</v>
      </c>
      <c r="D604" s="37">
        <v>44735.0</v>
      </c>
      <c r="E604" s="37">
        <v>44817.0</v>
      </c>
      <c r="F604" s="37">
        <v>44818.0</v>
      </c>
      <c r="G604" s="37">
        <v>44824.0</v>
      </c>
      <c r="H604" s="38">
        <v>11.25</v>
      </c>
      <c r="I604" s="38">
        <v>0.0</v>
      </c>
      <c r="J604" s="38">
        <f t="shared" si="73"/>
        <v>11.25</v>
      </c>
      <c r="K604" s="36">
        <v>3.0</v>
      </c>
      <c r="L604" s="38">
        <f t="shared" si="74"/>
        <v>0</v>
      </c>
      <c r="M604" s="35"/>
      <c r="N604" s="35" t="s">
        <v>261</v>
      </c>
    </row>
    <row r="605">
      <c r="A605" s="35">
        <v>823.0</v>
      </c>
      <c r="B605" s="89" t="s">
        <v>1151</v>
      </c>
      <c r="C605" s="35" t="s">
        <v>586</v>
      </c>
      <c r="D605" s="37">
        <v>44735.0</v>
      </c>
      <c r="E605" s="37">
        <v>44817.0</v>
      </c>
      <c r="F605" s="37">
        <v>44818.0</v>
      </c>
      <c r="G605" s="37">
        <v>44824.0</v>
      </c>
      <c r="H605" s="38">
        <v>11.24</v>
      </c>
      <c r="I605" s="38">
        <v>0.0</v>
      </c>
      <c r="J605" s="38">
        <f t="shared" si="73"/>
        <v>11.24</v>
      </c>
      <c r="K605" s="36">
        <v>3.0</v>
      </c>
      <c r="L605" s="38">
        <f t="shared" si="74"/>
        <v>0</v>
      </c>
      <c r="M605" s="35"/>
      <c r="N605" s="35" t="s">
        <v>261</v>
      </c>
    </row>
    <row r="606">
      <c r="A606" s="35">
        <v>852.0</v>
      </c>
      <c r="B606" s="36" t="s">
        <v>1152</v>
      </c>
      <c r="C606" s="36" t="s">
        <v>586</v>
      </c>
      <c r="D606" s="37">
        <v>43767.0</v>
      </c>
      <c r="E606" s="37">
        <v>44377.0</v>
      </c>
      <c r="F606" s="37">
        <v>44377.0</v>
      </c>
      <c r="G606" s="37">
        <v>44465.0</v>
      </c>
      <c r="H606" s="38">
        <v>39.99</v>
      </c>
      <c r="I606" s="38">
        <v>19.99</v>
      </c>
      <c r="J606" s="38">
        <f t="shared" si="73"/>
        <v>20</v>
      </c>
      <c r="K606" s="36">
        <v>6.0</v>
      </c>
      <c r="L606" s="38">
        <f t="shared" si="74"/>
        <v>3.331666667</v>
      </c>
      <c r="M606" s="35"/>
      <c r="N606" s="35" t="s">
        <v>261</v>
      </c>
    </row>
    <row r="607">
      <c r="A607" s="35">
        <v>447.0</v>
      </c>
      <c r="B607" s="36" t="s">
        <v>1153</v>
      </c>
      <c r="C607" s="36" t="s">
        <v>612</v>
      </c>
      <c r="D607" s="37">
        <v>41429.0</v>
      </c>
      <c r="E607" s="37">
        <v>42187.0</v>
      </c>
      <c r="F607" s="37">
        <v>42193.0</v>
      </c>
      <c r="G607" s="37">
        <v>44945.0</v>
      </c>
      <c r="H607" s="38">
        <v>0.0</v>
      </c>
      <c r="I607" s="38">
        <v>0.0</v>
      </c>
      <c r="J607" s="38">
        <f t="shared" si="73"/>
        <v>0</v>
      </c>
      <c r="K607" s="36">
        <v>5.0</v>
      </c>
      <c r="L607" s="38">
        <f t="shared" si="74"/>
        <v>0</v>
      </c>
      <c r="M607" s="35" t="s">
        <v>297</v>
      </c>
      <c r="N607" s="35" t="s">
        <v>261</v>
      </c>
    </row>
    <row r="608">
      <c r="A608" s="35">
        <v>470.0</v>
      </c>
      <c r="B608" s="35" t="s">
        <v>1154</v>
      </c>
      <c r="C608" s="36" t="s">
        <v>612</v>
      </c>
      <c r="D608" s="37">
        <v>40961.0</v>
      </c>
      <c r="E608" s="37">
        <v>42187.0</v>
      </c>
      <c r="F608" s="36" t="s">
        <v>587</v>
      </c>
      <c r="G608" s="36" t="s">
        <v>587</v>
      </c>
      <c r="H608" s="38">
        <v>0.0</v>
      </c>
      <c r="I608" s="38">
        <v>0.0</v>
      </c>
      <c r="J608" s="38">
        <f t="shared" si="73"/>
        <v>0</v>
      </c>
      <c r="K608" s="36">
        <v>1.0</v>
      </c>
      <c r="L608" s="38">
        <f t="shared" si="74"/>
        <v>0</v>
      </c>
      <c r="M608" s="35"/>
      <c r="N608" s="35" t="s">
        <v>261</v>
      </c>
    </row>
    <row r="609">
      <c r="A609" s="35">
        <v>484.0</v>
      </c>
      <c r="B609" s="36" t="s">
        <v>1155</v>
      </c>
      <c r="C609" s="36" t="s">
        <v>612</v>
      </c>
      <c r="D609" s="37">
        <v>40954.0</v>
      </c>
      <c r="E609" s="37">
        <v>42036.0</v>
      </c>
      <c r="F609" s="37">
        <v>45040.0</v>
      </c>
      <c r="G609" s="37">
        <v>45040.0</v>
      </c>
      <c r="H609" s="38">
        <v>0.0</v>
      </c>
      <c r="I609" s="38">
        <v>0.0</v>
      </c>
      <c r="J609" s="38">
        <f t="shared" si="73"/>
        <v>0</v>
      </c>
      <c r="K609" s="36">
        <v>5.0</v>
      </c>
      <c r="L609" s="38">
        <f t="shared" si="74"/>
        <v>0</v>
      </c>
      <c r="M609" s="35"/>
      <c r="N609" s="35" t="s">
        <v>261</v>
      </c>
    </row>
    <row r="610">
      <c r="A610" s="35">
        <v>554.0</v>
      </c>
      <c r="B610" s="36" t="s">
        <v>1156</v>
      </c>
      <c r="C610" s="36" t="s">
        <v>586</v>
      </c>
      <c r="D610" s="37">
        <v>42388.0</v>
      </c>
      <c r="E610" s="37">
        <v>43069.0</v>
      </c>
      <c r="F610" s="37">
        <v>43069.0</v>
      </c>
      <c r="G610" s="37">
        <v>44999.0</v>
      </c>
      <c r="H610" s="38">
        <v>13.99</v>
      </c>
      <c r="I610" s="38">
        <v>4.99</v>
      </c>
      <c r="J610" s="38">
        <f t="shared" si="73"/>
        <v>9</v>
      </c>
      <c r="K610" s="36">
        <v>1.0</v>
      </c>
      <c r="L610" s="38">
        <f t="shared" si="74"/>
        <v>4.99</v>
      </c>
      <c r="M610" s="89" t="s">
        <v>298</v>
      </c>
      <c r="N610" s="89" t="s">
        <v>261</v>
      </c>
    </row>
    <row r="611">
      <c r="A611" s="35">
        <v>489.0</v>
      </c>
      <c r="B611" s="36" t="s">
        <v>1157</v>
      </c>
      <c r="C611" s="36" t="s">
        <v>612</v>
      </c>
      <c r="D611" s="37">
        <v>41236.0</v>
      </c>
      <c r="E611" s="37">
        <v>42187.0</v>
      </c>
      <c r="F611" s="37">
        <v>45059.0</v>
      </c>
      <c r="G611" s="37">
        <v>45059.0</v>
      </c>
      <c r="H611" s="38">
        <v>19.99</v>
      </c>
      <c r="I611" s="38">
        <v>19.99</v>
      </c>
      <c r="J611" s="38">
        <f t="shared" si="73"/>
        <v>0</v>
      </c>
      <c r="K611" s="36">
        <v>10.0</v>
      </c>
      <c r="L611" s="38">
        <f t="shared" si="74"/>
        <v>1.999</v>
      </c>
      <c r="M611" s="35" t="s">
        <v>299</v>
      </c>
      <c r="N611" s="36" t="s">
        <v>261</v>
      </c>
    </row>
    <row r="612">
      <c r="A612" s="35">
        <v>20.0</v>
      </c>
      <c r="B612" s="36" t="s">
        <v>1158</v>
      </c>
      <c r="C612" s="36" t="s">
        <v>624</v>
      </c>
      <c r="D612" s="37">
        <v>37316.0</v>
      </c>
      <c r="E612" s="37">
        <v>42784.0</v>
      </c>
      <c r="F612" s="36" t="s">
        <v>587</v>
      </c>
      <c r="G612" s="36" t="s">
        <v>587</v>
      </c>
      <c r="H612" s="38">
        <v>9.99</v>
      </c>
      <c r="I612" s="38">
        <v>4.99</v>
      </c>
      <c r="J612" s="38">
        <f t="shared" si="73"/>
        <v>5</v>
      </c>
      <c r="K612" s="36">
        <v>1.0</v>
      </c>
      <c r="L612" s="38">
        <f t="shared" si="74"/>
        <v>4.99</v>
      </c>
      <c r="M612" s="35" t="s">
        <v>300</v>
      </c>
      <c r="N612" s="35" t="s">
        <v>261</v>
      </c>
    </row>
    <row r="613">
      <c r="A613" s="35">
        <v>21.0</v>
      </c>
      <c r="B613" s="36" t="s">
        <v>1159</v>
      </c>
      <c r="C613" s="36" t="s">
        <v>624</v>
      </c>
      <c r="D613" s="37">
        <v>37316.0</v>
      </c>
      <c r="E613" s="37">
        <v>42784.0</v>
      </c>
      <c r="F613" s="36" t="s">
        <v>587</v>
      </c>
      <c r="G613" s="36" t="s">
        <v>587</v>
      </c>
      <c r="H613" s="38">
        <v>9.99</v>
      </c>
      <c r="I613" s="38">
        <v>4.99</v>
      </c>
      <c r="J613" s="38">
        <f t="shared" si="73"/>
        <v>5</v>
      </c>
      <c r="K613" s="36">
        <v>1.0</v>
      </c>
      <c r="L613" s="38">
        <f t="shared" si="74"/>
        <v>4.99</v>
      </c>
      <c r="M613" s="35"/>
      <c r="N613" s="35" t="s">
        <v>261</v>
      </c>
    </row>
    <row r="614">
      <c r="A614" s="35">
        <v>22.0</v>
      </c>
      <c r="B614" s="36" t="s">
        <v>1160</v>
      </c>
      <c r="C614" s="36" t="s">
        <v>624</v>
      </c>
      <c r="D614" s="37">
        <v>35751.0</v>
      </c>
      <c r="E614" s="37">
        <v>41572.0</v>
      </c>
      <c r="F614" s="36" t="s">
        <v>587</v>
      </c>
      <c r="G614" s="36" t="s">
        <v>587</v>
      </c>
      <c r="H614" s="38">
        <v>9.99</v>
      </c>
      <c r="I614" s="38">
        <v>4.99</v>
      </c>
      <c r="J614" s="38">
        <f t="shared" si="73"/>
        <v>5</v>
      </c>
      <c r="K614" s="36">
        <v>40.0</v>
      </c>
      <c r="L614" s="38">
        <f t="shared" si="74"/>
        <v>0.12475</v>
      </c>
      <c r="M614" s="35"/>
      <c r="N614" s="35" t="s">
        <v>261</v>
      </c>
    </row>
    <row r="615">
      <c r="A615" s="35">
        <v>23.0</v>
      </c>
      <c r="B615" s="36" t="s">
        <v>1161</v>
      </c>
      <c r="C615" s="36" t="s">
        <v>624</v>
      </c>
      <c r="D615" s="37">
        <v>36460.0</v>
      </c>
      <c r="E615" s="37">
        <v>42784.0</v>
      </c>
      <c r="F615" s="36" t="s">
        <v>587</v>
      </c>
      <c r="G615" s="36" t="s">
        <v>587</v>
      </c>
      <c r="H615" s="38">
        <v>9.99</v>
      </c>
      <c r="I615" s="38">
        <v>4.99</v>
      </c>
      <c r="J615" s="38">
        <f t="shared" si="73"/>
        <v>5</v>
      </c>
      <c r="K615" s="36">
        <v>1.0</v>
      </c>
      <c r="L615" s="38">
        <f t="shared" si="74"/>
        <v>4.99</v>
      </c>
      <c r="M615" s="35"/>
      <c r="N615" s="35" t="s">
        <v>261</v>
      </c>
    </row>
    <row r="616">
      <c r="A616" s="35">
        <v>24.0</v>
      </c>
      <c r="B616" s="36" t="s">
        <v>1162</v>
      </c>
      <c r="C616" s="36" t="s">
        <v>624</v>
      </c>
      <c r="D616" s="37">
        <v>36938.0</v>
      </c>
      <c r="E616" s="37">
        <v>42784.0</v>
      </c>
      <c r="F616" s="36" t="s">
        <v>587</v>
      </c>
      <c r="G616" s="36" t="s">
        <v>587</v>
      </c>
      <c r="H616" s="38">
        <v>9.99</v>
      </c>
      <c r="I616" s="38">
        <v>4.99</v>
      </c>
      <c r="J616" s="38">
        <f t="shared" si="73"/>
        <v>5</v>
      </c>
      <c r="K616" s="36">
        <v>1.0</v>
      </c>
      <c r="L616" s="38">
        <f t="shared" si="74"/>
        <v>4.99</v>
      </c>
      <c r="M616" s="35"/>
      <c r="N616" s="35" t="s">
        <v>261</v>
      </c>
    </row>
    <row r="617">
      <c r="A617" s="35">
        <v>94.0</v>
      </c>
      <c r="B617" s="35" t="s">
        <v>1163</v>
      </c>
      <c r="C617" s="35" t="s">
        <v>677</v>
      </c>
      <c r="D617" s="37">
        <v>37400.0</v>
      </c>
      <c r="E617" s="37">
        <v>43377.0</v>
      </c>
      <c r="F617" s="36" t="s">
        <v>587</v>
      </c>
      <c r="G617" s="36" t="s">
        <v>587</v>
      </c>
      <c r="H617" s="38">
        <v>15.0</v>
      </c>
      <c r="I617" s="38">
        <v>7.5</v>
      </c>
      <c r="J617" s="38">
        <f t="shared" si="73"/>
        <v>7.5</v>
      </c>
      <c r="K617" s="36">
        <v>1.0</v>
      </c>
      <c r="L617" s="38">
        <f t="shared" si="74"/>
        <v>7.5</v>
      </c>
      <c r="M617" s="35"/>
      <c r="N617" s="126" t="s">
        <v>261</v>
      </c>
    </row>
    <row r="618">
      <c r="A618" s="35">
        <v>95.0</v>
      </c>
      <c r="B618" s="35" t="s">
        <v>1164</v>
      </c>
      <c r="C618" s="35" t="s">
        <v>677</v>
      </c>
      <c r="D618" s="37">
        <v>38037.0</v>
      </c>
      <c r="E618" s="37">
        <v>43377.0</v>
      </c>
      <c r="F618" s="36" t="s">
        <v>587</v>
      </c>
      <c r="G618" s="36" t="s">
        <v>587</v>
      </c>
      <c r="H618" s="38">
        <v>14.99</v>
      </c>
      <c r="I618" s="38">
        <v>7.49</v>
      </c>
      <c r="J618" s="38">
        <f t="shared" si="73"/>
        <v>7.5</v>
      </c>
      <c r="K618" s="36">
        <v>1.0</v>
      </c>
      <c r="L618" s="38">
        <f t="shared" si="74"/>
        <v>7.49</v>
      </c>
      <c r="M618" s="35"/>
      <c r="N618" s="126" t="s">
        <v>261</v>
      </c>
    </row>
    <row r="619">
      <c r="A619" s="35">
        <v>108.0</v>
      </c>
      <c r="B619" s="35" t="s">
        <v>1165</v>
      </c>
      <c r="C619" s="35" t="s">
        <v>677</v>
      </c>
      <c r="D619" s="37">
        <v>37575.0</v>
      </c>
      <c r="E619" s="37">
        <v>43786.0</v>
      </c>
      <c r="F619" s="37">
        <v>43952.0</v>
      </c>
      <c r="G619" s="37">
        <v>43956.0</v>
      </c>
      <c r="H619" s="38">
        <v>9.25</v>
      </c>
      <c r="I619" s="38">
        <v>3.03</v>
      </c>
      <c r="J619" s="38">
        <f t="shared" si="73"/>
        <v>6.22</v>
      </c>
      <c r="K619" s="36">
        <v>35.0</v>
      </c>
      <c r="L619" s="38">
        <f t="shared" si="74"/>
        <v>0.08657142857</v>
      </c>
      <c r="M619" s="35"/>
      <c r="N619" s="126" t="s">
        <v>261</v>
      </c>
    </row>
    <row r="620">
      <c r="A620" s="35">
        <v>109.0</v>
      </c>
      <c r="B620" s="35" t="s">
        <v>1166</v>
      </c>
      <c r="C620" s="35" t="s">
        <v>677</v>
      </c>
      <c r="D620" s="37">
        <v>38989.0</v>
      </c>
      <c r="E620" s="37">
        <v>43786.0</v>
      </c>
      <c r="F620" s="37">
        <v>43958.0</v>
      </c>
      <c r="G620" s="37">
        <v>43964.0</v>
      </c>
      <c r="H620" s="38">
        <v>9.25</v>
      </c>
      <c r="I620" s="38">
        <v>3.02</v>
      </c>
      <c r="J620" s="38">
        <f t="shared" si="73"/>
        <v>6.23</v>
      </c>
      <c r="K620" s="36">
        <v>30.0</v>
      </c>
      <c r="L620" s="38">
        <f t="shared" si="74"/>
        <v>0.1006666667</v>
      </c>
      <c r="M620" s="35"/>
      <c r="N620" s="126" t="s">
        <v>261</v>
      </c>
    </row>
    <row r="621">
      <c r="A621" s="35">
        <v>155.0</v>
      </c>
      <c r="B621" s="35" t="s">
        <v>1167</v>
      </c>
      <c r="C621" s="35" t="s">
        <v>596</v>
      </c>
      <c r="D621" s="37">
        <v>39486.0</v>
      </c>
      <c r="E621" s="37">
        <v>42784.0</v>
      </c>
      <c r="F621" s="36" t="s">
        <v>587</v>
      </c>
      <c r="G621" s="36" t="s">
        <v>587</v>
      </c>
      <c r="H621" s="38">
        <v>9.99</v>
      </c>
      <c r="I621" s="38">
        <v>4.99</v>
      </c>
      <c r="J621" s="38">
        <f t="shared" si="73"/>
        <v>5</v>
      </c>
      <c r="K621" s="36">
        <v>1.0</v>
      </c>
      <c r="L621" s="38">
        <f t="shared" si="74"/>
        <v>4.99</v>
      </c>
      <c r="M621" s="35"/>
      <c r="N621" s="35" t="s">
        <v>261</v>
      </c>
    </row>
    <row r="622">
      <c r="A622" s="35">
        <v>156.0</v>
      </c>
      <c r="B622" s="35" t="s">
        <v>1168</v>
      </c>
      <c r="C622" s="35" t="s">
        <v>596</v>
      </c>
      <c r="D622" s="37">
        <v>39486.0</v>
      </c>
      <c r="E622" s="37">
        <v>42784.0</v>
      </c>
      <c r="F622" s="36" t="s">
        <v>587</v>
      </c>
      <c r="G622" s="36" t="s">
        <v>587</v>
      </c>
      <c r="H622" s="38">
        <v>9.99</v>
      </c>
      <c r="I622" s="38">
        <v>4.99</v>
      </c>
      <c r="J622" s="38">
        <f t="shared" si="73"/>
        <v>5</v>
      </c>
      <c r="K622" s="36">
        <v>1.0</v>
      </c>
      <c r="L622" s="38">
        <f t="shared" si="74"/>
        <v>4.99</v>
      </c>
      <c r="M622" s="35"/>
      <c r="N622" s="35" t="s">
        <v>261</v>
      </c>
    </row>
    <row r="623">
      <c r="A623" s="35">
        <v>157.0</v>
      </c>
      <c r="B623" s="35" t="s">
        <v>1169</v>
      </c>
      <c r="C623" s="35" t="s">
        <v>596</v>
      </c>
      <c r="D623" s="37">
        <v>41178.0</v>
      </c>
      <c r="E623" s="37">
        <v>42784.0</v>
      </c>
      <c r="F623" s="36" t="s">
        <v>587</v>
      </c>
      <c r="G623" s="36" t="s">
        <v>587</v>
      </c>
      <c r="H623" s="38">
        <v>9.99</v>
      </c>
      <c r="I623" s="38">
        <v>4.99</v>
      </c>
      <c r="J623" s="38">
        <f t="shared" si="73"/>
        <v>5</v>
      </c>
      <c r="K623" s="36">
        <v>1.0</v>
      </c>
      <c r="L623" s="38">
        <f t="shared" si="74"/>
        <v>4.99</v>
      </c>
      <c r="M623" s="35"/>
      <c r="N623" s="35" t="s">
        <v>261</v>
      </c>
    </row>
    <row r="624">
      <c r="A624" s="35">
        <v>158.0</v>
      </c>
      <c r="B624" s="35" t="s">
        <v>1170</v>
      </c>
      <c r="C624" s="35" t="s">
        <v>596</v>
      </c>
      <c r="D624" s="37">
        <v>40655.0</v>
      </c>
      <c r="E624" s="37">
        <v>42784.0</v>
      </c>
      <c r="F624" s="36" t="s">
        <v>587</v>
      </c>
      <c r="G624" s="36" t="s">
        <v>587</v>
      </c>
      <c r="H624" s="38">
        <v>14.99</v>
      </c>
      <c r="I624" s="38">
        <v>7.49</v>
      </c>
      <c r="J624" s="38">
        <f t="shared" si="73"/>
        <v>7.5</v>
      </c>
      <c r="K624" s="36">
        <v>1.0</v>
      </c>
      <c r="L624" s="38">
        <f t="shared" si="74"/>
        <v>7.49</v>
      </c>
      <c r="M624" s="35"/>
      <c r="N624" s="35" t="s">
        <v>261</v>
      </c>
    </row>
    <row r="625">
      <c r="A625" s="35">
        <v>164.0</v>
      </c>
      <c r="B625" s="36" t="s">
        <v>1171</v>
      </c>
      <c r="C625" s="36" t="s">
        <v>596</v>
      </c>
      <c r="D625" s="37">
        <v>40431.0</v>
      </c>
      <c r="E625" s="37">
        <v>43786.0</v>
      </c>
      <c r="F625" s="37">
        <v>43965.0</v>
      </c>
      <c r="G625" s="37">
        <v>43965.0</v>
      </c>
      <c r="H625" s="38">
        <v>9.24</v>
      </c>
      <c r="I625" s="38">
        <v>3.02</v>
      </c>
      <c r="J625" s="38">
        <f t="shared" si="73"/>
        <v>6.22</v>
      </c>
      <c r="K625" s="36">
        <v>1.0</v>
      </c>
      <c r="L625" s="38">
        <f t="shared" si="74"/>
        <v>3.02</v>
      </c>
      <c r="M625" s="35"/>
      <c r="N625" s="35" t="s">
        <v>261</v>
      </c>
    </row>
    <row r="626">
      <c r="A626" s="35">
        <v>242.0</v>
      </c>
      <c r="B626" s="36" t="s">
        <v>1172</v>
      </c>
      <c r="C626" s="36" t="s">
        <v>584</v>
      </c>
      <c r="D626" s="37">
        <v>40246.0</v>
      </c>
      <c r="E626" s="37">
        <v>41427.0</v>
      </c>
      <c r="F626" s="37">
        <v>41427.0</v>
      </c>
      <c r="G626" s="37">
        <v>41501.0</v>
      </c>
      <c r="H626" s="38">
        <v>19.99</v>
      </c>
      <c r="I626" s="38">
        <v>4.0</v>
      </c>
      <c r="J626" s="38">
        <f t="shared" si="73"/>
        <v>15.99</v>
      </c>
      <c r="K626" s="36">
        <v>45.0</v>
      </c>
      <c r="L626" s="38">
        <f t="shared" si="74"/>
        <v>0.08888888889</v>
      </c>
      <c r="M626" s="35"/>
      <c r="N626" s="36" t="s">
        <v>261</v>
      </c>
    </row>
    <row r="627">
      <c r="A627" s="35">
        <v>269.0</v>
      </c>
      <c r="B627" s="35" t="s">
        <v>1173</v>
      </c>
      <c r="C627" s="35" t="s">
        <v>584</v>
      </c>
      <c r="D627" s="37">
        <v>41530.0</v>
      </c>
      <c r="E627" s="37">
        <v>43786.0</v>
      </c>
      <c r="F627" s="37">
        <v>43956.0</v>
      </c>
      <c r="G627" s="37">
        <v>43957.0</v>
      </c>
      <c r="H627" s="38">
        <v>9.25</v>
      </c>
      <c r="I627" s="38">
        <v>3.03</v>
      </c>
      <c r="J627" s="38">
        <f t="shared" si="73"/>
        <v>6.22</v>
      </c>
      <c r="K627" s="36">
        <v>1.0</v>
      </c>
      <c r="L627" s="38">
        <f t="shared" si="74"/>
        <v>3.03</v>
      </c>
      <c r="M627" s="35"/>
      <c r="N627" s="36" t="s">
        <v>261</v>
      </c>
    </row>
    <row r="628">
      <c r="A628" s="35">
        <v>619.0</v>
      </c>
      <c r="B628" s="35" t="s">
        <v>1174</v>
      </c>
      <c r="C628" s="35" t="s">
        <v>586</v>
      </c>
      <c r="D628" s="37">
        <v>43931.0</v>
      </c>
      <c r="E628" s="37">
        <v>44776.0</v>
      </c>
      <c r="F628" s="37">
        <v>44830.0</v>
      </c>
      <c r="G628" s="37">
        <v>44835.0</v>
      </c>
      <c r="H628" s="38">
        <v>79.99</v>
      </c>
      <c r="I628" s="38">
        <v>45.59</v>
      </c>
      <c r="J628" s="38">
        <f t="shared" si="73"/>
        <v>34.4</v>
      </c>
      <c r="K628" s="36">
        <v>38.0</v>
      </c>
      <c r="L628" s="38">
        <f t="shared" si="74"/>
        <v>1.199736842</v>
      </c>
      <c r="M628" s="35"/>
      <c r="N628" s="35" t="s">
        <v>261</v>
      </c>
    </row>
    <row r="629">
      <c r="A629" s="35">
        <v>620.0</v>
      </c>
      <c r="B629" s="35" t="s">
        <v>1175</v>
      </c>
      <c r="C629" s="36" t="s">
        <v>586</v>
      </c>
      <c r="D629" s="37">
        <v>42703.0</v>
      </c>
      <c r="E629" s="37">
        <v>44334.0</v>
      </c>
      <c r="F629" s="36" t="s">
        <v>587</v>
      </c>
      <c r="G629" s="36" t="s">
        <v>587</v>
      </c>
      <c r="H629" s="38">
        <v>34.99</v>
      </c>
      <c r="I629" s="38">
        <v>0.0</v>
      </c>
      <c r="J629" s="38">
        <f t="shared" si="73"/>
        <v>34.99</v>
      </c>
      <c r="K629" s="36">
        <v>1.0</v>
      </c>
      <c r="L629" s="38">
        <f t="shared" si="74"/>
        <v>0</v>
      </c>
      <c r="M629" s="35"/>
      <c r="N629" s="35" t="s">
        <v>261</v>
      </c>
    </row>
    <row r="630">
      <c r="A630" s="35">
        <v>674.0</v>
      </c>
      <c r="B630" s="36" t="s">
        <v>1176</v>
      </c>
      <c r="C630" s="36" t="s">
        <v>586</v>
      </c>
      <c r="D630" s="37">
        <v>42759.0</v>
      </c>
      <c r="E630" s="37">
        <v>43786.0</v>
      </c>
      <c r="F630" s="36" t="s">
        <v>587</v>
      </c>
      <c r="G630" s="36" t="s">
        <v>587</v>
      </c>
      <c r="H630" s="149">
        <v>18.5</v>
      </c>
      <c r="I630" s="149">
        <v>6.05</v>
      </c>
      <c r="J630" s="38">
        <f t="shared" si="73"/>
        <v>12.45</v>
      </c>
      <c r="K630" s="36">
        <v>1.0</v>
      </c>
      <c r="L630" s="38">
        <f t="shared" si="74"/>
        <v>6.05</v>
      </c>
      <c r="M630" s="35"/>
      <c r="N630" s="36" t="s">
        <v>261</v>
      </c>
    </row>
    <row r="631">
      <c r="A631" s="35">
        <v>675.0</v>
      </c>
      <c r="B631" s="127" t="s">
        <v>1177</v>
      </c>
      <c r="C631" s="36" t="s">
        <v>586</v>
      </c>
      <c r="D631" s="37">
        <v>42759.0</v>
      </c>
      <c r="E631" s="37">
        <v>43786.0</v>
      </c>
      <c r="F631" s="36" t="s">
        <v>587</v>
      </c>
      <c r="G631" s="150" t="s">
        <v>587</v>
      </c>
      <c r="H631" s="151">
        <v>18.49</v>
      </c>
      <c r="I631" s="151">
        <v>6.05</v>
      </c>
      <c r="J631" s="38">
        <f t="shared" si="73"/>
        <v>12.44</v>
      </c>
      <c r="K631" s="36">
        <v>1.0</v>
      </c>
      <c r="L631" s="38">
        <f t="shared" si="74"/>
        <v>6.05</v>
      </c>
      <c r="M631" s="35"/>
      <c r="N631" s="36" t="s">
        <v>261</v>
      </c>
    </row>
    <row r="632">
      <c r="A632" s="35">
        <v>676.0</v>
      </c>
      <c r="B632" s="35" t="s">
        <v>1178</v>
      </c>
      <c r="C632" s="36" t="s">
        <v>586</v>
      </c>
      <c r="D632" s="37">
        <v>43494.0</v>
      </c>
      <c r="E632" s="37">
        <v>43786.0</v>
      </c>
      <c r="F632" s="37">
        <v>43965.0</v>
      </c>
      <c r="G632" s="37">
        <v>43973.0</v>
      </c>
      <c r="H632" s="38">
        <v>35.99</v>
      </c>
      <c r="I632" s="38">
        <v>12.09</v>
      </c>
      <c r="J632" s="38">
        <f t="shared" si="73"/>
        <v>23.9</v>
      </c>
      <c r="K632" s="36">
        <v>31.0</v>
      </c>
      <c r="L632" s="38">
        <f t="shared" si="74"/>
        <v>0.39</v>
      </c>
      <c r="M632" s="35"/>
      <c r="N632" s="36" t="s">
        <v>261</v>
      </c>
    </row>
    <row r="633">
      <c r="A633" s="35">
        <v>976.0</v>
      </c>
      <c r="B633" s="36" t="s">
        <v>1179</v>
      </c>
      <c r="C633" s="36" t="s">
        <v>598</v>
      </c>
      <c r="D633" s="37">
        <v>43488.0</v>
      </c>
      <c r="E633" s="37">
        <v>44502.0</v>
      </c>
      <c r="F633" s="36" t="s">
        <v>587</v>
      </c>
      <c r="G633" s="36" t="s">
        <v>587</v>
      </c>
      <c r="H633" s="38">
        <v>0.0</v>
      </c>
      <c r="I633" s="38">
        <v>0.0</v>
      </c>
      <c r="J633" s="38">
        <f t="shared" si="73"/>
        <v>0</v>
      </c>
      <c r="K633" s="36">
        <v>1.0</v>
      </c>
      <c r="L633" s="38">
        <f t="shared" si="74"/>
        <v>0</v>
      </c>
      <c r="M633" s="89"/>
      <c r="N633" s="89" t="s">
        <v>261</v>
      </c>
    </row>
    <row r="634">
      <c r="A634" s="35">
        <v>1019.0</v>
      </c>
      <c r="B634" s="89" t="s">
        <v>1180</v>
      </c>
      <c r="C634" s="36" t="s">
        <v>591</v>
      </c>
      <c r="D634" s="37">
        <v>45351.0</v>
      </c>
      <c r="E634" s="37">
        <v>45542.0</v>
      </c>
      <c r="F634" s="37" t="s">
        <v>587</v>
      </c>
      <c r="G634" s="37" t="s">
        <v>587</v>
      </c>
      <c r="H634" s="125">
        <v>79.99</v>
      </c>
      <c r="I634" s="125">
        <v>0.0</v>
      </c>
      <c r="J634" s="125">
        <f t="shared" si="73"/>
        <v>79.99</v>
      </c>
      <c r="K634" s="36">
        <v>1.0</v>
      </c>
      <c r="L634" s="38">
        <f t="shared" si="74"/>
        <v>0</v>
      </c>
      <c r="M634" s="89"/>
      <c r="N634" s="152" t="s">
        <v>261</v>
      </c>
    </row>
    <row r="635">
      <c r="A635" s="35">
        <v>643.0</v>
      </c>
      <c r="B635" s="36" t="s">
        <v>1181</v>
      </c>
      <c r="C635" s="36" t="s">
        <v>586</v>
      </c>
      <c r="D635" s="37">
        <v>43249.0</v>
      </c>
      <c r="E635" s="37">
        <v>45110.0</v>
      </c>
      <c r="F635" s="36" t="s">
        <v>587</v>
      </c>
      <c r="G635" s="36" t="s">
        <v>587</v>
      </c>
      <c r="H635" s="38">
        <v>44.99</v>
      </c>
      <c r="I635" s="38">
        <v>8.99</v>
      </c>
      <c r="J635" s="38">
        <f t="shared" si="73"/>
        <v>36</v>
      </c>
      <c r="K635" s="36">
        <v>1.0</v>
      </c>
      <c r="L635" s="38">
        <f t="shared" si="74"/>
        <v>8.99</v>
      </c>
      <c r="M635" s="35" t="s">
        <v>301</v>
      </c>
      <c r="N635" s="35" t="s">
        <v>261</v>
      </c>
    </row>
    <row r="636">
      <c r="A636" s="35">
        <v>534.0</v>
      </c>
      <c r="B636" s="36" t="s">
        <v>1182</v>
      </c>
      <c r="C636" s="36" t="s">
        <v>586</v>
      </c>
      <c r="D636" s="37">
        <v>44071.0</v>
      </c>
      <c r="E636" s="37">
        <v>44539.0</v>
      </c>
      <c r="F636" s="36" t="s">
        <v>587</v>
      </c>
      <c r="G636" s="36" t="s">
        <v>587</v>
      </c>
      <c r="H636" s="38">
        <v>59.99</v>
      </c>
      <c r="I636" s="38">
        <v>19.79</v>
      </c>
      <c r="J636" s="38">
        <f t="shared" si="73"/>
        <v>40.2</v>
      </c>
      <c r="K636" s="36">
        <v>1.0</v>
      </c>
      <c r="L636" s="38">
        <f t="shared" si="74"/>
        <v>19.79</v>
      </c>
      <c r="M636" s="89" t="s">
        <v>302</v>
      </c>
      <c r="N636" s="89" t="s">
        <v>261</v>
      </c>
    </row>
    <row r="637">
      <c r="A637" s="35">
        <v>941.0</v>
      </c>
      <c r="B637" s="36" t="s">
        <v>1183</v>
      </c>
      <c r="C637" s="35" t="s">
        <v>586</v>
      </c>
      <c r="D637" s="37">
        <v>44118.0</v>
      </c>
      <c r="E637" s="37">
        <v>44923.0</v>
      </c>
      <c r="F637" s="36" t="s">
        <v>587</v>
      </c>
      <c r="G637" s="36" t="s">
        <v>587</v>
      </c>
      <c r="H637" s="38">
        <v>25.0</v>
      </c>
      <c r="I637" s="38">
        <v>11.25</v>
      </c>
      <c r="J637" s="38">
        <f t="shared" si="73"/>
        <v>13.75</v>
      </c>
      <c r="K637" s="36">
        <v>1.0</v>
      </c>
      <c r="L637" s="38">
        <f t="shared" si="74"/>
        <v>11.25</v>
      </c>
      <c r="M637" s="35"/>
      <c r="N637" s="35" t="s">
        <v>261</v>
      </c>
    </row>
    <row r="638">
      <c r="A638" s="35">
        <v>942.0</v>
      </c>
      <c r="B638" s="36" t="s">
        <v>1184</v>
      </c>
      <c r="C638" s="35" t="s">
        <v>586</v>
      </c>
      <c r="D638" s="37">
        <v>44118.0</v>
      </c>
      <c r="E638" s="37">
        <v>44923.0</v>
      </c>
      <c r="F638" s="36" t="s">
        <v>587</v>
      </c>
      <c r="G638" s="36" t="s">
        <v>587</v>
      </c>
      <c r="H638" s="38">
        <v>24.99</v>
      </c>
      <c r="I638" s="38">
        <v>11.24</v>
      </c>
      <c r="J638" s="38">
        <f t="shared" si="73"/>
        <v>13.75</v>
      </c>
      <c r="K638" s="36">
        <v>1.0</v>
      </c>
      <c r="L638" s="38">
        <f t="shared" si="74"/>
        <v>11.24</v>
      </c>
      <c r="M638" s="35"/>
      <c r="N638" s="35" t="s">
        <v>261</v>
      </c>
    </row>
    <row r="639">
      <c r="A639" s="35">
        <v>382.0</v>
      </c>
      <c r="B639" s="36" t="s">
        <v>1185</v>
      </c>
      <c r="C639" s="36" t="s">
        <v>584</v>
      </c>
      <c r="D639" s="37">
        <v>41926.0</v>
      </c>
      <c r="E639" s="37">
        <v>43073.0</v>
      </c>
      <c r="F639" s="37">
        <v>42386.0</v>
      </c>
      <c r="G639" s="37">
        <v>42386.0</v>
      </c>
      <c r="H639" s="38">
        <v>19.99</v>
      </c>
      <c r="I639" s="38">
        <v>5.99</v>
      </c>
      <c r="J639" s="38">
        <f t="shared" si="73"/>
        <v>14</v>
      </c>
      <c r="K639" s="36">
        <v>29.0</v>
      </c>
      <c r="L639" s="38">
        <f t="shared" si="74"/>
        <v>0.2065517241</v>
      </c>
      <c r="M639" s="35" t="s">
        <v>303</v>
      </c>
      <c r="N639" s="36" t="s">
        <v>261</v>
      </c>
    </row>
    <row r="640">
      <c r="A640" s="35">
        <v>1020.0</v>
      </c>
      <c r="B640" s="36" t="s">
        <v>1186</v>
      </c>
      <c r="C640" s="36" t="s">
        <v>591</v>
      </c>
      <c r="D640" s="37">
        <v>44645.0</v>
      </c>
      <c r="E640" s="37">
        <v>44708.0</v>
      </c>
      <c r="F640" s="37">
        <v>44710.0</v>
      </c>
      <c r="G640" s="37">
        <v>44719.0</v>
      </c>
      <c r="H640" s="125">
        <v>69.99</v>
      </c>
      <c r="I640" s="125">
        <v>34.99</v>
      </c>
      <c r="J640" s="125">
        <f t="shared" si="73"/>
        <v>35</v>
      </c>
      <c r="K640" s="36">
        <v>49.0</v>
      </c>
      <c r="L640" s="38">
        <f t="shared" si="74"/>
        <v>0.7140816327</v>
      </c>
      <c r="M640" s="35"/>
      <c r="N640" s="36" t="s">
        <v>261</v>
      </c>
    </row>
    <row r="641">
      <c r="A641" s="35">
        <v>310.0</v>
      </c>
      <c r="B641" s="153" t="s">
        <v>1187</v>
      </c>
      <c r="C641" s="35" t="s">
        <v>584</v>
      </c>
      <c r="D641" s="37">
        <v>42467.0</v>
      </c>
      <c r="E641" s="37">
        <v>42754.0</v>
      </c>
      <c r="F641" s="37">
        <v>42771.0</v>
      </c>
      <c r="G641" s="37">
        <v>44092.0</v>
      </c>
      <c r="H641" s="38">
        <v>19.99</v>
      </c>
      <c r="I641" s="38">
        <v>14.99</v>
      </c>
      <c r="J641" s="38">
        <f t="shared" si="73"/>
        <v>5</v>
      </c>
      <c r="K641" s="36">
        <v>4.0</v>
      </c>
      <c r="L641" s="38">
        <f t="shared" si="74"/>
        <v>3.7475</v>
      </c>
      <c r="M641" s="35" t="s">
        <v>304</v>
      </c>
      <c r="N641" s="35" t="s">
        <v>261</v>
      </c>
    </row>
    <row r="642">
      <c r="A642" s="35">
        <v>77.0</v>
      </c>
      <c r="B642" s="36" t="s">
        <v>1188</v>
      </c>
      <c r="C642" s="35" t="s">
        <v>677</v>
      </c>
      <c r="D642" s="37">
        <v>37694.0</v>
      </c>
      <c r="E642" s="37">
        <v>43115.0</v>
      </c>
      <c r="F642" s="37">
        <v>43124.0</v>
      </c>
      <c r="G642" s="37">
        <v>43124.0</v>
      </c>
      <c r="H642" s="38">
        <v>9.99</v>
      </c>
      <c r="I642" s="38">
        <v>3.99</v>
      </c>
      <c r="J642" s="38">
        <f t="shared" si="73"/>
        <v>6</v>
      </c>
      <c r="K642" s="36">
        <v>2.0</v>
      </c>
      <c r="L642" s="38">
        <f t="shared" si="74"/>
        <v>1.995</v>
      </c>
      <c r="M642" s="35" t="s">
        <v>305</v>
      </c>
      <c r="N642" s="126" t="s">
        <v>261</v>
      </c>
    </row>
    <row r="643">
      <c r="A643" s="35">
        <v>102.0</v>
      </c>
      <c r="B643" s="36" t="s">
        <v>1189</v>
      </c>
      <c r="C643" s="36" t="s">
        <v>677</v>
      </c>
      <c r="D643" s="37">
        <v>37337.0</v>
      </c>
      <c r="E643" s="37">
        <v>44422.0</v>
      </c>
      <c r="F643" s="36" t="s">
        <v>587</v>
      </c>
      <c r="G643" s="36" t="s">
        <v>587</v>
      </c>
      <c r="H643" s="38">
        <v>10.0</v>
      </c>
      <c r="I643" s="38">
        <v>10.0</v>
      </c>
      <c r="J643" s="38">
        <f t="shared" si="73"/>
        <v>0</v>
      </c>
      <c r="K643" s="36">
        <v>1.0</v>
      </c>
      <c r="L643" s="38">
        <f t="shared" si="74"/>
        <v>10</v>
      </c>
      <c r="M643" s="35"/>
      <c r="N643" s="126" t="s">
        <v>261</v>
      </c>
    </row>
    <row r="644">
      <c r="A644" s="35">
        <v>132.0</v>
      </c>
      <c r="B644" s="36" t="s">
        <v>1190</v>
      </c>
      <c r="C644" s="36" t="s">
        <v>677</v>
      </c>
      <c r="D644" s="37">
        <v>38765.0</v>
      </c>
      <c r="E644" s="37">
        <v>44422.0</v>
      </c>
      <c r="F644" s="36" t="s">
        <v>587</v>
      </c>
      <c r="G644" s="36" t="s">
        <v>587</v>
      </c>
      <c r="H644" s="38">
        <v>9.99</v>
      </c>
      <c r="I644" s="38">
        <v>9.99</v>
      </c>
      <c r="J644" s="38">
        <f t="shared" si="73"/>
        <v>0</v>
      </c>
      <c r="K644" s="36">
        <v>1.0</v>
      </c>
      <c r="L644" s="38">
        <f t="shared" si="74"/>
        <v>9.99</v>
      </c>
      <c r="M644" s="35"/>
      <c r="N644" s="126" t="s">
        <v>261</v>
      </c>
    </row>
    <row r="645">
      <c r="A645" s="35">
        <v>148.0</v>
      </c>
      <c r="B645" s="35" t="s">
        <v>1191</v>
      </c>
      <c r="C645" s="36" t="s">
        <v>596</v>
      </c>
      <c r="D645" s="37">
        <v>38842.0</v>
      </c>
      <c r="E645" s="37">
        <v>42778.0</v>
      </c>
      <c r="F645" s="36" t="s">
        <v>587</v>
      </c>
      <c r="G645" s="36" t="s">
        <v>587</v>
      </c>
      <c r="H645" s="38">
        <v>7.99</v>
      </c>
      <c r="I645" s="38">
        <v>7.99</v>
      </c>
      <c r="J645" s="38">
        <f t="shared" si="73"/>
        <v>0</v>
      </c>
      <c r="K645" s="36">
        <v>1.0</v>
      </c>
      <c r="L645" s="38">
        <f t="shared" si="74"/>
        <v>7.99</v>
      </c>
      <c r="M645" s="35"/>
      <c r="N645" s="126" t="s">
        <v>261</v>
      </c>
    </row>
    <row r="646">
      <c r="A646" s="35">
        <v>168.0</v>
      </c>
      <c r="B646" s="36" t="s">
        <v>1192</v>
      </c>
      <c r="C646" s="36" t="s">
        <v>596</v>
      </c>
      <c r="D646" s="37">
        <v>38891.0</v>
      </c>
      <c r="E646" s="37">
        <v>42945.0</v>
      </c>
      <c r="F646" s="37">
        <v>42945.0</v>
      </c>
      <c r="G646" s="37">
        <v>45351.0</v>
      </c>
      <c r="H646" s="38">
        <v>14.99</v>
      </c>
      <c r="I646" s="38">
        <v>14.99</v>
      </c>
      <c r="J646" s="38">
        <f t="shared" si="73"/>
        <v>0</v>
      </c>
      <c r="K646" s="36">
        <v>7.0</v>
      </c>
      <c r="L646" s="38">
        <f t="shared" si="74"/>
        <v>2.141428571</v>
      </c>
      <c r="M646" s="35"/>
      <c r="N646" s="35" t="s">
        <v>261</v>
      </c>
    </row>
    <row r="647">
      <c r="A647" s="35">
        <v>351.0</v>
      </c>
      <c r="B647" s="35" t="s">
        <v>1193</v>
      </c>
      <c r="C647" s="36" t="s">
        <v>584</v>
      </c>
      <c r="D647" s="37">
        <v>39653.0</v>
      </c>
      <c r="E647" s="37">
        <v>44285.0</v>
      </c>
      <c r="F647" s="37" t="s">
        <v>587</v>
      </c>
      <c r="G647" s="37" t="s">
        <v>587</v>
      </c>
      <c r="H647" s="38">
        <v>12.99</v>
      </c>
      <c r="I647" s="38">
        <v>12.99</v>
      </c>
      <c r="J647" s="38">
        <f t="shared" si="73"/>
        <v>0</v>
      </c>
      <c r="K647" s="36">
        <v>1.0</v>
      </c>
      <c r="L647" s="38">
        <f t="shared" si="74"/>
        <v>12.99</v>
      </c>
      <c r="M647" s="35"/>
      <c r="N647" s="36" t="s">
        <v>261</v>
      </c>
    </row>
    <row r="648">
      <c r="A648" s="35">
        <v>399.0</v>
      </c>
      <c r="B648" s="36" t="s">
        <v>1194</v>
      </c>
      <c r="C648" s="36" t="s">
        <v>584</v>
      </c>
      <c r="D648" s="37">
        <v>41178.0</v>
      </c>
      <c r="E648" s="37">
        <v>41599.0</v>
      </c>
      <c r="F648" s="37">
        <v>41599.0</v>
      </c>
      <c r="G648" s="37">
        <v>44795.0</v>
      </c>
      <c r="H648" s="38">
        <v>12.99</v>
      </c>
      <c r="I648" s="38">
        <v>12.99</v>
      </c>
      <c r="J648" s="38">
        <f t="shared" si="73"/>
        <v>0</v>
      </c>
      <c r="K648" s="36">
        <v>25.0</v>
      </c>
      <c r="L648" s="38">
        <f t="shared" si="74"/>
        <v>0.5196</v>
      </c>
      <c r="M648" s="35"/>
      <c r="N648" s="36" t="s">
        <v>261</v>
      </c>
    </row>
    <row r="649">
      <c r="A649" s="35">
        <v>678.0</v>
      </c>
      <c r="B649" s="36" t="s">
        <v>1195</v>
      </c>
      <c r="C649" s="36" t="s">
        <v>586</v>
      </c>
      <c r="D649" s="37">
        <v>41607.0</v>
      </c>
      <c r="E649" s="37">
        <v>44581.0</v>
      </c>
      <c r="F649" s="37">
        <v>44590.0</v>
      </c>
      <c r="G649" s="37">
        <v>44899.0</v>
      </c>
      <c r="H649" s="38">
        <v>19.99</v>
      </c>
      <c r="I649" s="38">
        <v>7.99</v>
      </c>
      <c r="J649" s="38">
        <f t="shared" si="73"/>
        <v>12</v>
      </c>
      <c r="K649" s="36">
        <v>45.0</v>
      </c>
      <c r="L649" s="38">
        <f t="shared" si="74"/>
        <v>0.1775555556</v>
      </c>
      <c r="M649" s="35"/>
      <c r="N649" s="35" t="s">
        <v>261</v>
      </c>
    </row>
    <row r="650">
      <c r="A650" s="35">
        <v>679.0</v>
      </c>
      <c r="B650" s="36" t="s">
        <v>1196</v>
      </c>
      <c r="C650" s="36" t="s">
        <v>586</v>
      </c>
      <c r="D650" s="37">
        <v>42984.0</v>
      </c>
      <c r="E650" s="37">
        <v>44581.0</v>
      </c>
      <c r="F650" s="37">
        <v>44899.0</v>
      </c>
      <c r="G650" s="37">
        <v>44903.0</v>
      </c>
      <c r="H650" s="38">
        <v>39.99</v>
      </c>
      <c r="I650" s="38">
        <v>13.99</v>
      </c>
      <c r="J650" s="38">
        <f t="shared" si="73"/>
        <v>26</v>
      </c>
      <c r="K650" s="36">
        <v>20.0</v>
      </c>
      <c r="L650" s="38">
        <f t="shared" si="74"/>
        <v>0.6995</v>
      </c>
      <c r="M650" s="35"/>
      <c r="N650" s="35" t="s">
        <v>261</v>
      </c>
    </row>
    <row r="651">
      <c r="A651" s="35">
        <v>878.0</v>
      </c>
      <c r="B651" s="36" t="s">
        <v>1197</v>
      </c>
      <c r="C651" s="36" t="s">
        <v>586</v>
      </c>
      <c r="D651" s="37">
        <v>42710.0</v>
      </c>
      <c r="E651" s="37">
        <v>44389.0</v>
      </c>
      <c r="F651" s="36" t="s">
        <v>587</v>
      </c>
      <c r="G651" s="36" t="s">
        <v>587</v>
      </c>
      <c r="H651" s="38">
        <v>34.99</v>
      </c>
      <c r="I651" s="38">
        <v>0.0</v>
      </c>
      <c r="J651" s="38">
        <f t="shared" si="73"/>
        <v>34.99</v>
      </c>
      <c r="K651" s="36">
        <v>1.0</v>
      </c>
      <c r="L651" s="38">
        <f t="shared" si="74"/>
        <v>0</v>
      </c>
      <c r="M651" s="35"/>
      <c r="N651" s="35" t="s">
        <v>261</v>
      </c>
    </row>
    <row r="652">
      <c r="A652" s="35">
        <v>884.0</v>
      </c>
      <c r="B652" s="36" t="s">
        <v>1198</v>
      </c>
      <c r="C652" s="36" t="s">
        <v>586</v>
      </c>
      <c r="D652" s="37">
        <v>41607.0</v>
      </c>
      <c r="E652" s="37">
        <v>43469.0</v>
      </c>
      <c r="F652" s="37">
        <v>43481.0</v>
      </c>
      <c r="G652" s="37">
        <v>43483.0</v>
      </c>
      <c r="H652" s="38">
        <v>0.0</v>
      </c>
      <c r="I652" s="38">
        <v>0.0</v>
      </c>
      <c r="J652" s="38">
        <f t="shared" si="73"/>
        <v>0</v>
      </c>
      <c r="K652" s="36">
        <v>1.0</v>
      </c>
      <c r="L652" s="38">
        <f t="shared" si="74"/>
        <v>0</v>
      </c>
      <c r="M652" s="35"/>
      <c r="N652" s="35" t="s">
        <v>261</v>
      </c>
    </row>
    <row r="653">
      <c r="A653" s="35">
        <v>948.0</v>
      </c>
      <c r="B653" s="35" t="s">
        <v>1199</v>
      </c>
      <c r="C653" s="36" t="s">
        <v>598</v>
      </c>
      <c r="D653" s="37">
        <v>43375.0</v>
      </c>
      <c r="E653" s="37">
        <v>43477.0</v>
      </c>
      <c r="F653" s="37">
        <v>43477.0</v>
      </c>
      <c r="G653" s="37">
        <v>44236.0</v>
      </c>
      <c r="H653" s="38">
        <v>39.99</v>
      </c>
      <c r="I653" s="38">
        <v>4.79</v>
      </c>
      <c r="J653" s="38">
        <f t="shared" si="73"/>
        <v>35.2</v>
      </c>
      <c r="K653" s="36">
        <v>15.0</v>
      </c>
      <c r="L653" s="38">
        <f t="shared" si="74"/>
        <v>0.3193333333</v>
      </c>
      <c r="M653" s="89"/>
      <c r="N653" s="89" t="s">
        <v>261</v>
      </c>
    </row>
    <row r="654">
      <c r="A654" s="35">
        <v>999.0</v>
      </c>
      <c r="B654" s="36" t="s">
        <v>1200</v>
      </c>
      <c r="C654" s="36" t="s">
        <v>598</v>
      </c>
      <c r="D654" s="37">
        <v>42656.0</v>
      </c>
      <c r="E654" s="37">
        <v>43462.0</v>
      </c>
      <c r="F654" s="37">
        <v>43469.0</v>
      </c>
      <c r="G654" s="37">
        <v>43483.0</v>
      </c>
      <c r="H654" s="38">
        <v>0.0</v>
      </c>
      <c r="I654" s="38">
        <v>0.0</v>
      </c>
      <c r="J654" s="38">
        <f t="shared" si="73"/>
        <v>0</v>
      </c>
      <c r="K654" s="36">
        <v>1.0</v>
      </c>
      <c r="L654" s="38">
        <f t="shared" si="74"/>
        <v>0</v>
      </c>
      <c r="M654" s="89"/>
      <c r="N654" s="89" t="s">
        <v>261</v>
      </c>
    </row>
    <row r="655">
      <c r="A655" s="35">
        <v>1015.0</v>
      </c>
      <c r="B655" s="36" t="s">
        <v>1201</v>
      </c>
      <c r="C655" s="35" t="s">
        <v>591</v>
      </c>
      <c r="D655" s="37">
        <v>45541.0</v>
      </c>
      <c r="E655" s="37">
        <v>45541.0</v>
      </c>
      <c r="F655" s="37" t="s">
        <v>587</v>
      </c>
      <c r="G655" s="37" t="s">
        <v>587</v>
      </c>
      <c r="H655" s="125">
        <v>69.99</v>
      </c>
      <c r="I655" s="125">
        <v>0.0</v>
      </c>
      <c r="J655" s="125">
        <f t="shared" si="73"/>
        <v>69.99</v>
      </c>
      <c r="K655" s="36">
        <v>1.0</v>
      </c>
      <c r="L655" s="38">
        <f t="shared" si="74"/>
        <v>0</v>
      </c>
      <c r="M655" s="35"/>
      <c r="N655" s="35" t="s">
        <v>261</v>
      </c>
    </row>
    <row r="656">
      <c r="A656" s="35">
        <v>1016.0</v>
      </c>
      <c r="B656" s="36" t="s">
        <v>1202</v>
      </c>
      <c r="C656" s="36" t="s">
        <v>591</v>
      </c>
      <c r="D656" s="37">
        <v>44147.0</v>
      </c>
      <c r="E656" s="37">
        <v>44332.0</v>
      </c>
      <c r="F656" s="37">
        <v>44332.0</v>
      </c>
      <c r="G656" s="37">
        <v>44333.0</v>
      </c>
      <c r="H656" s="125">
        <v>0.0</v>
      </c>
      <c r="I656" s="125">
        <v>0.0</v>
      </c>
      <c r="J656" s="125">
        <f t="shared" si="73"/>
        <v>0</v>
      </c>
      <c r="K656" s="36">
        <v>7.0</v>
      </c>
      <c r="L656" s="38">
        <f t="shared" si="74"/>
        <v>0</v>
      </c>
      <c r="M656" s="35"/>
      <c r="N656" s="36" t="s">
        <v>261</v>
      </c>
    </row>
    <row r="657">
      <c r="A657" s="35">
        <v>1035.0</v>
      </c>
      <c r="B657" s="35" t="s">
        <v>1203</v>
      </c>
      <c r="C657" s="36" t="s">
        <v>612</v>
      </c>
      <c r="D657" s="37">
        <v>41075.0</v>
      </c>
      <c r="E657" s="37">
        <v>45545.0</v>
      </c>
      <c r="F657" s="36" t="s">
        <v>587</v>
      </c>
      <c r="G657" s="36" t="s">
        <v>587</v>
      </c>
      <c r="H657" s="125">
        <v>29.99</v>
      </c>
      <c r="I657" s="125">
        <v>14.99</v>
      </c>
      <c r="J657" s="125">
        <f t="shared" si="73"/>
        <v>15</v>
      </c>
      <c r="K657" s="36">
        <v>1.0</v>
      </c>
      <c r="L657" s="38">
        <f t="shared" si="74"/>
        <v>14.99</v>
      </c>
      <c r="M657" s="35"/>
      <c r="N657" s="35" t="s">
        <v>261</v>
      </c>
      <c r="T657" s="154"/>
    </row>
    <row r="658">
      <c r="A658" s="35">
        <v>153.0</v>
      </c>
      <c r="B658" s="35" t="s">
        <v>1204</v>
      </c>
      <c r="C658" s="36" t="s">
        <v>596</v>
      </c>
      <c r="D658" s="37">
        <v>40269.0</v>
      </c>
      <c r="E658" s="37">
        <v>42321.0</v>
      </c>
      <c r="F658" s="36" t="s">
        <v>587</v>
      </c>
      <c r="G658" s="36" t="s">
        <v>587</v>
      </c>
      <c r="H658" s="38">
        <v>14.99</v>
      </c>
      <c r="I658" s="38">
        <v>14.99</v>
      </c>
      <c r="J658" s="38">
        <f t="shared" si="73"/>
        <v>0</v>
      </c>
      <c r="K658" s="36">
        <v>1.0</v>
      </c>
      <c r="L658" s="38">
        <f t="shared" si="74"/>
        <v>14.99</v>
      </c>
      <c r="M658" s="35" t="s">
        <v>306</v>
      </c>
      <c r="N658" s="35" t="s">
        <v>261</v>
      </c>
    </row>
    <row r="659">
      <c r="A659" s="35">
        <v>213.0</v>
      </c>
      <c r="B659" s="36" t="s">
        <v>1205</v>
      </c>
      <c r="C659" s="36" t="s">
        <v>584</v>
      </c>
      <c r="D659" s="37">
        <v>41180.0</v>
      </c>
      <c r="E659" s="37">
        <v>42859.0</v>
      </c>
      <c r="F659" s="37">
        <v>41374.0</v>
      </c>
      <c r="G659" s="37">
        <v>41378.0</v>
      </c>
      <c r="H659" s="38">
        <v>59.98</v>
      </c>
      <c r="I659" s="38">
        <v>33.98</v>
      </c>
      <c r="J659" s="38">
        <f t="shared" si="73"/>
        <v>26</v>
      </c>
      <c r="K659" s="36">
        <v>3.0</v>
      </c>
      <c r="L659" s="38">
        <f t="shared" si="74"/>
        <v>11.32666667</v>
      </c>
      <c r="M659" s="35"/>
      <c r="N659" s="36" t="s">
        <v>261</v>
      </c>
    </row>
    <row r="660">
      <c r="A660" s="35">
        <v>753.0</v>
      </c>
      <c r="B660" s="36" t="s">
        <v>1206</v>
      </c>
      <c r="C660" s="35" t="s">
        <v>586</v>
      </c>
      <c r="D660" s="37">
        <v>43903.0</v>
      </c>
      <c r="E660" s="37">
        <v>44867.0</v>
      </c>
      <c r="F660" s="36" t="s">
        <v>587</v>
      </c>
      <c r="G660" s="36" t="s">
        <v>587</v>
      </c>
      <c r="H660" s="38">
        <v>59.99</v>
      </c>
      <c r="I660" s="38">
        <v>0.0</v>
      </c>
      <c r="J660" s="38">
        <f t="shared" si="73"/>
        <v>59.99</v>
      </c>
      <c r="K660" s="36">
        <v>1.0</v>
      </c>
      <c r="L660" s="38">
        <f t="shared" si="74"/>
        <v>0</v>
      </c>
      <c r="M660" s="35"/>
      <c r="N660" s="35" t="s">
        <v>261</v>
      </c>
    </row>
    <row r="661">
      <c r="A661" s="35">
        <v>68.0</v>
      </c>
      <c r="B661" s="36" t="s">
        <v>1207</v>
      </c>
      <c r="C661" s="36" t="s">
        <v>624</v>
      </c>
      <c r="D661" s="37">
        <v>36035.0</v>
      </c>
      <c r="E661" s="37">
        <v>41568.0</v>
      </c>
      <c r="F661" s="36" t="s">
        <v>587</v>
      </c>
      <c r="G661" s="36" t="s">
        <v>587</v>
      </c>
      <c r="H661" s="38">
        <v>27.98</v>
      </c>
      <c r="I661" s="38">
        <v>4.99</v>
      </c>
      <c r="J661" s="38">
        <f t="shared" si="73"/>
        <v>22.99</v>
      </c>
      <c r="K661" s="36">
        <v>10.0</v>
      </c>
      <c r="L661" s="38">
        <f t="shared" si="74"/>
        <v>0.499</v>
      </c>
      <c r="M661" s="35" t="s">
        <v>307</v>
      </c>
      <c r="N661" s="126" t="s">
        <v>261</v>
      </c>
    </row>
    <row r="662">
      <c r="A662" s="35">
        <v>69.0</v>
      </c>
      <c r="B662" s="36" t="s">
        <v>1208</v>
      </c>
      <c r="C662" s="36" t="s">
        <v>624</v>
      </c>
      <c r="D662" s="37">
        <v>36693.0</v>
      </c>
      <c r="E662" s="37">
        <v>43373.0</v>
      </c>
      <c r="F662" s="36" t="s">
        <v>587</v>
      </c>
      <c r="G662" s="36" t="s">
        <v>587</v>
      </c>
      <c r="H662" s="38">
        <v>7.99</v>
      </c>
      <c r="I662" s="38">
        <v>7.99</v>
      </c>
      <c r="J662" s="38">
        <f t="shared" si="73"/>
        <v>0</v>
      </c>
      <c r="K662" s="36">
        <v>1.0</v>
      </c>
      <c r="L662" s="38">
        <f t="shared" si="74"/>
        <v>7.99</v>
      </c>
      <c r="M662" s="35"/>
      <c r="N662" s="126" t="s">
        <v>261</v>
      </c>
    </row>
    <row r="663">
      <c r="A663" s="35">
        <v>483.0</v>
      </c>
      <c r="B663" s="36" t="s">
        <v>1209</v>
      </c>
      <c r="C663" s="36" t="s">
        <v>612</v>
      </c>
      <c r="D663" s="37">
        <v>42613.0</v>
      </c>
      <c r="E663" s="37">
        <v>43373.0</v>
      </c>
      <c r="F663" s="36" t="s">
        <v>587</v>
      </c>
      <c r="G663" s="36" t="s">
        <v>587</v>
      </c>
      <c r="H663" s="38">
        <v>9.99</v>
      </c>
      <c r="I663" s="38">
        <v>9.99</v>
      </c>
      <c r="J663" s="38">
        <f t="shared" si="73"/>
        <v>0</v>
      </c>
      <c r="K663" s="36">
        <v>5.0</v>
      </c>
      <c r="L663" s="38">
        <f t="shared" si="74"/>
        <v>1.998</v>
      </c>
      <c r="M663" s="35" t="s">
        <v>308</v>
      </c>
      <c r="N663" s="36" t="s">
        <v>261</v>
      </c>
    </row>
    <row r="664">
      <c r="A664" s="35">
        <v>76.0</v>
      </c>
      <c r="B664" s="36" t="s">
        <v>1210</v>
      </c>
      <c r="C664" s="36" t="s">
        <v>624</v>
      </c>
      <c r="D664" s="37">
        <v>36861.0</v>
      </c>
      <c r="E664" s="37">
        <v>40538.0</v>
      </c>
      <c r="F664" s="36" t="s">
        <v>587</v>
      </c>
      <c r="G664" s="36" t="s">
        <v>587</v>
      </c>
      <c r="H664" s="38">
        <v>9.99</v>
      </c>
      <c r="I664" s="38">
        <v>9.99</v>
      </c>
      <c r="J664" s="38">
        <f t="shared" si="73"/>
        <v>0</v>
      </c>
      <c r="K664" s="36">
        <v>45.0</v>
      </c>
      <c r="L664" s="38">
        <f t="shared" si="74"/>
        <v>0.222</v>
      </c>
      <c r="M664" s="35" t="s">
        <v>309</v>
      </c>
      <c r="N664" s="126" t="s">
        <v>261</v>
      </c>
    </row>
    <row r="665">
      <c r="A665" s="35">
        <v>405.0</v>
      </c>
      <c r="B665" s="36" t="s">
        <v>1211</v>
      </c>
      <c r="C665" s="36" t="s">
        <v>584</v>
      </c>
      <c r="D665" s="37">
        <v>39955.0</v>
      </c>
      <c r="E665" s="37">
        <v>44115.0</v>
      </c>
      <c r="F665" s="37">
        <v>44425.0</v>
      </c>
      <c r="G665" s="37">
        <v>44425.0</v>
      </c>
      <c r="H665" s="38">
        <v>19.99</v>
      </c>
      <c r="I665" s="38">
        <v>2.0</v>
      </c>
      <c r="J665" s="38">
        <f t="shared" si="73"/>
        <v>17.99</v>
      </c>
      <c r="K665" s="36">
        <v>12.0</v>
      </c>
      <c r="L665" s="38">
        <f t="shared" si="74"/>
        <v>0.1666666667</v>
      </c>
      <c r="M665" s="35"/>
      <c r="N665" s="36" t="s">
        <v>261</v>
      </c>
    </row>
    <row r="666">
      <c r="A666" s="31"/>
      <c r="B666" s="32"/>
      <c r="C666" s="32"/>
      <c r="D666" s="33"/>
      <c r="E666" s="33"/>
      <c r="F666" s="33"/>
      <c r="G666" s="33"/>
      <c r="H666" s="34">
        <f t="shared" ref="H666:K666" si="75">SUM(H438:H665)</f>
        <v>4852.19</v>
      </c>
      <c r="I666" s="34">
        <f t="shared" si="75"/>
        <v>2186.17</v>
      </c>
      <c r="J666" s="34">
        <f t="shared" si="75"/>
        <v>2666.02</v>
      </c>
      <c r="K666" s="32">
        <f t="shared" si="75"/>
        <v>2614</v>
      </c>
      <c r="L666" s="34">
        <f>SUM(L438:L665)/K666</f>
        <v>0.37442645</v>
      </c>
      <c r="M666" s="31">
        <f t="shared" ref="M666:N666" si="76">COUNTA(M438:M665)</f>
        <v>49</v>
      </c>
      <c r="N666" s="31">
        <f t="shared" si="76"/>
        <v>228</v>
      </c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  <c r="AI666" s="123"/>
    </row>
    <row r="667">
      <c r="A667" s="40"/>
      <c r="B667" s="41"/>
      <c r="C667" s="41"/>
      <c r="D667" s="42"/>
      <c r="E667" s="42"/>
      <c r="F667" s="42"/>
      <c r="G667" s="42"/>
      <c r="H667" s="43"/>
      <c r="I667" s="43"/>
      <c r="J667" s="43"/>
      <c r="K667" s="41"/>
      <c r="L667" s="43"/>
      <c r="M667" s="40"/>
      <c r="N667" s="41"/>
    </row>
    <row r="668">
      <c r="A668" s="113">
        <v>466.0</v>
      </c>
      <c r="B668" s="113" t="s">
        <v>1212</v>
      </c>
      <c r="C668" s="113" t="s">
        <v>612</v>
      </c>
      <c r="D668" s="115">
        <v>42318.0</v>
      </c>
      <c r="E668" s="115">
        <v>42875.0</v>
      </c>
      <c r="F668" s="115">
        <v>45062.0</v>
      </c>
      <c r="G668" s="115">
        <v>45069.0</v>
      </c>
      <c r="H668" s="116">
        <v>49.98</v>
      </c>
      <c r="I668" s="116">
        <v>12.98</v>
      </c>
      <c r="J668" s="116">
        <f t="shared" ref="J668:J669" si="77">H668-I668</f>
        <v>37</v>
      </c>
      <c r="K668" s="114">
        <v>20.0</v>
      </c>
      <c r="L668" s="116">
        <f t="shared" ref="L668:L669" si="78">I668/K668</f>
        <v>0.649</v>
      </c>
      <c r="M668" s="113" t="s">
        <v>310</v>
      </c>
      <c r="N668" s="113" t="s">
        <v>311</v>
      </c>
    </row>
    <row r="669">
      <c r="A669" s="113">
        <v>819.0</v>
      </c>
      <c r="B669" s="114" t="s">
        <v>1213</v>
      </c>
      <c r="C669" s="114" t="s">
        <v>586</v>
      </c>
      <c r="D669" s="115">
        <v>44490.0</v>
      </c>
      <c r="E669" s="115">
        <v>45385.0</v>
      </c>
      <c r="F669" s="114" t="s">
        <v>587</v>
      </c>
      <c r="G669" s="114" t="s">
        <v>587</v>
      </c>
      <c r="H669" s="116">
        <v>16.99</v>
      </c>
      <c r="I669" s="116">
        <v>0.0</v>
      </c>
      <c r="J669" s="116">
        <f t="shared" si="77"/>
        <v>16.99</v>
      </c>
      <c r="K669" s="114">
        <v>1.0</v>
      </c>
      <c r="L669" s="116">
        <f t="shared" si="78"/>
        <v>0</v>
      </c>
      <c r="M669" s="113" t="s">
        <v>312</v>
      </c>
      <c r="N669" s="113" t="s">
        <v>311</v>
      </c>
    </row>
    <row r="670">
      <c r="A670" s="117"/>
      <c r="B670" s="118"/>
      <c r="C670" s="118"/>
      <c r="D670" s="119"/>
      <c r="E670" s="119"/>
      <c r="F670" s="118"/>
      <c r="G670" s="118"/>
      <c r="H670" s="120">
        <f t="shared" ref="H670:K670" si="79">SUM(H668:H669)</f>
        <v>66.97</v>
      </c>
      <c r="I670" s="120">
        <f t="shared" si="79"/>
        <v>12.98</v>
      </c>
      <c r="J670" s="120">
        <f t="shared" si="79"/>
        <v>53.99</v>
      </c>
      <c r="K670" s="118">
        <f t="shared" si="79"/>
        <v>21</v>
      </c>
      <c r="L670" s="120">
        <f>SUM(L668:L669)/K670</f>
        <v>0.0309047619</v>
      </c>
      <c r="M670" s="117">
        <f t="shared" ref="M670:N670" si="80">COUNTA(M668:M669)</f>
        <v>2</v>
      </c>
      <c r="N670" s="117">
        <f t="shared" si="80"/>
        <v>2</v>
      </c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  <c r="AI670" s="123"/>
    </row>
    <row r="671">
      <c r="A671" s="113"/>
      <c r="B671" s="114"/>
      <c r="C671" s="114"/>
      <c r="D671" s="115"/>
      <c r="E671" s="115"/>
      <c r="F671" s="114"/>
      <c r="G671" s="114"/>
      <c r="H671" s="116"/>
      <c r="I671" s="116"/>
      <c r="J671" s="116"/>
      <c r="K671" s="114"/>
      <c r="L671" s="116"/>
      <c r="M671" s="113"/>
      <c r="N671" s="113"/>
    </row>
    <row r="672">
      <c r="A672" s="155">
        <v>523.0</v>
      </c>
      <c r="B672" s="156" t="s">
        <v>1214</v>
      </c>
      <c r="C672" s="156" t="s">
        <v>586</v>
      </c>
      <c r="D672" s="157">
        <v>44476.0</v>
      </c>
      <c r="E672" s="157">
        <v>45289.0</v>
      </c>
      <c r="F672" s="156" t="s">
        <v>587</v>
      </c>
      <c r="G672" s="156" t="s">
        <v>587</v>
      </c>
      <c r="H672" s="158">
        <v>14.99</v>
      </c>
      <c r="I672" s="158">
        <v>3.74</v>
      </c>
      <c r="J672" s="158">
        <f t="shared" ref="J672:J673" si="81">H672-I672</f>
        <v>11.25</v>
      </c>
      <c r="K672" s="155">
        <v>1.0</v>
      </c>
      <c r="L672" s="158">
        <f t="shared" ref="L672:L673" si="82">I672/K672</f>
        <v>3.74</v>
      </c>
      <c r="M672" s="159" t="s">
        <v>313</v>
      </c>
      <c r="N672" s="159" t="s">
        <v>314</v>
      </c>
    </row>
    <row r="673">
      <c r="A673" s="155">
        <v>657.0</v>
      </c>
      <c r="B673" s="155" t="s">
        <v>1215</v>
      </c>
      <c r="C673" s="156" t="s">
        <v>586</v>
      </c>
      <c r="D673" s="157">
        <v>42864.0</v>
      </c>
      <c r="E673" s="157">
        <v>42954.0</v>
      </c>
      <c r="F673" s="157">
        <v>42959.0</v>
      </c>
      <c r="G673" s="157">
        <v>43080.0</v>
      </c>
      <c r="H673" s="158">
        <v>14.99</v>
      </c>
      <c r="I673" s="158">
        <v>9.99</v>
      </c>
      <c r="J673" s="158">
        <f t="shared" si="81"/>
        <v>5</v>
      </c>
      <c r="K673" s="156">
        <v>8.0</v>
      </c>
      <c r="L673" s="158">
        <f t="shared" si="82"/>
        <v>1.24875</v>
      </c>
      <c r="M673" s="155" t="s">
        <v>315</v>
      </c>
      <c r="N673" s="155" t="s">
        <v>314</v>
      </c>
    </row>
    <row r="674">
      <c r="A674" s="160"/>
      <c r="B674" s="160"/>
      <c r="C674" s="161"/>
      <c r="D674" s="162"/>
      <c r="E674" s="162"/>
      <c r="F674" s="162"/>
      <c r="G674" s="162"/>
      <c r="H674" s="163">
        <f t="shared" ref="H674:K674" si="83">SUM(H672:H673)</f>
        <v>29.98</v>
      </c>
      <c r="I674" s="163">
        <f t="shared" si="83"/>
        <v>13.73</v>
      </c>
      <c r="J674" s="163">
        <f t="shared" si="83"/>
        <v>16.25</v>
      </c>
      <c r="K674" s="161">
        <f t="shared" si="83"/>
        <v>9</v>
      </c>
      <c r="L674" s="163">
        <f>SUM(L672:L673)/K674</f>
        <v>0.5543055556</v>
      </c>
      <c r="M674" s="160">
        <f t="shared" ref="M674:N674" si="84">COUNTA(M672:M673)</f>
        <v>2</v>
      </c>
      <c r="N674" s="160">
        <f t="shared" si="84"/>
        <v>2</v>
      </c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</row>
    <row r="675">
      <c r="A675" s="26"/>
      <c r="B675" s="26"/>
      <c r="C675" s="27"/>
      <c r="D675" s="28"/>
      <c r="E675" s="28"/>
      <c r="F675" s="28"/>
      <c r="G675" s="28"/>
      <c r="H675" s="29"/>
      <c r="I675" s="29"/>
      <c r="J675" s="29"/>
      <c r="K675" s="27"/>
      <c r="L675" s="29"/>
      <c r="M675" s="26"/>
      <c r="N675" s="26"/>
    </row>
    <row r="676">
      <c r="A676" s="35">
        <v>818.0</v>
      </c>
      <c r="B676" s="36" t="s">
        <v>1216</v>
      </c>
      <c r="C676" s="35" t="s">
        <v>586</v>
      </c>
      <c r="D676" s="37">
        <v>44258.0</v>
      </c>
      <c r="E676" s="37">
        <v>44351.0</v>
      </c>
      <c r="F676" s="37">
        <v>44351.0</v>
      </c>
      <c r="G676" s="37">
        <v>44354.0</v>
      </c>
      <c r="H676" s="38">
        <v>9.99</v>
      </c>
      <c r="I676" s="38">
        <v>6.99</v>
      </c>
      <c r="J676" s="38">
        <f>H676-I676</f>
        <v>3</v>
      </c>
      <c r="K676" s="36">
        <v>3.0</v>
      </c>
      <c r="L676" s="38">
        <f>I676/K676</f>
        <v>2.33</v>
      </c>
      <c r="M676" s="165" t="s">
        <v>316</v>
      </c>
      <c r="N676" s="35" t="s">
        <v>317</v>
      </c>
    </row>
    <row r="677">
      <c r="A677" s="31"/>
      <c r="B677" s="32"/>
      <c r="C677" s="31"/>
      <c r="D677" s="33"/>
      <c r="E677" s="33"/>
      <c r="F677" s="33"/>
      <c r="G677" s="33"/>
      <c r="H677" s="34">
        <f t="shared" ref="H677:K677" si="85">SUM(H676)</f>
        <v>9.99</v>
      </c>
      <c r="I677" s="34">
        <f t="shared" si="85"/>
        <v>6.99</v>
      </c>
      <c r="J677" s="34">
        <f t="shared" si="85"/>
        <v>3</v>
      </c>
      <c r="K677" s="32">
        <f t="shared" si="85"/>
        <v>3</v>
      </c>
      <c r="L677" s="34">
        <f>SUM(L676)/K677</f>
        <v>0.7766666667</v>
      </c>
      <c r="M677" s="31">
        <f t="shared" ref="M677:N677" si="86">COUNTA(M676)</f>
        <v>1</v>
      </c>
      <c r="N677" s="31">
        <f t="shared" si="86"/>
        <v>1</v>
      </c>
    </row>
    <row r="678">
      <c r="A678" s="40"/>
      <c r="B678" s="41"/>
      <c r="C678" s="40"/>
      <c r="D678" s="42"/>
      <c r="E678" s="42"/>
      <c r="F678" s="42"/>
      <c r="G678" s="42"/>
      <c r="H678" s="43"/>
      <c r="I678" s="43"/>
      <c r="J678" s="43"/>
      <c r="K678" s="41"/>
      <c r="L678" s="43"/>
      <c r="M678" s="40"/>
      <c r="N678" s="40"/>
    </row>
    <row r="679">
      <c r="A679" s="166">
        <v>673.0</v>
      </c>
      <c r="B679" s="166" t="s">
        <v>1217</v>
      </c>
      <c r="C679" s="166" t="s">
        <v>586</v>
      </c>
      <c r="D679" s="167">
        <v>43116.0</v>
      </c>
      <c r="E679" s="167">
        <v>43548.0</v>
      </c>
      <c r="F679" s="168" t="s">
        <v>587</v>
      </c>
      <c r="G679" s="168" t="s">
        <v>587</v>
      </c>
      <c r="H679" s="169">
        <v>39.99</v>
      </c>
      <c r="I679" s="169">
        <v>19.99</v>
      </c>
      <c r="J679" s="169">
        <f>H679-I679</f>
        <v>20</v>
      </c>
      <c r="K679" s="168">
        <v>1.0</v>
      </c>
      <c r="L679" s="169">
        <f>I679/K679</f>
        <v>19.99</v>
      </c>
      <c r="M679" s="166" t="s">
        <v>318</v>
      </c>
      <c r="N679" s="168" t="s">
        <v>319</v>
      </c>
    </row>
    <row r="680">
      <c r="A680" s="26"/>
      <c r="B680" s="26"/>
      <c r="C680" s="26"/>
      <c r="D680" s="28"/>
      <c r="E680" s="28"/>
      <c r="F680" s="27"/>
      <c r="G680" s="27"/>
      <c r="H680" s="29">
        <f t="shared" ref="H680:K680" si="87">SUM(H679)</f>
        <v>39.99</v>
      </c>
      <c r="I680" s="29">
        <f t="shared" si="87"/>
        <v>19.99</v>
      </c>
      <c r="J680" s="29">
        <f t="shared" si="87"/>
        <v>20</v>
      </c>
      <c r="K680" s="27">
        <f t="shared" si="87"/>
        <v>1</v>
      </c>
      <c r="L680" s="29">
        <f>SUM(L679)/K680</f>
        <v>19.99</v>
      </c>
      <c r="M680" s="26">
        <f t="shared" ref="M680:N680" si="88">COUNTA(M679)</f>
        <v>1</v>
      </c>
      <c r="N680" s="26">
        <f t="shared" si="88"/>
        <v>1</v>
      </c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70"/>
      <c r="AF680" s="170"/>
      <c r="AG680" s="170"/>
      <c r="AH680" s="170"/>
      <c r="AI680" s="170"/>
    </row>
    <row r="681">
      <c r="A681" s="90"/>
      <c r="B681" s="90"/>
      <c r="C681" s="90"/>
      <c r="D681" s="92"/>
      <c r="E681" s="92"/>
      <c r="F681" s="91"/>
      <c r="G681" s="91"/>
      <c r="H681" s="93"/>
      <c r="I681" s="93"/>
      <c r="J681" s="93"/>
      <c r="K681" s="91"/>
      <c r="L681" s="93"/>
      <c r="M681" s="90"/>
      <c r="N681" s="91"/>
    </row>
    <row r="682">
      <c r="A682" s="171">
        <v>438.0</v>
      </c>
      <c r="B682" s="172" t="s">
        <v>1218</v>
      </c>
      <c r="C682" s="172" t="s">
        <v>612</v>
      </c>
      <c r="D682" s="173">
        <v>41689.0</v>
      </c>
      <c r="E682" s="173">
        <v>42832.0</v>
      </c>
      <c r="F682" s="173">
        <v>45054.0</v>
      </c>
      <c r="G682" s="173">
        <v>45054.0</v>
      </c>
      <c r="H682" s="174">
        <v>2.49</v>
      </c>
      <c r="I682" s="174">
        <v>2.49</v>
      </c>
      <c r="J682" s="174">
        <f t="shared" ref="J682:J692" si="89">H682-I682</f>
        <v>0</v>
      </c>
      <c r="K682" s="172">
        <v>5.0</v>
      </c>
      <c r="L682" s="174">
        <f t="shared" ref="L682:L692" si="90">I682/K682</f>
        <v>0.498</v>
      </c>
      <c r="M682" s="171" t="s">
        <v>320</v>
      </c>
      <c r="N682" s="171" t="s">
        <v>321</v>
      </c>
      <c r="S682" s="148"/>
      <c r="T682" s="148"/>
      <c r="U682" s="148"/>
      <c r="V682" s="148"/>
      <c r="W682" s="148"/>
      <c r="X682" s="148"/>
      <c r="Y682" s="148"/>
      <c r="Z682" s="148"/>
      <c r="AA682" s="148"/>
      <c r="AB682" s="148"/>
      <c r="AC682" s="148"/>
      <c r="AD682" s="148"/>
      <c r="AE682" s="148"/>
      <c r="AF682" s="148"/>
      <c r="AG682" s="148"/>
      <c r="AH682" s="148"/>
      <c r="AI682" s="148"/>
    </row>
    <row r="683">
      <c r="A683" s="171">
        <v>107.0</v>
      </c>
      <c r="B683" s="172" t="s">
        <v>1219</v>
      </c>
      <c r="C683" s="172" t="s">
        <v>677</v>
      </c>
      <c r="D683" s="173">
        <v>38317.0</v>
      </c>
      <c r="E683" s="173">
        <v>44292.0</v>
      </c>
      <c r="F683" s="172" t="s">
        <v>587</v>
      </c>
      <c r="G683" s="172" t="s">
        <v>587</v>
      </c>
      <c r="H683" s="174">
        <v>12.99</v>
      </c>
      <c r="I683" s="174">
        <v>12.99</v>
      </c>
      <c r="J683" s="174">
        <f t="shared" si="89"/>
        <v>0</v>
      </c>
      <c r="K683" s="172">
        <v>1.0</v>
      </c>
      <c r="L683" s="174">
        <f t="shared" si="90"/>
        <v>12.99</v>
      </c>
      <c r="M683" s="171" t="s">
        <v>322</v>
      </c>
      <c r="N683" s="175" t="s">
        <v>321</v>
      </c>
      <c r="S683" s="148"/>
      <c r="T683" s="148"/>
      <c r="U683" s="148"/>
      <c r="V683" s="148"/>
      <c r="W683" s="148"/>
      <c r="X683" s="148"/>
      <c r="Y683" s="148"/>
      <c r="Z683" s="148"/>
      <c r="AA683" s="148"/>
      <c r="AB683" s="148"/>
      <c r="AC683" s="148"/>
      <c r="AD683" s="148"/>
      <c r="AE683" s="148"/>
      <c r="AF683" s="148"/>
      <c r="AG683" s="148"/>
      <c r="AH683" s="148"/>
      <c r="AI683" s="148"/>
    </row>
    <row r="684">
      <c r="A684" s="171">
        <v>653.0</v>
      </c>
      <c r="B684" s="172" t="s">
        <v>1220</v>
      </c>
      <c r="C684" s="172" t="s">
        <v>586</v>
      </c>
      <c r="D684" s="173">
        <v>42795.0</v>
      </c>
      <c r="E684" s="173">
        <v>42870.0</v>
      </c>
      <c r="F684" s="173">
        <v>42870.0</v>
      </c>
      <c r="G684" s="173">
        <v>44943.0</v>
      </c>
      <c r="H684" s="174">
        <v>34.98</v>
      </c>
      <c r="I684" s="174">
        <v>27.98</v>
      </c>
      <c r="J684" s="174">
        <f t="shared" si="89"/>
        <v>7</v>
      </c>
      <c r="K684" s="172">
        <v>100.0</v>
      </c>
      <c r="L684" s="174">
        <f t="shared" si="90"/>
        <v>0.2798</v>
      </c>
      <c r="M684" s="171"/>
      <c r="N684" s="171" t="s">
        <v>321</v>
      </c>
      <c r="S684" s="148"/>
      <c r="T684" s="148"/>
      <c r="U684" s="148"/>
      <c r="V684" s="148"/>
      <c r="W684" s="148"/>
      <c r="X684" s="148"/>
      <c r="Y684" s="148"/>
      <c r="Z684" s="148"/>
      <c r="AA684" s="148"/>
      <c r="AB684" s="148"/>
      <c r="AC684" s="148"/>
      <c r="AD684" s="148"/>
      <c r="AE684" s="148"/>
      <c r="AF684" s="148"/>
      <c r="AG684" s="148"/>
      <c r="AH684" s="148"/>
      <c r="AI684" s="148"/>
    </row>
    <row r="685">
      <c r="A685" s="171">
        <v>654.0</v>
      </c>
      <c r="B685" s="172" t="s">
        <v>1221</v>
      </c>
      <c r="C685" s="171" t="s">
        <v>586</v>
      </c>
      <c r="D685" s="173">
        <v>44610.0</v>
      </c>
      <c r="E685" s="173">
        <v>44923.0</v>
      </c>
      <c r="F685" s="173">
        <v>44946.0</v>
      </c>
      <c r="G685" s="173">
        <v>44962.0</v>
      </c>
      <c r="H685" s="174">
        <v>79.99</v>
      </c>
      <c r="I685" s="174">
        <v>49.59</v>
      </c>
      <c r="J685" s="174">
        <f t="shared" si="89"/>
        <v>30.4</v>
      </c>
      <c r="K685" s="172">
        <v>31.0</v>
      </c>
      <c r="L685" s="174">
        <f t="shared" si="90"/>
        <v>1.599677419</v>
      </c>
      <c r="M685" s="171"/>
      <c r="N685" s="171" t="s">
        <v>321</v>
      </c>
      <c r="S685" s="148"/>
      <c r="T685" s="148"/>
      <c r="U685" s="148"/>
      <c r="V685" s="148"/>
      <c r="W685" s="148"/>
      <c r="X685" s="148"/>
      <c r="Y685" s="148"/>
      <c r="Z685" s="148"/>
      <c r="AA685" s="148"/>
      <c r="AB685" s="148"/>
      <c r="AC685" s="148"/>
      <c r="AD685" s="148"/>
      <c r="AE685" s="148"/>
      <c r="AF685" s="148"/>
      <c r="AG685" s="148"/>
      <c r="AH685" s="148"/>
      <c r="AI685" s="148"/>
    </row>
    <row r="686">
      <c r="A686" s="171">
        <v>1002.0</v>
      </c>
      <c r="B686" s="172" t="s">
        <v>1222</v>
      </c>
      <c r="C686" s="172" t="s">
        <v>598</v>
      </c>
      <c r="D686" s="173">
        <v>43333.0</v>
      </c>
      <c r="E686" s="173">
        <v>43804.0</v>
      </c>
      <c r="F686" s="172" t="s">
        <v>587</v>
      </c>
      <c r="G686" s="172" t="s">
        <v>587</v>
      </c>
      <c r="H686" s="174">
        <v>19.99</v>
      </c>
      <c r="I686" s="174">
        <v>8.99</v>
      </c>
      <c r="J686" s="174">
        <f t="shared" si="89"/>
        <v>11</v>
      </c>
      <c r="K686" s="172">
        <v>1.0</v>
      </c>
      <c r="L686" s="174">
        <f t="shared" si="90"/>
        <v>8.99</v>
      </c>
      <c r="M686" s="176" t="s">
        <v>323</v>
      </c>
      <c r="N686" s="176" t="s">
        <v>321</v>
      </c>
      <c r="S686" s="148"/>
      <c r="T686" s="148"/>
      <c r="U686" s="148"/>
      <c r="V686" s="148"/>
      <c r="W686" s="148"/>
      <c r="X686" s="148"/>
      <c r="Y686" s="148"/>
      <c r="Z686" s="148"/>
      <c r="AA686" s="148"/>
      <c r="AB686" s="148"/>
      <c r="AC686" s="148"/>
      <c r="AD686" s="148"/>
      <c r="AE686" s="148"/>
      <c r="AF686" s="148"/>
      <c r="AG686" s="148"/>
      <c r="AH686" s="148"/>
      <c r="AI686" s="148"/>
    </row>
    <row r="687">
      <c r="A687" s="171">
        <v>1003.0</v>
      </c>
      <c r="B687" s="172" t="s">
        <v>1223</v>
      </c>
      <c r="C687" s="172" t="s">
        <v>598</v>
      </c>
      <c r="D687" s="173">
        <v>44434.0</v>
      </c>
      <c r="E687" s="173">
        <v>44517.0</v>
      </c>
      <c r="F687" s="173">
        <v>44630.0</v>
      </c>
      <c r="G687" s="173">
        <v>44678.0</v>
      </c>
      <c r="H687" s="174">
        <v>19.99</v>
      </c>
      <c r="I687" s="174">
        <v>12.99</v>
      </c>
      <c r="J687" s="174">
        <f t="shared" si="89"/>
        <v>7</v>
      </c>
      <c r="K687" s="172">
        <v>1.0</v>
      </c>
      <c r="L687" s="174">
        <f t="shared" si="90"/>
        <v>12.99</v>
      </c>
      <c r="M687" s="176"/>
      <c r="N687" s="176" t="s">
        <v>321</v>
      </c>
      <c r="S687" s="148"/>
      <c r="T687" s="148"/>
      <c r="U687" s="148"/>
      <c r="V687" s="148"/>
      <c r="W687" s="148"/>
      <c r="X687" s="148"/>
      <c r="Y687" s="148"/>
      <c r="Z687" s="148"/>
      <c r="AA687" s="148"/>
      <c r="AB687" s="148"/>
      <c r="AC687" s="148"/>
      <c r="AD687" s="148"/>
      <c r="AE687" s="148"/>
      <c r="AF687" s="148"/>
      <c r="AG687" s="148"/>
      <c r="AH687" s="148"/>
      <c r="AI687" s="148"/>
    </row>
    <row r="688">
      <c r="A688" s="171">
        <v>175.0</v>
      </c>
      <c r="B688" s="172" t="s">
        <v>1224</v>
      </c>
      <c r="C688" s="172" t="s">
        <v>584</v>
      </c>
      <c r="D688" s="173">
        <v>41770.0</v>
      </c>
      <c r="E688" s="173">
        <v>45048.0</v>
      </c>
      <c r="F688" s="173" t="s">
        <v>587</v>
      </c>
      <c r="G688" s="173" t="s">
        <v>587</v>
      </c>
      <c r="H688" s="174">
        <v>14.99</v>
      </c>
      <c r="I688" s="174">
        <v>1.49</v>
      </c>
      <c r="J688" s="174">
        <f t="shared" si="89"/>
        <v>13.5</v>
      </c>
      <c r="K688" s="172">
        <v>1.0</v>
      </c>
      <c r="L688" s="174">
        <f t="shared" si="90"/>
        <v>1.49</v>
      </c>
      <c r="M688" s="171" t="s">
        <v>324</v>
      </c>
      <c r="N688" s="172" t="s">
        <v>321</v>
      </c>
      <c r="S688" s="148"/>
      <c r="T688" s="148"/>
      <c r="U688" s="148"/>
      <c r="V688" s="148"/>
      <c r="W688" s="148"/>
      <c r="X688" s="148"/>
      <c r="Y688" s="148"/>
      <c r="Z688" s="148"/>
      <c r="AA688" s="148"/>
      <c r="AB688" s="148"/>
      <c r="AC688" s="148"/>
      <c r="AD688" s="148"/>
      <c r="AE688" s="148"/>
      <c r="AF688" s="148"/>
      <c r="AG688" s="148"/>
      <c r="AH688" s="148"/>
      <c r="AI688" s="148"/>
    </row>
    <row r="689">
      <c r="A689" s="171">
        <v>573.0</v>
      </c>
      <c r="B689" s="172" t="s">
        <v>1225</v>
      </c>
      <c r="C689" s="172" t="s">
        <v>586</v>
      </c>
      <c r="D689" s="173">
        <v>44068.0</v>
      </c>
      <c r="E689" s="173">
        <v>45048.0</v>
      </c>
      <c r="F689" s="172" t="s">
        <v>587</v>
      </c>
      <c r="G689" s="172" t="s">
        <v>587</v>
      </c>
      <c r="H689" s="174">
        <v>21.99</v>
      </c>
      <c r="I689" s="174">
        <v>0.0</v>
      </c>
      <c r="J689" s="174">
        <f t="shared" si="89"/>
        <v>21.99</v>
      </c>
      <c r="K689" s="172">
        <v>1.0</v>
      </c>
      <c r="L689" s="174">
        <f t="shared" si="90"/>
        <v>0</v>
      </c>
      <c r="M689" s="171"/>
      <c r="N689" s="171" t="s">
        <v>321</v>
      </c>
      <c r="S689" s="148"/>
      <c r="T689" s="148"/>
      <c r="U689" s="148"/>
      <c r="V689" s="148"/>
      <c r="W689" s="148"/>
      <c r="X689" s="148"/>
      <c r="Y689" s="148"/>
      <c r="Z689" s="148"/>
      <c r="AA689" s="148"/>
      <c r="AB689" s="148"/>
      <c r="AC689" s="148"/>
      <c r="AD689" s="148"/>
      <c r="AE689" s="148"/>
      <c r="AF689" s="148"/>
      <c r="AG689" s="148"/>
      <c r="AH689" s="148"/>
      <c r="AI689" s="148"/>
    </row>
    <row r="690">
      <c r="A690" s="171">
        <v>519.0</v>
      </c>
      <c r="B690" s="172" t="s">
        <v>1226</v>
      </c>
      <c r="C690" s="172" t="s">
        <v>586</v>
      </c>
      <c r="D690" s="173">
        <v>42255.0</v>
      </c>
      <c r="E690" s="173">
        <v>42939.0</v>
      </c>
      <c r="F690" s="172" t="s">
        <v>587</v>
      </c>
      <c r="G690" s="172" t="s">
        <v>587</v>
      </c>
      <c r="H690" s="174">
        <v>12.99</v>
      </c>
      <c r="I690" s="174">
        <v>3.99</v>
      </c>
      <c r="J690" s="174">
        <f t="shared" si="89"/>
        <v>9</v>
      </c>
      <c r="K690" s="172">
        <v>1.0</v>
      </c>
      <c r="L690" s="174">
        <f t="shared" si="90"/>
        <v>3.99</v>
      </c>
      <c r="M690" s="176" t="s">
        <v>325</v>
      </c>
      <c r="N690" s="176" t="s">
        <v>321</v>
      </c>
      <c r="S690" s="148"/>
      <c r="T690" s="148"/>
      <c r="U690" s="148"/>
      <c r="V690" s="148"/>
      <c r="W690" s="148"/>
      <c r="X690" s="148"/>
      <c r="Y690" s="148"/>
      <c r="Z690" s="148"/>
      <c r="AA690" s="148"/>
      <c r="AB690" s="148"/>
      <c r="AC690" s="148"/>
      <c r="AD690" s="148"/>
      <c r="AE690" s="148"/>
      <c r="AF690" s="148"/>
      <c r="AG690" s="148"/>
      <c r="AH690" s="148"/>
      <c r="AI690" s="148"/>
    </row>
    <row r="691">
      <c r="A691" s="171">
        <v>947.0</v>
      </c>
      <c r="B691" s="172" t="s">
        <v>1227</v>
      </c>
      <c r="C691" s="172" t="s">
        <v>598</v>
      </c>
      <c r="D691" s="173">
        <v>42710.0</v>
      </c>
      <c r="E691" s="173">
        <v>44516.0</v>
      </c>
      <c r="F691" s="173">
        <v>44860.0</v>
      </c>
      <c r="G691" s="173">
        <v>44860.0</v>
      </c>
      <c r="H691" s="174">
        <v>44.99</v>
      </c>
      <c r="I691" s="174">
        <v>11.24</v>
      </c>
      <c r="J691" s="174">
        <f t="shared" si="89"/>
        <v>33.75</v>
      </c>
      <c r="K691" s="172">
        <v>1.0</v>
      </c>
      <c r="L691" s="174">
        <f t="shared" si="90"/>
        <v>11.24</v>
      </c>
      <c r="M691" s="176" t="s">
        <v>326</v>
      </c>
      <c r="N691" s="176" t="s">
        <v>321</v>
      </c>
      <c r="R691" s="148"/>
      <c r="S691" s="148"/>
      <c r="T691" s="148"/>
      <c r="U691" s="148"/>
      <c r="V691" s="148"/>
      <c r="W691" s="148"/>
      <c r="X691" s="148"/>
      <c r="Y691" s="148"/>
      <c r="Z691" s="148"/>
      <c r="AA691" s="148"/>
      <c r="AB691" s="148"/>
      <c r="AC691" s="148"/>
      <c r="AD691" s="148"/>
      <c r="AE691" s="148"/>
      <c r="AF691" s="148"/>
      <c r="AG691" s="148"/>
      <c r="AH691" s="148"/>
      <c r="AI691" s="148"/>
    </row>
    <row r="692">
      <c r="A692" s="171">
        <v>904.0</v>
      </c>
      <c r="B692" s="172" t="s">
        <v>1228</v>
      </c>
      <c r="C692" s="172" t="s">
        <v>586</v>
      </c>
      <c r="D692" s="173">
        <v>42584.0</v>
      </c>
      <c r="E692" s="173">
        <v>42754.0</v>
      </c>
      <c r="F692" s="173">
        <v>42757.0</v>
      </c>
      <c r="G692" s="173">
        <v>44664.0</v>
      </c>
      <c r="H692" s="174">
        <v>14.99</v>
      </c>
      <c r="I692" s="174">
        <v>5.99</v>
      </c>
      <c r="J692" s="174">
        <f t="shared" si="89"/>
        <v>9</v>
      </c>
      <c r="K692" s="172">
        <v>2.0</v>
      </c>
      <c r="L692" s="174">
        <f t="shared" si="90"/>
        <v>2.995</v>
      </c>
      <c r="M692" s="171" t="s">
        <v>327</v>
      </c>
      <c r="N692" s="171" t="s">
        <v>321</v>
      </c>
      <c r="R692" s="148"/>
      <c r="S692" s="148"/>
      <c r="T692" s="148"/>
      <c r="U692" s="148"/>
      <c r="V692" s="148"/>
      <c r="W692" s="148"/>
      <c r="X692" s="148"/>
      <c r="Y692" s="148"/>
      <c r="Z692" s="148"/>
      <c r="AA692" s="148"/>
      <c r="AB692" s="148"/>
      <c r="AC692" s="148"/>
      <c r="AD692" s="148"/>
      <c r="AE692" s="148"/>
      <c r="AF692" s="148"/>
      <c r="AG692" s="148"/>
      <c r="AH692" s="148"/>
      <c r="AI692" s="148"/>
    </row>
    <row r="693">
      <c r="A693" s="177"/>
      <c r="B693" s="178"/>
      <c r="C693" s="178"/>
      <c r="D693" s="179"/>
      <c r="E693" s="179"/>
      <c r="F693" s="179"/>
      <c r="G693" s="179"/>
      <c r="H693" s="180">
        <f t="shared" ref="H693:K693" si="91">SUM(H682:H692)</f>
        <v>280.38</v>
      </c>
      <c r="I693" s="180">
        <f t="shared" si="91"/>
        <v>137.74</v>
      </c>
      <c r="J693" s="180">
        <f t="shared" si="91"/>
        <v>142.64</v>
      </c>
      <c r="K693" s="178">
        <f t="shared" si="91"/>
        <v>145</v>
      </c>
      <c r="L693" s="180">
        <f>SUM(L682:L692)/K693</f>
        <v>0.393534327</v>
      </c>
      <c r="M693" s="177">
        <f t="shared" ref="M693:N693" si="92">COUNTA(M682:M692)</f>
        <v>7</v>
      </c>
      <c r="N693" s="177">
        <f t="shared" si="92"/>
        <v>11</v>
      </c>
      <c r="S693" s="181"/>
      <c r="T693" s="181"/>
      <c r="U693" s="181"/>
      <c r="V693" s="181"/>
      <c r="W693" s="181"/>
      <c r="X693" s="181"/>
      <c r="Y693" s="181"/>
      <c r="Z693" s="181"/>
      <c r="AA693" s="181"/>
      <c r="AB693" s="181"/>
      <c r="AC693" s="181"/>
      <c r="AD693" s="181"/>
      <c r="AE693" s="181"/>
      <c r="AF693" s="181"/>
      <c r="AG693" s="181"/>
      <c r="AH693" s="181"/>
      <c r="AI693" s="181"/>
    </row>
    <row r="694">
      <c r="A694" s="182"/>
      <c r="B694" s="183"/>
      <c r="C694" s="183"/>
      <c r="D694" s="184"/>
      <c r="E694" s="184"/>
      <c r="F694" s="184"/>
      <c r="G694" s="184"/>
      <c r="H694" s="185"/>
      <c r="I694" s="185"/>
      <c r="J694" s="185"/>
      <c r="K694" s="183"/>
      <c r="L694" s="185"/>
      <c r="M694" s="182"/>
      <c r="N694" s="182"/>
      <c r="S694" s="181"/>
      <c r="T694" s="181"/>
      <c r="U694" s="181"/>
      <c r="V694" s="181"/>
      <c r="W694" s="181"/>
      <c r="X694" s="181"/>
      <c r="Y694" s="181"/>
      <c r="Z694" s="181"/>
      <c r="AA694" s="181"/>
      <c r="AB694" s="181"/>
      <c r="AC694" s="181"/>
      <c r="AD694" s="181"/>
      <c r="AE694" s="181"/>
      <c r="AF694" s="181"/>
      <c r="AG694" s="181"/>
      <c r="AH694" s="181"/>
      <c r="AI694" s="181"/>
    </row>
    <row r="695">
      <c r="A695" s="10">
        <v>1011.0</v>
      </c>
      <c r="B695" s="11" t="s">
        <v>1229</v>
      </c>
      <c r="C695" s="11" t="s">
        <v>598</v>
      </c>
      <c r="D695" s="186">
        <v>44588.0</v>
      </c>
      <c r="E695" s="186">
        <v>44678.0</v>
      </c>
      <c r="F695" s="11" t="s">
        <v>587</v>
      </c>
      <c r="G695" s="11" t="s">
        <v>587</v>
      </c>
      <c r="H695" s="187">
        <v>39.99</v>
      </c>
      <c r="I695" s="187">
        <v>19.99</v>
      </c>
      <c r="J695" s="187">
        <f>H695-I695</f>
        <v>20</v>
      </c>
      <c r="K695" s="10">
        <v>1.0</v>
      </c>
      <c r="L695" s="187">
        <f>I695/K695</f>
        <v>19.99</v>
      </c>
      <c r="M695" s="188" t="s">
        <v>328</v>
      </c>
      <c r="N695" s="188" t="s">
        <v>329</v>
      </c>
    </row>
    <row r="696">
      <c r="A696" s="133"/>
      <c r="B696" s="4"/>
      <c r="C696" s="4"/>
      <c r="D696" s="134"/>
      <c r="E696" s="134"/>
      <c r="F696" s="4"/>
      <c r="G696" s="4"/>
      <c r="H696" s="135">
        <f t="shared" ref="H696:K696" si="93">SUM(H695)</f>
        <v>39.99</v>
      </c>
      <c r="I696" s="135">
        <f t="shared" si="93"/>
        <v>19.99</v>
      </c>
      <c r="J696" s="135">
        <f t="shared" si="93"/>
        <v>20</v>
      </c>
      <c r="K696" s="4">
        <f t="shared" si="93"/>
        <v>1</v>
      </c>
      <c r="L696" s="135">
        <f>SUM(L695)/K696</f>
        <v>19.99</v>
      </c>
      <c r="M696" s="189">
        <f t="shared" ref="M696:N696" si="94">COUNTA(M695)</f>
        <v>1</v>
      </c>
      <c r="N696" s="189">
        <f t="shared" si="94"/>
        <v>1</v>
      </c>
    </row>
    <row r="697">
      <c r="A697" s="133"/>
      <c r="B697" s="4"/>
      <c r="C697" s="4"/>
      <c r="D697" s="134"/>
      <c r="E697" s="134"/>
      <c r="F697" s="4"/>
      <c r="G697" s="4"/>
      <c r="H697" s="135"/>
      <c r="I697" s="135"/>
      <c r="J697" s="135"/>
      <c r="K697" s="4"/>
      <c r="L697" s="135"/>
      <c r="M697" s="189"/>
      <c r="N697" s="189"/>
    </row>
    <row r="698">
      <c r="A698" s="35">
        <v>853.0</v>
      </c>
      <c r="B698" s="36" t="s">
        <v>1230</v>
      </c>
      <c r="C698" s="36" t="s">
        <v>586</v>
      </c>
      <c r="D698" s="37">
        <v>43625.0</v>
      </c>
      <c r="E698" s="37">
        <v>44431.0</v>
      </c>
      <c r="F698" s="37">
        <v>44436.0</v>
      </c>
      <c r="G698" s="37">
        <v>44446.0</v>
      </c>
      <c r="H698" s="38">
        <v>19.99</v>
      </c>
      <c r="I698" s="38">
        <v>11.99</v>
      </c>
      <c r="J698" s="38">
        <f>H698-I698</f>
        <v>8</v>
      </c>
      <c r="K698" s="36">
        <v>8.0</v>
      </c>
      <c r="L698" s="38">
        <f>I698/K698</f>
        <v>1.49875</v>
      </c>
      <c r="M698" s="35" t="s">
        <v>330</v>
      </c>
      <c r="N698" s="35" t="s">
        <v>331</v>
      </c>
    </row>
    <row r="699">
      <c r="A699" s="31"/>
      <c r="B699" s="32"/>
      <c r="C699" s="32"/>
      <c r="D699" s="33"/>
      <c r="E699" s="33"/>
      <c r="F699" s="33"/>
      <c r="G699" s="33"/>
      <c r="H699" s="34">
        <f t="shared" ref="H699:K699" si="95">SUM(H698)</f>
        <v>19.99</v>
      </c>
      <c r="I699" s="34">
        <f t="shared" si="95"/>
        <v>11.99</v>
      </c>
      <c r="J699" s="34">
        <f t="shared" si="95"/>
        <v>8</v>
      </c>
      <c r="K699" s="32">
        <f t="shared" si="95"/>
        <v>8</v>
      </c>
      <c r="L699" s="34">
        <f>SUM(L698)/K699</f>
        <v>0.18734375</v>
      </c>
      <c r="M699" s="31">
        <f t="shared" ref="M699:N699" si="96">COUNTA(M698)</f>
        <v>1</v>
      </c>
      <c r="N699" s="31">
        <f t="shared" si="96"/>
        <v>1</v>
      </c>
    </row>
    <row r="700">
      <c r="A700" s="40"/>
      <c r="B700" s="41"/>
      <c r="C700" s="41"/>
      <c r="D700" s="42"/>
      <c r="E700" s="42"/>
      <c r="F700" s="42"/>
      <c r="G700" s="42"/>
      <c r="H700" s="43"/>
      <c r="I700" s="43"/>
      <c r="J700" s="43"/>
      <c r="K700" s="41"/>
      <c r="L700" s="43"/>
      <c r="M700" s="40"/>
      <c r="N700" s="40"/>
    </row>
    <row r="701">
      <c r="A701" s="190">
        <v>705.0</v>
      </c>
      <c r="B701" s="191" t="s">
        <v>1231</v>
      </c>
      <c r="C701" s="191" t="s">
        <v>586</v>
      </c>
      <c r="D701" s="192">
        <v>42654.0</v>
      </c>
      <c r="E701" s="192">
        <v>42951.0</v>
      </c>
      <c r="F701" s="192">
        <v>42998.0</v>
      </c>
      <c r="G701" s="192">
        <v>44385.0</v>
      </c>
      <c r="H701" s="193">
        <v>9.99</v>
      </c>
      <c r="I701" s="193">
        <v>4.99</v>
      </c>
      <c r="J701" s="193">
        <f>H701-I701</f>
        <v>5</v>
      </c>
      <c r="K701" s="191">
        <v>10.0</v>
      </c>
      <c r="L701" s="193">
        <f>I701/K701</f>
        <v>0.499</v>
      </c>
      <c r="M701" s="190" t="s">
        <v>332</v>
      </c>
      <c r="N701" s="190" t="s">
        <v>333</v>
      </c>
    </row>
    <row r="702">
      <c r="A702" s="194"/>
      <c r="B702" s="195"/>
      <c r="C702" s="195"/>
      <c r="D702" s="196"/>
      <c r="E702" s="196"/>
      <c r="F702" s="196"/>
      <c r="G702" s="196"/>
      <c r="H702" s="197">
        <f t="shared" ref="H702:K702" si="97">SUM(H701)</f>
        <v>9.99</v>
      </c>
      <c r="I702" s="197">
        <f t="shared" si="97"/>
        <v>4.99</v>
      </c>
      <c r="J702" s="197">
        <f t="shared" si="97"/>
        <v>5</v>
      </c>
      <c r="K702" s="195">
        <f t="shared" si="97"/>
        <v>10</v>
      </c>
      <c r="L702" s="197">
        <f>SUM(L701)/K702</f>
        <v>0.0499</v>
      </c>
      <c r="M702" s="194">
        <f t="shared" ref="M702:N702" si="98">COUNTA(M701)</f>
        <v>1</v>
      </c>
      <c r="N702" s="194">
        <f t="shared" si="98"/>
        <v>1</v>
      </c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</row>
    <row r="703">
      <c r="A703" s="113"/>
      <c r="B703" s="114"/>
      <c r="C703" s="114"/>
      <c r="D703" s="115"/>
      <c r="E703" s="115"/>
      <c r="F703" s="115"/>
      <c r="G703" s="115"/>
      <c r="H703" s="116"/>
      <c r="I703" s="116"/>
      <c r="J703" s="116"/>
      <c r="K703" s="114"/>
      <c r="L703" s="116"/>
      <c r="M703" s="113"/>
      <c r="N703" s="113"/>
    </row>
    <row r="704">
      <c r="A704" s="31">
        <v>805.0</v>
      </c>
      <c r="B704" s="31" t="s">
        <v>1232</v>
      </c>
      <c r="C704" s="32" t="s">
        <v>586</v>
      </c>
      <c r="D704" s="198">
        <v>42752.0</v>
      </c>
      <c r="E704" s="198">
        <v>43519.0</v>
      </c>
      <c r="F704" s="33">
        <v>43520.0</v>
      </c>
      <c r="G704" s="33">
        <v>43520.0</v>
      </c>
      <c r="H704" s="199">
        <v>19.99</v>
      </c>
      <c r="I704" s="199">
        <v>3.99</v>
      </c>
      <c r="J704" s="34">
        <f>H704-I704</f>
        <v>16</v>
      </c>
      <c r="K704" s="32">
        <v>3.0</v>
      </c>
      <c r="L704" s="34">
        <f>I704/K704</f>
        <v>1.33</v>
      </c>
      <c r="M704" s="31" t="s">
        <v>334</v>
      </c>
      <c r="N704" s="31" t="s">
        <v>335</v>
      </c>
    </row>
    <row r="705">
      <c r="A705" s="35"/>
      <c r="B705" s="35"/>
      <c r="C705" s="36"/>
      <c r="D705" s="200"/>
      <c r="E705" s="200"/>
      <c r="F705" s="37"/>
      <c r="G705" s="37"/>
      <c r="H705" s="149">
        <f t="shared" ref="H705:K705" si="99">SUM(H704)</f>
        <v>19.99</v>
      </c>
      <c r="I705" s="149">
        <f t="shared" si="99"/>
        <v>3.99</v>
      </c>
      <c r="J705" s="149">
        <f t="shared" si="99"/>
        <v>16</v>
      </c>
      <c r="K705" s="36">
        <f t="shared" si="99"/>
        <v>3</v>
      </c>
      <c r="L705" s="38">
        <f>SUM(L704)/K705</f>
        <v>0.4433333333</v>
      </c>
      <c r="M705" s="35">
        <f t="shared" ref="M705:N705" si="100">COUNTA(M704)</f>
        <v>1</v>
      </c>
      <c r="N705" s="35">
        <f t="shared" si="100"/>
        <v>1</v>
      </c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</row>
    <row r="706">
      <c r="A706" s="40"/>
      <c r="B706" s="40"/>
      <c r="C706" s="41"/>
      <c r="D706" s="201"/>
      <c r="E706" s="201"/>
      <c r="F706" s="42"/>
      <c r="G706" s="42"/>
      <c r="H706" s="202"/>
      <c r="I706" s="202"/>
      <c r="J706" s="43"/>
      <c r="K706" s="41"/>
      <c r="L706" s="43"/>
      <c r="M706" s="40"/>
      <c r="N706" s="40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  <c r="AI706" s="137"/>
    </row>
    <row r="707">
      <c r="A707" s="35">
        <v>217.0</v>
      </c>
      <c r="B707" s="203" t="s">
        <v>1233</v>
      </c>
      <c r="C707" s="35" t="s">
        <v>584</v>
      </c>
      <c r="D707" s="204">
        <v>41493.0</v>
      </c>
      <c r="E707" s="204">
        <v>42187.0</v>
      </c>
      <c r="F707" s="37" t="s">
        <v>587</v>
      </c>
      <c r="G707" s="205" t="s">
        <v>587</v>
      </c>
      <c r="H707" s="151">
        <v>0.0</v>
      </c>
      <c r="I707" s="151">
        <v>0.0</v>
      </c>
      <c r="J707" s="38">
        <f t="shared" ref="J707:J722" si="101">H707-I707</f>
        <v>0</v>
      </c>
      <c r="K707" s="36">
        <v>1.0</v>
      </c>
      <c r="L707" s="206">
        <f t="shared" ref="L707:L722" si="102">I707/K707</f>
        <v>0</v>
      </c>
      <c r="M707" s="203" t="s">
        <v>336</v>
      </c>
      <c r="N707" s="203" t="s">
        <v>337</v>
      </c>
    </row>
    <row r="708">
      <c r="A708" s="35">
        <v>557.0</v>
      </c>
      <c r="B708" s="36" t="s">
        <v>1234</v>
      </c>
      <c r="C708" s="36" t="s">
        <v>586</v>
      </c>
      <c r="D708" s="37">
        <v>44175.0</v>
      </c>
      <c r="E708" s="37">
        <v>44607.0</v>
      </c>
      <c r="F708" s="37">
        <v>44609.0</v>
      </c>
      <c r="G708" s="37">
        <v>44652.0</v>
      </c>
      <c r="H708" s="38">
        <v>49.99</v>
      </c>
      <c r="I708" s="38">
        <v>33.49</v>
      </c>
      <c r="J708" s="38">
        <f t="shared" si="101"/>
        <v>16.5</v>
      </c>
      <c r="K708" s="36">
        <v>83.0</v>
      </c>
      <c r="L708" s="206">
        <f t="shared" si="102"/>
        <v>0.4034939759</v>
      </c>
      <c r="M708" s="89" t="s">
        <v>338</v>
      </c>
      <c r="N708" s="89" t="s">
        <v>337</v>
      </c>
    </row>
    <row r="709">
      <c r="A709" s="35">
        <v>891.0</v>
      </c>
      <c r="B709" s="36" t="s">
        <v>1235</v>
      </c>
      <c r="C709" s="36" t="s">
        <v>586</v>
      </c>
      <c r="D709" s="37">
        <v>42143.0</v>
      </c>
      <c r="E709" s="37">
        <v>43564.0</v>
      </c>
      <c r="F709" s="37">
        <v>43835.0</v>
      </c>
      <c r="G709" s="37">
        <v>43835.0</v>
      </c>
      <c r="H709" s="38">
        <v>74.98</v>
      </c>
      <c r="I709" s="38">
        <v>24.98</v>
      </c>
      <c r="J709" s="38">
        <f t="shared" si="101"/>
        <v>50</v>
      </c>
      <c r="K709" s="36">
        <v>10.0</v>
      </c>
      <c r="L709" s="206">
        <f t="shared" si="102"/>
        <v>2.498</v>
      </c>
      <c r="M709" s="35"/>
      <c r="N709" s="35" t="s">
        <v>337</v>
      </c>
    </row>
    <row r="710">
      <c r="A710" s="35">
        <v>901.0</v>
      </c>
      <c r="B710" s="36" t="s">
        <v>1236</v>
      </c>
      <c r="C710" s="36" t="s">
        <v>586</v>
      </c>
      <c r="D710" s="37">
        <v>44686.0</v>
      </c>
      <c r="E710" s="37">
        <v>45083.0</v>
      </c>
      <c r="F710" s="36" t="s">
        <v>587</v>
      </c>
      <c r="G710" s="36" t="s">
        <v>587</v>
      </c>
      <c r="H710" s="38">
        <v>19.99</v>
      </c>
      <c r="I710" s="38">
        <v>0.0</v>
      </c>
      <c r="J710" s="38">
        <f t="shared" si="101"/>
        <v>19.99</v>
      </c>
      <c r="K710" s="36">
        <v>1.0</v>
      </c>
      <c r="L710" s="206">
        <f t="shared" si="102"/>
        <v>0</v>
      </c>
      <c r="M710" s="35" t="s">
        <v>339</v>
      </c>
      <c r="N710" s="35" t="s">
        <v>337</v>
      </c>
    </row>
    <row r="711">
      <c r="A711" s="35">
        <v>869.0</v>
      </c>
      <c r="B711" s="36" t="s">
        <v>1237</v>
      </c>
      <c r="C711" s="36" t="s">
        <v>586</v>
      </c>
      <c r="D711" s="37">
        <v>44455.0</v>
      </c>
      <c r="E711" s="37">
        <v>45176.0</v>
      </c>
      <c r="F711" s="36" t="s">
        <v>587</v>
      </c>
      <c r="G711" s="36" t="s">
        <v>587</v>
      </c>
      <c r="H711" s="38">
        <v>19.99</v>
      </c>
      <c r="I711" s="38">
        <v>0.0</v>
      </c>
      <c r="J711" s="38">
        <f t="shared" si="101"/>
        <v>19.99</v>
      </c>
      <c r="K711" s="36">
        <v>1.0</v>
      </c>
      <c r="L711" s="206">
        <f t="shared" si="102"/>
        <v>0</v>
      </c>
      <c r="M711" s="35" t="s">
        <v>340</v>
      </c>
      <c r="N711" s="35" t="s">
        <v>337</v>
      </c>
    </row>
    <row r="712">
      <c r="A712" s="35">
        <v>804.0</v>
      </c>
      <c r="B712" s="35" t="s">
        <v>1238</v>
      </c>
      <c r="C712" s="35" t="s">
        <v>586</v>
      </c>
      <c r="D712" s="37">
        <v>44439.0</v>
      </c>
      <c r="E712" s="37">
        <v>44708.0</v>
      </c>
      <c r="F712" s="37">
        <v>44817.0</v>
      </c>
      <c r="G712" s="37">
        <v>45451.0</v>
      </c>
      <c r="H712" s="38">
        <v>29.99</v>
      </c>
      <c r="I712" s="38">
        <v>14.99</v>
      </c>
      <c r="J712" s="38">
        <f t="shared" si="101"/>
        <v>15</v>
      </c>
      <c r="K712" s="36">
        <v>24.0</v>
      </c>
      <c r="L712" s="206">
        <f t="shared" si="102"/>
        <v>0.6245833333</v>
      </c>
      <c r="M712" s="35" t="s">
        <v>341</v>
      </c>
      <c r="N712" s="35" t="s">
        <v>337</v>
      </c>
    </row>
    <row r="713">
      <c r="A713" s="35">
        <v>739.0</v>
      </c>
      <c r="B713" s="89" t="s">
        <v>1239</v>
      </c>
      <c r="C713" s="35" t="s">
        <v>586</v>
      </c>
      <c r="D713" s="37">
        <v>44861.0</v>
      </c>
      <c r="E713" s="37">
        <v>45542.0</v>
      </c>
      <c r="F713" s="36" t="s">
        <v>587</v>
      </c>
      <c r="G713" s="36" t="s">
        <v>587</v>
      </c>
      <c r="H713" s="125">
        <v>19.99</v>
      </c>
      <c r="I713" s="125">
        <v>0.0</v>
      </c>
      <c r="J713" s="38">
        <f t="shared" si="101"/>
        <v>19.99</v>
      </c>
      <c r="K713" s="36">
        <v>1.0</v>
      </c>
      <c r="L713" s="206">
        <f t="shared" si="102"/>
        <v>0</v>
      </c>
      <c r="M713" s="89" t="s">
        <v>342</v>
      </c>
      <c r="N713" s="89" t="s">
        <v>337</v>
      </c>
    </row>
    <row r="714">
      <c r="A714" s="35">
        <v>688.0</v>
      </c>
      <c r="B714" s="36" t="s">
        <v>1240</v>
      </c>
      <c r="C714" s="36" t="s">
        <v>586</v>
      </c>
      <c r="D714" s="37">
        <v>42640.0</v>
      </c>
      <c r="E714" s="37">
        <v>42950.0</v>
      </c>
      <c r="F714" s="37">
        <v>43059.0</v>
      </c>
      <c r="G714" s="37">
        <v>44917.0</v>
      </c>
      <c r="H714" s="38">
        <v>9.99</v>
      </c>
      <c r="I714" s="38">
        <v>5.99</v>
      </c>
      <c r="J714" s="38">
        <f t="shared" si="101"/>
        <v>4</v>
      </c>
      <c r="K714" s="36">
        <v>5.0</v>
      </c>
      <c r="L714" s="206">
        <f t="shared" si="102"/>
        <v>1.198</v>
      </c>
      <c r="M714" s="35" t="s">
        <v>343</v>
      </c>
      <c r="N714" s="35" t="s">
        <v>337</v>
      </c>
    </row>
    <row r="715">
      <c r="A715" s="35">
        <v>814.0</v>
      </c>
      <c r="B715" s="36" t="s">
        <v>1241</v>
      </c>
      <c r="C715" s="35" t="s">
        <v>586</v>
      </c>
      <c r="D715" s="37">
        <v>44070.0</v>
      </c>
      <c r="E715" s="37">
        <v>44398.0</v>
      </c>
      <c r="F715" s="37">
        <v>44445.0</v>
      </c>
      <c r="G715" s="37">
        <v>44448.0</v>
      </c>
      <c r="H715" s="38">
        <v>19.99</v>
      </c>
      <c r="I715" s="38">
        <v>4.99</v>
      </c>
      <c r="J715" s="38">
        <f t="shared" si="101"/>
        <v>15</v>
      </c>
      <c r="K715" s="36">
        <v>11.0</v>
      </c>
      <c r="L715" s="206">
        <f t="shared" si="102"/>
        <v>0.4536363636</v>
      </c>
      <c r="M715" s="35" t="s">
        <v>344</v>
      </c>
      <c r="N715" s="35" t="s">
        <v>337</v>
      </c>
    </row>
    <row r="716">
      <c r="A716" s="35">
        <v>518.0</v>
      </c>
      <c r="B716" s="36" t="s">
        <v>1242</v>
      </c>
      <c r="C716" s="36" t="s">
        <v>586</v>
      </c>
      <c r="D716" s="37">
        <v>42824.0</v>
      </c>
      <c r="E716" s="37">
        <v>44431.0</v>
      </c>
      <c r="F716" s="37">
        <v>44566.0</v>
      </c>
      <c r="G716" s="37">
        <v>44569.0</v>
      </c>
      <c r="H716" s="38">
        <v>14.99</v>
      </c>
      <c r="I716" s="38">
        <v>1.49</v>
      </c>
      <c r="J716" s="38">
        <f t="shared" si="101"/>
        <v>13.5</v>
      </c>
      <c r="K716" s="36">
        <v>20.0</v>
      </c>
      <c r="L716" s="206">
        <f t="shared" si="102"/>
        <v>0.0745</v>
      </c>
      <c r="M716" s="89" t="s">
        <v>345</v>
      </c>
      <c r="N716" s="89" t="s">
        <v>337</v>
      </c>
    </row>
    <row r="717">
      <c r="A717" s="35">
        <v>490.0</v>
      </c>
      <c r="B717" s="36" t="s">
        <v>1243</v>
      </c>
      <c r="C717" s="36" t="s">
        <v>586</v>
      </c>
      <c r="D717" s="37">
        <v>43896.0</v>
      </c>
      <c r="E717" s="37">
        <v>44915.0</v>
      </c>
      <c r="F717" s="37">
        <v>44933.0</v>
      </c>
      <c r="G717" s="37">
        <v>44936.0</v>
      </c>
      <c r="H717" s="38">
        <v>9.99</v>
      </c>
      <c r="I717" s="38">
        <v>0.0</v>
      </c>
      <c r="J717" s="38">
        <f t="shared" si="101"/>
        <v>9.99</v>
      </c>
      <c r="K717" s="36">
        <v>3.0</v>
      </c>
      <c r="L717" s="206">
        <f t="shared" si="102"/>
        <v>0</v>
      </c>
      <c r="M717" s="89" t="s">
        <v>346</v>
      </c>
      <c r="N717" s="89" t="s">
        <v>337</v>
      </c>
    </row>
    <row r="718">
      <c r="A718" s="35">
        <v>995.0</v>
      </c>
      <c r="B718" s="36" t="s">
        <v>1244</v>
      </c>
      <c r="C718" s="36" t="s">
        <v>598</v>
      </c>
      <c r="D718" s="37">
        <v>42935.0</v>
      </c>
      <c r="E718" s="37">
        <v>43472.0</v>
      </c>
      <c r="F718" s="37">
        <v>43543.0</v>
      </c>
      <c r="G718" s="37">
        <v>43543.0</v>
      </c>
      <c r="H718" s="38">
        <v>24.99</v>
      </c>
      <c r="I718" s="38">
        <v>14.99</v>
      </c>
      <c r="J718" s="38">
        <f t="shared" si="101"/>
        <v>10</v>
      </c>
      <c r="K718" s="36">
        <v>1.0</v>
      </c>
      <c r="L718" s="206">
        <f t="shared" si="102"/>
        <v>14.99</v>
      </c>
      <c r="M718" s="89" t="s">
        <v>347</v>
      </c>
      <c r="N718" s="89" t="s">
        <v>337</v>
      </c>
    </row>
    <row r="719">
      <c r="A719" s="35">
        <v>864.0</v>
      </c>
      <c r="B719" s="35" t="s">
        <v>1245</v>
      </c>
      <c r="C719" s="35" t="s">
        <v>586</v>
      </c>
      <c r="D719" s="37">
        <v>43784.0</v>
      </c>
      <c r="E719" s="37">
        <v>44455.0</v>
      </c>
      <c r="F719" s="36" t="s">
        <v>587</v>
      </c>
      <c r="G719" s="36" t="s">
        <v>587</v>
      </c>
      <c r="H719" s="38">
        <v>44.99</v>
      </c>
      <c r="I719" s="38">
        <v>26.99</v>
      </c>
      <c r="J719" s="38">
        <f t="shared" si="101"/>
        <v>18</v>
      </c>
      <c r="K719" s="36">
        <v>1.0</v>
      </c>
      <c r="L719" s="206">
        <f t="shared" si="102"/>
        <v>26.99</v>
      </c>
      <c r="M719" s="35" t="s">
        <v>348</v>
      </c>
      <c r="N719" s="35" t="s">
        <v>337</v>
      </c>
    </row>
    <row r="720">
      <c r="A720" s="35">
        <v>1030.0</v>
      </c>
      <c r="B720" s="36" t="s">
        <v>1246</v>
      </c>
      <c r="C720" s="36" t="s">
        <v>591</v>
      </c>
      <c r="D720" s="37">
        <v>45232.0</v>
      </c>
      <c r="E720" s="37">
        <v>45337.0</v>
      </c>
      <c r="F720" s="37">
        <v>45350.0</v>
      </c>
      <c r="G720" s="37">
        <v>45354.0</v>
      </c>
      <c r="H720" s="125">
        <v>59.99</v>
      </c>
      <c r="I720" s="125">
        <v>15.99</v>
      </c>
      <c r="J720" s="125">
        <f t="shared" si="101"/>
        <v>44</v>
      </c>
      <c r="K720" s="36">
        <v>17.0</v>
      </c>
      <c r="L720" s="206">
        <f t="shared" si="102"/>
        <v>0.9405882353</v>
      </c>
      <c r="M720" s="35"/>
      <c r="N720" s="36" t="s">
        <v>337</v>
      </c>
    </row>
    <row r="721">
      <c r="A721" s="35">
        <v>924.0</v>
      </c>
      <c r="B721" s="36" t="s">
        <v>1247</v>
      </c>
      <c r="C721" s="35" t="s">
        <v>586</v>
      </c>
      <c r="D721" s="37">
        <v>44833.0</v>
      </c>
      <c r="E721" s="37">
        <v>45482.0</v>
      </c>
      <c r="F721" s="36" t="s">
        <v>587</v>
      </c>
      <c r="G721" s="36" t="s">
        <v>587</v>
      </c>
      <c r="H721" s="38">
        <v>24.99</v>
      </c>
      <c r="I721" s="38">
        <v>9.9</v>
      </c>
      <c r="J721" s="38">
        <f t="shared" si="101"/>
        <v>15.09</v>
      </c>
      <c r="K721" s="36">
        <v>1.0</v>
      </c>
      <c r="L721" s="206">
        <f t="shared" si="102"/>
        <v>9.9</v>
      </c>
      <c r="M721" s="35" t="s">
        <v>349</v>
      </c>
      <c r="N721" s="35" t="s">
        <v>337</v>
      </c>
    </row>
    <row r="722">
      <c r="A722" s="35">
        <v>969.0</v>
      </c>
      <c r="B722" s="36" t="s">
        <v>1248</v>
      </c>
      <c r="C722" s="36" t="s">
        <v>598</v>
      </c>
      <c r="D722" s="37">
        <v>44693.0</v>
      </c>
      <c r="E722" s="37">
        <v>45048.0</v>
      </c>
      <c r="F722" s="36" t="s">
        <v>587</v>
      </c>
      <c r="G722" s="36" t="s">
        <v>587</v>
      </c>
      <c r="H722" s="38">
        <v>19.99</v>
      </c>
      <c r="I722" s="38">
        <v>12.99</v>
      </c>
      <c r="J722" s="38">
        <f t="shared" si="101"/>
        <v>7</v>
      </c>
      <c r="K722" s="36">
        <v>1.0</v>
      </c>
      <c r="L722" s="206">
        <f t="shared" si="102"/>
        <v>12.99</v>
      </c>
      <c r="M722" s="89" t="s">
        <v>350</v>
      </c>
      <c r="N722" s="89" t="s">
        <v>337</v>
      </c>
    </row>
    <row r="723">
      <c r="A723" s="31"/>
      <c r="B723" s="32"/>
      <c r="C723" s="32"/>
      <c r="D723" s="33"/>
      <c r="E723" s="33"/>
      <c r="F723" s="32"/>
      <c r="G723" s="32"/>
      <c r="H723" s="34">
        <f t="shared" ref="H723:K723" si="103">SUM(H707:H722)</f>
        <v>444.84</v>
      </c>
      <c r="I723" s="34">
        <f t="shared" si="103"/>
        <v>166.79</v>
      </c>
      <c r="J723" s="34">
        <f t="shared" si="103"/>
        <v>278.05</v>
      </c>
      <c r="K723" s="32">
        <f t="shared" si="103"/>
        <v>181</v>
      </c>
      <c r="L723" s="34">
        <f>SUM(L707:L722)/K723</f>
        <v>0.3926121652</v>
      </c>
      <c r="M723" s="85">
        <f t="shared" ref="M723:N723" si="104">COUNTA(M707:M722)</f>
        <v>14</v>
      </c>
      <c r="N723" s="85">
        <f t="shared" si="104"/>
        <v>16</v>
      </c>
    </row>
    <row r="724">
      <c r="A724" s="40"/>
      <c r="B724" s="41"/>
      <c r="C724" s="41"/>
      <c r="D724" s="42"/>
      <c r="E724" s="42"/>
      <c r="F724" s="41"/>
      <c r="G724" s="41"/>
      <c r="H724" s="43"/>
      <c r="I724" s="43"/>
      <c r="J724" s="43"/>
      <c r="K724" s="41"/>
      <c r="L724" s="43"/>
      <c r="M724" s="136"/>
      <c r="N724" s="136"/>
    </row>
    <row r="725">
      <c r="A725" s="95">
        <v>785.0</v>
      </c>
      <c r="B725" s="96" t="s">
        <v>1249</v>
      </c>
      <c r="C725" s="96" t="s">
        <v>586</v>
      </c>
      <c r="D725" s="97">
        <v>42752.0</v>
      </c>
      <c r="E725" s="97">
        <v>42859.0</v>
      </c>
      <c r="F725" s="96" t="s">
        <v>587</v>
      </c>
      <c r="G725" s="96" t="s">
        <v>587</v>
      </c>
      <c r="H725" s="98">
        <v>8.99</v>
      </c>
      <c r="I725" s="98">
        <v>3.99</v>
      </c>
      <c r="J725" s="98">
        <f>H725-I725</f>
        <v>5</v>
      </c>
      <c r="K725" s="96">
        <v>1.0</v>
      </c>
      <c r="L725" s="98">
        <f>I725/K725</f>
        <v>3.99</v>
      </c>
      <c r="M725" s="95" t="s">
        <v>351</v>
      </c>
      <c r="N725" s="95" t="s">
        <v>352</v>
      </c>
    </row>
    <row r="726">
      <c r="A726" s="103"/>
      <c r="B726" s="102"/>
      <c r="C726" s="102"/>
      <c r="D726" s="207"/>
      <c r="E726" s="207"/>
      <c r="F726" s="102"/>
      <c r="G726" s="102"/>
      <c r="H726" s="101">
        <f t="shared" ref="H726:K726" si="105">SUM(H725)</f>
        <v>8.99</v>
      </c>
      <c r="I726" s="101">
        <f t="shared" si="105"/>
        <v>3.99</v>
      </c>
      <c r="J726" s="101">
        <f t="shared" si="105"/>
        <v>5</v>
      </c>
      <c r="K726" s="102">
        <f t="shared" si="105"/>
        <v>1</v>
      </c>
      <c r="L726" s="101">
        <f>SUM(L725)/K726</f>
        <v>3.99</v>
      </c>
      <c r="M726" s="103">
        <f t="shared" ref="M726:N726" si="106">COUNTA(M725)</f>
        <v>1</v>
      </c>
      <c r="N726" s="103">
        <f t="shared" si="106"/>
        <v>1</v>
      </c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</row>
    <row r="727">
      <c r="A727" s="103"/>
      <c r="B727" s="102"/>
      <c r="C727" s="102"/>
      <c r="D727" s="207"/>
      <c r="E727" s="207"/>
      <c r="F727" s="102"/>
      <c r="G727" s="102"/>
      <c r="H727" s="101"/>
      <c r="I727" s="101"/>
      <c r="J727" s="101"/>
      <c r="K727" s="102"/>
      <c r="L727" s="101"/>
      <c r="M727" s="103"/>
      <c r="N727" s="103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  <c r="AF727" s="208"/>
      <c r="AG727" s="208"/>
      <c r="AH727" s="208"/>
      <c r="AI727" s="208"/>
    </row>
    <row r="728">
      <c r="A728" s="166">
        <v>595.0</v>
      </c>
      <c r="B728" s="166" t="s">
        <v>1250</v>
      </c>
      <c r="C728" s="168" t="s">
        <v>586</v>
      </c>
      <c r="D728" s="167">
        <v>44166.0</v>
      </c>
      <c r="E728" s="167">
        <v>44967.0</v>
      </c>
      <c r="F728" s="168" t="s">
        <v>587</v>
      </c>
      <c r="G728" s="168" t="s">
        <v>587</v>
      </c>
      <c r="H728" s="169">
        <v>49.99</v>
      </c>
      <c r="I728" s="169">
        <v>12.49</v>
      </c>
      <c r="J728" s="169">
        <f t="shared" ref="J728:J730" si="107">H728-I728</f>
        <v>37.5</v>
      </c>
      <c r="K728" s="166">
        <v>1.0</v>
      </c>
      <c r="L728" s="169">
        <f t="shared" ref="L728:L730" si="108">I728/K728</f>
        <v>12.49</v>
      </c>
      <c r="M728" s="166" t="s">
        <v>353</v>
      </c>
      <c r="N728" s="166" t="s">
        <v>354</v>
      </c>
    </row>
    <row r="729">
      <c r="A729" s="166">
        <v>874.0</v>
      </c>
      <c r="B729" s="168" t="s">
        <v>1251</v>
      </c>
      <c r="C729" s="166" t="s">
        <v>586</v>
      </c>
      <c r="D729" s="167">
        <v>44294.0</v>
      </c>
      <c r="E729" s="167">
        <v>44398.0</v>
      </c>
      <c r="F729" s="167">
        <v>44852.0</v>
      </c>
      <c r="G729" s="167">
        <v>44854.0</v>
      </c>
      <c r="H729" s="169">
        <v>12.99</v>
      </c>
      <c r="I729" s="169">
        <v>9.74</v>
      </c>
      <c r="J729" s="169">
        <f t="shared" si="107"/>
        <v>3.25</v>
      </c>
      <c r="K729" s="168">
        <v>12.0</v>
      </c>
      <c r="L729" s="169">
        <f t="shared" si="108"/>
        <v>0.8116666667</v>
      </c>
      <c r="M729" s="166" t="s">
        <v>355</v>
      </c>
      <c r="N729" s="166" t="s">
        <v>354</v>
      </c>
    </row>
    <row r="730">
      <c r="A730" s="166">
        <v>875.0</v>
      </c>
      <c r="B730" s="166" t="s">
        <v>1252</v>
      </c>
      <c r="C730" s="166" t="s">
        <v>586</v>
      </c>
      <c r="D730" s="167">
        <v>44301.0</v>
      </c>
      <c r="E730" s="167">
        <v>44854.0</v>
      </c>
      <c r="F730" s="167">
        <v>44854.0</v>
      </c>
      <c r="G730" s="167">
        <v>44858.0</v>
      </c>
      <c r="H730" s="169">
        <v>12.99</v>
      </c>
      <c r="I730" s="169">
        <v>12.99</v>
      </c>
      <c r="J730" s="169">
        <f t="shared" si="107"/>
        <v>0</v>
      </c>
      <c r="K730" s="168">
        <v>15.0</v>
      </c>
      <c r="L730" s="169">
        <f t="shared" si="108"/>
        <v>0.866</v>
      </c>
      <c r="M730" s="166"/>
      <c r="N730" s="166" t="s">
        <v>354</v>
      </c>
    </row>
    <row r="731">
      <c r="A731" s="26"/>
      <c r="B731" s="26"/>
      <c r="C731" s="26"/>
      <c r="D731" s="28"/>
      <c r="E731" s="28"/>
      <c r="F731" s="28"/>
      <c r="G731" s="28"/>
      <c r="H731" s="29">
        <f t="shared" ref="H731:K731" si="109">SUM(H728:H730)</f>
        <v>75.97</v>
      </c>
      <c r="I731" s="29">
        <f t="shared" si="109"/>
        <v>35.22</v>
      </c>
      <c r="J731" s="29">
        <f t="shared" si="109"/>
        <v>40.75</v>
      </c>
      <c r="K731" s="27">
        <f t="shared" si="109"/>
        <v>28</v>
      </c>
      <c r="L731" s="29">
        <f>SUM(L728:L730)/K731</f>
        <v>0.5059880952</v>
      </c>
      <c r="M731" s="26">
        <f t="shared" ref="M731:N731" si="110">COUNTA(M728:M730)</f>
        <v>2</v>
      </c>
      <c r="N731" s="26">
        <f t="shared" si="110"/>
        <v>3</v>
      </c>
      <c r="T731" s="170"/>
      <c r="U731" s="170"/>
      <c r="V731" s="170"/>
      <c r="W731" s="170"/>
      <c r="X731" s="170"/>
      <c r="Y731" s="170"/>
      <c r="Z731" s="170"/>
      <c r="AA731" s="170"/>
      <c r="AB731" s="170"/>
      <c r="AC731" s="170"/>
      <c r="AD731" s="170"/>
      <c r="AE731" s="170"/>
      <c r="AF731" s="170"/>
      <c r="AG731" s="170"/>
      <c r="AH731" s="170"/>
      <c r="AI731" s="170"/>
    </row>
    <row r="732">
      <c r="A732" s="26"/>
      <c r="B732" s="26"/>
      <c r="C732" s="26"/>
      <c r="D732" s="28"/>
      <c r="E732" s="28"/>
      <c r="F732" s="28"/>
      <c r="G732" s="28"/>
      <c r="H732" s="29"/>
      <c r="I732" s="29"/>
      <c r="J732" s="29"/>
      <c r="K732" s="27"/>
      <c r="L732" s="29"/>
      <c r="M732" s="26"/>
      <c r="N732" s="26"/>
      <c r="T732" s="170"/>
      <c r="U732" s="170"/>
      <c r="V732" s="170"/>
      <c r="W732" s="170"/>
      <c r="X732" s="170"/>
      <c r="Y732" s="170"/>
      <c r="Z732" s="170"/>
      <c r="AA732" s="170"/>
      <c r="AB732" s="170"/>
      <c r="AC732" s="170"/>
      <c r="AD732" s="170"/>
      <c r="AE732" s="170"/>
      <c r="AF732" s="170"/>
      <c r="AG732" s="170"/>
      <c r="AH732" s="170"/>
      <c r="AI732" s="170"/>
    </row>
    <row r="733">
      <c r="A733" s="113">
        <v>761.0</v>
      </c>
      <c r="B733" s="114" t="s">
        <v>1253</v>
      </c>
      <c r="C733" s="113" t="s">
        <v>586</v>
      </c>
      <c r="D733" s="115">
        <v>44281.0</v>
      </c>
      <c r="E733" s="115">
        <v>44335.0</v>
      </c>
      <c r="F733" s="115">
        <v>44335.0</v>
      </c>
      <c r="G733" s="115">
        <v>44335.0</v>
      </c>
      <c r="H733" s="116">
        <v>4.99</v>
      </c>
      <c r="I733" s="116">
        <v>3.49</v>
      </c>
      <c r="J733" s="116">
        <f t="shared" ref="J733:J738" si="111">H733-I733</f>
        <v>1.5</v>
      </c>
      <c r="K733" s="114">
        <v>2.0</v>
      </c>
      <c r="L733" s="116">
        <f t="shared" ref="L733:L738" si="112">I733/K733</f>
        <v>1.745</v>
      </c>
      <c r="M733" s="113" t="s">
        <v>356</v>
      </c>
      <c r="N733" s="113" t="s">
        <v>357</v>
      </c>
    </row>
    <row r="734">
      <c r="A734" s="113">
        <v>776.0</v>
      </c>
      <c r="B734" s="114" t="s">
        <v>1254</v>
      </c>
      <c r="C734" s="114" t="s">
        <v>586</v>
      </c>
      <c r="D734" s="115">
        <v>43643.0</v>
      </c>
      <c r="E734" s="115">
        <v>44431.0</v>
      </c>
      <c r="F734" s="115">
        <v>44438.0</v>
      </c>
      <c r="G734" s="115">
        <v>44438.0</v>
      </c>
      <c r="H734" s="116">
        <v>9.99</v>
      </c>
      <c r="I734" s="116">
        <v>4.99</v>
      </c>
      <c r="J734" s="116">
        <f t="shared" si="111"/>
        <v>5</v>
      </c>
      <c r="K734" s="114">
        <v>1.0</v>
      </c>
      <c r="L734" s="116">
        <f t="shared" si="112"/>
        <v>4.99</v>
      </c>
      <c r="M734" s="113" t="s">
        <v>358</v>
      </c>
      <c r="N734" s="113" t="s">
        <v>357</v>
      </c>
    </row>
    <row r="735">
      <c r="A735" s="113">
        <v>766.0</v>
      </c>
      <c r="B735" s="114" t="s">
        <v>1255</v>
      </c>
      <c r="C735" s="113" t="s">
        <v>586</v>
      </c>
      <c r="D735" s="115">
        <v>43649.0</v>
      </c>
      <c r="E735" s="115">
        <v>44351.0</v>
      </c>
      <c r="F735" s="115">
        <v>44539.0</v>
      </c>
      <c r="G735" s="115">
        <v>44544.0</v>
      </c>
      <c r="H735" s="116">
        <v>6.99</v>
      </c>
      <c r="I735" s="116">
        <v>2.79</v>
      </c>
      <c r="J735" s="116">
        <f t="shared" si="111"/>
        <v>4.2</v>
      </c>
      <c r="K735" s="114">
        <v>2.0</v>
      </c>
      <c r="L735" s="116">
        <f t="shared" si="112"/>
        <v>1.395</v>
      </c>
      <c r="M735" s="113" t="s">
        <v>359</v>
      </c>
      <c r="N735" s="113" t="s">
        <v>357</v>
      </c>
    </row>
    <row r="736">
      <c r="A736" s="113">
        <v>926.0</v>
      </c>
      <c r="B736" s="114" t="s">
        <v>1256</v>
      </c>
      <c r="C736" s="113" t="s">
        <v>586</v>
      </c>
      <c r="D736" s="115">
        <v>44019.0</v>
      </c>
      <c r="E736" s="115">
        <v>44431.0</v>
      </c>
      <c r="F736" s="114" t="s">
        <v>587</v>
      </c>
      <c r="G736" s="114" t="s">
        <v>587</v>
      </c>
      <c r="H736" s="116">
        <v>14.99</v>
      </c>
      <c r="I736" s="116">
        <v>9.74</v>
      </c>
      <c r="J736" s="116">
        <f t="shared" si="111"/>
        <v>5.25</v>
      </c>
      <c r="K736" s="114">
        <v>1.0</v>
      </c>
      <c r="L736" s="116">
        <f t="shared" si="112"/>
        <v>9.74</v>
      </c>
      <c r="M736" s="209" t="s">
        <v>360</v>
      </c>
      <c r="N736" s="113" t="s">
        <v>357</v>
      </c>
    </row>
    <row r="737">
      <c r="A737" s="113">
        <v>659.0</v>
      </c>
      <c r="B737" s="114" t="s">
        <v>1257</v>
      </c>
      <c r="C737" s="113" t="s">
        <v>586</v>
      </c>
      <c r="D737" s="115">
        <v>43986.0</v>
      </c>
      <c r="E737" s="115">
        <v>44351.0</v>
      </c>
      <c r="F737" s="115">
        <v>44673.0</v>
      </c>
      <c r="G737" s="115">
        <v>44673.0</v>
      </c>
      <c r="H737" s="116">
        <v>7.99</v>
      </c>
      <c r="I737" s="116">
        <v>5.59</v>
      </c>
      <c r="J737" s="116">
        <f t="shared" si="111"/>
        <v>2.4</v>
      </c>
      <c r="K737" s="114">
        <v>5.0</v>
      </c>
      <c r="L737" s="116">
        <f t="shared" si="112"/>
        <v>1.118</v>
      </c>
      <c r="M737" s="113" t="s">
        <v>361</v>
      </c>
      <c r="N737" s="113" t="s">
        <v>357</v>
      </c>
    </row>
    <row r="738">
      <c r="A738" s="113">
        <v>743.0</v>
      </c>
      <c r="B738" s="114" t="s">
        <v>1258</v>
      </c>
      <c r="C738" s="113" t="s">
        <v>586</v>
      </c>
      <c r="D738" s="115">
        <v>44623.0</v>
      </c>
      <c r="E738" s="115">
        <v>45176.0</v>
      </c>
      <c r="F738" s="114" t="s">
        <v>587</v>
      </c>
      <c r="G738" s="114" t="s">
        <v>587</v>
      </c>
      <c r="H738" s="116">
        <v>6.99</v>
      </c>
      <c r="I738" s="116">
        <v>0.0</v>
      </c>
      <c r="J738" s="116">
        <f t="shared" si="111"/>
        <v>6.99</v>
      </c>
      <c r="K738" s="114">
        <v>1.0</v>
      </c>
      <c r="L738" s="116">
        <f t="shared" si="112"/>
        <v>0</v>
      </c>
      <c r="M738" s="113" t="s">
        <v>362</v>
      </c>
      <c r="N738" s="113" t="s">
        <v>357</v>
      </c>
    </row>
    <row r="739">
      <c r="A739" s="117"/>
      <c r="B739" s="118"/>
      <c r="C739" s="117"/>
      <c r="D739" s="119"/>
      <c r="E739" s="119"/>
      <c r="F739" s="118"/>
      <c r="G739" s="118"/>
      <c r="H739" s="120">
        <f t="shared" ref="H739:K739" si="113">SUM(H733:H738)</f>
        <v>51.94</v>
      </c>
      <c r="I739" s="120">
        <f t="shared" si="113"/>
        <v>26.6</v>
      </c>
      <c r="J739" s="120">
        <f t="shared" si="113"/>
        <v>25.34</v>
      </c>
      <c r="K739" s="118">
        <f t="shared" si="113"/>
        <v>12</v>
      </c>
      <c r="L739" s="120">
        <f>SUM(L733:L738)/K739</f>
        <v>1.582333333</v>
      </c>
      <c r="M739" s="117">
        <f t="shared" ref="M739:N739" si="114">COUNTA(M733:M738)</f>
        <v>6</v>
      </c>
      <c r="N739" s="117">
        <f t="shared" si="114"/>
        <v>6</v>
      </c>
    </row>
    <row r="740">
      <c r="A740" s="113"/>
      <c r="B740" s="114"/>
      <c r="C740" s="113"/>
      <c r="D740" s="115"/>
      <c r="E740" s="115"/>
      <c r="F740" s="114"/>
      <c r="G740" s="114"/>
      <c r="H740" s="116"/>
      <c r="I740" s="116"/>
      <c r="J740" s="116"/>
      <c r="K740" s="114"/>
      <c r="L740" s="116"/>
      <c r="M740" s="113"/>
      <c r="N740" s="113"/>
    </row>
    <row r="741">
      <c r="A741" s="210">
        <v>565.0</v>
      </c>
      <c r="B741" s="211" t="s">
        <v>1259</v>
      </c>
      <c r="C741" s="211" t="s">
        <v>586</v>
      </c>
      <c r="D741" s="212">
        <v>43830.0</v>
      </c>
      <c r="E741" s="212">
        <v>44431.0</v>
      </c>
      <c r="F741" s="212">
        <v>44433.0</v>
      </c>
      <c r="G741" s="212">
        <v>44440.0</v>
      </c>
      <c r="H741" s="213">
        <v>14.99</v>
      </c>
      <c r="I741" s="213">
        <v>2.99</v>
      </c>
      <c r="J741" s="213">
        <f t="shared" ref="J741:J749" si="115">H741-I741</f>
        <v>12</v>
      </c>
      <c r="K741" s="211">
        <v>50.0</v>
      </c>
      <c r="L741" s="213">
        <f t="shared" ref="L741:L749" si="116">I741/K741</f>
        <v>0.0598</v>
      </c>
      <c r="M741" s="210" t="s">
        <v>363</v>
      </c>
      <c r="N741" s="214" t="s">
        <v>364</v>
      </c>
    </row>
    <row r="742">
      <c r="A742" s="210">
        <v>816.0</v>
      </c>
      <c r="B742" s="210" t="s">
        <v>1260</v>
      </c>
      <c r="C742" s="211" t="s">
        <v>586</v>
      </c>
      <c r="D742" s="212">
        <v>42824.0</v>
      </c>
      <c r="E742" s="212">
        <v>42951.0</v>
      </c>
      <c r="F742" s="212">
        <v>43080.0</v>
      </c>
      <c r="G742" s="212">
        <v>43324.0</v>
      </c>
      <c r="H742" s="213">
        <v>8.99</v>
      </c>
      <c r="I742" s="213">
        <v>5.49</v>
      </c>
      <c r="J742" s="213">
        <f t="shared" si="115"/>
        <v>3.5</v>
      </c>
      <c r="K742" s="211">
        <v>5.0</v>
      </c>
      <c r="L742" s="213">
        <f t="shared" si="116"/>
        <v>1.098</v>
      </c>
      <c r="M742" s="210" t="s">
        <v>365</v>
      </c>
      <c r="N742" s="210" t="s">
        <v>364</v>
      </c>
    </row>
    <row r="743">
      <c r="A743" s="210">
        <v>98.0</v>
      </c>
      <c r="B743" s="210" t="s">
        <v>1261</v>
      </c>
      <c r="C743" s="211" t="s">
        <v>677</v>
      </c>
      <c r="D743" s="212">
        <v>37190.0</v>
      </c>
      <c r="E743" s="212">
        <v>42619.0</v>
      </c>
      <c r="F743" s="212">
        <v>42624.0</v>
      </c>
      <c r="G743" s="212">
        <v>43935.0</v>
      </c>
      <c r="H743" s="213">
        <v>10.99</v>
      </c>
      <c r="I743" s="213">
        <v>5.99</v>
      </c>
      <c r="J743" s="213">
        <f t="shared" si="115"/>
        <v>5</v>
      </c>
      <c r="K743" s="211">
        <v>55.0</v>
      </c>
      <c r="L743" s="213">
        <f t="shared" si="116"/>
        <v>0.1089090909</v>
      </c>
      <c r="M743" s="210" t="s">
        <v>366</v>
      </c>
      <c r="N743" s="214" t="s">
        <v>364</v>
      </c>
    </row>
    <row r="744">
      <c r="A744" s="210">
        <v>99.0</v>
      </c>
      <c r="B744" s="210" t="s">
        <v>1262</v>
      </c>
      <c r="C744" s="211" t="s">
        <v>677</v>
      </c>
      <c r="D744" s="212">
        <v>37568.0</v>
      </c>
      <c r="E744" s="212">
        <v>42619.0</v>
      </c>
      <c r="F744" s="212">
        <v>43935.0</v>
      </c>
      <c r="G744" s="212">
        <v>43936.0</v>
      </c>
      <c r="H744" s="213">
        <v>12.0</v>
      </c>
      <c r="I744" s="213">
        <v>7.0</v>
      </c>
      <c r="J744" s="213">
        <f t="shared" si="115"/>
        <v>5</v>
      </c>
      <c r="K744" s="211">
        <v>45.0</v>
      </c>
      <c r="L744" s="213">
        <f t="shared" si="116"/>
        <v>0.1555555556</v>
      </c>
      <c r="M744" s="210"/>
      <c r="N744" s="214" t="s">
        <v>364</v>
      </c>
    </row>
    <row r="745">
      <c r="A745" s="210">
        <v>100.0</v>
      </c>
      <c r="B745" s="211" t="s">
        <v>1263</v>
      </c>
      <c r="C745" s="211" t="s">
        <v>677</v>
      </c>
      <c r="D745" s="212">
        <v>38289.0</v>
      </c>
      <c r="E745" s="212">
        <v>42619.0</v>
      </c>
      <c r="F745" s="212">
        <v>42917.0</v>
      </c>
      <c r="G745" s="212">
        <v>44324.0</v>
      </c>
      <c r="H745" s="213">
        <v>12.0</v>
      </c>
      <c r="I745" s="213">
        <v>7.0</v>
      </c>
      <c r="J745" s="213">
        <f t="shared" si="115"/>
        <v>5</v>
      </c>
      <c r="K745" s="211">
        <v>110.0</v>
      </c>
      <c r="L745" s="213">
        <f t="shared" si="116"/>
        <v>0.06363636364</v>
      </c>
      <c r="M745" s="210"/>
      <c r="N745" s="214" t="s">
        <v>364</v>
      </c>
    </row>
    <row r="746">
      <c r="A746" s="210">
        <v>113.0</v>
      </c>
      <c r="B746" s="211" t="s">
        <v>1264</v>
      </c>
      <c r="C746" s="210" t="s">
        <v>677</v>
      </c>
      <c r="D746" s="212">
        <v>37946.0</v>
      </c>
      <c r="E746" s="212">
        <v>42950.0</v>
      </c>
      <c r="F746" s="212">
        <v>44471.0</v>
      </c>
      <c r="G746" s="212">
        <v>44475.0</v>
      </c>
      <c r="H746" s="213">
        <v>13.99</v>
      </c>
      <c r="I746" s="213">
        <v>5.99</v>
      </c>
      <c r="J746" s="213">
        <f t="shared" si="115"/>
        <v>8</v>
      </c>
      <c r="K746" s="211">
        <v>25.0</v>
      </c>
      <c r="L746" s="213">
        <f t="shared" si="116"/>
        <v>0.2396</v>
      </c>
      <c r="M746" s="210"/>
      <c r="N746" s="214" t="s">
        <v>364</v>
      </c>
    </row>
    <row r="747">
      <c r="A747" s="210">
        <v>250.0</v>
      </c>
      <c r="B747" s="211" t="s">
        <v>1265</v>
      </c>
      <c r="C747" s="211" t="s">
        <v>584</v>
      </c>
      <c r="D747" s="212">
        <v>39567.0</v>
      </c>
      <c r="E747" s="212">
        <v>44091.0</v>
      </c>
      <c r="F747" s="212">
        <v>40342.0</v>
      </c>
      <c r="G747" s="212">
        <v>44114.0</v>
      </c>
      <c r="H747" s="213">
        <v>59.99</v>
      </c>
      <c r="I747" s="213">
        <v>59.99</v>
      </c>
      <c r="J747" s="213">
        <f t="shared" si="115"/>
        <v>0</v>
      </c>
      <c r="K747" s="211">
        <v>60.0</v>
      </c>
      <c r="L747" s="213">
        <f t="shared" si="116"/>
        <v>0.9998333333</v>
      </c>
      <c r="M747" s="210"/>
      <c r="N747" s="211" t="s">
        <v>364</v>
      </c>
    </row>
    <row r="748">
      <c r="A748" s="210">
        <v>251.0</v>
      </c>
      <c r="B748" s="211" t="s">
        <v>1266</v>
      </c>
      <c r="C748" s="211" t="s">
        <v>584</v>
      </c>
      <c r="D748" s="212">
        <v>41534.0</v>
      </c>
      <c r="E748" s="212">
        <v>41551.0</v>
      </c>
      <c r="F748" s="212">
        <v>41551.0</v>
      </c>
      <c r="G748" s="212">
        <v>41812.0</v>
      </c>
      <c r="H748" s="213">
        <v>109.98</v>
      </c>
      <c r="I748" s="213">
        <v>34.98</v>
      </c>
      <c r="J748" s="213">
        <f t="shared" si="115"/>
        <v>75</v>
      </c>
      <c r="K748" s="211">
        <v>170.0</v>
      </c>
      <c r="L748" s="213">
        <f t="shared" si="116"/>
        <v>0.2057647059</v>
      </c>
      <c r="M748" s="210"/>
      <c r="N748" s="211" t="s">
        <v>364</v>
      </c>
    </row>
    <row r="749">
      <c r="A749" s="210">
        <v>1012.0</v>
      </c>
      <c r="B749" s="211" t="s">
        <v>1267</v>
      </c>
      <c r="C749" s="211" t="s">
        <v>598</v>
      </c>
      <c r="D749" s="212">
        <v>44358.0</v>
      </c>
      <c r="E749" s="212">
        <v>44383.0</v>
      </c>
      <c r="F749" s="211" t="s">
        <v>587</v>
      </c>
      <c r="G749" s="211" t="s">
        <v>587</v>
      </c>
      <c r="H749" s="213">
        <v>0.0</v>
      </c>
      <c r="I749" s="213">
        <v>0.0</v>
      </c>
      <c r="J749" s="213">
        <f t="shared" si="115"/>
        <v>0</v>
      </c>
      <c r="K749" s="210">
        <v>1.0</v>
      </c>
      <c r="L749" s="213">
        <f t="shared" si="116"/>
        <v>0</v>
      </c>
      <c r="M749" s="215" t="s">
        <v>367</v>
      </c>
      <c r="N749" s="215" t="s">
        <v>364</v>
      </c>
    </row>
    <row r="750">
      <c r="A750" s="216"/>
      <c r="B750" s="217"/>
      <c r="C750" s="217"/>
      <c r="D750" s="218"/>
      <c r="E750" s="218"/>
      <c r="F750" s="217"/>
      <c r="G750" s="217"/>
      <c r="H750" s="219">
        <f t="shared" ref="H750:K750" si="117">SUM(H741:H749)</f>
        <v>242.93</v>
      </c>
      <c r="I750" s="219">
        <f t="shared" si="117"/>
        <v>129.43</v>
      </c>
      <c r="J750" s="219">
        <f t="shared" si="117"/>
        <v>113.5</v>
      </c>
      <c r="K750" s="217">
        <f t="shared" si="117"/>
        <v>521</v>
      </c>
      <c r="L750" s="219">
        <f>SUM(L741:L749)/K750</f>
        <v>0.005625909884</v>
      </c>
      <c r="M750" s="220">
        <f t="shared" ref="M750:N750" si="118">COUNTA(M741:M749)</f>
        <v>4</v>
      </c>
      <c r="N750" s="220">
        <f t="shared" si="118"/>
        <v>9</v>
      </c>
      <c r="R750" s="221"/>
      <c r="S750" s="221"/>
      <c r="T750" s="221"/>
      <c r="U750" s="221"/>
      <c r="V750" s="221"/>
      <c r="W750" s="221"/>
      <c r="X750" s="221"/>
      <c r="Y750" s="221"/>
      <c r="Z750" s="221"/>
      <c r="AA750" s="221"/>
      <c r="AB750" s="221"/>
      <c r="AC750" s="221"/>
      <c r="AD750" s="221"/>
      <c r="AE750" s="221"/>
      <c r="AF750" s="221"/>
      <c r="AG750" s="221"/>
      <c r="AH750" s="221"/>
      <c r="AI750" s="221"/>
    </row>
    <row r="751">
      <c r="A751" s="90"/>
      <c r="B751" s="91"/>
      <c r="C751" s="91"/>
      <c r="D751" s="92"/>
      <c r="E751" s="92"/>
      <c r="F751" s="91"/>
      <c r="G751" s="91"/>
      <c r="H751" s="93"/>
      <c r="I751" s="93"/>
      <c r="J751" s="93"/>
      <c r="K751" s="91"/>
      <c r="L751" s="93"/>
      <c r="M751" s="94"/>
      <c r="N751" s="94"/>
    </row>
    <row r="752">
      <c r="A752" s="31">
        <v>649.0</v>
      </c>
      <c r="B752" s="32" t="s">
        <v>1268</v>
      </c>
      <c r="C752" s="32" t="s">
        <v>586</v>
      </c>
      <c r="D752" s="33">
        <v>42198.0</v>
      </c>
      <c r="E752" s="33">
        <v>45256.0</v>
      </c>
      <c r="F752" s="32" t="s">
        <v>587</v>
      </c>
      <c r="G752" s="32" t="s">
        <v>587</v>
      </c>
      <c r="H752" s="34">
        <v>14.99</v>
      </c>
      <c r="I752" s="34">
        <v>1.49</v>
      </c>
      <c r="J752" s="34">
        <f t="shared" ref="J752:J755" si="119">H752-I752</f>
        <v>13.5</v>
      </c>
      <c r="K752" s="32">
        <v>1.0</v>
      </c>
      <c r="L752" s="34">
        <f t="shared" ref="L752:L755" si="120">I752/K752</f>
        <v>1.49</v>
      </c>
      <c r="M752" s="31" t="s">
        <v>368</v>
      </c>
      <c r="N752" s="31" t="s">
        <v>369</v>
      </c>
    </row>
    <row r="753">
      <c r="A753" s="31">
        <v>650.0</v>
      </c>
      <c r="B753" s="32" t="s">
        <v>1269</v>
      </c>
      <c r="C753" s="32" t="s">
        <v>586</v>
      </c>
      <c r="D753" s="33">
        <v>42780.0</v>
      </c>
      <c r="E753" s="33">
        <v>45256.0</v>
      </c>
      <c r="F753" s="32" t="s">
        <v>587</v>
      </c>
      <c r="G753" s="32" t="s">
        <v>587</v>
      </c>
      <c r="H753" s="34">
        <v>14.99</v>
      </c>
      <c r="I753" s="34">
        <v>1.49</v>
      </c>
      <c r="J753" s="34">
        <f t="shared" si="119"/>
        <v>13.5</v>
      </c>
      <c r="K753" s="32">
        <v>1.0</v>
      </c>
      <c r="L753" s="34">
        <f t="shared" si="120"/>
        <v>1.49</v>
      </c>
      <c r="M753" s="31"/>
      <c r="N753" s="31" t="s">
        <v>369</v>
      </c>
    </row>
    <row r="754">
      <c r="A754" s="31">
        <v>651.0</v>
      </c>
      <c r="B754" s="32" t="s">
        <v>1270</v>
      </c>
      <c r="C754" s="32" t="s">
        <v>586</v>
      </c>
      <c r="D754" s="33">
        <v>43006.0</v>
      </c>
      <c r="E754" s="33">
        <v>45256.0</v>
      </c>
      <c r="F754" s="32" t="s">
        <v>587</v>
      </c>
      <c r="G754" s="32" t="s">
        <v>587</v>
      </c>
      <c r="H754" s="34">
        <v>14.99</v>
      </c>
      <c r="I754" s="34">
        <v>1.49</v>
      </c>
      <c r="J754" s="34">
        <f t="shared" si="119"/>
        <v>13.5</v>
      </c>
      <c r="K754" s="32">
        <v>1.0</v>
      </c>
      <c r="L754" s="34">
        <f t="shared" si="120"/>
        <v>1.49</v>
      </c>
      <c r="M754" s="31"/>
      <c r="N754" s="31" t="s">
        <v>369</v>
      </c>
    </row>
    <row r="755">
      <c r="A755" s="31">
        <v>455.0</v>
      </c>
      <c r="B755" s="32" t="s">
        <v>1271</v>
      </c>
      <c r="C755" s="32" t="s">
        <v>612</v>
      </c>
      <c r="D755" s="33">
        <v>42486.0</v>
      </c>
      <c r="E755" s="33">
        <v>42619.0</v>
      </c>
      <c r="F755" s="33">
        <v>44049.0</v>
      </c>
      <c r="G755" s="33">
        <v>44049.0</v>
      </c>
      <c r="H755" s="34">
        <v>12.99</v>
      </c>
      <c r="I755" s="34">
        <v>12.99</v>
      </c>
      <c r="J755" s="34">
        <f t="shared" si="119"/>
        <v>0</v>
      </c>
      <c r="K755" s="32">
        <v>3.0</v>
      </c>
      <c r="L755" s="34">
        <f t="shared" si="120"/>
        <v>4.33</v>
      </c>
      <c r="M755" s="31" t="s">
        <v>370</v>
      </c>
      <c r="N755" s="31" t="s">
        <v>369</v>
      </c>
    </row>
    <row r="756">
      <c r="A756" s="35"/>
      <c r="B756" s="36"/>
      <c r="C756" s="36"/>
      <c r="D756" s="37"/>
      <c r="E756" s="37"/>
      <c r="F756" s="37"/>
      <c r="G756" s="37"/>
      <c r="H756" s="38">
        <f t="shared" ref="H756:K756" si="121">SUM(H752:H755)</f>
        <v>57.96</v>
      </c>
      <c r="I756" s="38">
        <f t="shared" si="121"/>
        <v>17.46</v>
      </c>
      <c r="J756" s="38">
        <f t="shared" si="121"/>
        <v>40.5</v>
      </c>
      <c r="K756" s="36">
        <f t="shared" si="121"/>
        <v>6</v>
      </c>
      <c r="L756" s="38">
        <f>SUM(L752:L755)/K756</f>
        <v>1.466666667</v>
      </c>
      <c r="M756" s="35">
        <f t="shared" ref="M756:N756" si="122">COUNTA(M752:M755)</f>
        <v>2</v>
      </c>
      <c r="N756" s="35">
        <f t="shared" si="122"/>
        <v>4</v>
      </c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</row>
    <row r="757">
      <c r="A757" s="40"/>
      <c r="B757" s="41"/>
      <c r="C757" s="41"/>
      <c r="D757" s="42"/>
      <c r="E757" s="42"/>
      <c r="F757" s="42"/>
      <c r="G757" s="42"/>
      <c r="H757" s="43"/>
      <c r="I757" s="43"/>
      <c r="J757" s="43"/>
      <c r="K757" s="41"/>
      <c r="L757" s="43"/>
      <c r="M757" s="40"/>
      <c r="N757" s="40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  <c r="AI757" s="137"/>
    </row>
    <row r="758">
      <c r="A758" s="113">
        <v>747.0</v>
      </c>
      <c r="B758" s="114" t="s">
        <v>1272</v>
      </c>
      <c r="C758" s="114" t="s">
        <v>586</v>
      </c>
      <c r="D758" s="115">
        <v>42955.0</v>
      </c>
      <c r="E758" s="115">
        <v>44708.0</v>
      </c>
      <c r="F758" s="114" t="s">
        <v>587</v>
      </c>
      <c r="G758" s="114" t="s">
        <v>587</v>
      </c>
      <c r="H758" s="116">
        <v>9.99</v>
      </c>
      <c r="I758" s="116">
        <v>4.99</v>
      </c>
      <c r="J758" s="116">
        <f>H758-I758</f>
        <v>5</v>
      </c>
      <c r="K758" s="113">
        <v>1.0</v>
      </c>
      <c r="L758" s="116">
        <f>I758/K758</f>
        <v>4.99</v>
      </c>
      <c r="M758" s="113" t="s">
        <v>371</v>
      </c>
      <c r="N758" s="113" t="s">
        <v>372</v>
      </c>
    </row>
    <row r="759">
      <c r="A759" s="117"/>
      <c r="B759" s="118"/>
      <c r="C759" s="118"/>
      <c r="D759" s="119"/>
      <c r="E759" s="119"/>
      <c r="F759" s="118"/>
      <c r="G759" s="118"/>
      <c r="H759" s="120">
        <f t="shared" ref="H759:K759" si="123">SUM(H758)</f>
        <v>9.99</v>
      </c>
      <c r="I759" s="120">
        <f t="shared" si="123"/>
        <v>4.99</v>
      </c>
      <c r="J759" s="120">
        <f t="shared" si="123"/>
        <v>5</v>
      </c>
      <c r="K759" s="118">
        <f t="shared" si="123"/>
        <v>1</v>
      </c>
      <c r="L759" s="120">
        <f>SUM(L758)/K759</f>
        <v>4.99</v>
      </c>
      <c r="M759" s="117">
        <f t="shared" ref="M759:N759" si="124">COUNTA(M758)</f>
        <v>1</v>
      </c>
      <c r="N759" s="117">
        <f t="shared" si="124"/>
        <v>1</v>
      </c>
    </row>
    <row r="760">
      <c r="A760" s="113"/>
      <c r="B760" s="114"/>
      <c r="C760" s="114"/>
      <c r="D760" s="115"/>
      <c r="E760" s="115"/>
      <c r="F760" s="114"/>
      <c r="G760" s="114"/>
      <c r="H760" s="116"/>
      <c r="I760" s="116"/>
      <c r="J760" s="116"/>
      <c r="K760" s="114"/>
      <c r="L760" s="116"/>
      <c r="M760" s="113"/>
      <c r="N760" s="113"/>
    </row>
    <row r="761">
      <c r="A761" s="222">
        <v>528.0</v>
      </c>
      <c r="B761" s="223" t="s">
        <v>1273</v>
      </c>
      <c r="C761" s="223" t="s">
        <v>586</v>
      </c>
      <c r="D761" s="224">
        <v>42430.0</v>
      </c>
      <c r="E761" s="224">
        <v>42750.0</v>
      </c>
      <c r="F761" s="224">
        <v>42753.0</v>
      </c>
      <c r="G761" s="224">
        <v>44009.0</v>
      </c>
      <c r="H761" s="225">
        <v>14.99</v>
      </c>
      <c r="I761" s="225">
        <v>4.99</v>
      </c>
      <c r="J761" s="225">
        <f>H761-I761</f>
        <v>10</v>
      </c>
      <c r="K761" s="223">
        <v>18.0</v>
      </c>
      <c r="L761" s="225">
        <f>I761/K761</f>
        <v>0.2772222222</v>
      </c>
      <c r="M761" s="226" t="s">
        <v>373</v>
      </c>
      <c r="N761" s="226" t="s">
        <v>374</v>
      </c>
    </row>
    <row r="762">
      <c r="A762" s="227"/>
      <c r="B762" s="228"/>
      <c r="C762" s="228"/>
      <c r="D762" s="229"/>
      <c r="E762" s="229"/>
      <c r="F762" s="229"/>
      <c r="G762" s="229"/>
      <c r="H762" s="230">
        <f t="shared" ref="H762:K762" si="125">SUM(H761)</f>
        <v>14.99</v>
      </c>
      <c r="I762" s="230">
        <f t="shared" si="125"/>
        <v>4.99</v>
      </c>
      <c r="J762" s="230">
        <f t="shared" si="125"/>
        <v>10</v>
      </c>
      <c r="K762" s="228">
        <f t="shared" si="125"/>
        <v>18</v>
      </c>
      <c r="L762" s="230">
        <f>SUM(L761)/K762</f>
        <v>0.01540123457</v>
      </c>
      <c r="M762" s="231">
        <f t="shared" ref="M762:N762" si="126">COUNTA(M761)</f>
        <v>1</v>
      </c>
      <c r="N762" s="231">
        <f t="shared" si="126"/>
        <v>1</v>
      </c>
    </row>
    <row r="763">
      <c r="A763" s="26"/>
      <c r="B763" s="27"/>
      <c r="C763" s="27"/>
      <c r="D763" s="28"/>
      <c r="E763" s="28"/>
      <c r="F763" s="28"/>
      <c r="G763" s="28"/>
      <c r="H763" s="29"/>
      <c r="I763" s="29"/>
      <c r="J763" s="29"/>
      <c r="K763" s="27"/>
      <c r="L763" s="29"/>
      <c r="M763" s="30"/>
      <c r="N763" s="30"/>
    </row>
    <row r="764">
      <c r="A764" s="232">
        <v>644.0</v>
      </c>
      <c r="B764" s="233" t="s">
        <v>1274</v>
      </c>
      <c r="C764" s="233" t="s">
        <v>586</v>
      </c>
      <c r="D764" s="234">
        <v>42545.0</v>
      </c>
      <c r="E764" s="234">
        <v>42925.0</v>
      </c>
      <c r="F764" s="234">
        <v>43047.0</v>
      </c>
      <c r="G764" s="234">
        <v>45235.0</v>
      </c>
      <c r="H764" s="235">
        <v>19.99</v>
      </c>
      <c r="I764" s="235">
        <v>3.99</v>
      </c>
      <c r="J764" s="235">
        <f t="shared" ref="J764:J775" si="127">H764-I764</f>
        <v>16</v>
      </c>
      <c r="K764" s="233">
        <v>4.0</v>
      </c>
      <c r="L764" s="235">
        <f t="shared" ref="L764:L775" si="128">I764/K764</f>
        <v>0.9975</v>
      </c>
      <c r="M764" s="232" t="s">
        <v>375</v>
      </c>
      <c r="N764" s="232" t="s">
        <v>376</v>
      </c>
    </row>
    <row r="765">
      <c r="A765" s="232">
        <v>738.0</v>
      </c>
      <c r="B765" s="233" t="s">
        <v>1275</v>
      </c>
      <c r="C765" s="233" t="s">
        <v>586</v>
      </c>
      <c r="D765" s="234">
        <v>44118.0</v>
      </c>
      <c r="E765" s="234">
        <v>45176.0</v>
      </c>
      <c r="F765" s="234">
        <v>45225.0</v>
      </c>
      <c r="G765" s="234">
        <v>45228.0</v>
      </c>
      <c r="H765" s="235">
        <v>15.99</v>
      </c>
      <c r="I765" s="235">
        <v>0.0</v>
      </c>
      <c r="J765" s="235">
        <f t="shared" si="127"/>
        <v>15.99</v>
      </c>
      <c r="K765" s="233">
        <v>5.0</v>
      </c>
      <c r="L765" s="235">
        <f t="shared" si="128"/>
        <v>0</v>
      </c>
      <c r="M765" s="232" t="s">
        <v>377</v>
      </c>
      <c r="N765" s="232" t="s">
        <v>376</v>
      </c>
    </row>
    <row r="766">
      <c r="A766" s="232">
        <v>597.0</v>
      </c>
      <c r="B766" s="236" t="s">
        <v>1276</v>
      </c>
      <c r="C766" s="233" t="s">
        <v>586</v>
      </c>
      <c r="D766" s="234">
        <v>44761.0</v>
      </c>
      <c r="E766" s="234">
        <v>45111.0</v>
      </c>
      <c r="F766" s="233" t="s">
        <v>587</v>
      </c>
      <c r="G766" s="233" t="s">
        <v>587</v>
      </c>
      <c r="H766" s="235">
        <v>29.99</v>
      </c>
      <c r="I766" s="235">
        <v>0.0</v>
      </c>
      <c r="J766" s="235">
        <f t="shared" si="127"/>
        <v>29.99</v>
      </c>
      <c r="K766" s="233">
        <v>1.0</v>
      </c>
      <c r="L766" s="235">
        <f t="shared" si="128"/>
        <v>0</v>
      </c>
      <c r="M766" s="232" t="s">
        <v>378</v>
      </c>
      <c r="N766" s="232" t="s">
        <v>376</v>
      </c>
    </row>
    <row r="767">
      <c r="A767" s="232">
        <v>601.0</v>
      </c>
      <c r="B767" s="233" t="s">
        <v>1277</v>
      </c>
      <c r="C767" s="232" t="s">
        <v>586</v>
      </c>
      <c r="D767" s="234">
        <v>44280.0</v>
      </c>
      <c r="E767" s="234">
        <v>44351.0</v>
      </c>
      <c r="F767" s="234">
        <v>44371.0</v>
      </c>
      <c r="G767" s="234">
        <v>44371.0</v>
      </c>
      <c r="H767" s="235">
        <v>12.99</v>
      </c>
      <c r="I767" s="235">
        <v>9.09</v>
      </c>
      <c r="J767" s="235">
        <f t="shared" si="127"/>
        <v>3.9</v>
      </c>
      <c r="K767" s="233">
        <v>1.0</v>
      </c>
      <c r="L767" s="235">
        <f t="shared" si="128"/>
        <v>9.09</v>
      </c>
      <c r="M767" s="232" t="s">
        <v>379</v>
      </c>
      <c r="N767" s="232" t="s">
        <v>376</v>
      </c>
    </row>
    <row r="768">
      <c r="A768" s="232">
        <v>522.0</v>
      </c>
      <c r="B768" s="233" t="s">
        <v>1278</v>
      </c>
      <c r="C768" s="233" t="s">
        <v>586</v>
      </c>
      <c r="D768" s="234">
        <v>43783.0</v>
      </c>
      <c r="E768" s="234">
        <v>44708.0</v>
      </c>
      <c r="F768" s="233" t="s">
        <v>587</v>
      </c>
      <c r="G768" s="233" t="s">
        <v>587</v>
      </c>
      <c r="H768" s="235">
        <v>39.99</v>
      </c>
      <c r="I768" s="235">
        <v>7.99</v>
      </c>
      <c r="J768" s="235">
        <f t="shared" si="127"/>
        <v>32</v>
      </c>
      <c r="K768" s="233">
        <v>1.0</v>
      </c>
      <c r="L768" s="235">
        <f t="shared" si="128"/>
        <v>7.99</v>
      </c>
      <c r="M768" s="237" t="s">
        <v>380</v>
      </c>
      <c r="N768" s="237" t="s">
        <v>376</v>
      </c>
    </row>
    <row r="769">
      <c r="A769" s="232">
        <v>587.0</v>
      </c>
      <c r="B769" s="233" t="s">
        <v>1279</v>
      </c>
      <c r="C769" s="233" t="s">
        <v>586</v>
      </c>
      <c r="D769" s="234">
        <v>43822.0</v>
      </c>
      <c r="E769" s="234">
        <v>43824.0</v>
      </c>
      <c r="F769" s="234">
        <v>44836.0</v>
      </c>
      <c r="G769" s="234">
        <v>44839.0</v>
      </c>
      <c r="H769" s="235">
        <v>5.99</v>
      </c>
      <c r="I769" s="235">
        <v>5.99</v>
      </c>
      <c r="J769" s="235">
        <f t="shared" si="127"/>
        <v>0</v>
      </c>
      <c r="K769" s="233">
        <v>5.0</v>
      </c>
      <c r="L769" s="235">
        <f t="shared" si="128"/>
        <v>1.198</v>
      </c>
      <c r="M769" s="232" t="s">
        <v>381</v>
      </c>
      <c r="N769" s="232" t="s">
        <v>376</v>
      </c>
    </row>
    <row r="770">
      <c r="A770" s="232">
        <v>966.0</v>
      </c>
      <c r="B770" s="233" t="s">
        <v>1280</v>
      </c>
      <c r="C770" s="233" t="s">
        <v>598</v>
      </c>
      <c r="D770" s="234">
        <v>43725.0</v>
      </c>
      <c r="E770" s="234">
        <v>43804.0</v>
      </c>
      <c r="F770" s="234">
        <v>43810.0</v>
      </c>
      <c r="G770" s="234">
        <v>43810.0</v>
      </c>
      <c r="H770" s="235">
        <v>19.99</v>
      </c>
      <c r="I770" s="235">
        <v>19.99</v>
      </c>
      <c r="J770" s="235">
        <f t="shared" si="127"/>
        <v>0</v>
      </c>
      <c r="K770" s="233">
        <v>2.0</v>
      </c>
      <c r="L770" s="235">
        <f t="shared" si="128"/>
        <v>9.995</v>
      </c>
      <c r="M770" s="237" t="s">
        <v>382</v>
      </c>
      <c r="N770" s="237" t="s">
        <v>376</v>
      </c>
    </row>
    <row r="771">
      <c r="A771" s="232">
        <v>475.0</v>
      </c>
      <c r="B771" s="233" t="s">
        <v>1281</v>
      </c>
      <c r="C771" s="232" t="s">
        <v>612</v>
      </c>
      <c r="D771" s="234">
        <v>43018.0</v>
      </c>
      <c r="E771" s="234">
        <v>44335.0</v>
      </c>
      <c r="F771" s="234">
        <v>44335.0</v>
      </c>
      <c r="G771" s="234">
        <v>44466.0</v>
      </c>
      <c r="H771" s="235">
        <v>7.99</v>
      </c>
      <c r="I771" s="235">
        <v>5.99</v>
      </c>
      <c r="J771" s="235">
        <f t="shared" si="127"/>
        <v>2</v>
      </c>
      <c r="K771" s="233">
        <v>2.0</v>
      </c>
      <c r="L771" s="235">
        <f t="shared" si="128"/>
        <v>2.995</v>
      </c>
      <c r="M771" s="237" t="s">
        <v>383</v>
      </c>
      <c r="N771" s="238" t="s">
        <v>376</v>
      </c>
    </row>
    <row r="772">
      <c r="A772" s="232">
        <v>547.0</v>
      </c>
      <c r="B772" s="233" t="s">
        <v>1282</v>
      </c>
      <c r="C772" s="233" t="s">
        <v>586</v>
      </c>
      <c r="D772" s="234">
        <v>43970.0</v>
      </c>
      <c r="E772" s="234">
        <v>44351.0</v>
      </c>
      <c r="F772" s="234">
        <v>44351.0</v>
      </c>
      <c r="G772" s="234">
        <v>44351.0</v>
      </c>
      <c r="H772" s="235">
        <v>4.99</v>
      </c>
      <c r="I772" s="235">
        <v>3.24</v>
      </c>
      <c r="J772" s="235">
        <f t="shared" si="127"/>
        <v>1.75</v>
      </c>
      <c r="K772" s="233">
        <v>1.0</v>
      </c>
      <c r="L772" s="235">
        <f t="shared" si="128"/>
        <v>3.24</v>
      </c>
      <c r="M772" s="237"/>
      <c r="N772" s="237" t="s">
        <v>376</v>
      </c>
    </row>
    <row r="773">
      <c r="A773" s="232">
        <v>459.0</v>
      </c>
      <c r="B773" s="233" t="s">
        <v>1283</v>
      </c>
      <c r="C773" s="233" t="s">
        <v>612</v>
      </c>
      <c r="D773" s="234">
        <v>42572.0</v>
      </c>
      <c r="E773" s="234">
        <v>42832.0</v>
      </c>
      <c r="F773" s="234">
        <v>42834.0</v>
      </c>
      <c r="G773" s="234">
        <v>44613.0</v>
      </c>
      <c r="H773" s="235">
        <v>4.99</v>
      </c>
      <c r="I773" s="235">
        <v>1.99</v>
      </c>
      <c r="J773" s="235">
        <f t="shared" si="127"/>
        <v>3</v>
      </c>
      <c r="K773" s="233">
        <v>15.0</v>
      </c>
      <c r="L773" s="235">
        <f t="shared" si="128"/>
        <v>0.1326666667</v>
      </c>
      <c r="M773" s="232" t="s">
        <v>384</v>
      </c>
      <c r="N773" s="232" t="s">
        <v>376</v>
      </c>
    </row>
    <row r="774">
      <c r="A774" s="232">
        <v>955.0</v>
      </c>
      <c r="B774" s="233" t="s">
        <v>1284</v>
      </c>
      <c r="C774" s="233" t="s">
        <v>598</v>
      </c>
      <c r="D774" s="234">
        <v>43229.0</v>
      </c>
      <c r="E774" s="234">
        <v>43472.0</v>
      </c>
      <c r="F774" s="233" t="s">
        <v>587</v>
      </c>
      <c r="G774" s="233" t="s">
        <v>587</v>
      </c>
      <c r="H774" s="235">
        <v>19.99</v>
      </c>
      <c r="I774" s="235">
        <v>6.99</v>
      </c>
      <c r="J774" s="235">
        <f t="shared" si="127"/>
        <v>13</v>
      </c>
      <c r="K774" s="233">
        <v>1.0</v>
      </c>
      <c r="L774" s="235">
        <f t="shared" si="128"/>
        <v>6.99</v>
      </c>
      <c r="M774" s="237" t="s">
        <v>385</v>
      </c>
      <c r="N774" s="237" t="s">
        <v>376</v>
      </c>
    </row>
    <row r="775">
      <c r="A775" s="232">
        <v>851.0</v>
      </c>
      <c r="B775" s="233" t="s">
        <v>1285</v>
      </c>
      <c r="C775" s="233" t="s">
        <v>586</v>
      </c>
      <c r="D775" s="234">
        <v>43857.0</v>
      </c>
      <c r="E775" s="234">
        <v>44384.0</v>
      </c>
      <c r="F775" s="234">
        <v>44393.0</v>
      </c>
      <c r="G775" s="234">
        <v>44393.0</v>
      </c>
      <c r="H775" s="235">
        <v>19.99</v>
      </c>
      <c r="I775" s="235">
        <v>5.99</v>
      </c>
      <c r="J775" s="235">
        <f t="shared" si="127"/>
        <v>14</v>
      </c>
      <c r="K775" s="233">
        <v>1.0</v>
      </c>
      <c r="L775" s="235">
        <f t="shared" si="128"/>
        <v>5.99</v>
      </c>
      <c r="M775" s="232" t="s">
        <v>386</v>
      </c>
      <c r="N775" s="232" t="s">
        <v>376</v>
      </c>
    </row>
    <row r="776">
      <c r="A776" s="239"/>
      <c r="B776" s="240"/>
      <c r="C776" s="240"/>
      <c r="D776" s="241"/>
      <c r="E776" s="241"/>
      <c r="F776" s="241"/>
      <c r="G776" s="241"/>
      <c r="H776" s="242">
        <f t="shared" ref="H776:K776" si="129">SUM(H764:H775)</f>
        <v>202.88</v>
      </c>
      <c r="I776" s="242">
        <f t="shared" si="129"/>
        <v>71.25</v>
      </c>
      <c r="J776" s="242">
        <f t="shared" si="129"/>
        <v>131.63</v>
      </c>
      <c r="K776" s="240">
        <f t="shared" si="129"/>
        <v>39</v>
      </c>
      <c r="L776" s="242">
        <f>SUM(L764:L775)/K776</f>
        <v>1.246619658</v>
      </c>
      <c r="M776" s="239">
        <f t="shared" ref="M776:N776" si="130">COUNTA(M764:M775)</f>
        <v>11</v>
      </c>
      <c r="N776" s="239">
        <f t="shared" si="130"/>
        <v>12</v>
      </c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</row>
    <row r="777">
      <c r="A777" s="62"/>
      <c r="B777" s="63"/>
      <c r="C777" s="63"/>
      <c r="D777" s="64"/>
      <c r="E777" s="64"/>
      <c r="F777" s="64"/>
      <c r="G777" s="64"/>
      <c r="H777" s="65"/>
      <c r="I777" s="65"/>
      <c r="J777" s="65"/>
      <c r="K777" s="63"/>
      <c r="L777" s="65"/>
      <c r="M777" s="62"/>
      <c r="N777" s="62"/>
    </row>
    <row r="778">
      <c r="A778" s="105">
        <v>646.0</v>
      </c>
      <c r="B778" s="106" t="s">
        <v>1286</v>
      </c>
      <c r="C778" s="106" t="s">
        <v>586</v>
      </c>
      <c r="D778" s="107">
        <v>42067.0</v>
      </c>
      <c r="E778" s="107">
        <v>43016.0</v>
      </c>
      <c r="F778" s="107">
        <v>43017.0</v>
      </c>
      <c r="G778" s="107">
        <v>45051.0</v>
      </c>
      <c r="H778" s="108">
        <v>29.99</v>
      </c>
      <c r="I778" s="108">
        <v>29.99</v>
      </c>
      <c r="J778" s="108">
        <f t="shared" ref="J778:J816" si="131">H778-I778</f>
        <v>0</v>
      </c>
      <c r="K778" s="106">
        <v>3.0</v>
      </c>
      <c r="L778" s="108">
        <f t="shared" ref="L778:L816" si="132">I778/K778</f>
        <v>9.996666667</v>
      </c>
      <c r="M778" s="105" t="s">
        <v>387</v>
      </c>
      <c r="N778" s="105" t="s">
        <v>388</v>
      </c>
    </row>
    <row r="779">
      <c r="A779" s="105">
        <v>247.0</v>
      </c>
      <c r="B779" s="106" t="s">
        <v>1287</v>
      </c>
      <c r="C779" s="105" t="s">
        <v>584</v>
      </c>
      <c r="D779" s="107">
        <v>42228.0</v>
      </c>
      <c r="E779" s="107">
        <v>42650.0</v>
      </c>
      <c r="F779" s="107">
        <v>42655.0</v>
      </c>
      <c r="G779" s="107">
        <v>44037.0</v>
      </c>
      <c r="H779" s="108">
        <v>31.95</v>
      </c>
      <c r="I779" s="108">
        <v>18.55</v>
      </c>
      <c r="J779" s="108">
        <f t="shared" si="131"/>
        <v>13.4</v>
      </c>
      <c r="K779" s="106">
        <v>20.0</v>
      </c>
      <c r="L779" s="108">
        <f t="shared" si="132"/>
        <v>0.9275</v>
      </c>
      <c r="M779" s="105" t="s">
        <v>389</v>
      </c>
      <c r="N779" s="106" t="s">
        <v>388</v>
      </c>
    </row>
    <row r="780">
      <c r="A780" s="105">
        <v>1021.0</v>
      </c>
      <c r="B780" s="106" t="s">
        <v>1288</v>
      </c>
      <c r="C780" s="106" t="s">
        <v>591</v>
      </c>
      <c r="D780" s="243">
        <v>44882.0</v>
      </c>
      <c r="E780" s="243">
        <v>45362.0</v>
      </c>
      <c r="F780" s="107">
        <v>45365.0</v>
      </c>
      <c r="G780" s="107">
        <v>45372.0</v>
      </c>
      <c r="H780" s="244">
        <v>29.99</v>
      </c>
      <c r="I780" s="244">
        <v>14.99</v>
      </c>
      <c r="J780" s="108">
        <f t="shared" si="131"/>
        <v>15</v>
      </c>
      <c r="K780" s="106">
        <v>10.0</v>
      </c>
      <c r="L780" s="108">
        <f t="shared" si="132"/>
        <v>1.499</v>
      </c>
      <c r="M780" s="105"/>
      <c r="N780" s="106" t="s">
        <v>388</v>
      </c>
    </row>
    <row r="781">
      <c r="A781" s="105">
        <v>916.0</v>
      </c>
      <c r="B781" s="245" t="s">
        <v>1289</v>
      </c>
      <c r="C781" s="106" t="s">
        <v>586</v>
      </c>
      <c r="D781" s="246">
        <v>42409.0</v>
      </c>
      <c r="E781" s="246">
        <v>42754.0</v>
      </c>
      <c r="F781" s="106" t="s">
        <v>587</v>
      </c>
      <c r="G781" s="247" t="s">
        <v>587</v>
      </c>
      <c r="H781" s="248">
        <v>19.99</v>
      </c>
      <c r="I781" s="248">
        <v>7.99</v>
      </c>
      <c r="J781" s="108">
        <f t="shared" si="131"/>
        <v>12</v>
      </c>
      <c r="K781" s="106">
        <v>1.0</v>
      </c>
      <c r="L781" s="108">
        <f t="shared" si="132"/>
        <v>7.99</v>
      </c>
      <c r="M781" s="249" t="s">
        <v>390</v>
      </c>
      <c r="N781" s="249" t="s">
        <v>388</v>
      </c>
    </row>
    <row r="782">
      <c r="A782" s="105">
        <v>256.0</v>
      </c>
      <c r="B782" s="106" t="s">
        <v>1290</v>
      </c>
      <c r="C782" s="106" t="s">
        <v>584</v>
      </c>
      <c r="D782" s="107">
        <v>41451.0</v>
      </c>
      <c r="E782" s="107">
        <v>41748.0</v>
      </c>
      <c r="F782" s="107">
        <v>41748.0</v>
      </c>
      <c r="G782" s="107">
        <v>44869.0</v>
      </c>
      <c r="H782" s="108">
        <v>9.99</v>
      </c>
      <c r="I782" s="108">
        <v>9.99</v>
      </c>
      <c r="J782" s="108">
        <f t="shared" si="131"/>
        <v>0</v>
      </c>
      <c r="K782" s="106">
        <v>8.0</v>
      </c>
      <c r="L782" s="108">
        <f t="shared" si="132"/>
        <v>1.24875</v>
      </c>
      <c r="M782" s="105" t="s">
        <v>391</v>
      </c>
      <c r="N782" s="106" t="s">
        <v>388</v>
      </c>
    </row>
    <row r="783">
      <c r="A783" s="105">
        <v>257.0</v>
      </c>
      <c r="B783" s="106" t="s">
        <v>1291</v>
      </c>
      <c r="C783" s="105" t="s">
        <v>584</v>
      </c>
      <c r="D783" s="107">
        <v>42073.0</v>
      </c>
      <c r="E783" s="107">
        <v>42750.0</v>
      </c>
      <c r="F783" s="107">
        <v>44430.0</v>
      </c>
      <c r="G783" s="107">
        <v>44430.0</v>
      </c>
      <c r="H783" s="108">
        <v>14.99</v>
      </c>
      <c r="I783" s="108">
        <v>3.59</v>
      </c>
      <c r="J783" s="108">
        <f t="shared" si="131"/>
        <v>11.4</v>
      </c>
      <c r="K783" s="106">
        <v>2.0</v>
      </c>
      <c r="L783" s="108">
        <f t="shared" si="132"/>
        <v>1.795</v>
      </c>
      <c r="M783" s="105"/>
      <c r="N783" s="105" t="s">
        <v>388</v>
      </c>
    </row>
    <row r="784">
      <c r="A784" s="105">
        <v>669.0</v>
      </c>
      <c r="B784" s="106" t="s">
        <v>1292</v>
      </c>
      <c r="C784" s="106" t="s">
        <v>586</v>
      </c>
      <c r="D784" s="107">
        <v>44336.0</v>
      </c>
      <c r="E784" s="107">
        <v>44678.0</v>
      </c>
      <c r="F784" s="107">
        <v>44679.0</v>
      </c>
      <c r="G784" s="107">
        <v>44686.0</v>
      </c>
      <c r="H784" s="108">
        <v>13.99</v>
      </c>
      <c r="I784" s="108">
        <v>6.29</v>
      </c>
      <c r="J784" s="108">
        <f t="shared" si="131"/>
        <v>7.7</v>
      </c>
      <c r="K784" s="106">
        <v>14.0</v>
      </c>
      <c r="L784" s="108">
        <f t="shared" si="132"/>
        <v>0.4492857143</v>
      </c>
      <c r="M784" s="105" t="s">
        <v>392</v>
      </c>
      <c r="N784" s="105" t="s">
        <v>388</v>
      </c>
    </row>
    <row r="785">
      <c r="A785" s="105">
        <v>187.0</v>
      </c>
      <c r="B785" s="106" t="s">
        <v>1293</v>
      </c>
      <c r="C785" s="106" t="s">
        <v>584</v>
      </c>
      <c r="D785" s="107">
        <v>40844.0</v>
      </c>
      <c r="E785" s="107">
        <v>44422.0</v>
      </c>
      <c r="F785" s="107" t="s">
        <v>587</v>
      </c>
      <c r="G785" s="107" t="s">
        <v>587</v>
      </c>
      <c r="H785" s="108">
        <v>19.99</v>
      </c>
      <c r="I785" s="108">
        <v>0.0</v>
      </c>
      <c r="J785" s="108">
        <f t="shared" si="131"/>
        <v>19.99</v>
      </c>
      <c r="K785" s="106">
        <v>1.0</v>
      </c>
      <c r="L785" s="108">
        <f t="shared" si="132"/>
        <v>0</v>
      </c>
      <c r="M785" s="105" t="s">
        <v>393</v>
      </c>
      <c r="N785" s="106" t="s">
        <v>388</v>
      </c>
    </row>
    <row r="786">
      <c r="A786" s="105">
        <v>515.0</v>
      </c>
      <c r="B786" s="105" t="s">
        <v>1294</v>
      </c>
      <c r="C786" s="106" t="s">
        <v>586</v>
      </c>
      <c r="D786" s="107">
        <v>42664.0</v>
      </c>
      <c r="E786" s="107">
        <v>44334.0</v>
      </c>
      <c r="F786" s="106" t="s">
        <v>587</v>
      </c>
      <c r="G786" s="106" t="s">
        <v>587</v>
      </c>
      <c r="H786" s="108">
        <v>19.99</v>
      </c>
      <c r="I786" s="108">
        <v>0.0</v>
      </c>
      <c r="J786" s="108">
        <f t="shared" si="131"/>
        <v>19.99</v>
      </c>
      <c r="K786" s="106">
        <v>1.0</v>
      </c>
      <c r="L786" s="108">
        <f t="shared" si="132"/>
        <v>0</v>
      </c>
      <c r="M786" s="250"/>
      <c r="N786" s="250" t="s">
        <v>388</v>
      </c>
    </row>
    <row r="787">
      <c r="A787" s="105">
        <v>516.0</v>
      </c>
      <c r="B787" s="105" t="s">
        <v>1295</v>
      </c>
      <c r="C787" s="106" t="s">
        <v>586</v>
      </c>
      <c r="D787" s="107">
        <v>44519.0</v>
      </c>
      <c r="E787" s="107">
        <v>44992.0</v>
      </c>
      <c r="F787" s="106" t="s">
        <v>587</v>
      </c>
      <c r="G787" s="106" t="s">
        <v>587</v>
      </c>
      <c r="H787" s="108">
        <v>79.99</v>
      </c>
      <c r="I787" s="108">
        <v>0.0</v>
      </c>
      <c r="J787" s="108">
        <f t="shared" si="131"/>
        <v>79.99</v>
      </c>
      <c r="K787" s="106">
        <v>1.0</v>
      </c>
      <c r="L787" s="108">
        <f t="shared" si="132"/>
        <v>0</v>
      </c>
      <c r="M787" s="250"/>
      <c r="N787" s="250" t="s">
        <v>388</v>
      </c>
    </row>
    <row r="788">
      <c r="A788" s="105">
        <v>745.0</v>
      </c>
      <c r="B788" s="106" t="s">
        <v>1296</v>
      </c>
      <c r="C788" s="106" t="s">
        <v>586</v>
      </c>
      <c r="D788" s="107">
        <v>43777.0</v>
      </c>
      <c r="E788" s="107">
        <v>44811.0</v>
      </c>
      <c r="F788" s="107">
        <v>44830.0</v>
      </c>
      <c r="G788" s="107">
        <v>44917.0</v>
      </c>
      <c r="H788" s="108">
        <v>69.99</v>
      </c>
      <c r="I788" s="108">
        <v>0.0</v>
      </c>
      <c r="J788" s="108">
        <f t="shared" si="131"/>
        <v>69.99</v>
      </c>
      <c r="K788" s="106">
        <v>11.0</v>
      </c>
      <c r="L788" s="108">
        <f t="shared" si="132"/>
        <v>0</v>
      </c>
      <c r="M788" s="251" t="s">
        <v>394</v>
      </c>
      <c r="N788" s="105" t="s">
        <v>388</v>
      </c>
    </row>
    <row r="789">
      <c r="A789" s="105">
        <v>521.0</v>
      </c>
      <c r="B789" s="106" t="s">
        <v>1297</v>
      </c>
      <c r="C789" s="106" t="s">
        <v>586</v>
      </c>
      <c r="D789" s="107">
        <v>44341.0</v>
      </c>
      <c r="E789" s="107">
        <v>44813.0</v>
      </c>
      <c r="F789" s="107">
        <v>44824.0</v>
      </c>
      <c r="G789" s="107">
        <v>44883.0</v>
      </c>
      <c r="H789" s="108">
        <v>59.99</v>
      </c>
      <c r="I789" s="108">
        <v>29.99</v>
      </c>
      <c r="J789" s="108">
        <f t="shared" si="131"/>
        <v>30</v>
      </c>
      <c r="K789" s="106">
        <v>49.0</v>
      </c>
      <c r="L789" s="108">
        <f t="shared" si="132"/>
        <v>0.6120408163</v>
      </c>
      <c r="M789" s="250" t="s">
        <v>395</v>
      </c>
      <c r="N789" s="250" t="s">
        <v>388</v>
      </c>
    </row>
    <row r="790">
      <c r="A790" s="105">
        <v>945.0</v>
      </c>
      <c r="B790" s="106" t="s">
        <v>1298</v>
      </c>
      <c r="C790" s="106" t="s">
        <v>598</v>
      </c>
      <c r="D790" s="107">
        <v>43151.0</v>
      </c>
      <c r="E790" s="107">
        <v>43472.0</v>
      </c>
      <c r="F790" s="106" t="s">
        <v>587</v>
      </c>
      <c r="G790" s="106" t="s">
        <v>587</v>
      </c>
      <c r="H790" s="108">
        <v>19.99</v>
      </c>
      <c r="I790" s="108">
        <v>14.99</v>
      </c>
      <c r="J790" s="108">
        <f t="shared" si="131"/>
        <v>5</v>
      </c>
      <c r="K790" s="106">
        <v>1.0</v>
      </c>
      <c r="L790" s="108">
        <f t="shared" si="132"/>
        <v>14.99</v>
      </c>
      <c r="M790" s="250" t="s">
        <v>396</v>
      </c>
      <c r="N790" s="250" t="s">
        <v>388</v>
      </c>
    </row>
    <row r="791">
      <c r="A791" s="105">
        <v>498.0</v>
      </c>
      <c r="B791" s="105" t="s">
        <v>1299</v>
      </c>
      <c r="C791" s="106" t="s">
        <v>586</v>
      </c>
      <c r="D791" s="107">
        <v>42696.0</v>
      </c>
      <c r="E791" s="107">
        <v>44139.0</v>
      </c>
      <c r="F791" s="106" t="s">
        <v>587</v>
      </c>
      <c r="G791" s="106" t="s">
        <v>587</v>
      </c>
      <c r="H791" s="108">
        <v>14.25</v>
      </c>
      <c r="I791" s="108">
        <v>1.57</v>
      </c>
      <c r="J791" s="108">
        <f t="shared" si="131"/>
        <v>12.68</v>
      </c>
      <c r="K791" s="106">
        <v>1.0</v>
      </c>
      <c r="L791" s="108">
        <f t="shared" si="132"/>
        <v>1.57</v>
      </c>
      <c r="M791" s="250" t="s">
        <v>397</v>
      </c>
      <c r="N791" s="250" t="s">
        <v>388</v>
      </c>
    </row>
    <row r="792">
      <c r="A792" s="105">
        <v>32.0</v>
      </c>
      <c r="B792" s="106" t="s">
        <v>1300</v>
      </c>
      <c r="C792" s="106" t="s">
        <v>624</v>
      </c>
      <c r="D792" s="107">
        <v>35986.0</v>
      </c>
      <c r="E792" s="107">
        <v>40794.0</v>
      </c>
      <c r="F792" s="106" t="s">
        <v>587</v>
      </c>
      <c r="G792" s="106" t="s">
        <v>587</v>
      </c>
      <c r="H792" s="108">
        <v>4.99</v>
      </c>
      <c r="I792" s="108">
        <v>4.99</v>
      </c>
      <c r="J792" s="108">
        <f t="shared" si="131"/>
        <v>0</v>
      </c>
      <c r="K792" s="106">
        <v>3.0</v>
      </c>
      <c r="L792" s="108">
        <f t="shared" si="132"/>
        <v>1.663333333</v>
      </c>
      <c r="M792" s="105" t="s">
        <v>398</v>
      </c>
      <c r="N792" s="105" t="s">
        <v>388</v>
      </c>
    </row>
    <row r="793">
      <c r="A793" s="105">
        <v>665.0</v>
      </c>
      <c r="B793" s="106" t="s">
        <v>1301</v>
      </c>
      <c r="C793" s="105" t="s">
        <v>586</v>
      </c>
      <c r="D793" s="107">
        <v>44281.0</v>
      </c>
      <c r="E793" s="107">
        <v>44567.0</v>
      </c>
      <c r="F793" s="106" t="s">
        <v>587</v>
      </c>
      <c r="G793" s="106" t="s">
        <v>587</v>
      </c>
      <c r="H793" s="108">
        <v>39.99</v>
      </c>
      <c r="I793" s="108">
        <v>19.99</v>
      </c>
      <c r="J793" s="108">
        <f t="shared" si="131"/>
        <v>20</v>
      </c>
      <c r="K793" s="106">
        <v>1.0</v>
      </c>
      <c r="L793" s="108">
        <f t="shared" si="132"/>
        <v>19.99</v>
      </c>
      <c r="M793" s="105" t="s">
        <v>399</v>
      </c>
      <c r="N793" s="105" t="s">
        <v>388</v>
      </c>
    </row>
    <row r="794">
      <c r="A794" s="105">
        <v>461.0</v>
      </c>
      <c r="B794" s="105" t="s">
        <v>1302</v>
      </c>
      <c r="C794" s="106" t="s">
        <v>612</v>
      </c>
      <c r="D794" s="107">
        <v>41717.0</v>
      </c>
      <c r="E794" s="107">
        <v>42750.0</v>
      </c>
      <c r="F794" s="107">
        <v>42753.0</v>
      </c>
      <c r="G794" s="107">
        <v>44585.0</v>
      </c>
      <c r="H794" s="108">
        <v>8.99</v>
      </c>
      <c r="I794" s="108">
        <v>1.99</v>
      </c>
      <c r="J794" s="108">
        <f t="shared" si="131"/>
        <v>7</v>
      </c>
      <c r="K794" s="106">
        <v>10.0</v>
      </c>
      <c r="L794" s="108">
        <f t="shared" si="132"/>
        <v>0.199</v>
      </c>
      <c r="M794" s="105" t="s">
        <v>400</v>
      </c>
      <c r="N794" s="105" t="s">
        <v>388</v>
      </c>
    </row>
    <row r="795">
      <c r="A795" s="105">
        <v>462.0</v>
      </c>
      <c r="B795" s="105" t="s">
        <v>1303</v>
      </c>
      <c r="C795" s="106" t="s">
        <v>612</v>
      </c>
      <c r="D795" s="107">
        <v>42529.0</v>
      </c>
      <c r="E795" s="107">
        <v>42754.0</v>
      </c>
      <c r="F795" s="107">
        <v>43004.0</v>
      </c>
      <c r="G795" s="107">
        <v>45183.0</v>
      </c>
      <c r="H795" s="108">
        <v>14.99</v>
      </c>
      <c r="I795" s="108">
        <v>9.99</v>
      </c>
      <c r="J795" s="108">
        <f t="shared" si="131"/>
        <v>5</v>
      </c>
      <c r="K795" s="106">
        <v>9.0</v>
      </c>
      <c r="L795" s="108">
        <f t="shared" si="132"/>
        <v>1.11</v>
      </c>
      <c r="M795" s="105"/>
      <c r="N795" s="105" t="s">
        <v>388</v>
      </c>
    </row>
    <row r="796">
      <c r="A796" s="105">
        <v>463.0</v>
      </c>
      <c r="B796" s="105" t="s">
        <v>1304</v>
      </c>
      <c r="C796" s="106" t="s">
        <v>612</v>
      </c>
      <c r="D796" s="107">
        <v>43005.0</v>
      </c>
      <c r="E796" s="107">
        <v>44567.0</v>
      </c>
      <c r="F796" s="107">
        <v>44569.0</v>
      </c>
      <c r="G796" s="107">
        <v>44576.0</v>
      </c>
      <c r="H796" s="108">
        <v>19.99</v>
      </c>
      <c r="I796" s="108">
        <v>4.99</v>
      </c>
      <c r="J796" s="108">
        <f t="shared" si="131"/>
        <v>15</v>
      </c>
      <c r="K796" s="106">
        <v>4.0</v>
      </c>
      <c r="L796" s="108">
        <f t="shared" si="132"/>
        <v>1.2475</v>
      </c>
      <c r="M796" s="105"/>
      <c r="N796" s="105" t="s">
        <v>388</v>
      </c>
    </row>
    <row r="797">
      <c r="A797" s="105">
        <v>543.0</v>
      </c>
      <c r="B797" s="105" t="s">
        <v>1305</v>
      </c>
      <c r="C797" s="106" t="s">
        <v>586</v>
      </c>
      <c r="D797" s="107">
        <v>42640.0</v>
      </c>
      <c r="E797" s="107">
        <v>44067.0</v>
      </c>
      <c r="F797" s="107">
        <v>44393.0</v>
      </c>
      <c r="G797" s="107">
        <v>44393.0</v>
      </c>
      <c r="H797" s="108">
        <v>14.99</v>
      </c>
      <c r="I797" s="108">
        <v>4.49</v>
      </c>
      <c r="J797" s="108">
        <f t="shared" si="131"/>
        <v>10.5</v>
      </c>
      <c r="K797" s="106">
        <v>1.0</v>
      </c>
      <c r="L797" s="108">
        <f t="shared" si="132"/>
        <v>4.49</v>
      </c>
      <c r="M797" s="250" t="s">
        <v>401</v>
      </c>
      <c r="N797" s="250" t="s">
        <v>388</v>
      </c>
    </row>
    <row r="798">
      <c r="A798" s="105">
        <v>751.0</v>
      </c>
      <c r="B798" s="106" t="s">
        <v>1306</v>
      </c>
      <c r="C798" s="105" t="s">
        <v>586</v>
      </c>
      <c r="D798" s="107">
        <v>44474.0</v>
      </c>
      <c r="E798" s="107">
        <v>44720.0</v>
      </c>
      <c r="F798" s="107">
        <v>44814.0</v>
      </c>
      <c r="G798" s="107">
        <v>44815.0</v>
      </c>
      <c r="H798" s="108">
        <v>49.99</v>
      </c>
      <c r="I798" s="108">
        <v>0.0</v>
      </c>
      <c r="J798" s="108">
        <f t="shared" si="131"/>
        <v>49.99</v>
      </c>
      <c r="K798" s="106">
        <v>11.0</v>
      </c>
      <c r="L798" s="108">
        <f t="shared" si="132"/>
        <v>0</v>
      </c>
      <c r="M798" s="105" t="s">
        <v>402</v>
      </c>
      <c r="N798" s="105" t="s">
        <v>388</v>
      </c>
    </row>
    <row r="799">
      <c r="A799" s="105">
        <v>415.0</v>
      </c>
      <c r="B799" s="106" t="s">
        <v>1307</v>
      </c>
      <c r="C799" s="106" t="s">
        <v>584</v>
      </c>
      <c r="D799" s="107">
        <v>41779.0</v>
      </c>
      <c r="E799" s="107">
        <v>45058.0</v>
      </c>
      <c r="F799" s="107" t="s">
        <v>587</v>
      </c>
      <c r="G799" s="107" t="s">
        <v>587</v>
      </c>
      <c r="H799" s="108">
        <v>19.99</v>
      </c>
      <c r="I799" s="108">
        <v>3.5</v>
      </c>
      <c r="J799" s="108">
        <f t="shared" si="131"/>
        <v>16.49</v>
      </c>
      <c r="K799" s="106">
        <v>1.0</v>
      </c>
      <c r="L799" s="108">
        <f t="shared" si="132"/>
        <v>3.5</v>
      </c>
      <c r="M799" s="105" t="s">
        <v>403</v>
      </c>
      <c r="N799" s="106" t="s">
        <v>388</v>
      </c>
    </row>
    <row r="800">
      <c r="A800" s="105">
        <v>927.0</v>
      </c>
      <c r="B800" s="106" t="s">
        <v>1308</v>
      </c>
      <c r="C800" s="105" t="s">
        <v>586</v>
      </c>
      <c r="D800" s="107">
        <v>42129.0</v>
      </c>
      <c r="E800" s="107">
        <v>45058.0</v>
      </c>
      <c r="F800" s="106" t="s">
        <v>587</v>
      </c>
      <c r="G800" s="106" t="s">
        <v>587</v>
      </c>
      <c r="H800" s="108">
        <v>19.99</v>
      </c>
      <c r="I800" s="108">
        <v>3.5</v>
      </c>
      <c r="J800" s="108">
        <f t="shared" si="131"/>
        <v>16.49</v>
      </c>
      <c r="K800" s="106">
        <v>1.0</v>
      </c>
      <c r="L800" s="108">
        <f t="shared" si="132"/>
        <v>3.5</v>
      </c>
      <c r="M800" s="105"/>
      <c r="N800" s="105" t="s">
        <v>388</v>
      </c>
    </row>
    <row r="801">
      <c r="A801" s="105">
        <v>928.0</v>
      </c>
      <c r="B801" s="106" t="s">
        <v>1309</v>
      </c>
      <c r="C801" s="105" t="s">
        <v>586</v>
      </c>
      <c r="D801" s="107">
        <v>43035.0</v>
      </c>
      <c r="E801" s="107">
        <v>45058.0</v>
      </c>
      <c r="F801" s="106" t="s">
        <v>587</v>
      </c>
      <c r="G801" s="106" t="s">
        <v>587</v>
      </c>
      <c r="H801" s="108">
        <v>39.99</v>
      </c>
      <c r="I801" s="108">
        <v>3.5</v>
      </c>
      <c r="J801" s="108">
        <f t="shared" si="131"/>
        <v>36.49</v>
      </c>
      <c r="K801" s="106">
        <v>1.0</v>
      </c>
      <c r="L801" s="108">
        <f t="shared" si="132"/>
        <v>3.5</v>
      </c>
      <c r="M801" s="105"/>
      <c r="N801" s="105" t="s">
        <v>388</v>
      </c>
    </row>
    <row r="802">
      <c r="A802" s="105">
        <v>929.0</v>
      </c>
      <c r="B802" s="106" t="s">
        <v>1310</v>
      </c>
      <c r="C802" s="105" t="s">
        <v>586</v>
      </c>
      <c r="D802" s="107">
        <v>43672.0</v>
      </c>
      <c r="E802" s="107">
        <v>45058.0</v>
      </c>
      <c r="F802" s="106" t="s">
        <v>587</v>
      </c>
      <c r="G802" s="106" t="s">
        <v>587</v>
      </c>
      <c r="H802" s="108">
        <v>19.99</v>
      </c>
      <c r="I802" s="108">
        <v>3.49</v>
      </c>
      <c r="J802" s="108">
        <f t="shared" si="131"/>
        <v>16.5</v>
      </c>
      <c r="K802" s="106">
        <v>1.0</v>
      </c>
      <c r="L802" s="108">
        <f t="shared" si="132"/>
        <v>3.49</v>
      </c>
      <c r="M802" s="105"/>
      <c r="N802" s="105" t="s">
        <v>388</v>
      </c>
    </row>
    <row r="803">
      <c r="A803" s="105">
        <v>295.0</v>
      </c>
      <c r="B803" s="106" t="s">
        <v>1311</v>
      </c>
      <c r="C803" s="106" t="s">
        <v>584</v>
      </c>
      <c r="D803" s="107">
        <v>41626.0</v>
      </c>
      <c r="E803" s="107">
        <v>45427.0</v>
      </c>
      <c r="F803" s="107" t="s">
        <v>587</v>
      </c>
      <c r="G803" s="107" t="s">
        <v>587</v>
      </c>
      <c r="H803" s="108">
        <v>18.99</v>
      </c>
      <c r="I803" s="108">
        <v>8.46</v>
      </c>
      <c r="J803" s="108">
        <f t="shared" si="131"/>
        <v>10.53</v>
      </c>
      <c r="K803" s="106">
        <v>1.0</v>
      </c>
      <c r="L803" s="108">
        <f t="shared" si="132"/>
        <v>8.46</v>
      </c>
      <c r="M803" s="105" t="s">
        <v>404</v>
      </c>
      <c r="N803" s="106" t="s">
        <v>388</v>
      </c>
    </row>
    <row r="804">
      <c r="A804" s="105">
        <v>733.0</v>
      </c>
      <c r="B804" s="106" t="s">
        <v>1312</v>
      </c>
      <c r="C804" s="106" t="s">
        <v>586</v>
      </c>
      <c r="D804" s="107">
        <v>43977.0</v>
      </c>
      <c r="E804" s="107">
        <v>44992.0</v>
      </c>
      <c r="F804" s="106" t="s">
        <v>587</v>
      </c>
      <c r="G804" s="106" t="s">
        <v>587</v>
      </c>
      <c r="H804" s="108">
        <v>19.99</v>
      </c>
      <c r="I804" s="108">
        <v>0.0</v>
      </c>
      <c r="J804" s="108">
        <f t="shared" si="131"/>
        <v>19.99</v>
      </c>
      <c r="K804" s="106">
        <v>1.0</v>
      </c>
      <c r="L804" s="108">
        <f t="shared" si="132"/>
        <v>0</v>
      </c>
      <c r="M804" s="105"/>
      <c r="N804" s="105" t="s">
        <v>388</v>
      </c>
    </row>
    <row r="805">
      <c r="A805" s="105">
        <v>734.0</v>
      </c>
      <c r="B805" s="106" t="s">
        <v>1313</v>
      </c>
      <c r="C805" s="105" t="s">
        <v>586</v>
      </c>
      <c r="D805" s="107">
        <v>45034.0</v>
      </c>
      <c r="E805" s="107">
        <v>45385.0</v>
      </c>
      <c r="F805" s="106" t="s">
        <v>587</v>
      </c>
      <c r="G805" s="106" t="s">
        <v>587</v>
      </c>
      <c r="H805" s="108">
        <v>39.99</v>
      </c>
      <c r="I805" s="108">
        <v>0.0</v>
      </c>
      <c r="J805" s="108">
        <f t="shared" si="131"/>
        <v>39.99</v>
      </c>
      <c r="K805" s="106">
        <v>1.0</v>
      </c>
      <c r="L805" s="108">
        <f t="shared" si="132"/>
        <v>0</v>
      </c>
      <c r="M805" s="105"/>
      <c r="N805" s="105" t="s">
        <v>388</v>
      </c>
    </row>
    <row r="806">
      <c r="A806" s="105">
        <v>952.0</v>
      </c>
      <c r="B806" s="106" t="s">
        <v>1314</v>
      </c>
      <c r="C806" s="106" t="s">
        <v>598</v>
      </c>
      <c r="D806" s="107">
        <v>43966.0</v>
      </c>
      <c r="E806" s="107">
        <v>45176.0</v>
      </c>
      <c r="F806" s="106" t="s">
        <v>587</v>
      </c>
      <c r="G806" s="106" t="s">
        <v>587</v>
      </c>
      <c r="H806" s="108">
        <v>24.99</v>
      </c>
      <c r="I806" s="108">
        <v>0.0</v>
      </c>
      <c r="J806" s="108">
        <f t="shared" si="131"/>
        <v>24.99</v>
      </c>
      <c r="K806" s="106">
        <v>1.0</v>
      </c>
      <c r="L806" s="108">
        <f t="shared" si="132"/>
        <v>0</v>
      </c>
      <c r="M806" s="250" t="s">
        <v>405</v>
      </c>
      <c r="N806" s="250" t="s">
        <v>388</v>
      </c>
    </row>
    <row r="807">
      <c r="A807" s="105">
        <v>314.0</v>
      </c>
      <c r="B807" s="106" t="s">
        <v>1315</v>
      </c>
      <c r="C807" s="106" t="s">
        <v>584</v>
      </c>
      <c r="D807" s="107">
        <v>40849.0</v>
      </c>
      <c r="E807" s="107">
        <v>41461.0</v>
      </c>
      <c r="F807" s="107">
        <v>41461.0</v>
      </c>
      <c r="G807" s="107">
        <v>44781.0</v>
      </c>
      <c r="H807" s="108">
        <v>12.99</v>
      </c>
      <c r="I807" s="108">
        <v>12.99</v>
      </c>
      <c r="J807" s="108">
        <f t="shared" si="131"/>
        <v>0</v>
      </c>
      <c r="K807" s="106">
        <v>2.0</v>
      </c>
      <c r="L807" s="108">
        <f t="shared" si="132"/>
        <v>6.495</v>
      </c>
      <c r="M807" s="105" t="s">
        <v>406</v>
      </c>
      <c r="N807" s="106" t="s">
        <v>388</v>
      </c>
    </row>
    <row r="808">
      <c r="A808" s="105">
        <v>899.0</v>
      </c>
      <c r="B808" s="106" t="s">
        <v>1316</v>
      </c>
      <c r="C808" s="106" t="s">
        <v>586</v>
      </c>
      <c r="D808" s="107">
        <v>44057.0</v>
      </c>
      <c r="E808" s="107">
        <v>45176.0</v>
      </c>
      <c r="F808" s="106" t="s">
        <v>587</v>
      </c>
      <c r="G808" s="106" t="s">
        <v>587</v>
      </c>
      <c r="H808" s="108">
        <v>9.99</v>
      </c>
      <c r="I808" s="108">
        <v>0.0</v>
      </c>
      <c r="J808" s="108">
        <f t="shared" si="131"/>
        <v>9.99</v>
      </c>
      <c r="K808" s="106">
        <v>1.0</v>
      </c>
      <c r="L808" s="108">
        <f t="shared" si="132"/>
        <v>0</v>
      </c>
      <c r="M808" s="105" t="s">
        <v>407</v>
      </c>
      <c r="N808" s="105" t="s">
        <v>388</v>
      </c>
    </row>
    <row r="809">
      <c r="A809" s="105">
        <v>1034.0</v>
      </c>
      <c r="B809" s="105" t="s">
        <v>1317</v>
      </c>
      <c r="C809" s="106" t="s">
        <v>591</v>
      </c>
      <c r="D809" s="107">
        <v>44456.0</v>
      </c>
      <c r="E809" s="107">
        <v>44811.0</v>
      </c>
      <c r="F809" s="107">
        <v>44828.0</v>
      </c>
      <c r="G809" s="107">
        <v>44829.0</v>
      </c>
      <c r="H809" s="252">
        <v>19.99</v>
      </c>
      <c r="I809" s="252">
        <v>0.0</v>
      </c>
      <c r="J809" s="108">
        <f t="shared" si="131"/>
        <v>19.99</v>
      </c>
      <c r="K809" s="106">
        <v>10.0</v>
      </c>
      <c r="L809" s="108">
        <f t="shared" si="132"/>
        <v>0</v>
      </c>
      <c r="M809" s="105" t="s">
        <v>408</v>
      </c>
      <c r="N809" s="106" t="s">
        <v>388</v>
      </c>
    </row>
    <row r="810">
      <c r="A810" s="105">
        <v>200.0</v>
      </c>
      <c r="B810" s="105" t="s">
        <v>1318</v>
      </c>
      <c r="C810" s="105" t="s">
        <v>584</v>
      </c>
      <c r="D810" s="107">
        <v>41520.0</v>
      </c>
      <c r="E810" s="107">
        <v>44314.0</v>
      </c>
      <c r="F810" s="107" t="s">
        <v>587</v>
      </c>
      <c r="G810" s="107" t="s">
        <v>587</v>
      </c>
      <c r="H810" s="108">
        <v>19.99</v>
      </c>
      <c r="I810" s="108">
        <v>4.99</v>
      </c>
      <c r="J810" s="108">
        <f t="shared" si="131"/>
        <v>15</v>
      </c>
      <c r="K810" s="106">
        <v>1.0</v>
      </c>
      <c r="L810" s="108">
        <f t="shared" si="132"/>
        <v>4.99</v>
      </c>
      <c r="M810" s="105" t="s">
        <v>409</v>
      </c>
      <c r="N810" s="106" t="s">
        <v>388</v>
      </c>
    </row>
    <row r="811">
      <c r="A811" s="105">
        <v>370.0</v>
      </c>
      <c r="B811" s="106" t="s">
        <v>1319</v>
      </c>
      <c r="C811" s="106" t="s">
        <v>584</v>
      </c>
      <c r="D811" s="107">
        <v>40963.0</v>
      </c>
      <c r="E811" s="107">
        <v>41693.0</v>
      </c>
      <c r="F811" s="107">
        <v>41693.0</v>
      </c>
      <c r="G811" s="107">
        <v>44796.0</v>
      </c>
      <c r="H811" s="108">
        <v>19.99</v>
      </c>
      <c r="I811" s="108">
        <v>1.0</v>
      </c>
      <c r="J811" s="108">
        <f t="shared" si="131"/>
        <v>18.99</v>
      </c>
      <c r="K811" s="106">
        <v>15.0</v>
      </c>
      <c r="L811" s="108">
        <f t="shared" si="132"/>
        <v>0.06666666667</v>
      </c>
      <c r="M811" s="105"/>
      <c r="N811" s="106" t="s">
        <v>388</v>
      </c>
    </row>
    <row r="812">
      <c r="A812" s="105">
        <v>380.0</v>
      </c>
      <c r="B812" s="106" t="s">
        <v>1320</v>
      </c>
      <c r="C812" s="106" t="s">
        <v>584</v>
      </c>
      <c r="D812" s="107">
        <v>39283.0</v>
      </c>
      <c r="E812" s="107">
        <v>44091.0</v>
      </c>
      <c r="F812" s="107" t="s">
        <v>587</v>
      </c>
      <c r="G812" s="107" t="s">
        <v>587</v>
      </c>
      <c r="H812" s="108">
        <v>29.99</v>
      </c>
      <c r="I812" s="108">
        <v>3.0</v>
      </c>
      <c r="J812" s="108">
        <f t="shared" si="131"/>
        <v>26.99</v>
      </c>
      <c r="K812" s="106">
        <v>1.0</v>
      </c>
      <c r="L812" s="108">
        <f t="shared" si="132"/>
        <v>3</v>
      </c>
      <c r="M812" s="105"/>
      <c r="N812" s="106" t="s">
        <v>388</v>
      </c>
    </row>
    <row r="813">
      <c r="A813" s="105">
        <v>628.0</v>
      </c>
      <c r="B813" s="106" t="s">
        <v>1321</v>
      </c>
      <c r="C813" s="106" t="s">
        <v>586</v>
      </c>
      <c r="D813" s="107">
        <v>43550.0</v>
      </c>
      <c r="E813" s="107">
        <v>45174.0</v>
      </c>
      <c r="F813" s="106" t="s">
        <v>587</v>
      </c>
      <c r="G813" s="106" t="s">
        <v>587</v>
      </c>
      <c r="H813" s="108">
        <v>29.99</v>
      </c>
      <c r="I813" s="108">
        <v>0.0</v>
      </c>
      <c r="J813" s="108">
        <f t="shared" si="131"/>
        <v>29.99</v>
      </c>
      <c r="K813" s="106">
        <v>1.0</v>
      </c>
      <c r="L813" s="108">
        <f t="shared" si="132"/>
        <v>0</v>
      </c>
      <c r="M813" s="105" t="s">
        <v>410</v>
      </c>
      <c r="N813" s="105" t="s">
        <v>388</v>
      </c>
    </row>
    <row r="814">
      <c r="A814" s="105">
        <v>697.0</v>
      </c>
      <c r="B814" s="106" t="s">
        <v>1322</v>
      </c>
      <c r="C814" s="106" t="s">
        <v>586</v>
      </c>
      <c r="D814" s="107">
        <v>42853.0</v>
      </c>
      <c r="E814" s="107">
        <v>44776.0</v>
      </c>
      <c r="F814" s="106" t="s">
        <v>587</v>
      </c>
      <c r="G814" s="106" t="s">
        <v>587</v>
      </c>
      <c r="H814" s="108">
        <v>19.99</v>
      </c>
      <c r="I814" s="108">
        <v>0.0</v>
      </c>
      <c r="J814" s="108">
        <f t="shared" si="131"/>
        <v>19.99</v>
      </c>
      <c r="K814" s="106">
        <v>1.0</v>
      </c>
      <c r="L814" s="108">
        <f t="shared" si="132"/>
        <v>0</v>
      </c>
      <c r="M814" s="105" t="s">
        <v>411</v>
      </c>
      <c r="N814" s="106" t="s">
        <v>388</v>
      </c>
    </row>
    <row r="815">
      <c r="A815" s="105">
        <v>698.0</v>
      </c>
      <c r="B815" s="250" t="s">
        <v>1323</v>
      </c>
      <c r="C815" s="105" t="s">
        <v>586</v>
      </c>
      <c r="D815" s="107">
        <v>44238.0</v>
      </c>
      <c r="E815" s="107">
        <v>45538.0</v>
      </c>
      <c r="F815" s="106" t="s">
        <v>587</v>
      </c>
      <c r="G815" s="106" t="s">
        <v>587</v>
      </c>
      <c r="H815" s="252">
        <v>29.99</v>
      </c>
      <c r="I815" s="252">
        <v>0.0</v>
      </c>
      <c r="J815" s="108">
        <f t="shared" si="131"/>
        <v>29.99</v>
      </c>
      <c r="K815" s="106">
        <v>1.0</v>
      </c>
      <c r="L815" s="108">
        <f t="shared" si="132"/>
        <v>0</v>
      </c>
      <c r="M815" s="250"/>
      <c r="N815" s="250" t="s">
        <v>388</v>
      </c>
    </row>
    <row r="816">
      <c r="A816" s="105">
        <v>1010.0</v>
      </c>
      <c r="B816" s="106" t="s">
        <v>1324</v>
      </c>
      <c r="C816" s="106" t="s">
        <v>598</v>
      </c>
      <c r="D816" s="107">
        <v>43087.0</v>
      </c>
      <c r="E816" s="107">
        <v>43466.0</v>
      </c>
      <c r="F816" s="106" t="s">
        <v>587</v>
      </c>
      <c r="G816" s="106" t="s">
        <v>587</v>
      </c>
      <c r="H816" s="108">
        <v>14.99</v>
      </c>
      <c r="I816" s="108">
        <v>5.99</v>
      </c>
      <c r="J816" s="108">
        <f t="shared" si="131"/>
        <v>9</v>
      </c>
      <c r="K816" s="106">
        <v>1.0</v>
      </c>
      <c r="L816" s="108">
        <f t="shared" si="132"/>
        <v>5.99</v>
      </c>
      <c r="M816" s="250" t="s">
        <v>412</v>
      </c>
      <c r="N816" s="250" t="s">
        <v>388</v>
      </c>
    </row>
    <row r="817">
      <c r="A817" s="109"/>
      <c r="B817" s="110"/>
      <c r="C817" s="110"/>
      <c r="D817" s="111"/>
      <c r="E817" s="111"/>
      <c r="F817" s="110"/>
      <c r="G817" s="110"/>
      <c r="H817" s="112">
        <f t="shared" ref="H817:K817" si="133">SUM(H778:H816)</f>
        <v>1000.83</v>
      </c>
      <c r="I817" s="112">
        <f t="shared" si="133"/>
        <v>234.8</v>
      </c>
      <c r="J817" s="112">
        <f t="shared" si="133"/>
        <v>766.03</v>
      </c>
      <c r="K817" s="110">
        <f t="shared" si="133"/>
        <v>204</v>
      </c>
      <c r="L817" s="112">
        <f>SUM(L778:L816)/K817</f>
        <v>0.5527928588</v>
      </c>
      <c r="M817" s="253">
        <f t="shared" ref="M817:N817" si="134">COUNTA(M778:M816)</f>
        <v>25</v>
      </c>
      <c r="N817" s="253">
        <f t="shared" si="134"/>
        <v>39</v>
      </c>
    </row>
    <row r="818">
      <c r="A818" s="113"/>
      <c r="B818" s="114"/>
      <c r="C818" s="114"/>
      <c r="D818" s="115"/>
      <c r="E818" s="115"/>
      <c r="F818" s="114"/>
      <c r="G818" s="114"/>
      <c r="H818" s="116"/>
      <c r="I818" s="116"/>
      <c r="J818" s="116"/>
      <c r="K818" s="114"/>
      <c r="L818" s="116"/>
      <c r="M818" s="122"/>
      <c r="N818" s="122"/>
    </row>
    <row r="819">
      <c r="A819" s="31">
        <v>613.0</v>
      </c>
      <c r="B819" s="32" t="s">
        <v>1325</v>
      </c>
      <c r="C819" s="32" t="s">
        <v>586</v>
      </c>
      <c r="D819" s="198">
        <v>44522.0</v>
      </c>
      <c r="E819" s="198">
        <v>45202.0</v>
      </c>
      <c r="F819" s="32" t="s">
        <v>587</v>
      </c>
      <c r="G819" s="32" t="s">
        <v>587</v>
      </c>
      <c r="H819" s="199">
        <v>39.99</v>
      </c>
      <c r="I819" s="199">
        <v>0.0</v>
      </c>
      <c r="J819" s="34">
        <f>H819-I819</f>
        <v>39.99</v>
      </c>
      <c r="K819" s="31">
        <v>1.0</v>
      </c>
      <c r="L819" s="34">
        <f>I819/K819</f>
        <v>0</v>
      </c>
      <c r="M819" s="31" t="s">
        <v>413</v>
      </c>
      <c r="N819" s="31" t="s">
        <v>414</v>
      </c>
    </row>
    <row r="820">
      <c r="A820" s="35"/>
      <c r="B820" s="36"/>
      <c r="C820" s="36"/>
      <c r="D820" s="200"/>
      <c r="E820" s="200"/>
      <c r="F820" s="36"/>
      <c r="G820" s="36"/>
      <c r="H820" s="149">
        <f t="shared" ref="H820:K820" si="135">SUM(H819)</f>
        <v>39.99</v>
      </c>
      <c r="I820" s="149">
        <f t="shared" si="135"/>
        <v>0</v>
      </c>
      <c r="J820" s="149">
        <f t="shared" si="135"/>
        <v>39.99</v>
      </c>
      <c r="K820" s="36">
        <f t="shared" si="135"/>
        <v>1</v>
      </c>
      <c r="L820" s="38">
        <f>SUM(L819)/K820</f>
        <v>0</v>
      </c>
      <c r="M820" s="35">
        <f t="shared" ref="M820:N820" si="136">COUNTA(M819)</f>
        <v>1</v>
      </c>
      <c r="N820" s="35">
        <f t="shared" si="136"/>
        <v>1</v>
      </c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</row>
    <row r="821">
      <c r="A821" s="40"/>
      <c r="B821" s="41"/>
      <c r="C821" s="41"/>
      <c r="D821" s="201"/>
      <c r="E821" s="201"/>
      <c r="F821" s="41"/>
      <c r="G821" s="41"/>
      <c r="H821" s="202"/>
      <c r="I821" s="202"/>
      <c r="J821" s="43"/>
      <c r="K821" s="41"/>
      <c r="L821" s="43"/>
      <c r="M821" s="40"/>
      <c r="N821" s="40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  <c r="AI821" s="137"/>
    </row>
    <row r="822">
      <c r="A822" s="194">
        <v>591.0</v>
      </c>
      <c r="B822" s="254" t="s">
        <v>1326</v>
      </c>
      <c r="C822" s="194" t="s">
        <v>586</v>
      </c>
      <c r="D822" s="255">
        <v>44939.0</v>
      </c>
      <c r="E822" s="255">
        <v>45176.0</v>
      </c>
      <c r="F822" s="196">
        <v>45472.0</v>
      </c>
      <c r="G822" s="256">
        <v>45473.0</v>
      </c>
      <c r="H822" s="257">
        <v>14.99</v>
      </c>
      <c r="I822" s="257">
        <v>0.0</v>
      </c>
      <c r="J822" s="197">
        <f>H822-I822</f>
        <v>14.99</v>
      </c>
      <c r="K822" s="195">
        <v>7.0</v>
      </c>
      <c r="L822" s="258">
        <f>I822/K822</f>
        <v>0</v>
      </c>
      <c r="M822" s="259" t="s">
        <v>415</v>
      </c>
      <c r="N822" s="259" t="s">
        <v>416</v>
      </c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</row>
    <row r="823">
      <c r="A823" s="190"/>
      <c r="B823" s="191"/>
      <c r="C823" s="190"/>
      <c r="D823" s="192"/>
      <c r="E823" s="192"/>
      <c r="F823" s="192"/>
      <c r="G823" s="192"/>
      <c r="H823" s="193">
        <f t="shared" ref="H823:K823" si="137">SUM(H822)</f>
        <v>14.99</v>
      </c>
      <c r="I823" s="193">
        <f t="shared" si="137"/>
        <v>0</v>
      </c>
      <c r="J823" s="193">
        <f t="shared" si="137"/>
        <v>14.99</v>
      </c>
      <c r="K823" s="191">
        <f t="shared" si="137"/>
        <v>7</v>
      </c>
      <c r="L823" s="193">
        <f>SUM(L822)/K823</f>
        <v>0</v>
      </c>
      <c r="M823" s="190">
        <f t="shared" ref="M823:N823" si="138">COUNTA(M822)</f>
        <v>1</v>
      </c>
      <c r="N823" s="190">
        <f t="shared" si="138"/>
        <v>1</v>
      </c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  <c r="AE823" s="124"/>
      <c r="AF823" s="124"/>
      <c r="AG823" s="124"/>
      <c r="AH823" s="124"/>
      <c r="AI823" s="124"/>
    </row>
    <row r="824">
      <c r="A824" s="113"/>
      <c r="B824" s="114"/>
      <c r="C824" s="113"/>
      <c r="D824" s="115"/>
      <c r="E824" s="115"/>
      <c r="F824" s="115"/>
      <c r="G824" s="115"/>
      <c r="H824" s="116"/>
      <c r="I824" s="116"/>
      <c r="J824" s="116"/>
      <c r="K824" s="114"/>
      <c r="L824" s="116"/>
      <c r="M824" s="113"/>
      <c r="N824" s="113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  <c r="AE824" s="124"/>
      <c r="AF824" s="124"/>
      <c r="AG824" s="124"/>
      <c r="AH824" s="124"/>
      <c r="AI824" s="124"/>
    </row>
    <row r="825">
      <c r="A825" s="105">
        <v>294.0</v>
      </c>
      <c r="B825" s="106" t="s">
        <v>1327</v>
      </c>
      <c r="C825" s="106" t="s">
        <v>584</v>
      </c>
      <c r="D825" s="107">
        <v>41411.0</v>
      </c>
      <c r="E825" s="107">
        <v>44431.0</v>
      </c>
      <c r="F825" s="107" t="s">
        <v>587</v>
      </c>
      <c r="G825" s="107" t="s">
        <v>587</v>
      </c>
      <c r="H825" s="108">
        <v>15.0</v>
      </c>
      <c r="I825" s="108">
        <v>2.25</v>
      </c>
      <c r="J825" s="108">
        <f t="shared" ref="J825:J830" si="139">H825-I825</f>
        <v>12.75</v>
      </c>
      <c r="K825" s="106">
        <v>1.0</v>
      </c>
      <c r="L825" s="108">
        <f t="shared" ref="L825:L830" si="140">I825/K825</f>
        <v>2.25</v>
      </c>
      <c r="M825" s="105" t="s">
        <v>417</v>
      </c>
      <c r="N825" s="106" t="s">
        <v>418</v>
      </c>
    </row>
    <row r="826">
      <c r="A826" s="105">
        <v>730.0</v>
      </c>
      <c r="B826" s="105" t="s">
        <v>1328</v>
      </c>
      <c r="C826" s="106" t="s">
        <v>586</v>
      </c>
      <c r="D826" s="107">
        <v>41880.0</v>
      </c>
      <c r="E826" s="107">
        <v>44431.0</v>
      </c>
      <c r="F826" s="106" t="s">
        <v>587</v>
      </c>
      <c r="G826" s="106" t="s">
        <v>587</v>
      </c>
      <c r="H826" s="108">
        <v>14.99</v>
      </c>
      <c r="I826" s="108">
        <v>2.24</v>
      </c>
      <c r="J826" s="108">
        <f t="shared" si="139"/>
        <v>12.75</v>
      </c>
      <c r="K826" s="106">
        <v>1.0</v>
      </c>
      <c r="L826" s="108">
        <f t="shared" si="140"/>
        <v>2.24</v>
      </c>
      <c r="M826" s="105"/>
      <c r="N826" s="105" t="s">
        <v>418</v>
      </c>
    </row>
    <row r="827">
      <c r="A827" s="105">
        <v>731.0</v>
      </c>
      <c r="B827" s="106" t="s">
        <v>1329</v>
      </c>
      <c r="C827" s="105" t="s">
        <v>586</v>
      </c>
      <c r="D827" s="107">
        <v>43511.0</v>
      </c>
      <c r="E827" s="107">
        <v>44405.0</v>
      </c>
      <c r="F827" s="106" t="s">
        <v>587</v>
      </c>
      <c r="G827" s="106" t="s">
        <v>587</v>
      </c>
      <c r="H827" s="260">
        <v>39.99</v>
      </c>
      <c r="I827" s="260">
        <v>9.99</v>
      </c>
      <c r="J827" s="108">
        <f t="shared" si="139"/>
        <v>30</v>
      </c>
      <c r="K827" s="106">
        <v>1.0</v>
      </c>
      <c r="L827" s="108">
        <f t="shared" si="140"/>
        <v>9.99</v>
      </c>
      <c r="M827" s="105"/>
      <c r="N827" s="105" t="s">
        <v>418</v>
      </c>
    </row>
    <row r="828">
      <c r="A828" s="105">
        <v>886.0</v>
      </c>
      <c r="B828" s="245" t="s">
        <v>1330</v>
      </c>
      <c r="C828" s="105" t="s">
        <v>586</v>
      </c>
      <c r="D828" s="107">
        <v>43643.0</v>
      </c>
      <c r="E828" s="107">
        <v>44398.0</v>
      </c>
      <c r="F828" s="107">
        <v>44474.0</v>
      </c>
      <c r="G828" s="261">
        <v>44499.0</v>
      </c>
      <c r="H828" s="248">
        <v>64.99</v>
      </c>
      <c r="I828" s="248">
        <v>45.49</v>
      </c>
      <c r="J828" s="108">
        <f t="shared" si="139"/>
        <v>19.5</v>
      </c>
      <c r="K828" s="106">
        <v>4.0</v>
      </c>
      <c r="L828" s="108">
        <f t="shared" si="140"/>
        <v>11.3725</v>
      </c>
      <c r="M828" s="249" t="s">
        <v>419</v>
      </c>
      <c r="N828" s="249" t="s">
        <v>418</v>
      </c>
    </row>
    <row r="829">
      <c r="A829" s="105">
        <v>770.0</v>
      </c>
      <c r="B829" s="106" t="s">
        <v>1331</v>
      </c>
      <c r="C829" s="106" t="s">
        <v>586</v>
      </c>
      <c r="D829" s="107">
        <v>42486.0</v>
      </c>
      <c r="E829" s="107">
        <v>42951.0</v>
      </c>
      <c r="F829" s="107">
        <v>43270.0</v>
      </c>
      <c r="G829" s="107">
        <v>43604.0</v>
      </c>
      <c r="H829" s="108">
        <v>12.99</v>
      </c>
      <c r="I829" s="108">
        <v>4.99</v>
      </c>
      <c r="J829" s="108">
        <f t="shared" si="139"/>
        <v>8</v>
      </c>
      <c r="K829" s="106">
        <v>9.0</v>
      </c>
      <c r="L829" s="108">
        <f t="shared" si="140"/>
        <v>0.5544444444</v>
      </c>
      <c r="M829" s="105" t="s">
        <v>420</v>
      </c>
      <c r="N829" s="105" t="s">
        <v>418</v>
      </c>
    </row>
    <row r="830">
      <c r="A830" s="105">
        <v>771.0</v>
      </c>
      <c r="B830" s="106" t="s">
        <v>1332</v>
      </c>
      <c r="C830" s="106" t="s">
        <v>586</v>
      </c>
      <c r="D830" s="107">
        <v>44082.0</v>
      </c>
      <c r="E830" s="107">
        <v>44965.0</v>
      </c>
      <c r="F830" s="106" t="s">
        <v>587</v>
      </c>
      <c r="G830" s="106" t="s">
        <v>587</v>
      </c>
      <c r="H830" s="108">
        <v>19.99</v>
      </c>
      <c r="I830" s="108">
        <v>4.99</v>
      </c>
      <c r="J830" s="108">
        <f t="shared" si="139"/>
        <v>15</v>
      </c>
      <c r="K830" s="106">
        <v>1.0</v>
      </c>
      <c r="L830" s="108">
        <f t="shared" si="140"/>
        <v>4.99</v>
      </c>
      <c r="M830" s="105"/>
      <c r="N830" s="105" t="s">
        <v>418</v>
      </c>
    </row>
    <row r="831">
      <c r="A831" s="109"/>
      <c r="B831" s="110"/>
      <c r="C831" s="110"/>
      <c r="D831" s="111"/>
      <c r="E831" s="111"/>
      <c r="F831" s="110"/>
      <c r="G831" s="110"/>
      <c r="H831" s="112">
        <f t="shared" ref="H831:K831" si="141">SUM(H825:H830)</f>
        <v>167.95</v>
      </c>
      <c r="I831" s="112">
        <f t="shared" si="141"/>
        <v>69.95</v>
      </c>
      <c r="J831" s="112">
        <f t="shared" si="141"/>
        <v>98</v>
      </c>
      <c r="K831" s="110">
        <f t="shared" si="141"/>
        <v>17</v>
      </c>
      <c r="L831" s="112">
        <f>SUM(L825:L830)/K831</f>
        <v>1.846879085</v>
      </c>
      <c r="M831" s="109">
        <f t="shared" ref="M831:N831" si="142">COUNTA(M825:M830)</f>
        <v>3</v>
      </c>
      <c r="N831" s="109">
        <f t="shared" si="142"/>
        <v>6</v>
      </c>
      <c r="R831" s="164"/>
      <c r="S831" s="164"/>
      <c r="T831" s="164"/>
      <c r="U831" s="164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  <c r="AH831" s="164"/>
      <c r="AI831" s="164"/>
    </row>
    <row r="832">
      <c r="A832" s="62"/>
      <c r="B832" s="63"/>
      <c r="C832" s="63"/>
      <c r="D832" s="64"/>
      <c r="E832" s="64"/>
      <c r="F832" s="63"/>
      <c r="G832" s="63"/>
      <c r="H832" s="65"/>
      <c r="I832" s="65"/>
      <c r="J832" s="65"/>
      <c r="K832" s="63"/>
      <c r="L832" s="65"/>
      <c r="M832" s="62"/>
      <c r="N832" s="62"/>
      <c r="R832" s="164"/>
      <c r="S832" s="164"/>
      <c r="T832" s="164"/>
      <c r="U832" s="164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  <c r="AH832" s="164"/>
      <c r="AI832" s="164"/>
    </row>
    <row r="833">
      <c r="A833" s="35">
        <v>192.0</v>
      </c>
      <c r="B833" s="35" t="s">
        <v>1333</v>
      </c>
      <c r="C833" s="36" t="s">
        <v>584</v>
      </c>
      <c r="D833" s="37">
        <v>39738.0</v>
      </c>
      <c r="E833" s="37">
        <v>42969.0</v>
      </c>
      <c r="F833" s="37">
        <v>43033.0</v>
      </c>
      <c r="G833" s="37">
        <v>44282.0</v>
      </c>
      <c r="H833" s="38">
        <v>12.5</v>
      </c>
      <c r="I833" s="38">
        <v>5.0</v>
      </c>
      <c r="J833" s="38">
        <f t="shared" ref="J833:J1123" si="143">H833-I833</f>
        <v>7.5</v>
      </c>
      <c r="K833" s="36">
        <v>15.0</v>
      </c>
      <c r="L833" s="38">
        <f t="shared" ref="L833:L1123" si="144">I833/K833</f>
        <v>0.3333333333</v>
      </c>
      <c r="M833" s="35" t="s">
        <v>421</v>
      </c>
      <c r="N833" s="36" t="s">
        <v>422</v>
      </c>
    </row>
    <row r="834">
      <c r="A834" s="35">
        <v>194.0</v>
      </c>
      <c r="B834" s="35" t="s">
        <v>1334</v>
      </c>
      <c r="C834" s="35" t="s">
        <v>584</v>
      </c>
      <c r="D834" s="37">
        <v>41359.0</v>
      </c>
      <c r="E834" s="37">
        <v>42969.0</v>
      </c>
      <c r="F834" s="37" t="s">
        <v>587</v>
      </c>
      <c r="G834" s="37" t="s">
        <v>587</v>
      </c>
      <c r="H834" s="38">
        <v>24.99</v>
      </c>
      <c r="I834" s="38">
        <v>9.99</v>
      </c>
      <c r="J834" s="38">
        <f t="shared" si="143"/>
        <v>15</v>
      </c>
      <c r="K834" s="36">
        <v>1.0</v>
      </c>
      <c r="L834" s="38">
        <f t="shared" si="144"/>
        <v>9.99</v>
      </c>
      <c r="M834" s="35"/>
      <c r="N834" s="36" t="s">
        <v>422</v>
      </c>
    </row>
    <row r="835">
      <c r="A835" s="35">
        <v>193.0</v>
      </c>
      <c r="B835" s="35" t="s">
        <v>1335</v>
      </c>
      <c r="C835" s="36" t="s">
        <v>584</v>
      </c>
      <c r="D835" s="37">
        <v>40218.0</v>
      </c>
      <c r="E835" s="37">
        <v>42969.0</v>
      </c>
      <c r="F835" s="37">
        <v>44280.0</v>
      </c>
      <c r="G835" s="37">
        <v>44281.0</v>
      </c>
      <c r="H835" s="38">
        <v>12.49</v>
      </c>
      <c r="I835" s="38">
        <v>4.99</v>
      </c>
      <c r="J835" s="38">
        <f t="shared" si="143"/>
        <v>7.5</v>
      </c>
      <c r="K835" s="36">
        <v>15.0</v>
      </c>
      <c r="L835" s="38">
        <f t="shared" si="144"/>
        <v>0.3326666667</v>
      </c>
      <c r="M835" s="35" t="s">
        <v>423</v>
      </c>
      <c r="N835" s="36" t="s">
        <v>422</v>
      </c>
    </row>
    <row r="836">
      <c r="A836" s="35">
        <v>809.0</v>
      </c>
      <c r="B836" s="35" t="s">
        <v>1336</v>
      </c>
      <c r="C836" s="35" t="s">
        <v>586</v>
      </c>
      <c r="D836" s="37">
        <v>43361.0</v>
      </c>
      <c r="E836" s="37">
        <v>43912.0</v>
      </c>
      <c r="F836" s="37">
        <v>43923.0</v>
      </c>
      <c r="G836" s="37">
        <v>43923.0</v>
      </c>
      <c r="H836" s="38">
        <v>14.99</v>
      </c>
      <c r="I836" s="38">
        <v>4.99</v>
      </c>
      <c r="J836" s="38">
        <f t="shared" si="143"/>
        <v>10</v>
      </c>
      <c r="K836" s="36">
        <v>1.0</v>
      </c>
      <c r="L836" s="38">
        <f t="shared" si="144"/>
        <v>4.99</v>
      </c>
      <c r="M836" s="35" t="s">
        <v>424</v>
      </c>
      <c r="N836" s="35" t="s">
        <v>422</v>
      </c>
    </row>
    <row r="837">
      <c r="A837" s="35">
        <v>810.0</v>
      </c>
      <c r="B837" s="35" t="s">
        <v>1337</v>
      </c>
      <c r="C837" s="35" t="s">
        <v>586</v>
      </c>
      <c r="D837" s="37">
        <v>43361.0</v>
      </c>
      <c r="E837" s="37">
        <v>43912.0</v>
      </c>
      <c r="F837" s="37">
        <v>43923.0</v>
      </c>
      <c r="G837" s="37">
        <v>43923.0</v>
      </c>
      <c r="H837" s="38">
        <v>14.99</v>
      </c>
      <c r="I837" s="38">
        <v>4.99</v>
      </c>
      <c r="J837" s="38">
        <f t="shared" si="143"/>
        <v>10</v>
      </c>
      <c r="K837" s="36">
        <v>1.0</v>
      </c>
      <c r="L837" s="38">
        <f t="shared" si="144"/>
        <v>4.99</v>
      </c>
      <c r="M837" s="35"/>
      <c r="N837" s="35" t="s">
        <v>422</v>
      </c>
    </row>
    <row r="838">
      <c r="A838" s="35">
        <v>636.0</v>
      </c>
      <c r="B838" s="36" t="s">
        <v>1338</v>
      </c>
      <c r="C838" s="36" t="s">
        <v>586</v>
      </c>
      <c r="D838" s="37">
        <v>44098.0</v>
      </c>
      <c r="E838" s="37">
        <v>45177.0</v>
      </c>
      <c r="F838" s="37">
        <v>45395.0</v>
      </c>
      <c r="G838" s="37">
        <v>45401.0</v>
      </c>
      <c r="H838" s="38">
        <v>19.99</v>
      </c>
      <c r="I838" s="38">
        <v>0.0</v>
      </c>
      <c r="J838" s="38">
        <f t="shared" si="143"/>
        <v>19.99</v>
      </c>
      <c r="K838" s="36">
        <v>25.0</v>
      </c>
      <c r="L838" s="38">
        <f t="shared" si="144"/>
        <v>0</v>
      </c>
      <c r="M838" s="35" t="s">
        <v>425</v>
      </c>
      <c r="N838" s="35" t="s">
        <v>422</v>
      </c>
    </row>
    <row r="839">
      <c r="A839" s="35">
        <v>324.0</v>
      </c>
      <c r="B839" s="36" t="s">
        <v>1339</v>
      </c>
      <c r="C839" s="36" t="s">
        <v>584</v>
      </c>
      <c r="D839" s="37">
        <v>41101.0</v>
      </c>
      <c r="E839" s="37">
        <v>44422.0</v>
      </c>
      <c r="F839" s="37">
        <v>45071.0</v>
      </c>
      <c r="G839" s="37">
        <v>45090.0</v>
      </c>
      <c r="H839" s="38">
        <v>10.99</v>
      </c>
      <c r="I839" s="38">
        <v>10.99</v>
      </c>
      <c r="J839" s="38">
        <f t="shared" si="143"/>
        <v>0</v>
      </c>
      <c r="K839" s="36">
        <v>7.0</v>
      </c>
      <c r="L839" s="38">
        <f t="shared" si="144"/>
        <v>1.57</v>
      </c>
      <c r="M839" s="35" t="s">
        <v>426</v>
      </c>
      <c r="N839" s="36" t="s">
        <v>422</v>
      </c>
    </row>
    <row r="840">
      <c r="A840" s="35">
        <v>1024.0</v>
      </c>
      <c r="B840" s="36" t="s">
        <v>1340</v>
      </c>
      <c r="C840" s="36" t="s">
        <v>591</v>
      </c>
      <c r="D840" s="37">
        <v>44964.0</v>
      </c>
      <c r="E840" s="37">
        <v>44964.0</v>
      </c>
      <c r="F840" s="37">
        <v>44964.0</v>
      </c>
      <c r="G840" s="37">
        <v>44979.0</v>
      </c>
      <c r="H840" s="125">
        <v>84.99</v>
      </c>
      <c r="I840" s="125">
        <v>0.0</v>
      </c>
      <c r="J840" s="38">
        <f t="shared" si="143"/>
        <v>84.99</v>
      </c>
      <c r="K840" s="36">
        <v>93.0</v>
      </c>
      <c r="L840" s="38">
        <f t="shared" si="144"/>
        <v>0</v>
      </c>
      <c r="M840" s="35" t="s">
        <v>427</v>
      </c>
      <c r="N840" s="36" t="s">
        <v>422</v>
      </c>
    </row>
    <row r="841">
      <c r="A841" s="35">
        <v>584.0</v>
      </c>
      <c r="B841" s="36" t="s">
        <v>1341</v>
      </c>
      <c r="C841" s="36" t="s">
        <v>586</v>
      </c>
      <c r="D841" s="37">
        <v>43340.0</v>
      </c>
      <c r="E841" s="37">
        <v>43856.0</v>
      </c>
      <c r="F841" s="37">
        <v>43857.0</v>
      </c>
      <c r="G841" s="37">
        <v>44385.0</v>
      </c>
      <c r="H841" s="38">
        <v>12.99</v>
      </c>
      <c r="I841" s="38">
        <v>6.49</v>
      </c>
      <c r="J841" s="38">
        <f t="shared" si="143"/>
        <v>6.5</v>
      </c>
      <c r="K841" s="36">
        <v>6.0</v>
      </c>
      <c r="L841" s="38">
        <f t="shared" si="144"/>
        <v>1.081666667</v>
      </c>
      <c r="M841" s="35" t="s">
        <v>428</v>
      </c>
      <c r="N841" s="35" t="s">
        <v>422</v>
      </c>
    </row>
    <row r="842">
      <c r="A842" s="35">
        <v>59.0</v>
      </c>
      <c r="B842" s="36" t="s">
        <v>1342</v>
      </c>
      <c r="C842" s="36" t="s">
        <v>624</v>
      </c>
      <c r="D842" s="37">
        <v>36357.0</v>
      </c>
      <c r="E842" s="37">
        <v>43014.0</v>
      </c>
      <c r="F842" s="36" t="s">
        <v>587</v>
      </c>
      <c r="G842" s="36" t="s">
        <v>587</v>
      </c>
      <c r="H842" s="38">
        <v>4.99</v>
      </c>
      <c r="I842" s="38">
        <v>2.49</v>
      </c>
      <c r="J842" s="38">
        <f t="shared" si="143"/>
        <v>2.5</v>
      </c>
      <c r="K842" s="36">
        <v>1.0</v>
      </c>
      <c r="L842" s="38">
        <f t="shared" si="144"/>
        <v>2.49</v>
      </c>
      <c r="M842" s="35" t="s">
        <v>429</v>
      </c>
      <c r="N842" s="126" t="s">
        <v>422</v>
      </c>
    </row>
    <row r="843">
      <c r="A843" s="35">
        <v>172.0</v>
      </c>
      <c r="B843" s="36" t="s">
        <v>1343</v>
      </c>
      <c r="C843" s="36" t="s">
        <v>596</v>
      </c>
      <c r="D843" s="37">
        <v>39892.0</v>
      </c>
      <c r="E843" s="37">
        <v>42279.0</v>
      </c>
      <c r="F843" s="36" t="s">
        <v>587</v>
      </c>
      <c r="G843" s="36" t="s">
        <v>587</v>
      </c>
      <c r="H843" s="38">
        <v>7.99</v>
      </c>
      <c r="I843" s="38">
        <v>2.99</v>
      </c>
      <c r="J843" s="38">
        <f t="shared" si="143"/>
        <v>5</v>
      </c>
      <c r="K843" s="36">
        <v>1.0</v>
      </c>
      <c r="L843" s="38">
        <f t="shared" si="144"/>
        <v>2.99</v>
      </c>
      <c r="M843" s="35"/>
      <c r="N843" s="35" t="s">
        <v>422</v>
      </c>
    </row>
    <row r="844">
      <c r="A844" s="35">
        <v>478.0</v>
      </c>
      <c r="B844" s="36" t="s">
        <v>1344</v>
      </c>
      <c r="C844" s="36" t="s">
        <v>612</v>
      </c>
      <c r="D844" s="37">
        <v>40961.0</v>
      </c>
      <c r="E844" s="37">
        <v>42218.0</v>
      </c>
      <c r="F844" s="37">
        <v>42218.0</v>
      </c>
      <c r="G844" s="37">
        <v>44992.0</v>
      </c>
      <c r="H844" s="38">
        <v>24.99</v>
      </c>
      <c r="I844" s="38">
        <v>6.99</v>
      </c>
      <c r="J844" s="38">
        <f t="shared" si="143"/>
        <v>18</v>
      </c>
      <c r="K844" s="36">
        <v>50.0</v>
      </c>
      <c r="L844" s="38">
        <f t="shared" si="144"/>
        <v>0.1398</v>
      </c>
      <c r="M844" s="35"/>
      <c r="N844" s="35" t="s">
        <v>422</v>
      </c>
    </row>
    <row r="845">
      <c r="A845" s="35">
        <v>479.0</v>
      </c>
      <c r="B845" s="36" t="s">
        <v>1345</v>
      </c>
      <c r="C845" s="36" t="s">
        <v>612</v>
      </c>
      <c r="D845" s="37">
        <v>41248.0</v>
      </c>
      <c r="E845" s="37">
        <v>42246.0</v>
      </c>
      <c r="F845" s="37">
        <v>42246.0</v>
      </c>
      <c r="G845" s="37">
        <v>44992.0</v>
      </c>
      <c r="H845" s="38">
        <v>4.99</v>
      </c>
      <c r="I845" s="38">
        <v>4.99</v>
      </c>
      <c r="J845" s="38">
        <f t="shared" si="143"/>
        <v>0</v>
      </c>
      <c r="K845" s="36">
        <v>15.0</v>
      </c>
      <c r="L845" s="38">
        <f t="shared" si="144"/>
        <v>0.3326666667</v>
      </c>
      <c r="M845" s="35"/>
      <c r="N845" s="35" t="s">
        <v>422</v>
      </c>
    </row>
    <row r="846">
      <c r="A846" s="35">
        <v>563.0</v>
      </c>
      <c r="B846" s="36" t="s">
        <v>1346</v>
      </c>
      <c r="C846" s="36" t="s">
        <v>586</v>
      </c>
      <c r="D846" s="37">
        <v>43581.0</v>
      </c>
      <c r="E846" s="37">
        <v>44334.0</v>
      </c>
      <c r="F846" s="37">
        <v>44339.0</v>
      </c>
      <c r="G846" s="37">
        <v>44382.0</v>
      </c>
      <c r="H846" s="38">
        <v>69.99</v>
      </c>
      <c r="I846" s="38">
        <v>0.0</v>
      </c>
      <c r="J846" s="38">
        <f t="shared" si="143"/>
        <v>69.99</v>
      </c>
      <c r="K846" s="36">
        <v>57.0</v>
      </c>
      <c r="L846" s="38">
        <f t="shared" si="144"/>
        <v>0</v>
      </c>
      <c r="M846" s="35"/>
      <c r="N846" s="126" t="s">
        <v>422</v>
      </c>
    </row>
    <row r="847">
      <c r="A847" s="35">
        <v>607.0</v>
      </c>
      <c r="B847" s="36" t="s">
        <v>1347</v>
      </c>
      <c r="C847" s="36" t="s">
        <v>586</v>
      </c>
      <c r="D847" s="37">
        <v>42318.0</v>
      </c>
      <c r="E847" s="37">
        <v>43668.0</v>
      </c>
      <c r="F847" s="37">
        <v>44197.0</v>
      </c>
      <c r="G847" s="37">
        <v>44208.0</v>
      </c>
      <c r="H847" s="38">
        <v>19.99</v>
      </c>
      <c r="I847" s="38">
        <v>12.99</v>
      </c>
      <c r="J847" s="38">
        <f t="shared" si="143"/>
        <v>7</v>
      </c>
      <c r="K847" s="36">
        <v>56.0</v>
      </c>
      <c r="L847" s="38">
        <f t="shared" si="144"/>
        <v>0.2319642857</v>
      </c>
      <c r="M847" s="35" t="s">
        <v>430</v>
      </c>
      <c r="N847" s="35" t="s">
        <v>422</v>
      </c>
    </row>
    <row r="848">
      <c r="A848" s="35">
        <v>608.0</v>
      </c>
      <c r="B848" s="36" t="s">
        <v>1348</v>
      </c>
      <c r="C848" s="36" t="s">
        <v>586</v>
      </c>
      <c r="D848" s="37">
        <v>43261.0</v>
      </c>
      <c r="E848" s="37">
        <v>45423.0</v>
      </c>
      <c r="F848" s="36" t="s">
        <v>587</v>
      </c>
      <c r="G848" s="36" t="s">
        <v>587</v>
      </c>
      <c r="H848" s="38">
        <v>6.96</v>
      </c>
      <c r="I848" s="38">
        <v>0.0</v>
      </c>
      <c r="J848" s="38">
        <f t="shared" si="143"/>
        <v>6.96</v>
      </c>
      <c r="K848" s="36">
        <v>1.0</v>
      </c>
      <c r="L848" s="38">
        <f t="shared" si="144"/>
        <v>0</v>
      </c>
      <c r="M848" s="35"/>
      <c r="N848" s="35" t="s">
        <v>422</v>
      </c>
    </row>
    <row r="849">
      <c r="A849" s="35">
        <v>997.0</v>
      </c>
      <c r="B849" s="36" t="s">
        <v>1349</v>
      </c>
      <c r="C849" s="36" t="s">
        <v>598</v>
      </c>
      <c r="D849" s="37">
        <v>43056.0</v>
      </c>
      <c r="E849" s="37">
        <v>43469.0</v>
      </c>
      <c r="F849" s="36" t="s">
        <v>587</v>
      </c>
      <c r="G849" s="36" t="s">
        <v>587</v>
      </c>
      <c r="H849" s="38">
        <v>69.99</v>
      </c>
      <c r="I849" s="38">
        <v>0.0</v>
      </c>
      <c r="J849" s="38">
        <f t="shared" si="143"/>
        <v>69.99</v>
      </c>
      <c r="K849" s="36">
        <v>1.0</v>
      </c>
      <c r="L849" s="38">
        <f t="shared" si="144"/>
        <v>0</v>
      </c>
      <c r="M849" s="89"/>
      <c r="N849" s="89" t="s">
        <v>422</v>
      </c>
    </row>
    <row r="850">
      <c r="A850" s="35">
        <v>270.0</v>
      </c>
      <c r="B850" s="36" t="s">
        <v>1350</v>
      </c>
      <c r="C850" s="36" t="s">
        <v>584</v>
      </c>
      <c r="D850" s="37">
        <v>40949.0</v>
      </c>
      <c r="E850" s="37">
        <v>44502.0</v>
      </c>
      <c r="F850" s="37" t="s">
        <v>587</v>
      </c>
      <c r="G850" s="37" t="s">
        <v>587</v>
      </c>
      <c r="H850" s="38">
        <v>39.99</v>
      </c>
      <c r="I850" s="38">
        <v>0.0</v>
      </c>
      <c r="J850" s="38">
        <f t="shared" si="143"/>
        <v>39.99</v>
      </c>
      <c r="K850" s="36">
        <v>1.0</v>
      </c>
      <c r="L850" s="38">
        <f t="shared" si="144"/>
        <v>0</v>
      </c>
      <c r="M850" s="35" t="s">
        <v>431</v>
      </c>
      <c r="N850" s="36" t="s">
        <v>422</v>
      </c>
    </row>
    <row r="851">
      <c r="A851" s="35">
        <v>1005.0</v>
      </c>
      <c r="B851" s="35" t="s">
        <v>1351</v>
      </c>
      <c r="C851" s="36" t="s">
        <v>598</v>
      </c>
      <c r="D851" s="37">
        <v>43088.0</v>
      </c>
      <c r="E851" s="37">
        <v>43912.0</v>
      </c>
      <c r="F851" s="36" t="s">
        <v>587</v>
      </c>
      <c r="G851" s="36" t="s">
        <v>587</v>
      </c>
      <c r="H851" s="38">
        <v>21.99</v>
      </c>
      <c r="I851" s="38">
        <v>6.99</v>
      </c>
      <c r="J851" s="38">
        <f t="shared" si="143"/>
        <v>15</v>
      </c>
      <c r="K851" s="36">
        <v>1.0</v>
      </c>
      <c r="L851" s="38">
        <f t="shared" si="144"/>
        <v>6.99</v>
      </c>
      <c r="M851" s="89" t="s">
        <v>432</v>
      </c>
      <c r="N851" s="89" t="s">
        <v>422</v>
      </c>
    </row>
    <row r="852">
      <c r="A852" s="35">
        <v>574.0</v>
      </c>
      <c r="B852" s="36" t="s">
        <v>1352</v>
      </c>
      <c r="C852" s="36" t="s">
        <v>586</v>
      </c>
      <c r="D852" s="37">
        <v>42984.0</v>
      </c>
      <c r="E852" s="37">
        <v>44964.0</v>
      </c>
      <c r="F852" s="36" t="s">
        <v>587</v>
      </c>
      <c r="G852" s="36" t="s">
        <v>587</v>
      </c>
      <c r="H852" s="38">
        <v>59.98</v>
      </c>
      <c r="I852" s="38">
        <v>0.0</v>
      </c>
      <c r="J852" s="38">
        <f t="shared" si="143"/>
        <v>59.98</v>
      </c>
      <c r="K852" s="36">
        <v>1.0</v>
      </c>
      <c r="L852" s="38">
        <f t="shared" si="144"/>
        <v>0</v>
      </c>
      <c r="M852" s="35" t="s">
        <v>433</v>
      </c>
      <c r="N852" s="35" t="s">
        <v>422</v>
      </c>
    </row>
    <row r="853">
      <c r="A853" s="35">
        <v>980.0</v>
      </c>
      <c r="B853" s="36" t="s">
        <v>1353</v>
      </c>
      <c r="C853" s="36" t="s">
        <v>598</v>
      </c>
      <c r="D853" s="37">
        <v>44015.0</v>
      </c>
      <c r="E853" s="37">
        <v>44091.0</v>
      </c>
      <c r="F853" s="37">
        <v>44257.0</v>
      </c>
      <c r="G853" s="37">
        <v>44257.0</v>
      </c>
      <c r="H853" s="38">
        <v>39.99</v>
      </c>
      <c r="I853" s="38">
        <v>0.0</v>
      </c>
      <c r="J853" s="38">
        <f t="shared" si="143"/>
        <v>39.99</v>
      </c>
      <c r="K853" s="36">
        <v>3.0</v>
      </c>
      <c r="L853" s="38">
        <f t="shared" si="144"/>
        <v>0</v>
      </c>
      <c r="M853" s="89" t="s">
        <v>434</v>
      </c>
      <c r="N853" s="89" t="s">
        <v>422</v>
      </c>
    </row>
    <row r="854">
      <c r="A854" s="35">
        <v>953.0</v>
      </c>
      <c r="B854" s="36" t="s">
        <v>1354</v>
      </c>
      <c r="C854" s="36" t="s">
        <v>598</v>
      </c>
      <c r="D854" s="37">
        <v>42671.0</v>
      </c>
      <c r="E854" s="37">
        <v>43468.0</v>
      </c>
      <c r="F854" s="37">
        <v>43475.0</v>
      </c>
      <c r="G854" s="37">
        <v>43475.0</v>
      </c>
      <c r="H854" s="38">
        <v>19.99</v>
      </c>
      <c r="I854" s="38">
        <v>4.99</v>
      </c>
      <c r="J854" s="38">
        <f t="shared" si="143"/>
        <v>15</v>
      </c>
      <c r="K854" s="36">
        <v>1.0</v>
      </c>
      <c r="L854" s="38">
        <f t="shared" si="144"/>
        <v>4.99</v>
      </c>
      <c r="M854" s="89" t="s">
        <v>435</v>
      </c>
      <c r="N854" s="89" t="s">
        <v>422</v>
      </c>
    </row>
    <row r="855">
      <c r="A855" s="35">
        <v>497.0</v>
      </c>
      <c r="B855" s="35" t="s">
        <v>1355</v>
      </c>
      <c r="C855" s="36" t="s">
        <v>586</v>
      </c>
      <c r="D855" s="37">
        <v>44432.0</v>
      </c>
      <c r="E855" s="37">
        <v>45237.0</v>
      </c>
      <c r="F855" s="36" t="s">
        <v>587</v>
      </c>
      <c r="G855" s="36" t="s">
        <v>587</v>
      </c>
      <c r="H855" s="38">
        <v>29.99</v>
      </c>
      <c r="I855" s="38">
        <v>0.0</v>
      </c>
      <c r="J855" s="38">
        <f t="shared" si="143"/>
        <v>29.99</v>
      </c>
      <c r="K855" s="36">
        <v>1.0</v>
      </c>
      <c r="L855" s="38">
        <f t="shared" si="144"/>
        <v>0</v>
      </c>
      <c r="M855" s="89" t="s">
        <v>436</v>
      </c>
      <c r="N855" s="89" t="s">
        <v>422</v>
      </c>
    </row>
    <row r="856">
      <c r="A856" s="35">
        <v>741.0</v>
      </c>
      <c r="B856" s="36" t="s">
        <v>1356</v>
      </c>
      <c r="C856" s="36" t="s">
        <v>586</v>
      </c>
      <c r="D856" s="37">
        <v>44061.0</v>
      </c>
      <c r="E856" s="37">
        <v>44539.0</v>
      </c>
      <c r="F856" s="36" t="s">
        <v>587</v>
      </c>
      <c r="G856" s="36" t="s">
        <v>587</v>
      </c>
      <c r="H856" s="38">
        <v>29.99</v>
      </c>
      <c r="I856" s="38">
        <v>0.0</v>
      </c>
      <c r="J856" s="38">
        <f t="shared" si="143"/>
        <v>29.99</v>
      </c>
      <c r="K856" s="36">
        <v>1.0</v>
      </c>
      <c r="L856" s="38">
        <f t="shared" si="144"/>
        <v>0</v>
      </c>
      <c r="M856" s="35" t="s">
        <v>437</v>
      </c>
      <c r="N856" s="35" t="s">
        <v>422</v>
      </c>
    </row>
    <row r="857">
      <c r="A857" s="35">
        <v>836.0</v>
      </c>
      <c r="B857" s="36" t="s">
        <v>1357</v>
      </c>
      <c r="C857" s="36" t="s">
        <v>586</v>
      </c>
      <c r="D857" s="37">
        <v>42717.0</v>
      </c>
      <c r="E857" s="37">
        <v>42950.0</v>
      </c>
      <c r="F857" s="37">
        <v>44151.0</v>
      </c>
      <c r="G857" s="37">
        <v>44163.0</v>
      </c>
      <c r="H857" s="38">
        <v>14.99</v>
      </c>
      <c r="I857" s="38">
        <v>7.99</v>
      </c>
      <c r="J857" s="38">
        <f t="shared" si="143"/>
        <v>7</v>
      </c>
      <c r="K857" s="36">
        <v>139.0</v>
      </c>
      <c r="L857" s="38">
        <f t="shared" si="144"/>
        <v>0.05748201439</v>
      </c>
      <c r="M857" s="35" t="s">
        <v>438</v>
      </c>
      <c r="N857" s="35" t="s">
        <v>422</v>
      </c>
    </row>
    <row r="858">
      <c r="A858" s="35">
        <v>1022.0</v>
      </c>
      <c r="B858" s="36" t="s">
        <v>1358</v>
      </c>
      <c r="C858" s="36" t="s">
        <v>591</v>
      </c>
      <c r="D858" s="37">
        <v>44154.0</v>
      </c>
      <c r="E858" s="37">
        <v>44539.0</v>
      </c>
      <c r="F858" s="36" t="s">
        <v>587</v>
      </c>
      <c r="G858" s="36" t="s">
        <v>587</v>
      </c>
      <c r="H858" s="125">
        <v>14.99</v>
      </c>
      <c r="I858" s="125">
        <v>0.0</v>
      </c>
      <c r="J858" s="38">
        <f t="shared" si="143"/>
        <v>14.99</v>
      </c>
      <c r="K858" s="36">
        <v>1.0</v>
      </c>
      <c r="L858" s="38">
        <f t="shared" si="144"/>
        <v>0</v>
      </c>
      <c r="M858" s="35" t="s">
        <v>439</v>
      </c>
      <c r="N858" s="36" t="s">
        <v>422</v>
      </c>
    </row>
    <row r="859">
      <c r="A859" s="35">
        <v>477.0</v>
      </c>
      <c r="B859" s="36" t="s">
        <v>1359</v>
      </c>
      <c r="C859" s="36" t="s">
        <v>612</v>
      </c>
      <c r="D859" s="37">
        <v>42773.0</v>
      </c>
      <c r="E859" s="37">
        <v>44431.0</v>
      </c>
      <c r="F859" s="37">
        <v>44486.0</v>
      </c>
      <c r="G859" s="37">
        <v>44486.0</v>
      </c>
      <c r="H859" s="38">
        <v>14.49</v>
      </c>
      <c r="I859" s="38">
        <v>3.62</v>
      </c>
      <c r="J859" s="38">
        <f t="shared" si="143"/>
        <v>10.87</v>
      </c>
      <c r="K859" s="36">
        <v>2.0</v>
      </c>
      <c r="L859" s="38">
        <f t="shared" si="144"/>
        <v>1.81</v>
      </c>
      <c r="M859" s="35" t="s">
        <v>440</v>
      </c>
      <c r="N859" s="35" t="s">
        <v>422</v>
      </c>
    </row>
    <row r="860">
      <c r="A860" s="35">
        <v>25.0</v>
      </c>
      <c r="B860" s="36" t="s">
        <v>1360</v>
      </c>
      <c r="C860" s="36" t="s">
        <v>624</v>
      </c>
      <c r="D860" s="37">
        <v>35156.0</v>
      </c>
      <c r="E860" s="37">
        <v>42279.0</v>
      </c>
      <c r="F860" s="36" t="s">
        <v>587</v>
      </c>
      <c r="G860" s="36" t="s">
        <v>587</v>
      </c>
      <c r="H860" s="38">
        <v>4.99</v>
      </c>
      <c r="I860" s="38">
        <v>2.5</v>
      </c>
      <c r="J860" s="38">
        <f t="shared" si="143"/>
        <v>2.49</v>
      </c>
      <c r="K860" s="36">
        <v>1.0</v>
      </c>
      <c r="L860" s="38">
        <f t="shared" si="144"/>
        <v>2.5</v>
      </c>
      <c r="M860" s="35" t="s">
        <v>441</v>
      </c>
      <c r="N860" s="35" t="s">
        <v>422</v>
      </c>
    </row>
    <row r="861">
      <c r="A861" s="35">
        <v>26.0</v>
      </c>
      <c r="B861" s="35" t="s">
        <v>1361</v>
      </c>
      <c r="C861" s="36" t="s">
        <v>624</v>
      </c>
      <c r="D861" s="37">
        <v>35888.0</v>
      </c>
      <c r="E861" s="37">
        <v>42279.0</v>
      </c>
      <c r="F861" s="36" t="s">
        <v>587</v>
      </c>
      <c r="G861" s="36" t="s">
        <v>587</v>
      </c>
      <c r="H861" s="38">
        <v>5.99</v>
      </c>
      <c r="I861" s="38">
        <v>3.0</v>
      </c>
      <c r="J861" s="38">
        <f t="shared" si="143"/>
        <v>2.99</v>
      </c>
      <c r="K861" s="36">
        <v>1.0</v>
      </c>
      <c r="L861" s="38">
        <f t="shared" si="144"/>
        <v>3</v>
      </c>
      <c r="M861" s="35"/>
      <c r="N861" s="35" t="s">
        <v>422</v>
      </c>
    </row>
    <row r="862">
      <c r="A862" s="35">
        <v>27.0</v>
      </c>
      <c r="B862" s="35" t="s">
        <v>1362</v>
      </c>
      <c r="C862" s="36" t="s">
        <v>624</v>
      </c>
      <c r="D862" s="37">
        <v>36260.0</v>
      </c>
      <c r="E862" s="37">
        <v>42279.0</v>
      </c>
      <c r="F862" s="36" t="s">
        <v>587</v>
      </c>
      <c r="G862" s="36" t="s">
        <v>587</v>
      </c>
      <c r="H862" s="38">
        <v>5.99</v>
      </c>
      <c r="I862" s="38">
        <v>3.0</v>
      </c>
      <c r="J862" s="38">
        <f t="shared" si="143"/>
        <v>2.99</v>
      </c>
      <c r="K862" s="36">
        <v>1.0</v>
      </c>
      <c r="L862" s="38">
        <f t="shared" si="144"/>
        <v>3</v>
      </c>
      <c r="M862" s="35"/>
      <c r="N862" s="35" t="s">
        <v>422</v>
      </c>
    </row>
    <row r="863">
      <c r="A863" s="35">
        <v>145.0</v>
      </c>
      <c r="B863" s="36" t="s">
        <v>1363</v>
      </c>
      <c r="C863" s="35" t="s">
        <v>677</v>
      </c>
      <c r="D863" s="37">
        <v>38814.0</v>
      </c>
      <c r="E863" s="37">
        <v>42806.0</v>
      </c>
      <c r="F863" s="36" t="s">
        <v>587</v>
      </c>
      <c r="G863" s="36" t="s">
        <v>587</v>
      </c>
      <c r="H863" s="38">
        <v>9.99</v>
      </c>
      <c r="I863" s="38">
        <v>3.99</v>
      </c>
      <c r="J863" s="38">
        <f t="shared" si="143"/>
        <v>6</v>
      </c>
      <c r="K863" s="36">
        <v>1.0</v>
      </c>
      <c r="L863" s="38">
        <f t="shared" si="144"/>
        <v>3.99</v>
      </c>
      <c r="M863" s="35"/>
      <c r="N863" s="126" t="s">
        <v>422</v>
      </c>
    </row>
    <row r="864">
      <c r="A864" s="35">
        <v>146.0</v>
      </c>
      <c r="B864" s="36" t="s">
        <v>1364</v>
      </c>
      <c r="C864" s="35" t="s">
        <v>677</v>
      </c>
      <c r="D864" s="37">
        <v>39234.0</v>
      </c>
      <c r="E864" s="37">
        <v>42806.0</v>
      </c>
      <c r="F864" s="36" t="s">
        <v>587</v>
      </c>
      <c r="G864" s="36" t="s">
        <v>587</v>
      </c>
      <c r="H864" s="38">
        <v>9.99</v>
      </c>
      <c r="I864" s="38">
        <v>3.99</v>
      </c>
      <c r="J864" s="38">
        <f t="shared" si="143"/>
        <v>6</v>
      </c>
      <c r="K864" s="36">
        <v>1.0</v>
      </c>
      <c r="L864" s="38">
        <f t="shared" si="144"/>
        <v>3.99</v>
      </c>
      <c r="M864" s="35"/>
      <c r="N864" s="126" t="s">
        <v>422</v>
      </c>
    </row>
    <row r="865">
      <c r="A865" s="35">
        <v>400.0</v>
      </c>
      <c r="B865" s="36" t="s">
        <v>1365</v>
      </c>
      <c r="C865" s="36" t="s">
        <v>584</v>
      </c>
      <c r="D865" s="37">
        <v>41338.0</v>
      </c>
      <c r="E865" s="37">
        <v>41707.0</v>
      </c>
      <c r="F865" s="37">
        <v>41707.0</v>
      </c>
      <c r="G865" s="37">
        <v>45051.0</v>
      </c>
      <c r="H865" s="38">
        <v>24.99</v>
      </c>
      <c r="I865" s="38">
        <v>5.0</v>
      </c>
      <c r="J865" s="38">
        <f t="shared" si="143"/>
        <v>19.99</v>
      </c>
      <c r="K865" s="36">
        <v>45.0</v>
      </c>
      <c r="L865" s="38">
        <f t="shared" si="144"/>
        <v>0.1111111111</v>
      </c>
      <c r="M865" s="35"/>
      <c r="N865" s="36" t="s">
        <v>422</v>
      </c>
    </row>
    <row r="866">
      <c r="A866" s="35">
        <v>797.0</v>
      </c>
      <c r="B866" s="36" t="s">
        <v>1366</v>
      </c>
      <c r="C866" s="36" t="s">
        <v>586</v>
      </c>
      <c r="D866" s="37">
        <v>42654.0</v>
      </c>
      <c r="E866" s="37">
        <v>43275.0</v>
      </c>
      <c r="F866" s="37">
        <v>43278.0</v>
      </c>
      <c r="G866" s="37">
        <v>45264.0</v>
      </c>
      <c r="H866" s="38">
        <v>29.99</v>
      </c>
      <c r="I866" s="38">
        <v>14.99</v>
      </c>
      <c r="J866" s="38">
        <f t="shared" si="143"/>
        <v>15</v>
      </c>
      <c r="K866" s="36">
        <v>52.0</v>
      </c>
      <c r="L866" s="38">
        <f t="shared" si="144"/>
        <v>0.2882692308</v>
      </c>
      <c r="M866" s="35"/>
      <c r="N866" s="35" t="s">
        <v>422</v>
      </c>
    </row>
    <row r="867">
      <c r="A867" s="35">
        <v>762.0</v>
      </c>
      <c r="B867" s="36" t="s">
        <v>1367</v>
      </c>
      <c r="C867" s="36" t="s">
        <v>586</v>
      </c>
      <c r="D867" s="37">
        <v>44084.0</v>
      </c>
      <c r="E867" s="37">
        <v>44335.0</v>
      </c>
      <c r="F867" s="37">
        <v>44473.0</v>
      </c>
      <c r="G867" s="37">
        <v>44474.0</v>
      </c>
      <c r="H867" s="38">
        <v>14.99</v>
      </c>
      <c r="I867" s="38">
        <v>8.24</v>
      </c>
      <c r="J867" s="38">
        <f t="shared" si="143"/>
        <v>6.75</v>
      </c>
      <c r="K867" s="36">
        <v>5.0</v>
      </c>
      <c r="L867" s="38">
        <f t="shared" si="144"/>
        <v>1.648</v>
      </c>
      <c r="M867" s="35" t="s">
        <v>442</v>
      </c>
      <c r="N867" s="35" t="s">
        <v>422</v>
      </c>
    </row>
    <row r="868">
      <c r="A868" s="35">
        <v>343.0</v>
      </c>
      <c r="B868" s="36" t="s">
        <v>1368</v>
      </c>
      <c r="C868" s="36" t="s">
        <v>584</v>
      </c>
      <c r="D868" s="37">
        <v>39738.0</v>
      </c>
      <c r="E868" s="37">
        <v>44971.0</v>
      </c>
      <c r="F868" s="37" t="s">
        <v>587</v>
      </c>
      <c r="G868" s="37" t="s">
        <v>587</v>
      </c>
      <c r="H868" s="38">
        <v>4.99</v>
      </c>
      <c r="I868" s="38">
        <v>0.0</v>
      </c>
      <c r="J868" s="38">
        <f t="shared" si="143"/>
        <v>4.99</v>
      </c>
      <c r="K868" s="36">
        <v>3.0</v>
      </c>
      <c r="L868" s="38">
        <f t="shared" si="144"/>
        <v>0</v>
      </c>
      <c r="M868" s="35" t="s">
        <v>443</v>
      </c>
      <c r="N868" s="36" t="s">
        <v>422</v>
      </c>
    </row>
    <row r="869">
      <c r="A869" s="35">
        <v>344.0</v>
      </c>
      <c r="B869" s="35" t="s">
        <v>1369</v>
      </c>
      <c r="C869" s="36" t="s">
        <v>584</v>
      </c>
      <c r="D869" s="37">
        <v>40865.0</v>
      </c>
      <c r="E869" s="37">
        <v>44383.0</v>
      </c>
      <c r="F869" s="37">
        <v>40933.0</v>
      </c>
      <c r="G869" s="37">
        <v>42035.0</v>
      </c>
      <c r="H869" s="38">
        <v>49.98</v>
      </c>
      <c r="I869" s="38">
        <v>39.98</v>
      </c>
      <c r="J869" s="38">
        <f t="shared" si="143"/>
        <v>10</v>
      </c>
      <c r="K869" s="36">
        <v>115.0</v>
      </c>
      <c r="L869" s="38">
        <f t="shared" si="144"/>
        <v>0.3476521739</v>
      </c>
      <c r="M869" s="35"/>
      <c r="N869" s="36" t="s">
        <v>422</v>
      </c>
    </row>
    <row r="870">
      <c r="A870" s="35">
        <v>345.0</v>
      </c>
      <c r="B870" s="36" t="s">
        <v>1370</v>
      </c>
      <c r="C870" s="36" t="s">
        <v>584</v>
      </c>
      <c r="D870" s="37">
        <v>41509.0</v>
      </c>
      <c r="E870" s="37">
        <v>44091.0</v>
      </c>
      <c r="F870" s="37">
        <v>42263.0</v>
      </c>
      <c r="G870" s="37">
        <v>44395.0</v>
      </c>
      <c r="H870" s="38">
        <v>34.98</v>
      </c>
      <c r="I870" s="38">
        <v>7.49</v>
      </c>
      <c r="J870" s="38">
        <f t="shared" si="143"/>
        <v>27.49</v>
      </c>
      <c r="K870" s="36">
        <v>100.0</v>
      </c>
      <c r="L870" s="38">
        <f t="shared" si="144"/>
        <v>0.0749</v>
      </c>
      <c r="M870" s="35"/>
      <c r="N870" s="36" t="s">
        <v>422</v>
      </c>
    </row>
    <row r="871">
      <c r="A871" s="35">
        <v>346.0</v>
      </c>
      <c r="B871" s="36" t="s">
        <v>1371</v>
      </c>
      <c r="C871" s="36" t="s">
        <v>584</v>
      </c>
      <c r="D871" s="37">
        <v>42027.0</v>
      </c>
      <c r="E871" s="37">
        <v>44091.0</v>
      </c>
      <c r="F871" s="37" t="s">
        <v>587</v>
      </c>
      <c r="G871" s="37" t="s">
        <v>587</v>
      </c>
      <c r="H871" s="38">
        <v>19.99</v>
      </c>
      <c r="I871" s="38">
        <v>7.99</v>
      </c>
      <c r="J871" s="38">
        <f t="shared" si="143"/>
        <v>12</v>
      </c>
      <c r="K871" s="36">
        <v>1.0</v>
      </c>
      <c r="L871" s="38">
        <f t="shared" si="144"/>
        <v>7.99</v>
      </c>
      <c r="M871" s="35"/>
      <c r="N871" s="36" t="s">
        <v>422</v>
      </c>
    </row>
    <row r="872">
      <c r="A872" s="35">
        <v>807.0</v>
      </c>
      <c r="B872" s="36" t="s">
        <v>1372</v>
      </c>
      <c r="C872" s="35" t="s">
        <v>586</v>
      </c>
      <c r="D872" s="37">
        <v>44796.0</v>
      </c>
      <c r="E872" s="37">
        <v>45174.0</v>
      </c>
      <c r="F872" s="37">
        <v>45246.0</v>
      </c>
      <c r="G872" s="37">
        <v>45254.0</v>
      </c>
      <c r="H872" s="38">
        <v>69.99</v>
      </c>
      <c r="I872" s="38">
        <v>0.0</v>
      </c>
      <c r="J872" s="38">
        <f t="shared" si="143"/>
        <v>69.99</v>
      </c>
      <c r="K872" s="36">
        <v>62.0</v>
      </c>
      <c r="L872" s="38">
        <f t="shared" si="144"/>
        <v>0</v>
      </c>
      <c r="M872" s="35"/>
      <c r="N872" s="35" t="s">
        <v>422</v>
      </c>
    </row>
    <row r="873">
      <c r="A873" s="35">
        <v>452.0</v>
      </c>
      <c r="B873" s="36" t="s">
        <v>1373</v>
      </c>
      <c r="C873" s="35" t="s">
        <v>612</v>
      </c>
      <c r="D873" s="37">
        <v>42269.0</v>
      </c>
      <c r="E873" s="37">
        <v>43295.0</v>
      </c>
      <c r="F873" s="37">
        <v>43295.0</v>
      </c>
      <c r="G873" s="37">
        <v>45005.0</v>
      </c>
      <c r="H873" s="38">
        <v>10.99</v>
      </c>
      <c r="I873" s="38">
        <v>10.99</v>
      </c>
      <c r="J873" s="38">
        <f t="shared" si="143"/>
        <v>0</v>
      </c>
      <c r="K873" s="36">
        <v>10.0</v>
      </c>
      <c r="L873" s="38">
        <f t="shared" si="144"/>
        <v>1.099</v>
      </c>
      <c r="M873" s="35" t="s">
        <v>444</v>
      </c>
      <c r="N873" s="35" t="s">
        <v>422</v>
      </c>
    </row>
    <row r="874">
      <c r="A874" s="35">
        <v>495.0</v>
      </c>
      <c r="B874" s="35" t="s">
        <v>1374</v>
      </c>
      <c r="C874" s="36" t="s">
        <v>586</v>
      </c>
      <c r="D874" s="37">
        <v>43767.0</v>
      </c>
      <c r="E874" s="37">
        <v>43824.0</v>
      </c>
      <c r="F874" s="36" t="s">
        <v>587</v>
      </c>
      <c r="G874" s="36" t="s">
        <v>587</v>
      </c>
      <c r="H874" s="38">
        <v>17.5</v>
      </c>
      <c r="I874" s="38">
        <v>17.5</v>
      </c>
      <c r="J874" s="38">
        <f t="shared" si="143"/>
        <v>0</v>
      </c>
      <c r="K874" s="36">
        <v>1.0</v>
      </c>
      <c r="L874" s="38">
        <f t="shared" si="144"/>
        <v>17.5</v>
      </c>
      <c r="M874" s="35" t="s">
        <v>445</v>
      </c>
      <c r="N874" s="35" t="s">
        <v>422</v>
      </c>
    </row>
    <row r="875">
      <c r="A875" s="35">
        <v>880.0</v>
      </c>
      <c r="B875" s="35" t="s">
        <v>1375</v>
      </c>
      <c r="C875" s="36" t="s">
        <v>586</v>
      </c>
      <c r="D875" s="37">
        <v>43767.0</v>
      </c>
      <c r="E875" s="37">
        <v>43824.0</v>
      </c>
      <c r="F875" s="36" t="s">
        <v>587</v>
      </c>
      <c r="G875" s="36" t="s">
        <v>587</v>
      </c>
      <c r="H875" s="38">
        <v>17.49</v>
      </c>
      <c r="I875" s="38">
        <v>17.49</v>
      </c>
      <c r="J875" s="38">
        <f t="shared" si="143"/>
        <v>0</v>
      </c>
      <c r="K875" s="36">
        <v>1.0</v>
      </c>
      <c r="L875" s="38">
        <f t="shared" si="144"/>
        <v>17.49</v>
      </c>
      <c r="M875" s="35"/>
      <c r="N875" s="35" t="s">
        <v>422</v>
      </c>
    </row>
    <row r="876">
      <c r="A876" s="35">
        <v>598.0</v>
      </c>
      <c r="B876" s="36" t="s">
        <v>1376</v>
      </c>
      <c r="C876" s="36" t="s">
        <v>586</v>
      </c>
      <c r="D876" s="37">
        <v>42465.0</v>
      </c>
      <c r="E876" s="37">
        <v>42754.0</v>
      </c>
      <c r="F876" s="37">
        <v>42939.0</v>
      </c>
      <c r="G876" s="37">
        <v>44432.0</v>
      </c>
      <c r="H876" s="38">
        <v>14.99</v>
      </c>
      <c r="I876" s="38">
        <v>7.49</v>
      </c>
      <c r="J876" s="38">
        <f t="shared" si="143"/>
        <v>7.5</v>
      </c>
      <c r="K876" s="36">
        <v>17.0</v>
      </c>
      <c r="L876" s="38">
        <f t="shared" si="144"/>
        <v>0.4405882353</v>
      </c>
      <c r="M876" s="35" t="s">
        <v>446</v>
      </c>
      <c r="N876" s="35" t="s">
        <v>422</v>
      </c>
    </row>
    <row r="877">
      <c r="A877" s="35">
        <v>602.0</v>
      </c>
      <c r="B877" s="36" t="s">
        <v>1377</v>
      </c>
      <c r="C877" s="36" t="s">
        <v>586</v>
      </c>
      <c r="D877" s="37">
        <v>44148.0</v>
      </c>
      <c r="E877" s="37">
        <v>44426.0</v>
      </c>
      <c r="F877" s="37">
        <v>44427.0</v>
      </c>
      <c r="G877" s="37">
        <v>44427.0</v>
      </c>
      <c r="H877" s="38">
        <v>9.99</v>
      </c>
      <c r="I877" s="38">
        <v>6.99</v>
      </c>
      <c r="J877" s="38">
        <f t="shared" si="143"/>
        <v>3</v>
      </c>
      <c r="K877" s="36">
        <v>1.0</v>
      </c>
      <c r="L877" s="38">
        <f t="shared" si="144"/>
        <v>6.99</v>
      </c>
      <c r="M877" s="35"/>
      <c r="N877" s="35" t="s">
        <v>422</v>
      </c>
    </row>
    <row r="878">
      <c r="A878" s="35">
        <v>123.0</v>
      </c>
      <c r="B878" s="36" t="s">
        <v>1378</v>
      </c>
      <c r="C878" s="35" t="s">
        <v>677</v>
      </c>
      <c r="D878" s="37">
        <v>38758.0</v>
      </c>
      <c r="E878" s="37">
        <v>42623.0</v>
      </c>
      <c r="F878" s="37">
        <v>44409.0</v>
      </c>
      <c r="G878" s="37">
        <v>44412.0</v>
      </c>
      <c r="H878" s="38">
        <v>10.99</v>
      </c>
      <c r="I878" s="38">
        <v>7.99</v>
      </c>
      <c r="J878" s="38">
        <f t="shared" si="143"/>
        <v>3</v>
      </c>
      <c r="K878" s="36">
        <v>20.0</v>
      </c>
      <c r="L878" s="38">
        <f t="shared" si="144"/>
        <v>0.3995</v>
      </c>
      <c r="M878" s="35" t="s">
        <v>447</v>
      </c>
      <c r="N878" s="126" t="s">
        <v>422</v>
      </c>
    </row>
    <row r="879">
      <c r="A879" s="35">
        <v>378.0</v>
      </c>
      <c r="B879" s="36" t="s">
        <v>1379</v>
      </c>
      <c r="C879" s="36" t="s">
        <v>584</v>
      </c>
      <c r="D879" s="37">
        <v>41297.0</v>
      </c>
      <c r="E879" s="37">
        <v>44422.0</v>
      </c>
      <c r="F879" s="37">
        <v>45077.0</v>
      </c>
      <c r="G879" s="37">
        <v>45077.0</v>
      </c>
      <c r="H879" s="38">
        <v>12.99</v>
      </c>
      <c r="I879" s="38">
        <v>0.0</v>
      </c>
      <c r="J879" s="38">
        <f t="shared" si="143"/>
        <v>12.99</v>
      </c>
      <c r="K879" s="36">
        <v>5.0</v>
      </c>
      <c r="L879" s="38">
        <f t="shared" si="144"/>
        <v>0</v>
      </c>
      <c r="M879" s="35"/>
      <c r="N879" s="36" t="s">
        <v>422</v>
      </c>
    </row>
    <row r="880">
      <c r="A880" s="35">
        <v>424.0</v>
      </c>
      <c r="B880" s="35" t="s">
        <v>1380</v>
      </c>
      <c r="C880" s="36" t="s">
        <v>612</v>
      </c>
      <c r="D880" s="37">
        <v>42123.0</v>
      </c>
      <c r="E880" s="37">
        <v>42950.0</v>
      </c>
      <c r="F880" s="37" t="s">
        <v>587</v>
      </c>
      <c r="G880" s="37" t="s">
        <v>587</v>
      </c>
      <c r="H880" s="38">
        <v>14.99</v>
      </c>
      <c r="I880" s="38">
        <v>6.99</v>
      </c>
      <c r="J880" s="38">
        <f t="shared" si="143"/>
        <v>8</v>
      </c>
      <c r="K880" s="36">
        <v>1.0</v>
      </c>
      <c r="L880" s="38">
        <f t="shared" si="144"/>
        <v>6.99</v>
      </c>
      <c r="M880" s="35"/>
      <c r="N880" s="35" t="s">
        <v>422</v>
      </c>
    </row>
    <row r="881">
      <c r="A881" s="35">
        <v>783.0</v>
      </c>
      <c r="B881" s="36" t="s">
        <v>1381</v>
      </c>
      <c r="C881" s="36" t="s">
        <v>586</v>
      </c>
      <c r="D881" s="37">
        <v>44433.0</v>
      </c>
      <c r="E881" s="37">
        <v>44521.0</v>
      </c>
      <c r="F881" s="37">
        <v>44522.0</v>
      </c>
      <c r="G881" s="37">
        <v>44526.0</v>
      </c>
      <c r="H881" s="38">
        <v>59.99</v>
      </c>
      <c r="I881" s="38">
        <v>41.99</v>
      </c>
      <c r="J881" s="38">
        <f t="shared" si="143"/>
        <v>18</v>
      </c>
      <c r="K881" s="36">
        <v>22.0</v>
      </c>
      <c r="L881" s="38">
        <f t="shared" si="144"/>
        <v>1.908636364</v>
      </c>
      <c r="M881" s="35"/>
      <c r="N881" s="35" t="s">
        <v>422</v>
      </c>
    </row>
    <row r="882">
      <c r="A882" s="35">
        <v>985.0</v>
      </c>
      <c r="B882" s="35" t="s">
        <v>1382</v>
      </c>
      <c r="C882" s="36" t="s">
        <v>598</v>
      </c>
      <c r="D882" s="37">
        <v>42787.0</v>
      </c>
      <c r="E882" s="37">
        <v>43472.0</v>
      </c>
      <c r="F882" s="37">
        <v>44521.0</v>
      </c>
      <c r="G882" s="37">
        <v>44522.0</v>
      </c>
      <c r="H882" s="38">
        <v>18.99</v>
      </c>
      <c r="I882" s="38">
        <v>6.49</v>
      </c>
      <c r="J882" s="38">
        <f t="shared" si="143"/>
        <v>12.5</v>
      </c>
      <c r="K882" s="36">
        <v>3.0</v>
      </c>
      <c r="L882" s="38">
        <f t="shared" si="144"/>
        <v>2.163333333</v>
      </c>
      <c r="M882" s="89"/>
      <c r="N882" s="89" t="s">
        <v>422</v>
      </c>
    </row>
    <row r="883">
      <c r="A883" s="35">
        <v>208.0</v>
      </c>
      <c r="B883" s="36" t="s">
        <v>1383</v>
      </c>
      <c r="C883" s="36" t="s">
        <v>584</v>
      </c>
      <c r="D883" s="37">
        <v>41871.0</v>
      </c>
      <c r="E883" s="37">
        <v>42925.0</v>
      </c>
      <c r="F883" s="37">
        <v>43080.0</v>
      </c>
      <c r="G883" s="37">
        <v>43241.0</v>
      </c>
      <c r="H883" s="38">
        <v>12.99</v>
      </c>
      <c r="I883" s="38">
        <v>3.99</v>
      </c>
      <c r="J883" s="38">
        <f t="shared" si="143"/>
        <v>9</v>
      </c>
      <c r="K883" s="36">
        <v>5.0</v>
      </c>
      <c r="L883" s="38">
        <f t="shared" si="144"/>
        <v>0.798</v>
      </c>
      <c r="M883" s="35" t="s">
        <v>448</v>
      </c>
      <c r="N883" s="36" t="s">
        <v>422</v>
      </c>
    </row>
    <row r="884">
      <c r="A884" s="35">
        <v>395.0</v>
      </c>
      <c r="B884" s="36" t="s">
        <v>1384</v>
      </c>
      <c r="C884" s="36" t="s">
        <v>584</v>
      </c>
      <c r="D884" s="37">
        <v>40361.0</v>
      </c>
      <c r="E884" s="37">
        <v>40405.0</v>
      </c>
      <c r="F884" s="37">
        <v>40405.0</v>
      </c>
      <c r="G884" s="37">
        <v>44743.0</v>
      </c>
      <c r="H884" s="38">
        <v>29.99</v>
      </c>
      <c r="I884" s="38">
        <v>1.0</v>
      </c>
      <c r="J884" s="38">
        <f t="shared" si="143"/>
        <v>28.99</v>
      </c>
      <c r="K884" s="36">
        <v>25.0</v>
      </c>
      <c r="L884" s="38">
        <f t="shared" si="144"/>
        <v>0.04</v>
      </c>
      <c r="M884" s="35" t="s">
        <v>449</v>
      </c>
      <c r="N884" s="36" t="s">
        <v>422</v>
      </c>
    </row>
    <row r="885">
      <c r="A885" s="35">
        <v>404.0</v>
      </c>
      <c r="B885" s="36" t="s">
        <v>1385</v>
      </c>
      <c r="C885" s="36" t="s">
        <v>584</v>
      </c>
      <c r="D885" s="37">
        <v>40984.0</v>
      </c>
      <c r="E885" s="37">
        <v>44115.0</v>
      </c>
      <c r="F885" s="37" t="s">
        <v>587</v>
      </c>
      <c r="G885" s="37" t="s">
        <v>587</v>
      </c>
      <c r="H885" s="38">
        <v>24.99</v>
      </c>
      <c r="I885" s="38">
        <v>5.0</v>
      </c>
      <c r="J885" s="38">
        <f t="shared" si="143"/>
        <v>19.99</v>
      </c>
      <c r="K885" s="36">
        <v>1.0</v>
      </c>
      <c r="L885" s="38">
        <f t="shared" si="144"/>
        <v>5</v>
      </c>
      <c r="M885" s="35" t="s">
        <v>450</v>
      </c>
      <c r="N885" s="36" t="s">
        <v>422</v>
      </c>
    </row>
    <row r="886">
      <c r="A886" s="35">
        <v>672.0</v>
      </c>
      <c r="B886" s="36" t="s">
        <v>1386</v>
      </c>
      <c r="C886" s="35" t="s">
        <v>586</v>
      </c>
      <c r="D886" s="37">
        <v>44460.0</v>
      </c>
      <c r="E886" s="37">
        <v>44555.0</v>
      </c>
      <c r="F886" s="37">
        <v>44562.0</v>
      </c>
      <c r="G886" s="37">
        <v>44566.0</v>
      </c>
      <c r="H886" s="38">
        <v>39.99</v>
      </c>
      <c r="I886" s="38">
        <v>0.0</v>
      </c>
      <c r="J886" s="38">
        <f t="shared" si="143"/>
        <v>39.99</v>
      </c>
      <c r="K886" s="36">
        <v>19.0</v>
      </c>
      <c r="L886" s="38">
        <f t="shared" si="144"/>
        <v>0</v>
      </c>
      <c r="M886" s="35" t="s">
        <v>451</v>
      </c>
      <c r="N886" s="36" t="s">
        <v>422</v>
      </c>
    </row>
    <row r="887">
      <c r="A887" s="35">
        <v>566.0</v>
      </c>
      <c r="B887" s="36" t="s">
        <v>1387</v>
      </c>
      <c r="C887" s="36" t="s">
        <v>586</v>
      </c>
      <c r="D887" s="37">
        <v>42583.0</v>
      </c>
      <c r="E887" s="37">
        <v>42750.0</v>
      </c>
      <c r="F887" s="37">
        <v>42851.0</v>
      </c>
      <c r="G887" s="37">
        <v>45412.0</v>
      </c>
      <c r="H887" s="38">
        <v>4.99</v>
      </c>
      <c r="I887" s="38">
        <v>2.99</v>
      </c>
      <c r="J887" s="38">
        <f t="shared" si="143"/>
        <v>2</v>
      </c>
      <c r="K887" s="36">
        <v>1.0</v>
      </c>
      <c r="L887" s="38">
        <f t="shared" si="144"/>
        <v>2.99</v>
      </c>
      <c r="M887" s="35" t="s">
        <v>452</v>
      </c>
      <c r="N887" s="126" t="s">
        <v>422</v>
      </c>
    </row>
    <row r="888">
      <c r="A888" s="35">
        <v>986.0</v>
      </c>
      <c r="B888" s="35" t="s">
        <v>1388</v>
      </c>
      <c r="C888" s="36" t="s">
        <v>598</v>
      </c>
      <c r="D888" s="37">
        <v>42656.0</v>
      </c>
      <c r="E888" s="37">
        <v>43543.0</v>
      </c>
      <c r="F888" s="37">
        <v>43543.0</v>
      </c>
      <c r="G888" s="37">
        <v>43543.0</v>
      </c>
      <c r="H888" s="38">
        <v>29.99</v>
      </c>
      <c r="I888" s="38">
        <v>14.99</v>
      </c>
      <c r="J888" s="38">
        <f t="shared" si="143"/>
        <v>15</v>
      </c>
      <c r="K888" s="36">
        <v>1.0</v>
      </c>
      <c r="L888" s="38">
        <f t="shared" si="144"/>
        <v>14.99</v>
      </c>
      <c r="M888" s="89" t="s">
        <v>453</v>
      </c>
      <c r="N888" s="89" t="s">
        <v>422</v>
      </c>
    </row>
    <row r="889">
      <c r="A889" s="35">
        <v>626.0</v>
      </c>
      <c r="B889" s="36" t="s">
        <v>1389</v>
      </c>
      <c r="C889" s="35" t="s">
        <v>586</v>
      </c>
      <c r="D889" s="37">
        <v>42941.0</v>
      </c>
      <c r="E889" s="37">
        <v>43265.0</v>
      </c>
      <c r="F889" s="36" t="s">
        <v>587</v>
      </c>
      <c r="G889" s="36" t="s">
        <v>587</v>
      </c>
      <c r="H889" s="38">
        <v>0.0</v>
      </c>
      <c r="I889" s="38">
        <v>0.0</v>
      </c>
      <c r="J889" s="38">
        <f t="shared" si="143"/>
        <v>0</v>
      </c>
      <c r="K889" s="36">
        <v>1.0</v>
      </c>
      <c r="L889" s="38">
        <f t="shared" si="144"/>
        <v>0</v>
      </c>
      <c r="M889" s="35" t="s">
        <v>454</v>
      </c>
      <c r="N889" s="35" t="s">
        <v>422</v>
      </c>
    </row>
    <row r="890">
      <c r="A890" s="35">
        <v>798.0</v>
      </c>
      <c r="B890" s="36" t="s">
        <v>1390</v>
      </c>
      <c r="C890" s="36" t="s">
        <v>586</v>
      </c>
      <c r="D890" s="37">
        <v>43410.0</v>
      </c>
      <c r="E890" s="37">
        <v>44398.0</v>
      </c>
      <c r="F890" s="37">
        <v>44406.0</v>
      </c>
      <c r="G890" s="37">
        <v>44407.0</v>
      </c>
      <c r="H890" s="38">
        <v>19.99</v>
      </c>
      <c r="I890" s="38">
        <v>7.99</v>
      </c>
      <c r="J890" s="38">
        <f t="shared" si="143"/>
        <v>12</v>
      </c>
      <c r="K890" s="36">
        <v>14.0</v>
      </c>
      <c r="L890" s="38">
        <f t="shared" si="144"/>
        <v>0.5707142857</v>
      </c>
      <c r="M890" s="35" t="s">
        <v>455</v>
      </c>
      <c r="N890" s="35" t="s">
        <v>422</v>
      </c>
    </row>
    <row r="891">
      <c r="A891" s="35">
        <v>417.0</v>
      </c>
      <c r="B891" s="36" t="s">
        <v>1391</v>
      </c>
      <c r="C891" s="36" t="s">
        <v>584</v>
      </c>
      <c r="D891" s="37">
        <v>41194.0</v>
      </c>
      <c r="E891" s="37">
        <v>41449.0</v>
      </c>
      <c r="F891" s="37">
        <v>41449.0</v>
      </c>
      <c r="G891" s="37">
        <v>44782.0</v>
      </c>
      <c r="H891" s="38">
        <v>39.98</v>
      </c>
      <c r="I891" s="38">
        <v>25.98</v>
      </c>
      <c r="J891" s="38">
        <f t="shared" si="143"/>
        <v>14</v>
      </c>
      <c r="K891" s="36">
        <v>15.0</v>
      </c>
      <c r="L891" s="38">
        <f t="shared" si="144"/>
        <v>1.732</v>
      </c>
      <c r="M891" s="35" t="s">
        <v>456</v>
      </c>
      <c r="N891" s="36" t="s">
        <v>422</v>
      </c>
    </row>
    <row r="892">
      <c r="A892" s="35">
        <v>937.0</v>
      </c>
      <c r="B892" s="36" t="s">
        <v>1392</v>
      </c>
      <c r="C892" s="35" t="s">
        <v>586</v>
      </c>
      <c r="D892" s="37">
        <v>42643.0</v>
      </c>
      <c r="E892" s="37">
        <v>44063.0</v>
      </c>
      <c r="F892" s="36" t="s">
        <v>587</v>
      </c>
      <c r="G892" s="36" t="s">
        <v>587</v>
      </c>
      <c r="H892" s="38">
        <v>49.99</v>
      </c>
      <c r="I892" s="38">
        <v>12.49</v>
      </c>
      <c r="J892" s="38">
        <f t="shared" si="143"/>
        <v>37.5</v>
      </c>
      <c r="K892" s="36">
        <v>1.0</v>
      </c>
      <c r="L892" s="38">
        <f t="shared" si="144"/>
        <v>12.49</v>
      </c>
      <c r="M892" s="35"/>
      <c r="N892" s="35" t="s">
        <v>422</v>
      </c>
    </row>
    <row r="893">
      <c r="A893" s="35">
        <v>632.0</v>
      </c>
      <c r="B893" s="36" t="s">
        <v>1393</v>
      </c>
      <c r="C893" s="36" t="s">
        <v>586</v>
      </c>
      <c r="D893" s="37">
        <v>42566.0</v>
      </c>
      <c r="E893" s="37">
        <v>43275.0</v>
      </c>
      <c r="F893" s="37">
        <v>43407.0</v>
      </c>
      <c r="G893" s="37">
        <v>44842.0</v>
      </c>
      <c r="H893" s="38">
        <v>29.99</v>
      </c>
      <c r="I893" s="38">
        <v>7.99</v>
      </c>
      <c r="J893" s="38">
        <f t="shared" si="143"/>
        <v>22</v>
      </c>
      <c r="K893" s="36">
        <v>9.0</v>
      </c>
      <c r="L893" s="38">
        <f t="shared" si="144"/>
        <v>0.8877777778</v>
      </c>
      <c r="M893" s="35" t="s">
        <v>457</v>
      </c>
      <c r="N893" s="35" t="s">
        <v>422</v>
      </c>
    </row>
    <row r="894">
      <c r="A894" s="35">
        <v>800.0</v>
      </c>
      <c r="B894" s="36" t="s">
        <v>1394</v>
      </c>
      <c r="C894" s="35" t="s">
        <v>586</v>
      </c>
      <c r="D894" s="37">
        <v>44105.0</v>
      </c>
      <c r="E894" s="37">
        <v>44335.0</v>
      </c>
      <c r="F894" s="36" t="s">
        <v>587</v>
      </c>
      <c r="G894" s="36" t="s">
        <v>587</v>
      </c>
      <c r="H894" s="38">
        <v>0.0</v>
      </c>
      <c r="I894" s="38">
        <v>0.0</v>
      </c>
      <c r="J894" s="38">
        <f t="shared" si="143"/>
        <v>0</v>
      </c>
      <c r="K894" s="36">
        <v>1.0</v>
      </c>
      <c r="L894" s="38">
        <f t="shared" si="144"/>
        <v>0</v>
      </c>
      <c r="M894" s="35" t="s">
        <v>458</v>
      </c>
      <c r="N894" s="35" t="s">
        <v>422</v>
      </c>
    </row>
    <row r="895">
      <c r="A895" s="35">
        <v>951.0</v>
      </c>
      <c r="B895" s="36" t="s">
        <v>1395</v>
      </c>
      <c r="C895" s="36" t="s">
        <v>598</v>
      </c>
      <c r="D895" s="37">
        <v>43585.0</v>
      </c>
      <c r="E895" s="37">
        <v>43824.0</v>
      </c>
      <c r="F895" s="37">
        <v>43843.0</v>
      </c>
      <c r="G895" s="37">
        <v>44679.0</v>
      </c>
      <c r="H895" s="38">
        <v>29.99</v>
      </c>
      <c r="I895" s="38">
        <v>17.99</v>
      </c>
      <c r="J895" s="38">
        <f t="shared" si="143"/>
        <v>12</v>
      </c>
      <c r="K895" s="36">
        <v>2.0</v>
      </c>
      <c r="L895" s="38">
        <f t="shared" si="144"/>
        <v>8.995</v>
      </c>
      <c r="M895" s="89" t="s">
        <v>459</v>
      </c>
      <c r="N895" s="89" t="s">
        <v>422</v>
      </c>
    </row>
    <row r="896">
      <c r="A896" s="35">
        <v>968.0</v>
      </c>
      <c r="B896" s="36" t="s">
        <v>1396</v>
      </c>
      <c r="C896" s="36" t="s">
        <v>598</v>
      </c>
      <c r="D896" s="37">
        <v>42656.0</v>
      </c>
      <c r="E896" s="37">
        <v>43466.0</v>
      </c>
      <c r="F896" s="37">
        <v>43467.0</v>
      </c>
      <c r="G896" s="37">
        <v>44023.0</v>
      </c>
      <c r="H896" s="38">
        <v>28.98</v>
      </c>
      <c r="I896" s="38">
        <v>14.98</v>
      </c>
      <c r="J896" s="38">
        <f t="shared" si="143"/>
        <v>14</v>
      </c>
      <c r="K896" s="36">
        <v>8.0</v>
      </c>
      <c r="L896" s="38">
        <f t="shared" si="144"/>
        <v>1.8725</v>
      </c>
      <c r="M896" s="89" t="s">
        <v>460</v>
      </c>
      <c r="N896" s="89" t="s">
        <v>422</v>
      </c>
    </row>
    <row r="897">
      <c r="A897" s="35">
        <v>430.0</v>
      </c>
      <c r="B897" s="35" t="s">
        <v>1397</v>
      </c>
      <c r="C897" s="36" t="s">
        <v>612</v>
      </c>
      <c r="D897" s="37">
        <v>40961.0</v>
      </c>
      <c r="E897" s="37">
        <v>42929.0</v>
      </c>
      <c r="F897" s="36" t="s">
        <v>587</v>
      </c>
      <c r="G897" s="36" t="s">
        <v>587</v>
      </c>
      <c r="H897" s="38">
        <v>19.99</v>
      </c>
      <c r="I897" s="38">
        <v>19.99</v>
      </c>
      <c r="J897" s="38">
        <f t="shared" si="143"/>
        <v>0</v>
      </c>
      <c r="K897" s="36">
        <v>1.0</v>
      </c>
      <c r="L897" s="38">
        <f t="shared" si="144"/>
        <v>19.99</v>
      </c>
      <c r="M897" s="35" t="s">
        <v>461</v>
      </c>
      <c r="N897" s="35" t="s">
        <v>422</v>
      </c>
    </row>
    <row r="898">
      <c r="A898" s="35">
        <v>614.0</v>
      </c>
      <c r="B898" s="36" t="s">
        <v>1398</v>
      </c>
      <c r="C898" s="36" t="s">
        <v>586</v>
      </c>
      <c r="D898" s="37">
        <v>42343.0</v>
      </c>
      <c r="E898" s="37">
        <v>42650.0</v>
      </c>
      <c r="F898" s="37">
        <v>42828.0</v>
      </c>
      <c r="G898" s="37">
        <v>44188.0</v>
      </c>
      <c r="H898" s="38">
        <v>19.99</v>
      </c>
      <c r="I898" s="38">
        <v>9.99</v>
      </c>
      <c r="J898" s="38">
        <f t="shared" si="143"/>
        <v>10</v>
      </c>
      <c r="K898" s="36">
        <v>19.0</v>
      </c>
      <c r="L898" s="38">
        <f t="shared" si="144"/>
        <v>0.5257894737</v>
      </c>
      <c r="M898" s="35"/>
      <c r="N898" s="35" t="s">
        <v>422</v>
      </c>
    </row>
    <row r="899">
      <c r="A899" s="35">
        <v>196.0</v>
      </c>
      <c r="B899" s="36" t="s">
        <v>1399</v>
      </c>
      <c r="C899" s="36" t="s">
        <v>584</v>
      </c>
      <c r="D899" s="37">
        <v>40109.0</v>
      </c>
      <c r="E899" s="37">
        <v>43558.0</v>
      </c>
      <c r="F899" s="37">
        <v>41762.0</v>
      </c>
      <c r="G899" s="37">
        <v>42121.0</v>
      </c>
      <c r="H899" s="38">
        <v>29.99</v>
      </c>
      <c r="I899" s="38">
        <v>29.99</v>
      </c>
      <c r="J899" s="38">
        <f t="shared" si="143"/>
        <v>0</v>
      </c>
      <c r="K899" s="36">
        <v>71.0</v>
      </c>
      <c r="L899" s="38">
        <f t="shared" si="144"/>
        <v>0.4223943662</v>
      </c>
      <c r="M899" s="35" t="s">
        <v>462</v>
      </c>
      <c r="N899" s="36" t="s">
        <v>422</v>
      </c>
    </row>
    <row r="900">
      <c r="A900" s="35">
        <v>198.0</v>
      </c>
      <c r="B900" s="36" t="s">
        <v>1400</v>
      </c>
      <c r="C900" s="36" t="s">
        <v>584</v>
      </c>
      <c r="D900" s="37">
        <v>41173.0</v>
      </c>
      <c r="E900" s="37">
        <v>42969.0</v>
      </c>
      <c r="F900" s="37">
        <v>41913.0</v>
      </c>
      <c r="G900" s="37">
        <v>41939.0</v>
      </c>
      <c r="H900" s="38">
        <v>54.99</v>
      </c>
      <c r="I900" s="38">
        <v>31.49</v>
      </c>
      <c r="J900" s="38">
        <f t="shared" si="143"/>
        <v>23.5</v>
      </c>
      <c r="K900" s="36">
        <v>69.0</v>
      </c>
      <c r="L900" s="38">
        <f t="shared" si="144"/>
        <v>0.4563768116</v>
      </c>
      <c r="M900" s="35"/>
      <c r="N900" s="36" t="s">
        <v>422</v>
      </c>
    </row>
    <row r="901">
      <c r="A901" s="35">
        <v>224.0</v>
      </c>
      <c r="B901" s="36" t="s">
        <v>1401</v>
      </c>
      <c r="C901" s="36" t="s">
        <v>584</v>
      </c>
      <c r="D901" s="37">
        <v>40704.0</v>
      </c>
      <c r="E901" s="37">
        <v>44091.0</v>
      </c>
      <c r="F901" s="37">
        <v>44175.0</v>
      </c>
      <c r="G901" s="37">
        <v>44177.0</v>
      </c>
      <c r="H901" s="38">
        <v>19.99</v>
      </c>
      <c r="I901" s="38">
        <v>3.5</v>
      </c>
      <c r="J901" s="38">
        <f t="shared" si="143"/>
        <v>16.49</v>
      </c>
      <c r="K901" s="36">
        <v>15.0</v>
      </c>
      <c r="L901" s="38">
        <f t="shared" si="144"/>
        <v>0.2333333333</v>
      </c>
      <c r="M901" s="35"/>
      <c r="N901" s="36" t="s">
        <v>422</v>
      </c>
    </row>
    <row r="902">
      <c r="A902" s="35">
        <v>526.0</v>
      </c>
      <c r="B902" s="36" t="s">
        <v>1402</v>
      </c>
      <c r="C902" s="36" t="s">
        <v>586</v>
      </c>
      <c r="D902" s="37">
        <v>43721.0</v>
      </c>
      <c r="E902" s="37">
        <v>43721.0</v>
      </c>
      <c r="F902" s="37">
        <v>43722.0</v>
      </c>
      <c r="G902" s="37">
        <v>44150.0</v>
      </c>
      <c r="H902" s="38">
        <v>114.98</v>
      </c>
      <c r="I902" s="38">
        <v>114.98</v>
      </c>
      <c r="J902" s="38">
        <f t="shared" si="143"/>
        <v>0</v>
      </c>
      <c r="K902" s="36">
        <v>158.0</v>
      </c>
      <c r="L902" s="38">
        <f t="shared" si="144"/>
        <v>0.727721519</v>
      </c>
      <c r="M902" s="89"/>
      <c r="N902" s="89" t="s">
        <v>422</v>
      </c>
    </row>
    <row r="903">
      <c r="A903" s="35">
        <v>895.0</v>
      </c>
      <c r="B903" s="36" t="s">
        <v>1403</v>
      </c>
      <c r="C903" s="35" t="s">
        <v>586</v>
      </c>
      <c r="D903" s="37">
        <v>44645.0</v>
      </c>
      <c r="E903" s="37">
        <v>44960.0</v>
      </c>
      <c r="F903" s="37">
        <v>44985.0</v>
      </c>
      <c r="G903" s="37">
        <v>44997.0</v>
      </c>
      <c r="H903" s="38">
        <v>89.99</v>
      </c>
      <c r="I903" s="38">
        <v>44.99</v>
      </c>
      <c r="J903" s="38">
        <f t="shared" si="143"/>
        <v>45</v>
      </c>
      <c r="K903" s="36">
        <v>44.0</v>
      </c>
      <c r="L903" s="38">
        <f t="shared" si="144"/>
        <v>1.0225</v>
      </c>
      <c r="M903" s="35"/>
      <c r="N903" s="35" t="s">
        <v>422</v>
      </c>
    </row>
    <row r="904">
      <c r="A904" s="35">
        <v>983.0</v>
      </c>
      <c r="B904" s="36" t="s">
        <v>1404</v>
      </c>
      <c r="C904" s="36" t="s">
        <v>598</v>
      </c>
      <c r="D904" s="37">
        <v>43655.0</v>
      </c>
      <c r="E904" s="37">
        <v>43699.0</v>
      </c>
      <c r="F904" s="37">
        <v>44041.0</v>
      </c>
      <c r="G904" s="37">
        <v>44041.0</v>
      </c>
      <c r="H904" s="38">
        <v>19.99</v>
      </c>
      <c r="I904" s="38">
        <v>19.99</v>
      </c>
      <c r="J904" s="38">
        <f t="shared" si="143"/>
        <v>0</v>
      </c>
      <c r="K904" s="36">
        <v>1.0</v>
      </c>
      <c r="L904" s="38">
        <f t="shared" si="144"/>
        <v>19.99</v>
      </c>
      <c r="M904" s="89"/>
      <c r="N904" s="89" t="s">
        <v>422</v>
      </c>
    </row>
    <row r="905">
      <c r="A905" s="35">
        <v>390.0</v>
      </c>
      <c r="B905" s="36" t="s">
        <v>1405</v>
      </c>
      <c r="C905" s="35" t="s">
        <v>584</v>
      </c>
      <c r="D905" s="37">
        <v>41206.0</v>
      </c>
      <c r="E905" s="37">
        <v>42925.0</v>
      </c>
      <c r="F905" s="37">
        <v>43280.0</v>
      </c>
      <c r="G905" s="37">
        <v>44872.0</v>
      </c>
      <c r="H905" s="38">
        <v>12.99</v>
      </c>
      <c r="I905" s="38">
        <v>2.99</v>
      </c>
      <c r="J905" s="38">
        <f t="shared" si="143"/>
        <v>10</v>
      </c>
      <c r="K905" s="36">
        <v>20.0</v>
      </c>
      <c r="L905" s="38">
        <f t="shared" si="144"/>
        <v>0.1495</v>
      </c>
      <c r="M905" s="35" t="s">
        <v>463</v>
      </c>
      <c r="N905" s="36" t="s">
        <v>422</v>
      </c>
    </row>
    <row r="906">
      <c r="A906" s="35">
        <v>494.0</v>
      </c>
      <c r="B906" s="36" t="s">
        <v>1406</v>
      </c>
      <c r="C906" s="36" t="s">
        <v>586</v>
      </c>
      <c r="D906" s="37">
        <v>42584.0</v>
      </c>
      <c r="E906" s="37">
        <v>44432.0</v>
      </c>
      <c r="F906" s="37">
        <v>44432.0</v>
      </c>
      <c r="G906" s="37">
        <v>44432.0</v>
      </c>
      <c r="H906" s="38">
        <v>19.99</v>
      </c>
      <c r="I906" s="38">
        <v>0.0</v>
      </c>
      <c r="J906" s="38">
        <f t="shared" si="143"/>
        <v>19.99</v>
      </c>
      <c r="K906" s="36">
        <v>1.0</v>
      </c>
      <c r="L906" s="38">
        <f t="shared" si="144"/>
        <v>0</v>
      </c>
      <c r="M906" s="89" t="s">
        <v>464</v>
      </c>
      <c r="N906" s="89" t="s">
        <v>422</v>
      </c>
    </row>
    <row r="907">
      <c r="A907" s="35">
        <v>977.0</v>
      </c>
      <c r="B907" s="36" t="s">
        <v>1407</v>
      </c>
      <c r="C907" s="36" t="s">
        <v>598</v>
      </c>
      <c r="D907" s="37">
        <v>43167.0</v>
      </c>
      <c r="E907" s="37">
        <v>43468.0</v>
      </c>
      <c r="F907" s="37">
        <v>43469.0</v>
      </c>
      <c r="G907" s="37">
        <v>43469.0</v>
      </c>
      <c r="H907" s="38">
        <v>19.99</v>
      </c>
      <c r="I907" s="38">
        <v>14.99</v>
      </c>
      <c r="J907" s="38">
        <f t="shared" si="143"/>
        <v>5</v>
      </c>
      <c r="K907" s="36">
        <v>1.0</v>
      </c>
      <c r="L907" s="38">
        <f t="shared" si="144"/>
        <v>14.99</v>
      </c>
      <c r="M907" s="89" t="s">
        <v>465</v>
      </c>
      <c r="N907" s="89" t="s">
        <v>422</v>
      </c>
    </row>
    <row r="908">
      <c r="A908" s="35">
        <v>706.0</v>
      </c>
      <c r="B908" s="36" t="s">
        <v>1408</v>
      </c>
      <c r="C908" s="35" t="s">
        <v>586</v>
      </c>
      <c r="D908" s="37">
        <v>44257.0</v>
      </c>
      <c r="E908" s="37">
        <v>44351.0</v>
      </c>
      <c r="F908" s="37">
        <v>44462.0</v>
      </c>
      <c r="G908" s="37">
        <v>44463.0</v>
      </c>
      <c r="H908" s="38">
        <v>17.99</v>
      </c>
      <c r="I908" s="38">
        <v>14.39</v>
      </c>
      <c r="J908" s="38">
        <f t="shared" si="143"/>
        <v>3.6</v>
      </c>
      <c r="K908" s="36">
        <v>5.0</v>
      </c>
      <c r="L908" s="38">
        <f t="shared" si="144"/>
        <v>2.878</v>
      </c>
      <c r="M908" s="35" t="s">
        <v>466</v>
      </c>
      <c r="N908" s="35" t="s">
        <v>422</v>
      </c>
    </row>
    <row r="909">
      <c r="A909" s="35">
        <v>425.0</v>
      </c>
      <c r="B909" s="36" t="s">
        <v>1409</v>
      </c>
      <c r="C909" s="36" t="s">
        <v>612</v>
      </c>
      <c r="D909" s="37">
        <v>42613.0</v>
      </c>
      <c r="E909" s="37">
        <v>42832.0</v>
      </c>
      <c r="F909" s="37">
        <v>43080.0</v>
      </c>
      <c r="G909" s="37">
        <v>44856.0</v>
      </c>
      <c r="H909" s="38">
        <v>16.99</v>
      </c>
      <c r="I909" s="38">
        <v>4.99</v>
      </c>
      <c r="J909" s="38">
        <f t="shared" si="143"/>
        <v>12</v>
      </c>
      <c r="K909" s="36">
        <v>1.0</v>
      </c>
      <c r="L909" s="38">
        <f t="shared" si="144"/>
        <v>4.99</v>
      </c>
      <c r="M909" s="35" t="s">
        <v>467</v>
      </c>
      <c r="N909" s="35" t="s">
        <v>422</v>
      </c>
    </row>
    <row r="910">
      <c r="A910" s="35">
        <v>287.0</v>
      </c>
      <c r="B910" s="36" t="s">
        <v>1410</v>
      </c>
      <c r="C910" s="36" t="s">
        <v>584</v>
      </c>
      <c r="D910" s="37">
        <v>40417.0</v>
      </c>
      <c r="E910" s="37">
        <v>41495.0</v>
      </c>
      <c r="F910" s="37">
        <v>41495.0</v>
      </c>
      <c r="G910" s="37">
        <v>44781.0</v>
      </c>
      <c r="H910" s="38">
        <v>29.99</v>
      </c>
      <c r="I910" s="38">
        <v>10.0</v>
      </c>
      <c r="J910" s="38">
        <f t="shared" si="143"/>
        <v>19.99</v>
      </c>
      <c r="K910" s="36">
        <v>45.0</v>
      </c>
      <c r="L910" s="38">
        <f t="shared" si="144"/>
        <v>0.2222222222</v>
      </c>
      <c r="M910" s="35" t="s">
        <v>468</v>
      </c>
      <c r="N910" s="35" t="s">
        <v>422</v>
      </c>
    </row>
    <row r="911">
      <c r="A911" s="35">
        <v>702.0</v>
      </c>
      <c r="B911" s="35" t="s">
        <v>1411</v>
      </c>
      <c r="C911" s="36" t="s">
        <v>586</v>
      </c>
      <c r="D911" s="37">
        <v>44099.0</v>
      </c>
      <c r="E911" s="37">
        <v>44176.0</v>
      </c>
      <c r="F911" s="37">
        <v>44179.0</v>
      </c>
      <c r="G911" s="37">
        <v>44180.0</v>
      </c>
      <c r="H911" s="38">
        <v>39.99</v>
      </c>
      <c r="I911" s="38">
        <v>29.99</v>
      </c>
      <c r="J911" s="38">
        <f t="shared" si="143"/>
        <v>10</v>
      </c>
      <c r="K911" s="36">
        <v>13.0</v>
      </c>
      <c r="L911" s="38">
        <f t="shared" si="144"/>
        <v>2.306923077</v>
      </c>
      <c r="M911" s="35"/>
      <c r="N911" s="35" t="s">
        <v>422</v>
      </c>
    </row>
    <row r="912">
      <c r="A912" s="35">
        <v>703.0</v>
      </c>
      <c r="B912" s="36" t="s">
        <v>1412</v>
      </c>
      <c r="C912" s="36" t="s">
        <v>586</v>
      </c>
      <c r="D912" s="37">
        <v>42650.0</v>
      </c>
      <c r="E912" s="37">
        <v>43937.0</v>
      </c>
      <c r="F912" s="36" t="s">
        <v>587</v>
      </c>
      <c r="G912" s="36" t="s">
        <v>587</v>
      </c>
      <c r="H912" s="38">
        <v>39.99</v>
      </c>
      <c r="I912" s="38">
        <v>9.99</v>
      </c>
      <c r="J912" s="38">
        <f t="shared" si="143"/>
        <v>30</v>
      </c>
      <c r="K912" s="36">
        <v>1.0</v>
      </c>
      <c r="L912" s="38">
        <f t="shared" si="144"/>
        <v>9.99</v>
      </c>
      <c r="M912" s="35"/>
      <c r="N912" s="35" t="s">
        <v>422</v>
      </c>
    </row>
    <row r="913">
      <c r="A913" s="35">
        <v>989.0</v>
      </c>
      <c r="B913" s="36" t="s">
        <v>1413</v>
      </c>
      <c r="C913" s="36" t="s">
        <v>598</v>
      </c>
      <c r="D913" s="37">
        <v>44615.0</v>
      </c>
      <c r="E913" s="37">
        <v>44708.0</v>
      </c>
      <c r="F913" s="36" t="s">
        <v>587</v>
      </c>
      <c r="G913" s="36" t="s">
        <v>587</v>
      </c>
      <c r="H913" s="38">
        <v>19.99</v>
      </c>
      <c r="I913" s="38">
        <v>13.99</v>
      </c>
      <c r="J913" s="38">
        <f t="shared" si="143"/>
        <v>6</v>
      </c>
      <c r="K913" s="36">
        <v>1.0</v>
      </c>
      <c r="L913" s="38">
        <f t="shared" si="144"/>
        <v>13.99</v>
      </c>
      <c r="M913" s="89" t="s">
        <v>469</v>
      </c>
      <c r="N913" s="89" t="s">
        <v>422</v>
      </c>
    </row>
    <row r="914">
      <c r="A914" s="35">
        <v>500.0</v>
      </c>
      <c r="B914" s="36" t="s">
        <v>1414</v>
      </c>
      <c r="C914" s="36" t="s">
        <v>586</v>
      </c>
      <c r="D914" s="37">
        <v>42374.0</v>
      </c>
      <c r="E914" s="37">
        <v>42754.0</v>
      </c>
      <c r="F914" s="37">
        <v>43140.0</v>
      </c>
      <c r="G914" s="37">
        <v>43255.0</v>
      </c>
      <c r="H914" s="38">
        <v>19.99</v>
      </c>
      <c r="I914" s="38">
        <v>9.99</v>
      </c>
      <c r="J914" s="38">
        <f t="shared" si="143"/>
        <v>10</v>
      </c>
      <c r="K914" s="36">
        <v>1.0</v>
      </c>
      <c r="L914" s="38">
        <f t="shared" si="144"/>
        <v>9.99</v>
      </c>
      <c r="M914" s="89" t="s">
        <v>470</v>
      </c>
      <c r="N914" s="89" t="s">
        <v>422</v>
      </c>
    </row>
    <row r="915">
      <c r="A915" s="35">
        <v>228.0</v>
      </c>
      <c r="B915" s="36" t="s">
        <v>1415</v>
      </c>
      <c r="C915" s="36" t="s">
        <v>584</v>
      </c>
      <c r="D915" s="37">
        <v>41236.0</v>
      </c>
      <c r="E915" s="37">
        <v>44091.0</v>
      </c>
      <c r="F915" s="37">
        <v>44095.0</v>
      </c>
      <c r="G915" s="37">
        <v>44127.0</v>
      </c>
      <c r="H915" s="38">
        <v>59.99</v>
      </c>
      <c r="I915" s="38">
        <v>8.0</v>
      </c>
      <c r="J915" s="38">
        <f t="shared" si="143"/>
        <v>51.99</v>
      </c>
      <c r="K915" s="36">
        <v>40.0</v>
      </c>
      <c r="L915" s="38">
        <f t="shared" si="144"/>
        <v>0.2</v>
      </c>
      <c r="M915" s="35" t="s">
        <v>471</v>
      </c>
      <c r="N915" s="36" t="s">
        <v>422</v>
      </c>
    </row>
    <row r="916">
      <c r="A916" s="35">
        <v>162.0</v>
      </c>
      <c r="B916" s="36" t="s">
        <v>1416</v>
      </c>
      <c r="C916" s="36" t="s">
        <v>596</v>
      </c>
      <c r="D916" s="37">
        <v>40137.0</v>
      </c>
      <c r="E916" s="37">
        <v>43014.0</v>
      </c>
      <c r="F916" s="37">
        <v>45486.0</v>
      </c>
      <c r="G916" s="37">
        <v>45486.0</v>
      </c>
      <c r="H916" s="38">
        <v>7.99</v>
      </c>
      <c r="I916" s="38">
        <v>3.99</v>
      </c>
      <c r="J916" s="38">
        <f t="shared" si="143"/>
        <v>4</v>
      </c>
      <c r="K916" s="36">
        <v>1.0</v>
      </c>
      <c r="L916" s="38">
        <f t="shared" si="144"/>
        <v>3.99</v>
      </c>
      <c r="M916" s="35" t="s">
        <v>472</v>
      </c>
      <c r="N916" s="35" t="s">
        <v>422</v>
      </c>
    </row>
    <row r="917">
      <c r="A917" s="35">
        <v>171.0</v>
      </c>
      <c r="B917" s="36" t="s">
        <v>1417</v>
      </c>
      <c r="C917" s="36" t="s">
        <v>596</v>
      </c>
      <c r="D917" s="37">
        <v>39213.0</v>
      </c>
      <c r="E917" s="37">
        <v>42279.0</v>
      </c>
      <c r="F917" s="36" t="s">
        <v>587</v>
      </c>
      <c r="G917" s="36" t="s">
        <v>587</v>
      </c>
      <c r="H917" s="38">
        <v>7.99</v>
      </c>
      <c r="I917" s="38">
        <v>4.0</v>
      </c>
      <c r="J917" s="38">
        <f t="shared" si="143"/>
        <v>3.99</v>
      </c>
      <c r="K917" s="36">
        <v>4.0</v>
      </c>
      <c r="L917" s="38">
        <f t="shared" si="144"/>
        <v>1</v>
      </c>
      <c r="M917" s="35"/>
      <c r="N917" s="35" t="s">
        <v>422</v>
      </c>
    </row>
    <row r="918">
      <c r="A918" s="35">
        <v>216.0</v>
      </c>
      <c r="B918" s="36" t="s">
        <v>1418</v>
      </c>
      <c r="C918" s="36" t="s">
        <v>584</v>
      </c>
      <c r="D918" s="37">
        <v>41453.0</v>
      </c>
      <c r="E918" s="37">
        <v>42766.0</v>
      </c>
      <c r="F918" s="37">
        <v>42777.0</v>
      </c>
      <c r="G918" s="37">
        <v>43910.0</v>
      </c>
      <c r="H918" s="38">
        <v>39.99</v>
      </c>
      <c r="I918" s="38">
        <v>19.99</v>
      </c>
      <c r="J918" s="38">
        <f t="shared" si="143"/>
        <v>20</v>
      </c>
      <c r="K918" s="36">
        <v>40.0</v>
      </c>
      <c r="L918" s="38">
        <f t="shared" si="144"/>
        <v>0.49975</v>
      </c>
      <c r="M918" s="35" t="s">
        <v>473</v>
      </c>
      <c r="N918" s="36" t="s">
        <v>422</v>
      </c>
    </row>
    <row r="919">
      <c r="A919" s="35">
        <v>453.0</v>
      </c>
      <c r="B919" s="36" t="s">
        <v>1419</v>
      </c>
      <c r="C919" s="35" t="s">
        <v>612</v>
      </c>
      <c r="D919" s="37">
        <v>42472.0</v>
      </c>
      <c r="E919" s="37">
        <v>42950.0</v>
      </c>
      <c r="F919" s="36" t="s">
        <v>587</v>
      </c>
      <c r="G919" s="36" t="s">
        <v>587</v>
      </c>
      <c r="H919" s="38">
        <v>8.99</v>
      </c>
      <c r="I919" s="38">
        <v>3.99</v>
      </c>
      <c r="J919" s="38">
        <f t="shared" si="143"/>
        <v>5</v>
      </c>
      <c r="K919" s="36">
        <v>1.0</v>
      </c>
      <c r="L919" s="38">
        <f t="shared" si="144"/>
        <v>3.99</v>
      </c>
      <c r="M919" s="35" t="s">
        <v>474</v>
      </c>
      <c r="N919" s="35" t="s">
        <v>422</v>
      </c>
    </row>
    <row r="920">
      <c r="A920" s="35">
        <v>223.0</v>
      </c>
      <c r="B920" s="36" t="s">
        <v>1420</v>
      </c>
      <c r="C920" s="36" t="s">
        <v>584</v>
      </c>
      <c r="D920" s="37">
        <v>41610.0</v>
      </c>
      <c r="E920" s="37">
        <v>42925.0</v>
      </c>
      <c r="F920" s="37">
        <v>42932.0</v>
      </c>
      <c r="G920" s="37">
        <v>45171.0</v>
      </c>
      <c r="H920" s="38">
        <v>7.49</v>
      </c>
      <c r="I920" s="38">
        <v>1.99</v>
      </c>
      <c r="J920" s="38">
        <f t="shared" si="143"/>
        <v>5.5</v>
      </c>
      <c r="K920" s="36">
        <v>11.0</v>
      </c>
      <c r="L920" s="38">
        <f t="shared" si="144"/>
        <v>0.1809090909</v>
      </c>
      <c r="M920" s="35" t="s">
        <v>475</v>
      </c>
      <c r="N920" s="36" t="s">
        <v>422</v>
      </c>
    </row>
    <row r="921">
      <c r="A921" s="35">
        <v>896.0</v>
      </c>
      <c r="B921" s="36" t="s">
        <v>1421</v>
      </c>
      <c r="C921" s="36" t="s">
        <v>586</v>
      </c>
      <c r="D921" s="37">
        <v>43525.0</v>
      </c>
      <c r="E921" s="37">
        <v>43525.0</v>
      </c>
      <c r="F921" s="37">
        <v>43526.0</v>
      </c>
      <c r="G921" s="37">
        <v>43896.0</v>
      </c>
      <c r="H921" s="38">
        <v>18.89</v>
      </c>
      <c r="I921" s="38">
        <v>18.89</v>
      </c>
      <c r="J921" s="38">
        <f t="shared" si="143"/>
        <v>0</v>
      </c>
      <c r="K921" s="36">
        <v>26.0</v>
      </c>
      <c r="L921" s="38">
        <f t="shared" si="144"/>
        <v>0.7265384615</v>
      </c>
      <c r="M921" s="35"/>
      <c r="N921" s="35" t="s">
        <v>422</v>
      </c>
    </row>
    <row r="922">
      <c r="A922" s="35">
        <v>14.0</v>
      </c>
      <c r="B922" s="36" t="s">
        <v>1422</v>
      </c>
      <c r="C922" s="36" t="s">
        <v>624</v>
      </c>
      <c r="D922" s="37">
        <v>35034.0</v>
      </c>
      <c r="E922" s="37">
        <v>44708.0</v>
      </c>
      <c r="F922" s="36" t="s">
        <v>587</v>
      </c>
      <c r="G922" s="36" t="s">
        <v>587</v>
      </c>
      <c r="H922" s="38">
        <v>4.99</v>
      </c>
      <c r="I922" s="38">
        <v>2.49</v>
      </c>
      <c r="J922" s="38">
        <f t="shared" si="143"/>
        <v>2.5</v>
      </c>
      <c r="K922" s="36">
        <v>1.0</v>
      </c>
      <c r="L922" s="38">
        <f t="shared" si="144"/>
        <v>2.49</v>
      </c>
      <c r="M922" s="35" t="s">
        <v>476</v>
      </c>
      <c r="N922" s="35" t="s">
        <v>422</v>
      </c>
    </row>
    <row r="923">
      <c r="A923" s="35">
        <v>15.0</v>
      </c>
      <c r="B923" s="36" t="s">
        <v>1423</v>
      </c>
      <c r="C923" s="36" t="s">
        <v>586</v>
      </c>
      <c r="D923" s="37">
        <v>35019.0</v>
      </c>
      <c r="E923" s="37">
        <v>44708.0</v>
      </c>
      <c r="F923" s="36" t="s">
        <v>587</v>
      </c>
      <c r="G923" s="36" t="s">
        <v>587</v>
      </c>
      <c r="H923" s="38">
        <v>4.99</v>
      </c>
      <c r="I923" s="38">
        <v>2.49</v>
      </c>
      <c r="J923" s="38">
        <f t="shared" si="143"/>
        <v>2.5</v>
      </c>
      <c r="K923" s="36">
        <v>1.0</v>
      </c>
      <c r="L923" s="38">
        <f t="shared" si="144"/>
        <v>2.49</v>
      </c>
      <c r="M923" s="35"/>
      <c r="N923" s="35" t="s">
        <v>422</v>
      </c>
    </row>
    <row r="924">
      <c r="A924" s="35">
        <v>784.0</v>
      </c>
      <c r="B924" s="36" t="s">
        <v>1424</v>
      </c>
      <c r="C924" s="36" t="s">
        <v>586</v>
      </c>
      <c r="D924" s="37">
        <v>44427.0</v>
      </c>
      <c r="E924" s="37">
        <v>44708.0</v>
      </c>
      <c r="F924" s="36" t="s">
        <v>587</v>
      </c>
      <c r="G924" s="36" t="s">
        <v>587</v>
      </c>
      <c r="H924" s="38">
        <v>9.99</v>
      </c>
      <c r="I924" s="38">
        <v>4.99</v>
      </c>
      <c r="J924" s="38">
        <f t="shared" si="143"/>
        <v>5</v>
      </c>
      <c r="K924" s="36">
        <v>1.0</v>
      </c>
      <c r="L924" s="38">
        <f t="shared" si="144"/>
        <v>4.99</v>
      </c>
      <c r="M924" s="35"/>
      <c r="N924" s="35" t="s">
        <v>422</v>
      </c>
    </row>
    <row r="925">
      <c r="A925" s="35">
        <v>957.0</v>
      </c>
      <c r="B925" s="35" t="s">
        <v>1425</v>
      </c>
      <c r="C925" s="36" t="s">
        <v>598</v>
      </c>
      <c r="D925" s="37">
        <v>43070.0</v>
      </c>
      <c r="E925" s="37">
        <v>43468.0</v>
      </c>
      <c r="F925" s="37">
        <v>43468.0</v>
      </c>
      <c r="G925" s="37">
        <v>45151.0</v>
      </c>
      <c r="H925" s="38">
        <v>29.99</v>
      </c>
      <c r="I925" s="38">
        <v>0.0</v>
      </c>
      <c r="J925" s="38">
        <f t="shared" si="143"/>
        <v>29.99</v>
      </c>
      <c r="K925" s="36">
        <v>2.0</v>
      </c>
      <c r="L925" s="38">
        <f t="shared" si="144"/>
        <v>0</v>
      </c>
      <c r="M925" s="89"/>
      <c r="N925" s="89" t="s">
        <v>422</v>
      </c>
    </row>
    <row r="926">
      <c r="A926" s="35">
        <v>147.0</v>
      </c>
      <c r="B926" s="36" t="s">
        <v>1426</v>
      </c>
      <c r="C926" s="36" t="s">
        <v>677</v>
      </c>
      <c r="D926" s="37">
        <v>37232.0</v>
      </c>
      <c r="E926" s="37">
        <v>42343.0</v>
      </c>
      <c r="F926" s="36" t="s">
        <v>587</v>
      </c>
      <c r="G926" s="36" t="s">
        <v>587</v>
      </c>
      <c r="H926" s="38">
        <v>9.99</v>
      </c>
      <c r="I926" s="38">
        <v>4.99</v>
      </c>
      <c r="J926" s="38">
        <f t="shared" si="143"/>
        <v>5</v>
      </c>
      <c r="K926" s="36">
        <v>1.0</v>
      </c>
      <c r="L926" s="38">
        <f t="shared" si="144"/>
        <v>4.99</v>
      </c>
      <c r="M926" s="35" t="s">
        <v>477</v>
      </c>
      <c r="N926" s="126" t="s">
        <v>422</v>
      </c>
    </row>
    <row r="927">
      <c r="A927" s="35">
        <v>203.0</v>
      </c>
      <c r="B927" s="36" t="s">
        <v>1427</v>
      </c>
      <c r="C927" s="36" t="s">
        <v>584</v>
      </c>
      <c r="D927" s="37">
        <v>40127.0</v>
      </c>
      <c r="E927" s="37">
        <v>44091.0</v>
      </c>
      <c r="F927" s="37">
        <v>40197.0</v>
      </c>
      <c r="G927" s="37">
        <v>44727.0</v>
      </c>
      <c r="H927" s="38">
        <v>29.99</v>
      </c>
      <c r="I927" s="38">
        <v>4.0</v>
      </c>
      <c r="J927" s="38">
        <f t="shared" si="143"/>
        <v>25.99</v>
      </c>
      <c r="K927" s="36">
        <v>20.0</v>
      </c>
      <c r="L927" s="38">
        <f t="shared" si="144"/>
        <v>0.2</v>
      </c>
      <c r="M927" s="35" t="s">
        <v>478</v>
      </c>
      <c r="N927" s="36" t="s">
        <v>422</v>
      </c>
    </row>
    <row r="928">
      <c r="A928" s="35">
        <v>828.0</v>
      </c>
      <c r="B928" s="35" t="s">
        <v>1428</v>
      </c>
      <c r="C928" s="35" t="s">
        <v>586</v>
      </c>
      <c r="D928" s="37">
        <v>43770.0</v>
      </c>
      <c r="E928" s="37">
        <v>44343.0</v>
      </c>
      <c r="F928" s="37">
        <v>44354.0</v>
      </c>
      <c r="G928" s="37">
        <v>45370.0</v>
      </c>
      <c r="H928" s="38">
        <v>24.99</v>
      </c>
      <c r="I928" s="38">
        <v>12.49</v>
      </c>
      <c r="J928" s="38">
        <f t="shared" si="143"/>
        <v>12.5</v>
      </c>
      <c r="K928" s="36">
        <v>13.0</v>
      </c>
      <c r="L928" s="38">
        <f t="shared" si="144"/>
        <v>0.9607692308</v>
      </c>
      <c r="M928" s="35" t="s">
        <v>479</v>
      </c>
      <c r="N928" s="35" t="s">
        <v>422</v>
      </c>
    </row>
    <row r="929">
      <c r="A929" s="35">
        <v>50.0</v>
      </c>
      <c r="B929" s="36" t="s">
        <v>1429</v>
      </c>
      <c r="C929" s="36" t="s">
        <v>624</v>
      </c>
      <c r="D929" s="37">
        <v>36091.0</v>
      </c>
      <c r="E929" s="37">
        <v>41684.0</v>
      </c>
      <c r="F929" s="36" t="s">
        <v>587</v>
      </c>
      <c r="G929" s="36" t="s">
        <v>587</v>
      </c>
      <c r="H929" s="38">
        <v>3.99</v>
      </c>
      <c r="I929" s="38">
        <v>3.99</v>
      </c>
      <c r="J929" s="38">
        <f t="shared" si="143"/>
        <v>0</v>
      </c>
      <c r="K929" s="36">
        <v>40.0</v>
      </c>
      <c r="L929" s="38">
        <f t="shared" si="144"/>
        <v>0.09975</v>
      </c>
      <c r="M929" s="35" t="s">
        <v>480</v>
      </c>
      <c r="N929" s="126" t="s">
        <v>422</v>
      </c>
    </row>
    <row r="930">
      <c r="A930" s="35">
        <v>51.0</v>
      </c>
      <c r="B930" s="36" t="s">
        <v>1430</v>
      </c>
      <c r="C930" s="36" t="s">
        <v>624</v>
      </c>
      <c r="D930" s="37">
        <v>36469.0</v>
      </c>
      <c r="E930" s="37">
        <v>41684.0</v>
      </c>
      <c r="F930" s="36" t="s">
        <v>587</v>
      </c>
      <c r="G930" s="36" t="s">
        <v>587</v>
      </c>
      <c r="H930" s="38">
        <v>3.0</v>
      </c>
      <c r="I930" s="38">
        <v>3.0</v>
      </c>
      <c r="J930" s="38">
        <f t="shared" si="143"/>
        <v>0</v>
      </c>
      <c r="K930" s="36">
        <v>55.0</v>
      </c>
      <c r="L930" s="38">
        <f t="shared" si="144"/>
        <v>0.05454545455</v>
      </c>
      <c r="M930" s="35"/>
      <c r="N930" s="126" t="s">
        <v>422</v>
      </c>
    </row>
    <row r="931">
      <c r="A931" s="35">
        <v>52.0</v>
      </c>
      <c r="B931" s="36" t="s">
        <v>1431</v>
      </c>
      <c r="C931" s="36" t="s">
        <v>624</v>
      </c>
      <c r="D931" s="37">
        <v>36840.0</v>
      </c>
      <c r="E931" s="37">
        <v>41684.0</v>
      </c>
      <c r="F931" s="36" t="s">
        <v>587</v>
      </c>
      <c r="G931" s="36" t="s">
        <v>587</v>
      </c>
      <c r="H931" s="38">
        <v>3.0</v>
      </c>
      <c r="I931" s="38">
        <v>3.0</v>
      </c>
      <c r="J931" s="38">
        <f t="shared" si="143"/>
        <v>0</v>
      </c>
      <c r="K931" s="36">
        <v>65.0</v>
      </c>
      <c r="L931" s="38">
        <f t="shared" si="144"/>
        <v>0.04615384615</v>
      </c>
      <c r="M931" s="35"/>
      <c r="N931" s="126" t="s">
        <v>422</v>
      </c>
    </row>
    <row r="932">
      <c r="A932" s="35">
        <v>124.0</v>
      </c>
      <c r="B932" s="35" t="s">
        <v>1432</v>
      </c>
      <c r="C932" s="36" t="s">
        <v>677</v>
      </c>
      <c r="D932" s="37">
        <v>37568.0</v>
      </c>
      <c r="E932" s="37">
        <v>41979.0</v>
      </c>
      <c r="F932" s="37">
        <v>41983.0</v>
      </c>
      <c r="G932" s="37">
        <v>44900.0</v>
      </c>
      <c r="H932" s="38">
        <v>8.99</v>
      </c>
      <c r="I932" s="38">
        <v>3.99</v>
      </c>
      <c r="J932" s="38">
        <f t="shared" si="143"/>
        <v>5</v>
      </c>
      <c r="K932" s="36">
        <v>100.0</v>
      </c>
      <c r="L932" s="38">
        <f t="shared" si="144"/>
        <v>0.0399</v>
      </c>
      <c r="M932" s="35"/>
      <c r="N932" s="126" t="s">
        <v>422</v>
      </c>
    </row>
    <row r="933">
      <c r="A933" s="35">
        <v>125.0</v>
      </c>
      <c r="B933" s="36" t="s">
        <v>1433</v>
      </c>
      <c r="C933" s="36" t="s">
        <v>677</v>
      </c>
      <c r="D933" s="37">
        <v>37946.0</v>
      </c>
      <c r="E933" s="37">
        <v>41979.0</v>
      </c>
      <c r="F933" s="37">
        <v>41992.0</v>
      </c>
      <c r="G933" s="37">
        <v>44551.0</v>
      </c>
      <c r="H933" s="38">
        <v>8.0</v>
      </c>
      <c r="I933" s="38">
        <v>3.0</v>
      </c>
      <c r="J933" s="38">
        <f t="shared" si="143"/>
        <v>5</v>
      </c>
      <c r="K933" s="36">
        <v>90.0</v>
      </c>
      <c r="L933" s="38">
        <f t="shared" si="144"/>
        <v>0.03333333333</v>
      </c>
      <c r="M933" s="35"/>
      <c r="N933" s="126" t="s">
        <v>422</v>
      </c>
    </row>
    <row r="934">
      <c r="A934" s="35">
        <v>126.0</v>
      </c>
      <c r="B934" s="36" t="s">
        <v>1434</v>
      </c>
      <c r="C934" s="36" t="s">
        <v>677</v>
      </c>
      <c r="D934" s="37">
        <v>38303.0</v>
      </c>
      <c r="E934" s="37">
        <v>41979.0</v>
      </c>
      <c r="F934" s="37">
        <v>41996.0</v>
      </c>
      <c r="G934" s="37">
        <v>44555.0</v>
      </c>
      <c r="H934" s="38">
        <v>8.0</v>
      </c>
      <c r="I934" s="38">
        <v>3.0</v>
      </c>
      <c r="J934" s="38">
        <f t="shared" si="143"/>
        <v>5</v>
      </c>
      <c r="K934" s="36">
        <v>110.0</v>
      </c>
      <c r="L934" s="38">
        <f t="shared" si="144"/>
        <v>0.02727272727</v>
      </c>
      <c r="M934" s="35"/>
      <c r="N934" s="126" t="s">
        <v>422</v>
      </c>
    </row>
    <row r="935">
      <c r="A935" s="35">
        <v>127.0</v>
      </c>
      <c r="B935" s="36" t="s">
        <v>1435</v>
      </c>
      <c r="C935" s="36" t="s">
        <v>677</v>
      </c>
      <c r="D935" s="37">
        <v>38674.0</v>
      </c>
      <c r="E935" s="37">
        <v>42011.0</v>
      </c>
      <c r="F935" s="37">
        <v>42012.0</v>
      </c>
      <c r="G935" s="37">
        <v>44290.0</v>
      </c>
      <c r="H935" s="38">
        <v>14.99</v>
      </c>
      <c r="I935" s="38">
        <v>14.99</v>
      </c>
      <c r="J935" s="38">
        <f t="shared" si="143"/>
        <v>0</v>
      </c>
      <c r="K935" s="36">
        <v>55.0</v>
      </c>
      <c r="L935" s="38">
        <f t="shared" si="144"/>
        <v>0.2725454545</v>
      </c>
      <c r="M935" s="35"/>
      <c r="N935" s="126" t="s">
        <v>422</v>
      </c>
    </row>
    <row r="936">
      <c r="A936" s="35">
        <v>325.0</v>
      </c>
      <c r="B936" s="35" t="s">
        <v>1436</v>
      </c>
      <c r="C936" s="36" t="s">
        <v>584</v>
      </c>
      <c r="D936" s="37">
        <v>39395.0</v>
      </c>
      <c r="E936" s="37">
        <v>44091.0</v>
      </c>
      <c r="F936" s="37" t="s">
        <v>587</v>
      </c>
      <c r="G936" s="37" t="s">
        <v>587</v>
      </c>
      <c r="H936" s="38">
        <v>14.99</v>
      </c>
      <c r="I936" s="38">
        <v>10.0</v>
      </c>
      <c r="J936" s="38">
        <f t="shared" si="143"/>
        <v>4.99</v>
      </c>
      <c r="K936" s="36">
        <v>45.0</v>
      </c>
      <c r="L936" s="38">
        <f t="shared" si="144"/>
        <v>0.2222222222</v>
      </c>
      <c r="M936" s="35"/>
      <c r="N936" s="36" t="s">
        <v>422</v>
      </c>
    </row>
    <row r="937">
      <c r="A937" s="35">
        <v>326.0</v>
      </c>
      <c r="B937" s="35" t="s">
        <v>1437</v>
      </c>
      <c r="C937" s="36" t="s">
        <v>584</v>
      </c>
      <c r="D937" s="37">
        <v>39681.0</v>
      </c>
      <c r="E937" s="37">
        <v>44091.0</v>
      </c>
      <c r="F937" s="37" t="s">
        <v>587</v>
      </c>
      <c r="G937" s="37" t="s">
        <v>587</v>
      </c>
      <c r="H937" s="38">
        <v>9.99</v>
      </c>
      <c r="I937" s="38">
        <v>9.99</v>
      </c>
      <c r="J937" s="38">
        <f t="shared" si="143"/>
        <v>0</v>
      </c>
      <c r="K937" s="36">
        <v>5.0</v>
      </c>
      <c r="L937" s="38">
        <f t="shared" si="144"/>
        <v>1.998</v>
      </c>
      <c r="M937" s="35"/>
      <c r="N937" s="36" t="s">
        <v>422</v>
      </c>
    </row>
    <row r="938">
      <c r="A938" s="35">
        <v>327.0</v>
      </c>
      <c r="B938" s="35" t="s">
        <v>1438</v>
      </c>
      <c r="C938" s="36" t="s">
        <v>584</v>
      </c>
      <c r="D938" s="37">
        <v>40123.0</v>
      </c>
      <c r="E938" s="37">
        <v>40338.0</v>
      </c>
      <c r="F938" s="37">
        <v>40338.0</v>
      </c>
      <c r="G938" s="37">
        <v>44125.0</v>
      </c>
      <c r="H938" s="38">
        <v>14.99</v>
      </c>
      <c r="I938" s="38">
        <v>10.0</v>
      </c>
      <c r="J938" s="38">
        <f t="shared" si="143"/>
        <v>4.99</v>
      </c>
      <c r="K938" s="36">
        <v>50.0</v>
      </c>
      <c r="L938" s="38">
        <f t="shared" si="144"/>
        <v>0.2</v>
      </c>
      <c r="M938" s="35"/>
      <c r="N938" s="36" t="s">
        <v>422</v>
      </c>
    </row>
    <row r="939">
      <c r="A939" s="35">
        <v>328.0</v>
      </c>
      <c r="B939" s="35" t="s">
        <v>1439</v>
      </c>
      <c r="C939" s="36" t="s">
        <v>584</v>
      </c>
      <c r="D939" s="37">
        <v>41243.0</v>
      </c>
      <c r="E939" s="37">
        <v>43115.0</v>
      </c>
      <c r="F939" s="37">
        <v>41318.0</v>
      </c>
      <c r="G939" s="37">
        <v>44549.0</v>
      </c>
      <c r="H939" s="38">
        <v>14.99</v>
      </c>
      <c r="I939" s="38">
        <v>4.99</v>
      </c>
      <c r="J939" s="38">
        <f t="shared" si="143"/>
        <v>10</v>
      </c>
      <c r="K939" s="36">
        <v>20.0</v>
      </c>
      <c r="L939" s="38">
        <f t="shared" si="144"/>
        <v>0.2495</v>
      </c>
      <c r="M939" s="35"/>
      <c r="N939" s="36" t="s">
        <v>422</v>
      </c>
    </row>
    <row r="940">
      <c r="A940" s="35">
        <v>329.0</v>
      </c>
      <c r="B940" s="35" t="s">
        <v>1440</v>
      </c>
      <c r="C940" s="36" t="s">
        <v>584</v>
      </c>
      <c r="D940" s="37">
        <v>41600.0</v>
      </c>
      <c r="E940" s="37">
        <v>44237.0</v>
      </c>
      <c r="F940" s="37">
        <v>44238.0</v>
      </c>
      <c r="G940" s="37">
        <v>44240.0</v>
      </c>
      <c r="H940" s="38">
        <v>19.99</v>
      </c>
      <c r="I940" s="38">
        <v>14.99</v>
      </c>
      <c r="J940" s="38">
        <f t="shared" si="143"/>
        <v>5</v>
      </c>
      <c r="K940" s="36">
        <v>15.0</v>
      </c>
      <c r="L940" s="38">
        <f t="shared" si="144"/>
        <v>0.9993333333</v>
      </c>
      <c r="M940" s="35"/>
      <c r="N940" s="36" t="s">
        <v>422</v>
      </c>
    </row>
    <row r="941">
      <c r="A941" s="35">
        <v>339.0</v>
      </c>
      <c r="B941" s="36" t="s">
        <v>1441</v>
      </c>
      <c r="C941" s="36" t="s">
        <v>584</v>
      </c>
      <c r="D941" s="37">
        <v>39164.0</v>
      </c>
      <c r="E941" s="37">
        <v>44091.0</v>
      </c>
      <c r="F941" s="37" t="s">
        <v>587</v>
      </c>
      <c r="G941" s="37" t="s">
        <v>587</v>
      </c>
      <c r="H941" s="38">
        <v>14.99</v>
      </c>
      <c r="I941" s="38">
        <v>2.0</v>
      </c>
      <c r="J941" s="38">
        <f t="shared" si="143"/>
        <v>12.99</v>
      </c>
      <c r="K941" s="36">
        <v>1.0</v>
      </c>
      <c r="L941" s="38">
        <f t="shared" si="144"/>
        <v>2</v>
      </c>
      <c r="M941" s="35"/>
      <c r="N941" s="36" t="s">
        <v>422</v>
      </c>
    </row>
    <row r="942">
      <c r="A942" s="35">
        <v>708.0</v>
      </c>
      <c r="B942" s="36" t="s">
        <v>1442</v>
      </c>
      <c r="C942" s="36" t="s">
        <v>586</v>
      </c>
      <c r="D942" s="37">
        <v>43350.0</v>
      </c>
      <c r="E942" s="37">
        <v>43350.0</v>
      </c>
      <c r="F942" s="37">
        <v>43350.0</v>
      </c>
      <c r="G942" s="37">
        <v>43479.0</v>
      </c>
      <c r="H942" s="38">
        <v>79.99</v>
      </c>
      <c r="I942" s="38">
        <v>0.0</v>
      </c>
      <c r="J942" s="38">
        <f t="shared" si="143"/>
        <v>79.99</v>
      </c>
      <c r="K942" s="36">
        <v>82.0</v>
      </c>
      <c r="L942" s="38">
        <f t="shared" si="144"/>
        <v>0</v>
      </c>
      <c r="M942" s="35"/>
      <c r="N942" s="35" t="s">
        <v>422</v>
      </c>
    </row>
    <row r="943">
      <c r="A943" s="35">
        <v>709.0</v>
      </c>
      <c r="B943" s="36" t="s">
        <v>1443</v>
      </c>
      <c r="C943" s="35" t="s">
        <v>586</v>
      </c>
      <c r="D943" s="37">
        <v>44147.0</v>
      </c>
      <c r="E943" s="37">
        <v>44883.0</v>
      </c>
      <c r="F943" s="37">
        <v>44889.0</v>
      </c>
      <c r="G943" s="37">
        <v>44892.0</v>
      </c>
      <c r="H943" s="38">
        <v>59.99</v>
      </c>
      <c r="I943" s="38">
        <v>29.99</v>
      </c>
      <c r="J943" s="38">
        <f t="shared" si="143"/>
        <v>30</v>
      </c>
      <c r="K943" s="36">
        <v>29.0</v>
      </c>
      <c r="L943" s="38">
        <f t="shared" si="144"/>
        <v>1.034137931</v>
      </c>
      <c r="M943" s="35"/>
      <c r="N943" s="35" t="s">
        <v>422</v>
      </c>
    </row>
    <row r="944">
      <c r="A944" s="35">
        <v>786.0</v>
      </c>
      <c r="B944" s="36" t="s">
        <v>1444</v>
      </c>
      <c r="C944" s="36" t="s">
        <v>586</v>
      </c>
      <c r="D944" s="37">
        <v>42480.0</v>
      </c>
      <c r="E944" s="37">
        <v>43091.0</v>
      </c>
      <c r="F944" s="37">
        <v>43092.0</v>
      </c>
      <c r="G944" s="37">
        <v>44135.0</v>
      </c>
      <c r="H944" s="38">
        <v>39.99</v>
      </c>
      <c r="I944" s="38">
        <v>16.49</v>
      </c>
      <c r="J944" s="38">
        <f t="shared" si="143"/>
        <v>23.5</v>
      </c>
      <c r="K944" s="36">
        <v>28.0</v>
      </c>
      <c r="L944" s="38">
        <f t="shared" si="144"/>
        <v>0.5889285714</v>
      </c>
      <c r="M944" s="35"/>
      <c r="N944" s="35" t="s">
        <v>422</v>
      </c>
    </row>
    <row r="945">
      <c r="A945" s="35">
        <v>1025.0</v>
      </c>
      <c r="B945" s="36" t="s">
        <v>1445</v>
      </c>
      <c r="C945" s="36" t="s">
        <v>591</v>
      </c>
      <c r="D945" s="37">
        <v>45219.0</v>
      </c>
      <c r="E945" s="37">
        <v>45219.0</v>
      </c>
      <c r="F945" s="37">
        <v>45219.0</v>
      </c>
      <c r="G945" s="37">
        <v>45384.0</v>
      </c>
      <c r="H945" s="125">
        <v>89.99</v>
      </c>
      <c r="I945" s="125">
        <v>0.0</v>
      </c>
      <c r="J945" s="38">
        <f t="shared" si="143"/>
        <v>89.99</v>
      </c>
      <c r="K945" s="36">
        <v>44.0</v>
      </c>
      <c r="L945" s="38">
        <f t="shared" si="144"/>
        <v>0</v>
      </c>
      <c r="M945" s="35"/>
      <c r="N945" s="36" t="s">
        <v>422</v>
      </c>
    </row>
    <row r="946">
      <c r="A946" s="35">
        <v>1028.0</v>
      </c>
      <c r="B946" s="36" t="s">
        <v>1446</v>
      </c>
      <c r="C946" s="36" t="s">
        <v>591</v>
      </c>
      <c r="D946" s="37">
        <v>44358.0</v>
      </c>
      <c r="E946" s="37">
        <v>44555.0</v>
      </c>
      <c r="F946" s="37">
        <v>44557.0</v>
      </c>
      <c r="G946" s="37">
        <v>44559.0</v>
      </c>
      <c r="H946" s="125">
        <v>79.99</v>
      </c>
      <c r="I946" s="125">
        <v>0.0</v>
      </c>
      <c r="J946" s="38">
        <f t="shared" si="143"/>
        <v>79.99</v>
      </c>
      <c r="K946" s="36">
        <v>19.0</v>
      </c>
      <c r="L946" s="38">
        <f t="shared" si="144"/>
        <v>0</v>
      </c>
      <c r="M946" s="35"/>
      <c r="N946" s="36" t="s">
        <v>422</v>
      </c>
    </row>
    <row r="947">
      <c r="A947" s="35">
        <v>88.0</v>
      </c>
      <c r="B947" s="35" t="s">
        <v>1447</v>
      </c>
      <c r="C947" s="35" t="s">
        <v>677</v>
      </c>
      <c r="D947" s="37">
        <v>37414.0</v>
      </c>
      <c r="E947" s="37">
        <v>44300.0</v>
      </c>
      <c r="F947" s="36" t="s">
        <v>587</v>
      </c>
      <c r="G947" s="36" t="s">
        <v>587</v>
      </c>
      <c r="H947" s="38">
        <v>9.99</v>
      </c>
      <c r="I947" s="38">
        <v>9.99</v>
      </c>
      <c r="J947" s="38">
        <f t="shared" si="143"/>
        <v>0</v>
      </c>
      <c r="K947" s="36">
        <v>1.0</v>
      </c>
      <c r="L947" s="38">
        <f t="shared" si="144"/>
        <v>9.99</v>
      </c>
      <c r="M947" s="35" t="s">
        <v>481</v>
      </c>
      <c r="N947" s="126" t="s">
        <v>422</v>
      </c>
    </row>
    <row r="948">
      <c r="A948" s="35">
        <v>1026.0</v>
      </c>
      <c r="B948" s="35" t="s">
        <v>1448</v>
      </c>
      <c r="C948" s="35" t="s">
        <v>591</v>
      </c>
      <c r="D948" s="37">
        <v>45344.0</v>
      </c>
      <c r="E948" s="37">
        <v>45491.0</v>
      </c>
      <c r="F948" s="36" t="s">
        <v>587</v>
      </c>
      <c r="G948" s="36" t="s">
        <v>587</v>
      </c>
      <c r="H948" s="125">
        <v>29.99</v>
      </c>
      <c r="I948" s="125">
        <v>17.99</v>
      </c>
      <c r="J948" s="38">
        <f t="shared" si="143"/>
        <v>12</v>
      </c>
      <c r="K948" s="36">
        <v>1.0</v>
      </c>
      <c r="L948" s="38">
        <f t="shared" si="144"/>
        <v>17.99</v>
      </c>
      <c r="M948" s="35" t="s">
        <v>482</v>
      </c>
      <c r="N948" s="36" t="s">
        <v>422</v>
      </c>
    </row>
    <row r="949">
      <c r="A949" s="35">
        <v>397.0</v>
      </c>
      <c r="B949" s="36" t="s">
        <v>1449</v>
      </c>
      <c r="C949" s="36" t="s">
        <v>584</v>
      </c>
      <c r="D949" s="37">
        <v>41220.0</v>
      </c>
      <c r="E949" s="37">
        <v>44237.0</v>
      </c>
      <c r="F949" s="37">
        <v>44237.0</v>
      </c>
      <c r="G949" s="37">
        <v>44238.0</v>
      </c>
      <c r="H949" s="38">
        <v>2.75</v>
      </c>
      <c r="I949" s="38">
        <v>2.75</v>
      </c>
      <c r="J949" s="38">
        <f t="shared" si="143"/>
        <v>0</v>
      </c>
      <c r="K949" s="36">
        <v>10.0</v>
      </c>
      <c r="L949" s="38">
        <f t="shared" si="144"/>
        <v>0.275</v>
      </c>
      <c r="M949" s="35" t="s">
        <v>483</v>
      </c>
      <c r="N949" s="36" t="s">
        <v>422</v>
      </c>
    </row>
    <row r="950">
      <c r="A950" s="35">
        <v>398.0</v>
      </c>
      <c r="B950" s="36" t="s">
        <v>1450</v>
      </c>
      <c r="C950" s="36" t="s">
        <v>584</v>
      </c>
      <c r="D950" s="37">
        <v>41220.0</v>
      </c>
      <c r="E950" s="37">
        <v>44237.0</v>
      </c>
      <c r="F950" s="37">
        <v>44240.0</v>
      </c>
      <c r="G950" s="37">
        <v>44240.0</v>
      </c>
      <c r="H950" s="38">
        <v>2.74</v>
      </c>
      <c r="I950" s="38">
        <v>2.74</v>
      </c>
      <c r="J950" s="38">
        <f t="shared" si="143"/>
        <v>0</v>
      </c>
      <c r="K950" s="36">
        <v>5.0</v>
      </c>
      <c r="L950" s="38">
        <f t="shared" si="144"/>
        <v>0.548</v>
      </c>
      <c r="M950" s="35"/>
      <c r="N950" s="36" t="s">
        <v>422</v>
      </c>
    </row>
    <row r="951">
      <c r="A951" s="35">
        <v>18.0</v>
      </c>
      <c r="B951" s="36" t="s">
        <v>1451</v>
      </c>
      <c r="C951" s="36" t="s">
        <v>624</v>
      </c>
      <c r="D951" s="37">
        <v>36741.0</v>
      </c>
      <c r="E951" s="37">
        <v>44300.0</v>
      </c>
      <c r="F951" s="36" t="s">
        <v>587</v>
      </c>
      <c r="G951" s="36" t="s">
        <v>587</v>
      </c>
      <c r="H951" s="38">
        <v>6.99</v>
      </c>
      <c r="I951" s="38">
        <v>6.99</v>
      </c>
      <c r="J951" s="38">
        <f t="shared" si="143"/>
        <v>0</v>
      </c>
      <c r="K951" s="36">
        <v>1.0</v>
      </c>
      <c r="L951" s="38">
        <f t="shared" si="144"/>
        <v>6.99</v>
      </c>
      <c r="M951" s="35" t="s">
        <v>484</v>
      </c>
      <c r="N951" s="35" t="s">
        <v>422</v>
      </c>
    </row>
    <row r="952">
      <c r="A952" s="35">
        <v>19.0</v>
      </c>
      <c r="B952" s="36" t="s">
        <v>1452</v>
      </c>
      <c r="C952" s="36" t="s">
        <v>624</v>
      </c>
      <c r="D952" s="37">
        <v>36973.0</v>
      </c>
      <c r="E952" s="37">
        <v>44300.0</v>
      </c>
      <c r="F952" s="36" t="s">
        <v>587</v>
      </c>
      <c r="G952" s="36" t="s">
        <v>587</v>
      </c>
      <c r="H952" s="38">
        <v>6.99</v>
      </c>
      <c r="I952" s="38">
        <v>6.99</v>
      </c>
      <c r="J952" s="38">
        <f t="shared" si="143"/>
        <v>0</v>
      </c>
      <c r="K952" s="36">
        <v>1.0</v>
      </c>
      <c r="L952" s="38">
        <f t="shared" si="144"/>
        <v>6.99</v>
      </c>
      <c r="M952" s="35"/>
      <c r="N952" s="35" t="s">
        <v>422</v>
      </c>
    </row>
    <row r="953">
      <c r="A953" s="35">
        <v>246.0</v>
      </c>
      <c r="B953" s="36" t="s">
        <v>1453</v>
      </c>
      <c r="C953" s="36" t="s">
        <v>584</v>
      </c>
      <c r="D953" s="37">
        <v>41549.0</v>
      </c>
      <c r="E953" s="37">
        <v>44299.0</v>
      </c>
      <c r="F953" s="37">
        <v>45109.0</v>
      </c>
      <c r="G953" s="37">
        <v>45126.0</v>
      </c>
      <c r="H953" s="38">
        <v>7.99</v>
      </c>
      <c r="I953" s="38">
        <v>7.99</v>
      </c>
      <c r="J953" s="38">
        <f t="shared" si="143"/>
        <v>0</v>
      </c>
      <c r="K953" s="36">
        <v>5.0</v>
      </c>
      <c r="L953" s="38">
        <f t="shared" si="144"/>
        <v>1.598</v>
      </c>
      <c r="M953" s="35" t="s">
        <v>485</v>
      </c>
      <c r="N953" s="36" t="s">
        <v>422</v>
      </c>
    </row>
    <row r="954">
      <c r="A954" s="35">
        <v>385.0</v>
      </c>
      <c r="B954" s="35" t="s">
        <v>1454</v>
      </c>
      <c r="C954" s="36" t="s">
        <v>584</v>
      </c>
      <c r="D954" s="37">
        <v>40009.0</v>
      </c>
      <c r="E954" s="37">
        <v>44237.0</v>
      </c>
      <c r="F954" s="37" t="s">
        <v>587</v>
      </c>
      <c r="G954" s="37" t="s">
        <v>587</v>
      </c>
      <c r="H954" s="38">
        <v>4.99</v>
      </c>
      <c r="I954" s="38">
        <v>4.99</v>
      </c>
      <c r="J954" s="38">
        <f t="shared" si="143"/>
        <v>0</v>
      </c>
      <c r="K954" s="36">
        <v>1.0</v>
      </c>
      <c r="L954" s="38">
        <f t="shared" si="144"/>
        <v>4.99</v>
      </c>
      <c r="M954" s="35" t="s">
        <v>486</v>
      </c>
      <c r="N954" s="36" t="s">
        <v>422</v>
      </c>
    </row>
    <row r="955">
      <c r="A955" s="35">
        <v>428.0</v>
      </c>
      <c r="B955" s="36" t="s">
        <v>1455</v>
      </c>
      <c r="C955" s="36" t="s">
        <v>612</v>
      </c>
      <c r="D955" s="37">
        <v>42451.0</v>
      </c>
      <c r="E955" s="37">
        <v>42811.0</v>
      </c>
      <c r="F955" s="37">
        <v>42851.0</v>
      </c>
      <c r="G955" s="37">
        <v>42851.0</v>
      </c>
      <c r="H955" s="38">
        <v>14.99</v>
      </c>
      <c r="I955" s="38">
        <v>4.74</v>
      </c>
      <c r="J955" s="38">
        <f t="shared" si="143"/>
        <v>10.25</v>
      </c>
      <c r="K955" s="36">
        <v>16.0</v>
      </c>
      <c r="L955" s="38">
        <f t="shared" si="144"/>
        <v>0.29625</v>
      </c>
      <c r="M955" s="35"/>
      <c r="N955" s="35" t="s">
        <v>422</v>
      </c>
    </row>
    <row r="956">
      <c r="A956" s="35">
        <v>437.0</v>
      </c>
      <c r="B956" s="36" t="s">
        <v>1456</v>
      </c>
      <c r="C956" s="35" t="s">
        <v>612</v>
      </c>
      <c r="D956" s="37">
        <v>42031.0</v>
      </c>
      <c r="E956" s="37">
        <v>42778.0</v>
      </c>
      <c r="F956" s="37">
        <v>42810.0</v>
      </c>
      <c r="G956" s="37">
        <v>42810.0</v>
      </c>
      <c r="H956" s="38">
        <v>14.99</v>
      </c>
      <c r="I956" s="38">
        <v>3.99</v>
      </c>
      <c r="J956" s="38">
        <f t="shared" si="143"/>
        <v>11</v>
      </c>
      <c r="K956" s="36">
        <v>1.0</v>
      </c>
      <c r="L956" s="38">
        <f t="shared" si="144"/>
        <v>3.99</v>
      </c>
      <c r="M956" s="35"/>
      <c r="N956" s="35" t="s">
        <v>422</v>
      </c>
    </row>
    <row r="957">
      <c r="A957" s="35">
        <v>834.0</v>
      </c>
      <c r="B957" s="36" t="s">
        <v>1457</v>
      </c>
      <c r="C957" s="36" t="s">
        <v>586</v>
      </c>
      <c r="D957" s="37">
        <v>44005.0</v>
      </c>
      <c r="E957" s="37">
        <v>44071.0</v>
      </c>
      <c r="F957" s="37">
        <v>44188.0</v>
      </c>
      <c r="G957" s="37">
        <v>44189.0</v>
      </c>
      <c r="H957" s="38">
        <v>14.99</v>
      </c>
      <c r="I957" s="38">
        <v>9.74</v>
      </c>
      <c r="J957" s="38">
        <f t="shared" si="143"/>
        <v>5.25</v>
      </c>
      <c r="K957" s="36">
        <v>7.0</v>
      </c>
      <c r="L957" s="38">
        <f t="shared" si="144"/>
        <v>1.391428571</v>
      </c>
      <c r="M957" s="35"/>
      <c r="N957" s="35" t="s">
        <v>422</v>
      </c>
    </row>
    <row r="958">
      <c r="A958" s="35">
        <v>142.0</v>
      </c>
      <c r="B958" s="36" t="s">
        <v>1458</v>
      </c>
      <c r="C958" s="36" t="s">
        <v>677</v>
      </c>
      <c r="D958" s="37">
        <v>37652.0</v>
      </c>
      <c r="E958" s="37">
        <v>41578.0</v>
      </c>
      <c r="F958" s="36" t="s">
        <v>587</v>
      </c>
      <c r="G958" s="36" t="s">
        <v>587</v>
      </c>
      <c r="H958" s="38">
        <v>14.99</v>
      </c>
      <c r="I958" s="38">
        <v>14.99</v>
      </c>
      <c r="J958" s="38">
        <f t="shared" si="143"/>
        <v>0</v>
      </c>
      <c r="K958" s="36">
        <v>50.0</v>
      </c>
      <c r="L958" s="38">
        <f t="shared" si="144"/>
        <v>0.2998</v>
      </c>
      <c r="M958" s="35" t="s">
        <v>487</v>
      </c>
      <c r="N958" s="126" t="s">
        <v>422</v>
      </c>
    </row>
    <row r="959">
      <c r="A959" s="35">
        <v>143.0</v>
      </c>
      <c r="B959" s="36" t="s">
        <v>1459</v>
      </c>
      <c r="C959" s="36" t="s">
        <v>677</v>
      </c>
      <c r="D959" s="37">
        <v>38660.0</v>
      </c>
      <c r="E959" s="37">
        <v>41578.0</v>
      </c>
      <c r="F959" s="36" t="s">
        <v>587</v>
      </c>
      <c r="G959" s="36" t="s">
        <v>587</v>
      </c>
      <c r="H959" s="38">
        <v>14.99</v>
      </c>
      <c r="I959" s="38">
        <v>14.99</v>
      </c>
      <c r="J959" s="38">
        <f t="shared" si="143"/>
        <v>0</v>
      </c>
      <c r="K959" s="36">
        <v>80.0</v>
      </c>
      <c r="L959" s="38">
        <f t="shared" si="144"/>
        <v>0.187375</v>
      </c>
      <c r="M959" s="35"/>
      <c r="N959" s="126" t="s">
        <v>422</v>
      </c>
    </row>
    <row r="960">
      <c r="A960" s="35">
        <v>387.0</v>
      </c>
      <c r="B960" s="36" t="s">
        <v>1460</v>
      </c>
      <c r="C960" s="36" t="s">
        <v>584</v>
      </c>
      <c r="D960" s="37">
        <v>40480.0</v>
      </c>
      <c r="E960" s="37">
        <v>40489.0</v>
      </c>
      <c r="F960" s="37">
        <v>40489.0</v>
      </c>
      <c r="G960" s="37">
        <v>40635.0</v>
      </c>
      <c r="H960" s="38">
        <v>19.99</v>
      </c>
      <c r="I960" s="38">
        <v>18.0</v>
      </c>
      <c r="J960" s="38">
        <f t="shared" si="143"/>
        <v>1.99</v>
      </c>
      <c r="K960" s="36">
        <v>5.0</v>
      </c>
      <c r="L960" s="38">
        <f t="shared" si="144"/>
        <v>3.6</v>
      </c>
      <c r="M960" s="35"/>
      <c r="N960" s="36" t="s">
        <v>422</v>
      </c>
    </row>
    <row r="961">
      <c r="A961" s="35">
        <v>388.0</v>
      </c>
      <c r="B961" s="36" t="s">
        <v>1461</v>
      </c>
      <c r="C961" s="36" t="s">
        <v>584</v>
      </c>
      <c r="D961" s="37">
        <v>40837.0</v>
      </c>
      <c r="E961" s="37">
        <v>40837.0</v>
      </c>
      <c r="F961" s="37" t="s">
        <v>587</v>
      </c>
      <c r="G961" s="37" t="s">
        <v>587</v>
      </c>
      <c r="H961" s="38">
        <v>19.99</v>
      </c>
      <c r="I961" s="38">
        <v>18.0</v>
      </c>
      <c r="J961" s="38">
        <f t="shared" si="143"/>
        <v>1.99</v>
      </c>
      <c r="K961" s="36">
        <v>5.0</v>
      </c>
      <c r="L961" s="38">
        <f t="shared" si="144"/>
        <v>3.6</v>
      </c>
      <c r="M961" s="35"/>
      <c r="N961" s="36" t="s">
        <v>422</v>
      </c>
    </row>
    <row r="962">
      <c r="A962" s="35">
        <v>885.0</v>
      </c>
      <c r="B962" s="36" t="s">
        <v>1462</v>
      </c>
      <c r="C962" s="36" t="s">
        <v>586</v>
      </c>
      <c r="D962" s="37">
        <v>43056.0</v>
      </c>
      <c r="E962" s="37">
        <v>43077.0</v>
      </c>
      <c r="F962" s="37">
        <v>43305.0</v>
      </c>
      <c r="G962" s="37">
        <v>43305.0</v>
      </c>
      <c r="H962" s="38">
        <v>869.61</v>
      </c>
      <c r="I962" s="38">
        <v>682.41</v>
      </c>
      <c r="J962" s="38">
        <f t="shared" si="143"/>
        <v>187.2</v>
      </c>
      <c r="K962" s="36">
        <v>18.0</v>
      </c>
      <c r="L962" s="38">
        <f t="shared" si="144"/>
        <v>37.91166667</v>
      </c>
      <c r="M962" s="35"/>
      <c r="N962" s="35" t="s">
        <v>422</v>
      </c>
    </row>
    <row r="963">
      <c r="A963" s="35">
        <v>820.0</v>
      </c>
      <c r="B963" s="36" t="s">
        <v>1463</v>
      </c>
      <c r="C963" s="36" t="s">
        <v>586</v>
      </c>
      <c r="D963" s="37">
        <v>43606.0</v>
      </c>
      <c r="E963" s="37">
        <v>44656.0</v>
      </c>
      <c r="F963" s="37">
        <v>44666.0</v>
      </c>
      <c r="G963" s="37">
        <v>44675.0</v>
      </c>
      <c r="H963" s="38">
        <v>24.99</v>
      </c>
      <c r="I963" s="38">
        <v>0.0</v>
      </c>
      <c r="J963" s="38">
        <f t="shared" si="143"/>
        <v>24.99</v>
      </c>
      <c r="K963" s="36">
        <v>35.0</v>
      </c>
      <c r="L963" s="38">
        <f t="shared" si="144"/>
        <v>0</v>
      </c>
      <c r="M963" s="35" t="s">
        <v>488</v>
      </c>
      <c r="N963" s="35" t="s">
        <v>422</v>
      </c>
    </row>
    <row r="964">
      <c r="A964" s="35">
        <v>36.0</v>
      </c>
      <c r="B964" s="35" t="s">
        <v>1464</v>
      </c>
      <c r="C964" s="35" t="s">
        <v>624</v>
      </c>
      <c r="D964" s="37">
        <v>35041.0</v>
      </c>
      <c r="E964" s="37">
        <v>44422.0</v>
      </c>
      <c r="F964" s="36" t="s">
        <v>587</v>
      </c>
      <c r="G964" s="36" t="s">
        <v>587</v>
      </c>
      <c r="H964" s="125">
        <v>3.33</v>
      </c>
      <c r="I964" s="125">
        <v>3.33</v>
      </c>
      <c r="J964" s="38">
        <f t="shared" si="143"/>
        <v>0</v>
      </c>
      <c r="K964" s="36">
        <v>1.0</v>
      </c>
      <c r="L964" s="38">
        <f t="shared" si="144"/>
        <v>3.33</v>
      </c>
      <c r="M964" s="35" t="s">
        <v>489</v>
      </c>
      <c r="N964" s="36" t="s">
        <v>422</v>
      </c>
    </row>
    <row r="965">
      <c r="A965" s="35">
        <v>299.0</v>
      </c>
      <c r="B965" s="35" t="s">
        <v>1465</v>
      </c>
      <c r="C965" s="36" t="s">
        <v>584</v>
      </c>
      <c r="D965" s="37">
        <v>40785.0</v>
      </c>
      <c r="E965" s="37">
        <v>44422.0</v>
      </c>
      <c r="F965" s="37" t="s">
        <v>587</v>
      </c>
      <c r="G965" s="37" t="s">
        <v>587</v>
      </c>
      <c r="H965" s="38">
        <v>3.33</v>
      </c>
      <c r="I965" s="38">
        <v>3.33</v>
      </c>
      <c r="J965" s="38">
        <f t="shared" si="143"/>
        <v>0</v>
      </c>
      <c r="K965" s="36">
        <v>1.0</v>
      </c>
      <c r="L965" s="38">
        <f t="shared" si="144"/>
        <v>3.33</v>
      </c>
      <c r="M965" s="35"/>
      <c r="N965" s="36" t="s">
        <v>422</v>
      </c>
    </row>
    <row r="966">
      <c r="A966" s="35">
        <v>300.0</v>
      </c>
      <c r="B966" s="35" t="s">
        <v>1466</v>
      </c>
      <c r="C966" s="36" t="s">
        <v>584</v>
      </c>
      <c r="D966" s="37">
        <v>40785.0</v>
      </c>
      <c r="E966" s="37">
        <v>44422.0</v>
      </c>
      <c r="F966" s="37" t="s">
        <v>587</v>
      </c>
      <c r="G966" s="37" t="s">
        <v>587</v>
      </c>
      <c r="H966" s="38">
        <v>3.33</v>
      </c>
      <c r="I966" s="38">
        <v>3.33</v>
      </c>
      <c r="J966" s="38">
        <f t="shared" si="143"/>
        <v>0</v>
      </c>
      <c r="K966" s="36">
        <v>1.0</v>
      </c>
      <c r="L966" s="38">
        <f t="shared" si="144"/>
        <v>3.33</v>
      </c>
      <c r="M966" s="35"/>
      <c r="N966" s="36" t="s">
        <v>422</v>
      </c>
    </row>
    <row r="967">
      <c r="A967" s="35">
        <v>585.0</v>
      </c>
      <c r="B967" s="35" t="s">
        <v>1467</v>
      </c>
      <c r="C967" s="36" t="s">
        <v>586</v>
      </c>
      <c r="D967" s="37">
        <v>43910.0</v>
      </c>
      <c r="E967" s="37">
        <v>44708.0</v>
      </c>
      <c r="F967" s="36" t="s">
        <v>587</v>
      </c>
      <c r="G967" s="36" t="s">
        <v>587</v>
      </c>
      <c r="H967" s="38">
        <v>4.99</v>
      </c>
      <c r="I967" s="38">
        <v>2.49</v>
      </c>
      <c r="J967" s="38">
        <f t="shared" si="143"/>
        <v>2.5</v>
      </c>
      <c r="K967" s="36">
        <v>1.0</v>
      </c>
      <c r="L967" s="38">
        <f t="shared" si="144"/>
        <v>2.49</v>
      </c>
      <c r="M967" s="35"/>
      <c r="N967" s="35" t="s">
        <v>422</v>
      </c>
    </row>
    <row r="968">
      <c r="A968" s="35">
        <v>226.0</v>
      </c>
      <c r="B968" s="36" t="s">
        <v>1468</v>
      </c>
      <c r="C968" s="36" t="s">
        <v>584</v>
      </c>
      <c r="D968" s="37">
        <v>39192.0</v>
      </c>
      <c r="E968" s="37">
        <v>44091.0</v>
      </c>
      <c r="F968" s="37" t="s">
        <v>587</v>
      </c>
      <c r="G968" s="37" t="s">
        <v>587</v>
      </c>
      <c r="H968" s="38">
        <v>12.0</v>
      </c>
      <c r="I968" s="38">
        <v>12.0</v>
      </c>
      <c r="J968" s="38">
        <f t="shared" si="143"/>
        <v>0</v>
      </c>
      <c r="K968" s="36">
        <v>1.0</v>
      </c>
      <c r="L968" s="38">
        <f t="shared" si="144"/>
        <v>12</v>
      </c>
      <c r="M968" s="35" t="s">
        <v>490</v>
      </c>
      <c r="N968" s="36" t="s">
        <v>422</v>
      </c>
    </row>
    <row r="969">
      <c r="A969" s="35">
        <v>362.0</v>
      </c>
      <c r="B969" s="36" t="s">
        <v>1469</v>
      </c>
      <c r="C969" s="36" t="s">
        <v>584</v>
      </c>
      <c r="D969" s="37">
        <v>41514.0</v>
      </c>
      <c r="E969" s="37">
        <v>44190.0</v>
      </c>
      <c r="F969" s="37">
        <v>44194.0</v>
      </c>
      <c r="G969" s="37">
        <v>44195.0</v>
      </c>
      <c r="H969" s="38">
        <v>14.99</v>
      </c>
      <c r="I969" s="38">
        <v>0.0</v>
      </c>
      <c r="J969" s="38">
        <f t="shared" si="143"/>
        <v>14.99</v>
      </c>
      <c r="K969" s="36">
        <v>8.0</v>
      </c>
      <c r="L969" s="38">
        <f t="shared" si="144"/>
        <v>0</v>
      </c>
      <c r="M969" s="35" t="s">
        <v>491</v>
      </c>
      <c r="N969" s="36" t="s">
        <v>422</v>
      </c>
    </row>
    <row r="970">
      <c r="A970" s="35">
        <v>509.0</v>
      </c>
      <c r="B970" s="36" t="s">
        <v>1470</v>
      </c>
      <c r="C970" s="36" t="s">
        <v>586</v>
      </c>
      <c r="D970" s="37">
        <v>42941.0</v>
      </c>
      <c r="E970" s="37">
        <v>43903.0</v>
      </c>
      <c r="F970" s="36" t="s">
        <v>587</v>
      </c>
      <c r="G970" s="36" t="s">
        <v>587</v>
      </c>
      <c r="H970" s="38">
        <v>29.99</v>
      </c>
      <c r="I970" s="38">
        <v>14.99</v>
      </c>
      <c r="J970" s="38">
        <f t="shared" si="143"/>
        <v>15</v>
      </c>
      <c r="K970" s="36">
        <v>1.0</v>
      </c>
      <c r="L970" s="38">
        <f t="shared" si="144"/>
        <v>14.99</v>
      </c>
      <c r="M970" s="89" t="s">
        <v>492</v>
      </c>
      <c r="N970" s="89" t="s">
        <v>422</v>
      </c>
    </row>
    <row r="971">
      <c r="A971" s="35">
        <v>8.0</v>
      </c>
      <c r="B971" s="36" t="s">
        <v>1471</v>
      </c>
      <c r="C971" s="36" t="s">
        <v>624</v>
      </c>
      <c r="D971" s="37">
        <v>35377.0</v>
      </c>
      <c r="E971" s="37">
        <v>40557.0</v>
      </c>
      <c r="F971" s="36" t="s">
        <v>587</v>
      </c>
      <c r="G971" s="36" t="s">
        <v>587</v>
      </c>
      <c r="H971" s="38">
        <v>4.99</v>
      </c>
      <c r="I971" s="38">
        <v>4.99</v>
      </c>
      <c r="J971" s="38">
        <f t="shared" si="143"/>
        <v>0</v>
      </c>
      <c r="K971" s="36">
        <v>30.0</v>
      </c>
      <c r="L971" s="38">
        <f t="shared" si="144"/>
        <v>0.1663333333</v>
      </c>
      <c r="M971" s="35" t="s">
        <v>493</v>
      </c>
      <c r="N971" s="35" t="s">
        <v>422</v>
      </c>
    </row>
    <row r="972">
      <c r="A972" s="35">
        <v>9.0</v>
      </c>
      <c r="B972" s="36" t="s">
        <v>1472</v>
      </c>
      <c r="C972" s="36" t="s">
        <v>624</v>
      </c>
      <c r="D972" s="37">
        <v>35769.0</v>
      </c>
      <c r="E972" s="37">
        <v>40579.0</v>
      </c>
      <c r="F972" s="36" t="s">
        <v>587</v>
      </c>
      <c r="G972" s="36" t="s">
        <v>587</v>
      </c>
      <c r="H972" s="38">
        <v>4.99</v>
      </c>
      <c r="I972" s="38">
        <v>4.99</v>
      </c>
      <c r="J972" s="38">
        <f t="shared" si="143"/>
        <v>0</v>
      </c>
      <c r="K972" s="36">
        <v>40.0</v>
      </c>
      <c r="L972" s="38">
        <f t="shared" si="144"/>
        <v>0.12475</v>
      </c>
      <c r="M972" s="35"/>
      <c r="N972" s="35" t="s">
        <v>422</v>
      </c>
    </row>
    <row r="973">
      <c r="A973" s="35">
        <v>10.0</v>
      </c>
      <c r="B973" s="36" t="s">
        <v>1473</v>
      </c>
      <c r="C973" s="36" t="s">
        <v>624</v>
      </c>
      <c r="D973" s="37">
        <v>36140.0</v>
      </c>
      <c r="E973" s="37">
        <v>40583.0</v>
      </c>
      <c r="F973" s="36" t="s">
        <v>587</v>
      </c>
      <c r="G973" s="36" t="s">
        <v>587</v>
      </c>
      <c r="H973" s="38">
        <v>4.99</v>
      </c>
      <c r="I973" s="38">
        <v>4.99</v>
      </c>
      <c r="J973" s="38">
        <f t="shared" si="143"/>
        <v>0</v>
      </c>
      <c r="K973" s="36">
        <v>50.0</v>
      </c>
      <c r="L973" s="38">
        <f t="shared" si="144"/>
        <v>0.0998</v>
      </c>
      <c r="M973" s="35"/>
      <c r="N973" s="35" t="s">
        <v>422</v>
      </c>
    </row>
    <row r="974">
      <c r="A974" s="35">
        <v>11.0</v>
      </c>
      <c r="B974" s="36" t="s">
        <v>1474</v>
      </c>
      <c r="C974" s="36" t="s">
        <v>624</v>
      </c>
      <c r="D974" s="37">
        <v>36453.0</v>
      </c>
      <c r="E974" s="37">
        <v>40583.0</v>
      </c>
      <c r="F974" s="36" t="s">
        <v>587</v>
      </c>
      <c r="G974" s="36" t="s">
        <v>587</v>
      </c>
      <c r="H974" s="38">
        <v>4.99</v>
      </c>
      <c r="I974" s="38">
        <v>4.99</v>
      </c>
      <c r="J974" s="38">
        <f t="shared" si="143"/>
        <v>0</v>
      </c>
      <c r="K974" s="36">
        <v>80.0</v>
      </c>
      <c r="L974" s="38">
        <f t="shared" si="144"/>
        <v>0.062375</v>
      </c>
      <c r="M974" s="35"/>
      <c r="N974" s="35" t="s">
        <v>422</v>
      </c>
    </row>
    <row r="975">
      <c r="A975" s="35">
        <v>103.0</v>
      </c>
      <c r="B975" s="36" t="s">
        <v>1475</v>
      </c>
      <c r="C975" s="36" t="s">
        <v>677</v>
      </c>
      <c r="D975" s="37">
        <v>37232.0</v>
      </c>
      <c r="E975" s="37">
        <v>41240.0</v>
      </c>
      <c r="F975" s="37">
        <v>41240.0</v>
      </c>
      <c r="G975" s="37">
        <v>41259.0</v>
      </c>
      <c r="H975" s="38">
        <v>26.98</v>
      </c>
      <c r="I975" s="38">
        <v>26.98</v>
      </c>
      <c r="J975" s="38">
        <f t="shared" si="143"/>
        <v>0</v>
      </c>
      <c r="K975" s="36">
        <v>55.0</v>
      </c>
      <c r="L975" s="38">
        <f t="shared" si="144"/>
        <v>0.4905454545</v>
      </c>
      <c r="M975" s="35"/>
      <c r="N975" s="126" t="s">
        <v>422</v>
      </c>
    </row>
    <row r="976">
      <c r="A976" s="35">
        <v>104.0</v>
      </c>
      <c r="B976" s="36" t="s">
        <v>1476</v>
      </c>
      <c r="C976" s="36" t="s">
        <v>677</v>
      </c>
      <c r="D976" s="37">
        <v>37911.0</v>
      </c>
      <c r="E976" s="37">
        <v>41240.0</v>
      </c>
      <c r="F976" s="37">
        <v>41240.0</v>
      </c>
      <c r="G976" s="37">
        <v>41294.0</v>
      </c>
      <c r="H976" s="38">
        <v>24.97</v>
      </c>
      <c r="I976" s="38">
        <v>24.97</v>
      </c>
      <c r="J976" s="38">
        <f t="shared" si="143"/>
        <v>0</v>
      </c>
      <c r="K976" s="36">
        <v>35.0</v>
      </c>
      <c r="L976" s="38">
        <f t="shared" si="144"/>
        <v>0.7134285714</v>
      </c>
      <c r="M976" s="35"/>
      <c r="N976" s="126" t="s">
        <v>422</v>
      </c>
    </row>
    <row r="977">
      <c r="A977" s="35">
        <v>105.0</v>
      </c>
      <c r="B977" s="36" t="s">
        <v>1477</v>
      </c>
      <c r="C977" s="36" t="s">
        <v>677</v>
      </c>
      <c r="D977" s="37">
        <v>38317.0</v>
      </c>
      <c r="E977" s="37">
        <v>41240.0</v>
      </c>
      <c r="F977" s="37">
        <v>41255.0</v>
      </c>
      <c r="G977" s="37">
        <v>41274.0</v>
      </c>
      <c r="H977" s="38">
        <v>26.98</v>
      </c>
      <c r="I977" s="38">
        <v>26.98</v>
      </c>
      <c r="J977" s="38">
        <f t="shared" si="143"/>
        <v>0</v>
      </c>
      <c r="K977" s="36">
        <v>30.0</v>
      </c>
      <c r="L977" s="38">
        <f t="shared" si="144"/>
        <v>0.8993333333</v>
      </c>
      <c r="M977" s="35"/>
      <c r="N977" s="126" t="s">
        <v>422</v>
      </c>
    </row>
    <row r="978">
      <c r="A978" s="35">
        <v>106.0</v>
      </c>
      <c r="B978" s="35" t="s">
        <v>1478</v>
      </c>
      <c r="C978" s="35" t="s">
        <v>677</v>
      </c>
      <c r="D978" s="37">
        <v>38660.0</v>
      </c>
      <c r="E978" s="37">
        <v>43078.0</v>
      </c>
      <c r="F978" s="37">
        <v>44539.0</v>
      </c>
      <c r="G978" s="37">
        <v>44543.0</v>
      </c>
      <c r="H978" s="38">
        <v>9.99</v>
      </c>
      <c r="I978" s="38">
        <v>9.99</v>
      </c>
      <c r="J978" s="38">
        <f t="shared" si="143"/>
        <v>0</v>
      </c>
      <c r="K978" s="36">
        <v>30.0</v>
      </c>
      <c r="L978" s="38">
        <f t="shared" si="144"/>
        <v>0.333</v>
      </c>
      <c r="M978" s="35"/>
      <c r="N978" s="126" t="s">
        <v>422</v>
      </c>
    </row>
    <row r="979">
      <c r="A979" s="35">
        <v>384.0</v>
      </c>
      <c r="B979" s="36" t="s">
        <v>1479</v>
      </c>
      <c r="C979" s="36" t="s">
        <v>584</v>
      </c>
      <c r="D979" s="37">
        <v>41439.0</v>
      </c>
      <c r="E979" s="37">
        <v>41614.0</v>
      </c>
      <c r="F979" s="37">
        <v>41614.0</v>
      </c>
      <c r="G979" s="37">
        <v>41647.0</v>
      </c>
      <c r="H979" s="38">
        <v>49.99</v>
      </c>
      <c r="I979" s="38">
        <v>44.99</v>
      </c>
      <c r="J979" s="38">
        <f t="shared" si="143"/>
        <v>5</v>
      </c>
      <c r="K979" s="36">
        <v>120.0</v>
      </c>
      <c r="L979" s="38">
        <f t="shared" si="144"/>
        <v>0.3749166667</v>
      </c>
      <c r="M979" s="35"/>
      <c r="N979" s="36" t="s">
        <v>422</v>
      </c>
    </row>
    <row r="980">
      <c r="A980" s="35">
        <v>407.0</v>
      </c>
      <c r="B980" s="36" t="s">
        <v>1480</v>
      </c>
      <c r="C980" s="36" t="s">
        <v>584</v>
      </c>
      <c r="D980" s="37">
        <v>39423.0</v>
      </c>
      <c r="E980" s="37">
        <v>41615.0</v>
      </c>
      <c r="F980" s="37">
        <v>41615.0</v>
      </c>
      <c r="G980" s="37">
        <v>41622.0</v>
      </c>
      <c r="H980" s="38">
        <v>22.15</v>
      </c>
      <c r="I980" s="38">
        <v>15.15</v>
      </c>
      <c r="J980" s="38">
        <f t="shared" si="143"/>
        <v>7</v>
      </c>
      <c r="K980" s="36">
        <v>60.0</v>
      </c>
      <c r="L980" s="38">
        <f t="shared" si="144"/>
        <v>0.2525</v>
      </c>
      <c r="M980" s="35"/>
      <c r="N980" s="36" t="s">
        <v>422</v>
      </c>
    </row>
    <row r="981">
      <c r="A981" s="35">
        <v>408.0</v>
      </c>
      <c r="B981" s="36" t="s">
        <v>1481</v>
      </c>
      <c r="C981" s="36" t="s">
        <v>584</v>
      </c>
      <c r="D981" s="37">
        <v>40102.0</v>
      </c>
      <c r="E981" s="37">
        <v>40136.0</v>
      </c>
      <c r="F981" s="37">
        <v>40136.0</v>
      </c>
      <c r="G981" s="37">
        <v>40329.0</v>
      </c>
      <c r="H981" s="38">
        <v>22.15</v>
      </c>
      <c r="I981" s="38">
        <v>15.15</v>
      </c>
      <c r="J981" s="38">
        <f t="shared" si="143"/>
        <v>7</v>
      </c>
      <c r="K981" s="36">
        <v>100.0</v>
      </c>
      <c r="L981" s="38">
        <f t="shared" si="144"/>
        <v>0.1515</v>
      </c>
      <c r="M981" s="35"/>
      <c r="N981" s="36" t="s">
        <v>422</v>
      </c>
    </row>
    <row r="982">
      <c r="A982" s="35">
        <v>409.0</v>
      </c>
      <c r="B982" s="36" t="s">
        <v>1482</v>
      </c>
      <c r="C982" s="36" t="s">
        <v>584</v>
      </c>
      <c r="D982" s="37">
        <v>40849.0</v>
      </c>
      <c r="E982" s="37">
        <v>40857.0</v>
      </c>
      <c r="F982" s="37">
        <v>40857.0</v>
      </c>
      <c r="G982" s="37">
        <v>41465.0</v>
      </c>
      <c r="H982" s="38">
        <v>22.16</v>
      </c>
      <c r="I982" s="38">
        <v>15.16</v>
      </c>
      <c r="J982" s="38">
        <f t="shared" si="143"/>
        <v>7</v>
      </c>
      <c r="K982" s="36">
        <v>70.0</v>
      </c>
      <c r="L982" s="38">
        <f t="shared" si="144"/>
        <v>0.2165714286</v>
      </c>
      <c r="M982" s="35"/>
      <c r="N982" s="36" t="s">
        <v>422</v>
      </c>
    </row>
    <row r="983">
      <c r="A983" s="35">
        <v>879.0</v>
      </c>
      <c r="B983" s="36" t="s">
        <v>1483</v>
      </c>
      <c r="C983" s="36" t="s">
        <v>586</v>
      </c>
      <c r="D983" s="37">
        <v>44001.0</v>
      </c>
      <c r="E983" s="37">
        <v>44083.0</v>
      </c>
      <c r="F983" s="37">
        <v>44085.0</v>
      </c>
      <c r="G983" s="37">
        <v>44363.0</v>
      </c>
      <c r="H983" s="38">
        <v>69.99</v>
      </c>
      <c r="I983" s="38">
        <v>0.0</v>
      </c>
      <c r="J983" s="38">
        <f t="shared" si="143"/>
        <v>69.99</v>
      </c>
      <c r="K983" s="36">
        <v>75.0</v>
      </c>
      <c r="L983" s="38">
        <f t="shared" si="144"/>
        <v>0</v>
      </c>
      <c r="M983" s="35"/>
      <c r="N983" s="35" t="s">
        <v>422</v>
      </c>
    </row>
    <row r="984">
      <c r="A984" s="35">
        <v>914.0</v>
      </c>
      <c r="B984" s="36" t="s">
        <v>1484</v>
      </c>
      <c r="C984" s="36" t="s">
        <v>586</v>
      </c>
      <c r="D984" s="37">
        <v>42500.0</v>
      </c>
      <c r="E984" s="37">
        <v>42615.0</v>
      </c>
      <c r="F984" s="37">
        <v>42615.0</v>
      </c>
      <c r="G984" s="37">
        <v>45152.0</v>
      </c>
      <c r="H984" s="38">
        <v>69.99</v>
      </c>
      <c r="I984" s="38">
        <v>22.99</v>
      </c>
      <c r="J984" s="38">
        <f t="shared" si="143"/>
        <v>47</v>
      </c>
      <c r="K984" s="36">
        <v>75.0</v>
      </c>
      <c r="L984" s="38">
        <f t="shared" si="144"/>
        <v>0.3065333333</v>
      </c>
      <c r="M984" s="35"/>
      <c r="N984" s="35" t="s">
        <v>422</v>
      </c>
    </row>
    <row r="985">
      <c r="A985" s="35">
        <v>915.0</v>
      </c>
      <c r="B985" s="36" t="s">
        <v>1485</v>
      </c>
      <c r="C985" s="36" t="s">
        <v>586</v>
      </c>
      <c r="D985" s="37">
        <v>42970.0</v>
      </c>
      <c r="E985" s="37">
        <v>43377.0</v>
      </c>
      <c r="F985" s="37">
        <v>43379.0</v>
      </c>
      <c r="G985" s="37">
        <v>45155.0</v>
      </c>
      <c r="H985" s="38">
        <v>19.99</v>
      </c>
      <c r="I985" s="38">
        <v>17.99</v>
      </c>
      <c r="J985" s="38">
        <f t="shared" si="143"/>
        <v>2</v>
      </c>
      <c r="K985" s="36">
        <v>28.0</v>
      </c>
      <c r="L985" s="38">
        <f t="shared" si="144"/>
        <v>0.6425</v>
      </c>
      <c r="M985" s="35"/>
      <c r="N985" s="35" t="s">
        <v>422</v>
      </c>
    </row>
    <row r="986">
      <c r="A986" s="35">
        <v>261.0</v>
      </c>
      <c r="B986" s="36" t="s">
        <v>1486</v>
      </c>
      <c r="C986" s="36" t="s">
        <v>584</v>
      </c>
      <c r="D986" s="37">
        <v>41383.0</v>
      </c>
      <c r="E986" s="37">
        <v>44105.0</v>
      </c>
      <c r="F986" s="37">
        <v>44257.0</v>
      </c>
      <c r="G986" s="37">
        <v>44257.0</v>
      </c>
      <c r="H986" s="38">
        <v>59.99</v>
      </c>
      <c r="I986" s="38">
        <v>9.59</v>
      </c>
      <c r="J986" s="38">
        <f t="shared" si="143"/>
        <v>50.4</v>
      </c>
      <c r="K986" s="36">
        <v>1.0</v>
      </c>
      <c r="L986" s="38">
        <f t="shared" si="144"/>
        <v>9.59</v>
      </c>
      <c r="M986" s="35" t="s">
        <v>494</v>
      </c>
      <c r="N986" s="36" t="s">
        <v>422</v>
      </c>
    </row>
    <row r="987">
      <c r="A987" s="35">
        <v>301.0</v>
      </c>
      <c r="B987" s="35" t="s">
        <v>1487</v>
      </c>
      <c r="C987" s="36" t="s">
        <v>584</v>
      </c>
      <c r="D987" s="37">
        <v>40654.0</v>
      </c>
      <c r="E987" s="37">
        <v>41389.0</v>
      </c>
      <c r="F987" s="37">
        <v>41389.0</v>
      </c>
      <c r="G987" s="37">
        <v>44774.0</v>
      </c>
      <c r="H987" s="38">
        <v>19.99</v>
      </c>
      <c r="I987" s="38">
        <v>19.99</v>
      </c>
      <c r="J987" s="38">
        <f t="shared" si="143"/>
        <v>0</v>
      </c>
      <c r="K987" s="36">
        <v>1.0</v>
      </c>
      <c r="L987" s="38">
        <f t="shared" si="144"/>
        <v>19.99</v>
      </c>
      <c r="M987" s="35"/>
      <c r="N987" s="36" t="s">
        <v>422</v>
      </c>
    </row>
    <row r="988">
      <c r="A988" s="35">
        <v>663.0</v>
      </c>
      <c r="B988" s="36" t="s">
        <v>1488</v>
      </c>
      <c r="C988" s="36" t="s">
        <v>586</v>
      </c>
      <c r="D988" s="37">
        <v>42874.0</v>
      </c>
      <c r="E988" s="37">
        <v>44839.0</v>
      </c>
      <c r="F988" s="36" t="s">
        <v>587</v>
      </c>
      <c r="G988" s="36" t="s">
        <v>587</v>
      </c>
      <c r="H988" s="38">
        <v>19.99</v>
      </c>
      <c r="I988" s="38">
        <v>0.0</v>
      </c>
      <c r="J988" s="38">
        <f t="shared" si="143"/>
        <v>19.99</v>
      </c>
      <c r="K988" s="36">
        <v>1.0</v>
      </c>
      <c r="L988" s="38">
        <f t="shared" si="144"/>
        <v>0</v>
      </c>
      <c r="M988" s="35"/>
      <c r="N988" s="35" t="s">
        <v>422</v>
      </c>
    </row>
    <row r="989">
      <c r="A989" s="35">
        <v>740.0</v>
      </c>
      <c r="B989" s="36" t="s">
        <v>1489</v>
      </c>
      <c r="C989" s="36" t="s">
        <v>586</v>
      </c>
      <c r="D989" s="37">
        <v>42108.0</v>
      </c>
      <c r="E989" s="37">
        <v>44334.0</v>
      </c>
      <c r="F989" s="36" t="s">
        <v>587</v>
      </c>
      <c r="G989" s="36" t="s">
        <v>587</v>
      </c>
      <c r="H989" s="38">
        <v>19.99</v>
      </c>
      <c r="I989" s="38">
        <v>0.0</v>
      </c>
      <c r="J989" s="38">
        <f t="shared" si="143"/>
        <v>19.99</v>
      </c>
      <c r="K989" s="36">
        <v>1.0</v>
      </c>
      <c r="L989" s="38">
        <f t="shared" si="144"/>
        <v>0</v>
      </c>
      <c r="M989" s="35"/>
      <c r="N989" s="35" t="s">
        <v>422</v>
      </c>
    </row>
    <row r="990">
      <c r="A990" s="35">
        <v>472.0</v>
      </c>
      <c r="B990" s="36" t="s">
        <v>1490</v>
      </c>
      <c r="C990" s="36" t="s">
        <v>612</v>
      </c>
      <c r="D990" s="37">
        <v>41948.0</v>
      </c>
      <c r="E990" s="37">
        <v>44190.0</v>
      </c>
      <c r="F990" s="37">
        <v>44191.0</v>
      </c>
      <c r="G990" s="37">
        <v>44485.0</v>
      </c>
      <c r="H990" s="38">
        <v>14.99</v>
      </c>
      <c r="I990" s="38">
        <v>0.0</v>
      </c>
      <c r="J990" s="38">
        <f t="shared" si="143"/>
        <v>14.99</v>
      </c>
      <c r="K990" s="36">
        <v>12.0</v>
      </c>
      <c r="L990" s="38">
        <f t="shared" si="144"/>
        <v>0</v>
      </c>
      <c r="M990" s="35" t="s">
        <v>495</v>
      </c>
      <c r="N990" s="35" t="s">
        <v>422</v>
      </c>
    </row>
    <row r="991">
      <c r="A991" s="35">
        <v>767.0</v>
      </c>
      <c r="B991" s="36" t="s">
        <v>1491</v>
      </c>
      <c r="C991" s="36" t="s">
        <v>586</v>
      </c>
      <c r="D991" s="37">
        <v>42521.0</v>
      </c>
      <c r="E991" s="37">
        <v>42954.0</v>
      </c>
      <c r="F991" s="37">
        <v>44856.0</v>
      </c>
      <c r="G991" s="37">
        <v>44858.0</v>
      </c>
      <c r="H991" s="38">
        <v>9.99</v>
      </c>
      <c r="I991" s="38">
        <v>4.99</v>
      </c>
      <c r="J991" s="38">
        <f t="shared" si="143"/>
        <v>5</v>
      </c>
      <c r="K991" s="36">
        <v>15.0</v>
      </c>
      <c r="L991" s="38">
        <f t="shared" si="144"/>
        <v>0.3326666667</v>
      </c>
      <c r="M991" s="35" t="s">
        <v>496</v>
      </c>
      <c r="N991" s="35" t="s">
        <v>422</v>
      </c>
    </row>
    <row r="992">
      <c r="A992" s="35">
        <v>768.0</v>
      </c>
      <c r="B992" s="35" t="s">
        <v>1492</v>
      </c>
      <c r="C992" s="36" t="s">
        <v>586</v>
      </c>
      <c r="D992" s="37">
        <v>45119.0</v>
      </c>
      <c r="E992" s="37">
        <v>45495.0</v>
      </c>
      <c r="F992" s="36" t="s">
        <v>587</v>
      </c>
      <c r="G992" s="36" t="s">
        <v>587</v>
      </c>
      <c r="H992" s="38">
        <v>23.99</v>
      </c>
      <c r="I992" s="38">
        <v>4.59</v>
      </c>
      <c r="J992" s="38">
        <f t="shared" si="143"/>
        <v>19.4</v>
      </c>
      <c r="K992" s="36">
        <v>1.0</v>
      </c>
      <c r="L992" s="38">
        <f t="shared" si="144"/>
        <v>4.59</v>
      </c>
      <c r="M992" s="35"/>
      <c r="N992" s="35" t="s">
        <v>422</v>
      </c>
    </row>
    <row r="993">
      <c r="A993" s="35">
        <v>318.0</v>
      </c>
      <c r="B993" s="36" t="s">
        <v>1493</v>
      </c>
      <c r="C993" s="36" t="s">
        <v>584</v>
      </c>
      <c r="D993" s="37">
        <v>40627.0</v>
      </c>
      <c r="E993" s="37">
        <v>44091.0</v>
      </c>
      <c r="F993" s="37">
        <v>45122.0</v>
      </c>
      <c r="G993" s="37">
        <v>45127.0</v>
      </c>
      <c r="H993" s="38">
        <v>14.99</v>
      </c>
      <c r="I993" s="38">
        <v>7.5</v>
      </c>
      <c r="J993" s="38">
        <f t="shared" si="143"/>
        <v>7.49</v>
      </c>
      <c r="K993" s="36">
        <v>20.0</v>
      </c>
      <c r="L993" s="38">
        <f t="shared" si="144"/>
        <v>0.375</v>
      </c>
      <c r="M993" s="35" t="s">
        <v>497</v>
      </c>
      <c r="N993" s="36" t="s">
        <v>422</v>
      </c>
    </row>
    <row r="994">
      <c r="A994" s="35">
        <v>469.0</v>
      </c>
      <c r="B994" s="35" t="s">
        <v>1494</v>
      </c>
      <c r="C994" s="35" t="s">
        <v>612</v>
      </c>
      <c r="D994" s="37">
        <v>43894.0</v>
      </c>
      <c r="E994" s="37">
        <v>43894.0</v>
      </c>
      <c r="F994" s="37">
        <v>43894.0</v>
      </c>
      <c r="G994" s="37">
        <v>45007.0</v>
      </c>
      <c r="H994" s="38">
        <v>4.99</v>
      </c>
      <c r="I994" s="38">
        <v>4.99</v>
      </c>
      <c r="J994" s="38">
        <f t="shared" si="143"/>
        <v>0</v>
      </c>
      <c r="K994" s="36">
        <v>3.0</v>
      </c>
      <c r="L994" s="38">
        <f t="shared" si="144"/>
        <v>1.663333333</v>
      </c>
      <c r="M994" s="35" t="s">
        <v>498</v>
      </c>
      <c r="N994" s="35" t="s">
        <v>422</v>
      </c>
    </row>
    <row r="995">
      <c r="A995" s="35">
        <v>360.0</v>
      </c>
      <c r="B995" s="36" t="s">
        <v>1495</v>
      </c>
      <c r="C995" s="36" t="s">
        <v>584</v>
      </c>
      <c r="D995" s="37">
        <v>41705.0</v>
      </c>
      <c r="E995" s="37">
        <v>43081.0</v>
      </c>
      <c r="F995" s="37">
        <v>43088.0</v>
      </c>
      <c r="G995" s="37">
        <v>44121.0</v>
      </c>
      <c r="H995" s="38">
        <v>29.99</v>
      </c>
      <c r="I995" s="38">
        <v>0.0</v>
      </c>
      <c r="J995" s="38">
        <f t="shared" si="143"/>
        <v>29.99</v>
      </c>
      <c r="K995" s="36">
        <v>44.0</v>
      </c>
      <c r="L995" s="38">
        <f t="shared" si="144"/>
        <v>0</v>
      </c>
      <c r="M995" s="35" t="s">
        <v>499</v>
      </c>
      <c r="N995" s="36" t="s">
        <v>422</v>
      </c>
    </row>
    <row r="996">
      <c r="A996" s="35">
        <v>881.0</v>
      </c>
      <c r="B996" s="36" t="s">
        <v>1496</v>
      </c>
      <c r="C996" s="36" t="s">
        <v>586</v>
      </c>
      <c r="D996" s="37">
        <v>43763.0</v>
      </c>
      <c r="E996" s="37">
        <v>44960.0</v>
      </c>
      <c r="F996" s="36" t="s">
        <v>587</v>
      </c>
      <c r="G996" s="36" t="s">
        <v>587</v>
      </c>
      <c r="H996" s="38">
        <v>59.99</v>
      </c>
      <c r="I996" s="38">
        <v>19.79</v>
      </c>
      <c r="J996" s="38">
        <f t="shared" si="143"/>
        <v>40.2</v>
      </c>
      <c r="K996" s="36">
        <v>1.0</v>
      </c>
      <c r="L996" s="38">
        <f t="shared" si="144"/>
        <v>19.79</v>
      </c>
      <c r="M996" s="35"/>
      <c r="N996" s="35" t="s">
        <v>422</v>
      </c>
    </row>
    <row r="997">
      <c r="A997" s="35">
        <v>38.0</v>
      </c>
      <c r="B997" s="35" t="s">
        <v>1497</v>
      </c>
      <c r="C997" s="36" t="s">
        <v>624</v>
      </c>
      <c r="D997" s="37">
        <v>35691.0</v>
      </c>
      <c r="E997" s="37">
        <v>40538.0</v>
      </c>
      <c r="F997" s="36" t="s">
        <v>587</v>
      </c>
      <c r="G997" s="36" t="s">
        <v>587</v>
      </c>
      <c r="H997" s="38">
        <v>4.99</v>
      </c>
      <c r="I997" s="38">
        <v>4.99</v>
      </c>
      <c r="J997" s="38">
        <f t="shared" si="143"/>
        <v>0</v>
      </c>
      <c r="K997" s="36">
        <v>25.0</v>
      </c>
      <c r="L997" s="38">
        <f t="shared" si="144"/>
        <v>0.1996</v>
      </c>
      <c r="M997" s="127" t="s">
        <v>500</v>
      </c>
      <c r="N997" s="35" t="s">
        <v>422</v>
      </c>
    </row>
    <row r="998">
      <c r="A998" s="35">
        <v>39.0</v>
      </c>
      <c r="B998" s="35" t="s">
        <v>1498</v>
      </c>
      <c r="C998" s="36" t="s">
        <v>624</v>
      </c>
      <c r="D998" s="37">
        <v>36126.0</v>
      </c>
      <c r="E998" s="37">
        <v>40696.0</v>
      </c>
      <c r="F998" s="36" t="s">
        <v>587</v>
      </c>
      <c r="G998" s="36" t="s">
        <v>587</v>
      </c>
      <c r="H998" s="38">
        <v>4.99</v>
      </c>
      <c r="I998" s="38">
        <v>4.99</v>
      </c>
      <c r="J998" s="38">
        <f t="shared" si="143"/>
        <v>0</v>
      </c>
      <c r="K998" s="36">
        <v>30.0</v>
      </c>
      <c r="L998" s="38">
        <f t="shared" si="144"/>
        <v>0.1663333333</v>
      </c>
      <c r="M998" s="127"/>
      <c r="N998" s="35" t="s">
        <v>422</v>
      </c>
    </row>
    <row r="999">
      <c r="A999" s="35">
        <v>311.0</v>
      </c>
      <c r="B999" s="36" t="s">
        <v>1499</v>
      </c>
      <c r="C999" s="36" t="s">
        <v>584</v>
      </c>
      <c r="D999" s="37">
        <v>41262.0</v>
      </c>
      <c r="E999" s="37">
        <v>41305.0</v>
      </c>
      <c r="F999" s="37">
        <v>41305.0</v>
      </c>
      <c r="G999" s="37">
        <v>44760.0</v>
      </c>
      <c r="H999" s="38">
        <v>8.99</v>
      </c>
      <c r="I999" s="38">
        <v>8.99</v>
      </c>
      <c r="J999" s="38">
        <f t="shared" si="143"/>
        <v>0</v>
      </c>
      <c r="K999" s="36">
        <v>30.0</v>
      </c>
      <c r="L999" s="38">
        <f t="shared" si="144"/>
        <v>0.2996666667</v>
      </c>
      <c r="M999" s="35"/>
      <c r="N999" s="36" t="s">
        <v>422</v>
      </c>
    </row>
    <row r="1000">
      <c r="A1000" s="35">
        <v>312.0</v>
      </c>
      <c r="B1000" s="35" t="s">
        <v>1500</v>
      </c>
      <c r="C1000" s="36" t="s">
        <v>584</v>
      </c>
      <c r="D1000" s="37">
        <v>40898.0</v>
      </c>
      <c r="E1000" s="37">
        <v>40929.0</v>
      </c>
      <c r="F1000" s="37">
        <v>40929.0</v>
      </c>
      <c r="G1000" s="37">
        <v>41309.0</v>
      </c>
      <c r="H1000" s="38">
        <v>12.99</v>
      </c>
      <c r="I1000" s="38">
        <v>12.99</v>
      </c>
      <c r="J1000" s="38">
        <f t="shared" si="143"/>
        <v>0</v>
      </c>
      <c r="K1000" s="36">
        <v>45.0</v>
      </c>
      <c r="L1000" s="38">
        <f t="shared" si="144"/>
        <v>0.2886666667</v>
      </c>
      <c r="M1000" s="35"/>
      <c r="N1000" s="36" t="s">
        <v>422</v>
      </c>
    </row>
    <row r="1001">
      <c r="A1001" s="35">
        <v>759.0</v>
      </c>
      <c r="B1001" s="35" t="s">
        <v>1501</v>
      </c>
      <c r="C1001" s="36" t="s">
        <v>586</v>
      </c>
      <c r="D1001" s="37">
        <v>44292.0</v>
      </c>
      <c r="E1001" s="37">
        <v>44292.0</v>
      </c>
      <c r="F1001" s="37">
        <v>44307.0</v>
      </c>
      <c r="G1001" s="37">
        <v>44307.0</v>
      </c>
      <c r="H1001" s="38">
        <v>49.99</v>
      </c>
      <c r="I1001" s="38">
        <v>49.99</v>
      </c>
      <c r="J1001" s="38">
        <f t="shared" si="143"/>
        <v>0</v>
      </c>
      <c r="K1001" s="36">
        <v>8.0</v>
      </c>
      <c r="L1001" s="38">
        <f t="shared" si="144"/>
        <v>6.24875</v>
      </c>
      <c r="M1001" s="35"/>
      <c r="N1001" s="35" t="s">
        <v>422</v>
      </c>
    </row>
    <row r="1002">
      <c r="A1002" s="35">
        <v>431.0</v>
      </c>
      <c r="B1002" s="36" t="s">
        <v>1502</v>
      </c>
      <c r="C1002" s="36" t="s">
        <v>612</v>
      </c>
      <c r="D1002" s="37">
        <v>42018.0</v>
      </c>
      <c r="E1002" s="37">
        <v>42036.0</v>
      </c>
      <c r="F1002" s="37">
        <v>42193.0</v>
      </c>
      <c r="G1002" s="37">
        <v>44948.0</v>
      </c>
      <c r="H1002" s="38">
        <v>0.0</v>
      </c>
      <c r="I1002" s="38">
        <v>0.0</v>
      </c>
      <c r="J1002" s="38">
        <f t="shared" si="143"/>
        <v>0</v>
      </c>
      <c r="K1002" s="36">
        <v>10.0</v>
      </c>
      <c r="L1002" s="38">
        <f t="shared" si="144"/>
        <v>0</v>
      </c>
      <c r="M1002" s="35" t="s">
        <v>501</v>
      </c>
      <c r="N1002" s="35" t="s">
        <v>422</v>
      </c>
    </row>
    <row r="1003">
      <c r="A1003" s="35">
        <v>710.0</v>
      </c>
      <c r="B1003" s="35" t="s">
        <v>1503</v>
      </c>
      <c r="C1003" s="36" t="s">
        <v>586</v>
      </c>
      <c r="D1003" s="37">
        <v>43763.0</v>
      </c>
      <c r="E1003" s="37">
        <v>43763.0</v>
      </c>
      <c r="F1003" s="37">
        <v>43764.0</v>
      </c>
      <c r="G1003" s="37">
        <v>44132.0</v>
      </c>
      <c r="H1003" s="38">
        <v>29.99</v>
      </c>
      <c r="I1003" s="38">
        <v>29.99</v>
      </c>
      <c r="J1003" s="38">
        <f t="shared" si="143"/>
        <v>0</v>
      </c>
      <c r="K1003" s="36">
        <v>29.0</v>
      </c>
      <c r="L1003" s="38">
        <f t="shared" si="144"/>
        <v>1.034137931</v>
      </c>
      <c r="M1003" s="35" t="s">
        <v>502</v>
      </c>
      <c r="N1003" s="35" t="s">
        <v>422</v>
      </c>
    </row>
    <row r="1004">
      <c r="A1004" s="35">
        <v>974.0</v>
      </c>
      <c r="B1004" s="35" t="s">
        <v>1504</v>
      </c>
      <c r="C1004" s="36" t="s">
        <v>598</v>
      </c>
      <c r="D1004" s="37">
        <v>42656.0</v>
      </c>
      <c r="E1004" s="37">
        <v>43475.0</v>
      </c>
      <c r="F1004" s="36" t="s">
        <v>587</v>
      </c>
      <c r="G1004" s="36" t="s">
        <v>587</v>
      </c>
      <c r="H1004" s="38">
        <v>19.99</v>
      </c>
      <c r="I1004" s="38">
        <v>19.99</v>
      </c>
      <c r="J1004" s="38">
        <f t="shared" si="143"/>
        <v>0</v>
      </c>
      <c r="K1004" s="36">
        <v>4.0</v>
      </c>
      <c r="L1004" s="38">
        <f t="shared" si="144"/>
        <v>4.9975</v>
      </c>
      <c r="M1004" s="89" t="s">
        <v>503</v>
      </c>
      <c r="N1004" s="89" t="s">
        <v>422</v>
      </c>
    </row>
    <row r="1005">
      <c r="A1005" s="35">
        <v>987.0</v>
      </c>
      <c r="B1005" s="36" t="s">
        <v>1505</v>
      </c>
      <c r="C1005" s="36" t="s">
        <v>598</v>
      </c>
      <c r="D1005" s="37">
        <v>43200.0</v>
      </c>
      <c r="E1005" s="37">
        <v>43475.0</v>
      </c>
      <c r="F1005" s="36" t="s">
        <v>587</v>
      </c>
      <c r="G1005" s="36" t="s">
        <v>587</v>
      </c>
      <c r="H1005" s="38">
        <v>29.99</v>
      </c>
      <c r="I1005" s="38">
        <v>29.99</v>
      </c>
      <c r="J1005" s="38">
        <f t="shared" si="143"/>
        <v>0</v>
      </c>
      <c r="K1005" s="36">
        <v>1.0</v>
      </c>
      <c r="L1005" s="38">
        <f t="shared" si="144"/>
        <v>29.99</v>
      </c>
      <c r="M1005" s="89"/>
      <c r="N1005" s="89" t="s">
        <v>422</v>
      </c>
    </row>
    <row r="1006">
      <c r="A1006" s="35">
        <v>86.0</v>
      </c>
      <c r="B1006" s="35" t="s">
        <v>1506</v>
      </c>
      <c r="C1006" s="35" t="s">
        <v>677</v>
      </c>
      <c r="D1006" s="37">
        <v>38527.0</v>
      </c>
      <c r="E1006" s="37">
        <v>42832.0</v>
      </c>
      <c r="F1006" s="37">
        <v>42832.0</v>
      </c>
      <c r="G1006" s="37">
        <v>44076.0</v>
      </c>
      <c r="H1006" s="38">
        <v>19.99</v>
      </c>
      <c r="I1006" s="38">
        <v>7.99</v>
      </c>
      <c r="J1006" s="38">
        <f t="shared" si="143"/>
        <v>12</v>
      </c>
      <c r="K1006" s="36">
        <v>18.0</v>
      </c>
      <c r="L1006" s="38">
        <f t="shared" si="144"/>
        <v>0.4438888889</v>
      </c>
      <c r="M1006" s="35" t="s">
        <v>504</v>
      </c>
      <c r="N1006" s="126" t="s">
        <v>422</v>
      </c>
    </row>
    <row r="1007">
      <c r="A1007" s="35">
        <v>87.0</v>
      </c>
      <c r="B1007" s="35" t="s">
        <v>1507</v>
      </c>
      <c r="C1007" s="35" t="s">
        <v>677</v>
      </c>
      <c r="D1007" s="37">
        <v>39010.0</v>
      </c>
      <c r="E1007" s="37">
        <v>42832.0</v>
      </c>
      <c r="F1007" s="37">
        <v>43095.0</v>
      </c>
      <c r="G1007" s="37">
        <v>44083.0</v>
      </c>
      <c r="H1007" s="38">
        <v>19.99</v>
      </c>
      <c r="I1007" s="38">
        <v>7.99</v>
      </c>
      <c r="J1007" s="38">
        <f t="shared" si="143"/>
        <v>12</v>
      </c>
      <c r="K1007" s="36">
        <v>23.0</v>
      </c>
      <c r="L1007" s="38">
        <f t="shared" si="144"/>
        <v>0.3473913043</v>
      </c>
      <c r="M1007" s="35"/>
      <c r="N1007" s="126" t="s">
        <v>422</v>
      </c>
    </row>
    <row r="1008">
      <c r="A1008" s="35">
        <v>139.0</v>
      </c>
      <c r="B1008" s="36" t="s">
        <v>1508</v>
      </c>
      <c r="C1008" s="36" t="s">
        <v>677</v>
      </c>
      <c r="D1008" s="37">
        <v>39325.0</v>
      </c>
      <c r="E1008" s="37">
        <v>44300.0</v>
      </c>
      <c r="F1008" s="36" t="s">
        <v>587</v>
      </c>
      <c r="G1008" s="36" t="s">
        <v>587</v>
      </c>
      <c r="H1008" s="38">
        <v>9.99</v>
      </c>
      <c r="I1008" s="38">
        <v>9.99</v>
      </c>
      <c r="J1008" s="38">
        <f t="shared" si="143"/>
        <v>0</v>
      </c>
      <c r="K1008" s="36">
        <v>1.0</v>
      </c>
      <c r="L1008" s="38">
        <f t="shared" si="144"/>
        <v>9.99</v>
      </c>
      <c r="M1008" s="35" t="s">
        <v>505</v>
      </c>
      <c r="N1008" s="126" t="s">
        <v>422</v>
      </c>
    </row>
    <row r="1009">
      <c r="A1009" s="35">
        <v>504.0</v>
      </c>
      <c r="B1009" s="36" t="s">
        <v>1509</v>
      </c>
      <c r="C1009" s="36" t="s">
        <v>586</v>
      </c>
      <c r="D1009" s="37">
        <v>42605.0</v>
      </c>
      <c r="E1009" s="37">
        <v>44180.0</v>
      </c>
      <c r="F1009" s="37">
        <v>44180.0</v>
      </c>
      <c r="G1009" s="37">
        <v>44180.0</v>
      </c>
      <c r="H1009" s="38">
        <v>9.99</v>
      </c>
      <c r="I1009" s="38">
        <v>1.99</v>
      </c>
      <c r="J1009" s="38">
        <f t="shared" si="143"/>
        <v>8</v>
      </c>
      <c r="K1009" s="36">
        <v>1.0</v>
      </c>
      <c r="L1009" s="38">
        <f t="shared" si="144"/>
        <v>1.99</v>
      </c>
      <c r="M1009" s="89" t="s">
        <v>506</v>
      </c>
      <c r="N1009" s="89" t="s">
        <v>422</v>
      </c>
    </row>
    <row r="1010">
      <c r="A1010" s="35">
        <v>548.0</v>
      </c>
      <c r="B1010" s="36" t="s">
        <v>1510</v>
      </c>
      <c r="C1010" s="36" t="s">
        <v>586</v>
      </c>
      <c r="D1010" s="37">
        <v>43746.0</v>
      </c>
      <c r="E1010" s="37">
        <v>43903.0</v>
      </c>
      <c r="F1010" s="37">
        <v>43912.0</v>
      </c>
      <c r="G1010" s="37">
        <v>44375.0</v>
      </c>
      <c r="H1010" s="38">
        <v>29.99</v>
      </c>
      <c r="I1010" s="38">
        <v>23.99</v>
      </c>
      <c r="J1010" s="38">
        <f t="shared" si="143"/>
        <v>6</v>
      </c>
      <c r="K1010" s="36">
        <v>12.0</v>
      </c>
      <c r="L1010" s="38">
        <f t="shared" si="144"/>
        <v>1.999166667</v>
      </c>
      <c r="M1010" s="89" t="s">
        <v>507</v>
      </c>
      <c r="N1010" s="89" t="s">
        <v>422</v>
      </c>
    </row>
    <row r="1011">
      <c r="A1011" s="35">
        <v>599.0</v>
      </c>
      <c r="B1011" s="36" t="s">
        <v>1511</v>
      </c>
      <c r="C1011" s="36" t="s">
        <v>586</v>
      </c>
      <c r="D1011" s="37">
        <v>41800.0</v>
      </c>
      <c r="E1011" s="37">
        <v>42925.0</v>
      </c>
      <c r="F1011" s="36" t="s">
        <v>587</v>
      </c>
      <c r="G1011" s="36" t="s">
        <v>587</v>
      </c>
      <c r="H1011" s="38">
        <v>7.99</v>
      </c>
      <c r="I1011" s="38">
        <v>1.99</v>
      </c>
      <c r="J1011" s="38">
        <f t="shared" si="143"/>
        <v>6</v>
      </c>
      <c r="K1011" s="36">
        <v>1.0</v>
      </c>
      <c r="L1011" s="38">
        <f t="shared" si="144"/>
        <v>1.99</v>
      </c>
      <c r="M1011" s="35"/>
      <c r="N1011" s="35" t="s">
        <v>422</v>
      </c>
    </row>
    <row r="1012">
      <c r="A1012" s="35">
        <v>637.0</v>
      </c>
      <c r="B1012" s="36" t="s">
        <v>1512</v>
      </c>
      <c r="C1012" s="36" t="s">
        <v>586</v>
      </c>
      <c r="D1012" s="37">
        <v>44118.0</v>
      </c>
      <c r="E1012" s="37">
        <v>44923.0</v>
      </c>
      <c r="F1012" s="37">
        <v>44945.0</v>
      </c>
      <c r="G1012" s="37">
        <v>44949.0</v>
      </c>
      <c r="H1012" s="38">
        <v>16.99</v>
      </c>
      <c r="I1012" s="38">
        <v>0.0</v>
      </c>
      <c r="J1012" s="38">
        <f t="shared" si="143"/>
        <v>16.99</v>
      </c>
      <c r="K1012" s="36">
        <v>6.0</v>
      </c>
      <c r="L1012" s="38">
        <f t="shared" si="144"/>
        <v>0</v>
      </c>
      <c r="M1012" s="35" t="s">
        <v>508</v>
      </c>
      <c r="N1012" s="35" t="s">
        <v>422</v>
      </c>
    </row>
    <row r="1013">
      <c r="A1013" s="35">
        <v>982.0</v>
      </c>
      <c r="B1013" s="36" t="s">
        <v>1513</v>
      </c>
      <c r="C1013" s="36" t="s">
        <v>598</v>
      </c>
      <c r="D1013" s="37">
        <v>43158.0</v>
      </c>
      <c r="E1013" s="37">
        <v>43468.0</v>
      </c>
      <c r="F1013" s="37">
        <v>43543.0</v>
      </c>
      <c r="G1013" s="37">
        <v>43543.0</v>
      </c>
      <c r="H1013" s="38">
        <v>29.99</v>
      </c>
      <c r="I1013" s="38">
        <v>17.99</v>
      </c>
      <c r="J1013" s="38">
        <f t="shared" si="143"/>
        <v>12</v>
      </c>
      <c r="K1013" s="36">
        <v>2.0</v>
      </c>
      <c r="L1013" s="38">
        <f t="shared" si="144"/>
        <v>8.995</v>
      </c>
      <c r="M1013" s="89" t="s">
        <v>509</v>
      </c>
      <c r="N1013" s="89" t="s">
        <v>422</v>
      </c>
    </row>
    <row r="1014">
      <c r="A1014" s="35">
        <v>775.0</v>
      </c>
      <c r="B1014" s="36" t="s">
        <v>1514</v>
      </c>
      <c r="C1014" s="36" t="s">
        <v>586</v>
      </c>
      <c r="D1014" s="37">
        <v>43756.0</v>
      </c>
      <c r="E1014" s="37">
        <v>43964.0</v>
      </c>
      <c r="F1014" s="37">
        <v>44195.0</v>
      </c>
      <c r="G1014" s="37">
        <v>44197.0</v>
      </c>
      <c r="H1014" s="38">
        <v>39.99</v>
      </c>
      <c r="I1014" s="38">
        <v>24.99</v>
      </c>
      <c r="J1014" s="38">
        <f t="shared" si="143"/>
        <v>15</v>
      </c>
      <c r="K1014" s="36">
        <v>65.0</v>
      </c>
      <c r="L1014" s="38">
        <f t="shared" si="144"/>
        <v>0.3844615385</v>
      </c>
      <c r="M1014" s="35" t="s">
        <v>510</v>
      </c>
      <c r="N1014" s="35" t="s">
        <v>422</v>
      </c>
    </row>
    <row r="1015">
      <c r="A1015" s="35">
        <v>799.0</v>
      </c>
      <c r="B1015" s="36" t="s">
        <v>1515</v>
      </c>
      <c r="C1015" s="36" t="s">
        <v>586</v>
      </c>
      <c r="D1015" s="37">
        <v>42192.0</v>
      </c>
      <c r="E1015" s="37">
        <v>42754.0</v>
      </c>
      <c r="F1015" s="37">
        <v>42760.0</v>
      </c>
      <c r="G1015" s="37">
        <v>43348.0</v>
      </c>
      <c r="H1015" s="38">
        <v>34.58</v>
      </c>
      <c r="I1015" s="38">
        <v>26.58</v>
      </c>
      <c r="J1015" s="38">
        <f t="shared" si="143"/>
        <v>8</v>
      </c>
      <c r="K1015" s="36">
        <v>234.0</v>
      </c>
      <c r="L1015" s="38">
        <f t="shared" si="144"/>
        <v>0.1135897436</v>
      </c>
      <c r="M1015" s="35" t="s">
        <v>511</v>
      </c>
      <c r="N1015" s="35" t="s">
        <v>422</v>
      </c>
    </row>
    <row r="1016">
      <c r="A1016" s="35">
        <v>341.0</v>
      </c>
      <c r="B1016" s="36" t="s">
        <v>1516</v>
      </c>
      <c r="C1016" s="35" t="s">
        <v>584</v>
      </c>
      <c r="D1016" s="37">
        <v>40835.0</v>
      </c>
      <c r="E1016" s="37">
        <v>42336.0</v>
      </c>
      <c r="F1016" s="37">
        <v>42336.0</v>
      </c>
      <c r="G1016" s="37">
        <v>44944.0</v>
      </c>
      <c r="H1016" s="38">
        <v>7.99</v>
      </c>
      <c r="I1016" s="38">
        <v>7.99</v>
      </c>
      <c r="J1016" s="38">
        <f t="shared" si="143"/>
        <v>0</v>
      </c>
      <c r="K1016" s="36">
        <v>10.0</v>
      </c>
      <c r="L1016" s="38">
        <f t="shared" si="144"/>
        <v>0.799</v>
      </c>
      <c r="M1016" s="35" t="s">
        <v>512</v>
      </c>
      <c r="N1016" s="35" t="s">
        <v>422</v>
      </c>
    </row>
    <row r="1017">
      <c r="A1017" s="35">
        <v>376.0</v>
      </c>
      <c r="B1017" s="36" t="s">
        <v>1517</v>
      </c>
      <c r="C1017" s="36" t="s">
        <v>584</v>
      </c>
      <c r="D1017" s="37">
        <v>41409.0</v>
      </c>
      <c r="E1017" s="37">
        <v>42330.0</v>
      </c>
      <c r="F1017" s="37">
        <v>42330.0</v>
      </c>
      <c r="G1017" s="37">
        <v>44943.0</v>
      </c>
      <c r="H1017" s="38">
        <v>33.98</v>
      </c>
      <c r="I1017" s="38">
        <v>15.49</v>
      </c>
      <c r="J1017" s="38">
        <f t="shared" si="143"/>
        <v>18.49</v>
      </c>
      <c r="K1017" s="36">
        <v>1.0</v>
      </c>
      <c r="L1017" s="38">
        <f t="shared" si="144"/>
        <v>15.49</v>
      </c>
      <c r="M1017" s="35" t="s">
        <v>513</v>
      </c>
      <c r="N1017" s="36" t="s">
        <v>422</v>
      </c>
    </row>
    <row r="1018">
      <c r="A1018" s="35">
        <v>152.0</v>
      </c>
      <c r="B1018" s="36" t="s">
        <v>1518</v>
      </c>
      <c r="C1018" s="36" t="s">
        <v>596</v>
      </c>
      <c r="D1018" s="37">
        <v>38820.0</v>
      </c>
      <c r="E1018" s="37">
        <v>43014.0</v>
      </c>
      <c r="F1018" s="37">
        <v>45476.0</v>
      </c>
      <c r="G1018" s="37">
        <v>45478.0</v>
      </c>
      <c r="H1018" s="38">
        <v>7.99</v>
      </c>
      <c r="I1018" s="38">
        <v>2.99</v>
      </c>
      <c r="J1018" s="38">
        <f t="shared" si="143"/>
        <v>5</v>
      </c>
      <c r="K1018" s="36">
        <v>10.0</v>
      </c>
      <c r="L1018" s="38">
        <f t="shared" si="144"/>
        <v>0.299</v>
      </c>
      <c r="M1018" s="35" t="s">
        <v>514</v>
      </c>
      <c r="N1018" s="35" t="s">
        <v>422</v>
      </c>
    </row>
    <row r="1019">
      <c r="A1019" s="35">
        <v>994.0</v>
      </c>
      <c r="B1019" s="36" t="s">
        <v>1519</v>
      </c>
      <c r="C1019" s="36" t="s">
        <v>598</v>
      </c>
      <c r="D1019" s="37">
        <v>42885.0</v>
      </c>
      <c r="E1019" s="37">
        <v>43472.0</v>
      </c>
      <c r="F1019" s="37">
        <v>43543.0</v>
      </c>
      <c r="G1019" s="37">
        <v>43543.0</v>
      </c>
      <c r="H1019" s="38">
        <v>24.99</v>
      </c>
      <c r="I1019" s="38">
        <v>19.99</v>
      </c>
      <c r="J1019" s="38">
        <f t="shared" si="143"/>
        <v>5</v>
      </c>
      <c r="K1019" s="36">
        <v>1.0</v>
      </c>
      <c r="L1019" s="38">
        <f t="shared" si="144"/>
        <v>19.99</v>
      </c>
      <c r="M1019" s="89" t="s">
        <v>515</v>
      </c>
      <c r="N1019" s="89" t="s">
        <v>422</v>
      </c>
    </row>
    <row r="1020">
      <c r="A1020" s="35">
        <v>501.0</v>
      </c>
      <c r="B1020" s="35" t="s">
        <v>1520</v>
      </c>
      <c r="C1020" s="36" t="s">
        <v>586</v>
      </c>
      <c r="D1020" s="37">
        <v>43500.0</v>
      </c>
      <c r="E1020" s="37">
        <v>44914.0</v>
      </c>
      <c r="F1020" s="36" t="s">
        <v>587</v>
      </c>
      <c r="G1020" s="36" t="s">
        <v>587</v>
      </c>
      <c r="H1020" s="38">
        <v>0.0</v>
      </c>
      <c r="I1020" s="38">
        <v>0.0</v>
      </c>
      <c r="J1020" s="38">
        <f t="shared" si="143"/>
        <v>0</v>
      </c>
      <c r="K1020" s="36">
        <v>1.0</v>
      </c>
      <c r="L1020" s="38">
        <f t="shared" si="144"/>
        <v>0</v>
      </c>
      <c r="M1020" s="89" t="s">
        <v>516</v>
      </c>
      <c r="N1020" s="89" t="s">
        <v>422</v>
      </c>
    </row>
    <row r="1021">
      <c r="A1021" s="35">
        <v>835.0</v>
      </c>
      <c r="B1021" s="36" t="s">
        <v>1521</v>
      </c>
      <c r="C1021" s="35" t="s">
        <v>586</v>
      </c>
      <c r="D1021" s="37">
        <v>43784.0</v>
      </c>
      <c r="E1021" s="37">
        <v>44594.0</v>
      </c>
      <c r="F1021" s="36" t="s">
        <v>587</v>
      </c>
      <c r="G1021" s="36" t="s">
        <v>587</v>
      </c>
      <c r="H1021" s="38">
        <v>49.99</v>
      </c>
      <c r="I1021" s="38">
        <v>17.49</v>
      </c>
      <c r="J1021" s="38">
        <f t="shared" si="143"/>
        <v>32.5</v>
      </c>
      <c r="K1021" s="36">
        <v>1.0</v>
      </c>
      <c r="L1021" s="38">
        <f t="shared" si="144"/>
        <v>17.49</v>
      </c>
      <c r="M1021" s="35"/>
      <c r="N1021" s="35" t="s">
        <v>422</v>
      </c>
    </row>
    <row r="1022">
      <c r="A1022" s="35">
        <v>401.0</v>
      </c>
      <c r="B1022" s="36" t="s">
        <v>1522</v>
      </c>
      <c r="C1022" s="36" t="s">
        <v>584</v>
      </c>
      <c r="D1022" s="37">
        <v>41149.0</v>
      </c>
      <c r="E1022" s="37">
        <v>41694.0</v>
      </c>
      <c r="F1022" s="37">
        <v>41694.0</v>
      </c>
      <c r="G1022" s="37">
        <v>44793.0</v>
      </c>
      <c r="H1022" s="38">
        <v>14.99</v>
      </c>
      <c r="I1022" s="38">
        <v>9.99</v>
      </c>
      <c r="J1022" s="38">
        <f t="shared" si="143"/>
        <v>5</v>
      </c>
      <c r="K1022" s="36">
        <v>12.0</v>
      </c>
      <c r="L1022" s="38">
        <f t="shared" si="144"/>
        <v>0.8325</v>
      </c>
      <c r="M1022" s="35" t="s">
        <v>517</v>
      </c>
      <c r="N1022" s="36" t="s">
        <v>422</v>
      </c>
    </row>
    <row r="1023">
      <c r="A1023" s="35">
        <v>129.0</v>
      </c>
      <c r="B1023" s="36" t="s">
        <v>1523</v>
      </c>
      <c r="C1023" s="35" t="s">
        <v>677</v>
      </c>
      <c r="D1023" s="37">
        <v>38149.0</v>
      </c>
      <c r="E1023" s="37">
        <v>42950.0</v>
      </c>
      <c r="F1023" s="36" t="s">
        <v>587</v>
      </c>
      <c r="G1023" s="36" t="s">
        <v>587</v>
      </c>
      <c r="H1023" s="38">
        <v>13.99</v>
      </c>
      <c r="I1023" s="38">
        <v>5.99</v>
      </c>
      <c r="J1023" s="38">
        <f t="shared" si="143"/>
        <v>8</v>
      </c>
      <c r="K1023" s="36">
        <v>1.0</v>
      </c>
      <c r="L1023" s="38">
        <f t="shared" si="144"/>
        <v>5.99</v>
      </c>
      <c r="M1023" s="35" t="s">
        <v>518</v>
      </c>
      <c r="N1023" s="126" t="s">
        <v>422</v>
      </c>
    </row>
    <row r="1024">
      <c r="A1024" s="35">
        <v>332.0</v>
      </c>
      <c r="B1024" s="36" t="s">
        <v>1524</v>
      </c>
      <c r="C1024" s="36" t="s">
        <v>584</v>
      </c>
      <c r="D1024" s="37">
        <v>40319.0</v>
      </c>
      <c r="E1024" s="37">
        <v>44091.0</v>
      </c>
      <c r="F1024" s="37">
        <v>44417.0</v>
      </c>
      <c r="G1024" s="37">
        <v>44423.0</v>
      </c>
      <c r="H1024" s="38">
        <v>44.98</v>
      </c>
      <c r="I1024" s="38">
        <v>18.0</v>
      </c>
      <c r="J1024" s="38">
        <f t="shared" si="143"/>
        <v>26.98</v>
      </c>
      <c r="K1024" s="36">
        <v>50.0</v>
      </c>
      <c r="L1024" s="38">
        <f t="shared" si="144"/>
        <v>0.36</v>
      </c>
      <c r="M1024" s="35"/>
      <c r="N1024" s="36" t="s">
        <v>422</v>
      </c>
    </row>
    <row r="1025">
      <c r="A1025" s="35">
        <v>787.0</v>
      </c>
      <c r="B1025" s="36" t="s">
        <v>1525</v>
      </c>
      <c r="C1025" s="36" t="s">
        <v>586</v>
      </c>
      <c r="D1025" s="37">
        <v>43399.0</v>
      </c>
      <c r="E1025" s="37">
        <v>43749.0</v>
      </c>
      <c r="F1025" s="37">
        <v>43822.0</v>
      </c>
      <c r="G1025" s="37">
        <v>43881.0</v>
      </c>
      <c r="H1025" s="38">
        <v>69.99</v>
      </c>
      <c r="I1025" s="38">
        <v>34.99</v>
      </c>
      <c r="J1025" s="38">
        <f t="shared" si="143"/>
        <v>35</v>
      </c>
      <c r="K1025" s="36">
        <v>62.0</v>
      </c>
      <c r="L1025" s="38">
        <f t="shared" si="144"/>
        <v>0.5643548387</v>
      </c>
      <c r="M1025" s="35"/>
      <c r="N1025" s="35" t="s">
        <v>422</v>
      </c>
    </row>
    <row r="1026">
      <c r="A1026" s="35">
        <v>779.0</v>
      </c>
      <c r="B1026" s="36" t="s">
        <v>1526</v>
      </c>
      <c r="C1026" s="36" t="s">
        <v>586</v>
      </c>
      <c r="D1026" s="37">
        <v>44260.0</v>
      </c>
      <c r="E1026" s="37">
        <v>44708.0</v>
      </c>
      <c r="F1026" s="37">
        <v>44858.0</v>
      </c>
      <c r="G1026" s="37">
        <v>44860.0</v>
      </c>
      <c r="H1026" s="38">
        <v>9.99</v>
      </c>
      <c r="I1026" s="38">
        <v>3.49</v>
      </c>
      <c r="J1026" s="38">
        <f t="shared" si="143"/>
        <v>6.5</v>
      </c>
      <c r="K1026" s="36">
        <v>8.0</v>
      </c>
      <c r="L1026" s="38">
        <f t="shared" si="144"/>
        <v>0.43625</v>
      </c>
      <c r="M1026" s="35" t="s">
        <v>519</v>
      </c>
      <c r="N1026" s="35" t="s">
        <v>422</v>
      </c>
    </row>
    <row r="1027">
      <c r="A1027" s="35">
        <v>780.0</v>
      </c>
      <c r="B1027" s="36" t="s">
        <v>1527</v>
      </c>
      <c r="C1027" s="35" t="s">
        <v>586</v>
      </c>
      <c r="D1027" s="37">
        <v>45006.0</v>
      </c>
      <c r="E1027" s="37">
        <v>45014.0</v>
      </c>
      <c r="F1027" s="37">
        <v>45015.0</v>
      </c>
      <c r="G1027" s="37">
        <v>45015.0</v>
      </c>
      <c r="H1027" s="38">
        <v>44.99</v>
      </c>
      <c r="I1027" s="38">
        <v>0.0</v>
      </c>
      <c r="J1027" s="38">
        <f t="shared" si="143"/>
        <v>44.99</v>
      </c>
      <c r="K1027" s="36">
        <v>1.0</v>
      </c>
      <c r="L1027" s="38">
        <f t="shared" si="144"/>
        <v>0</v>
      </c>
      <c r="M1027" s="35"/>
      <c r="N1027" s="35" t="s">
        <v>422</v>
      </c>
    </row>
    <row r="1028">
      <c r="A1028" s="35">
        <v>936.0</v>
      </c>
      <c r="B1028" s="36" t="s">
        <v>1528</v>
      </c>
      <c r="C1028" s="35" t="s">
        <v>586</v>
      </c>
      <c r="D1028" s="37">
        <v>44092.0</v>
      </c>
      <c r="E1028" s="37">
        <v>44383.0</v>
      </c>
      <c r="F1028" s="37">
        <v>44450.0</v>
      </c>
      <c r="G1028" s="37">
        <v>44451.0</v>
      </c>
      <c r="H1028" s="38">
        <v>39.99</v>
      </c>
      <c r="I1028" s="38">
        <v>0.0</v>
      </c>
      <c r="J1028" s="38">
        <f t="shared" si="143"/>
        <v>39.99</v>
      </c>
      <c r="K1028" s="36">
        <v>3.0</v>
      </c>
      <c r="L1028" s="38">
        <f t="shared" si="144"/>
        <v>0</v>
      </c>
      <c r="M1028" s="35" t="s">
        <v>520</v>
      </c>
      <c r="N1028" s="35" t="s">
        <v>422</v>
      </c>
    </row>
    <row r="1029">
      <c r="A1029" s="35">
        <v>442.0</v>
      </c>
      <c r="B1029" s="36" t="s">
        <v>1529</v>
      </c>
      <c r="C1029" s="36" t="s">
        <v>612</v>
      </c>
      <c r="D1029" s="37">
        <v>40961.0</v>
      </c>
      <c r="E1029" s="37">
        <v>42326.0</v>
      </c>
      <c r="F1029" s="37">
        <v>42328.0</v>
      </c>
      <c r="G1029" s="37">
        <v>44955.0</v>
      </c>
      <c r="H1029" s="38">
        <v>14.99</v>
      </c>
      <c r="I1029" s="38">
        <v>14.99</v>
      </c>
      <c r="J1029" s="38">
        <f t="shared" si="143"/>
        <v>0</v>
      </c>
      <c r="K1029" s="36">
        <v>25.0</v>
      </c>
      <c r="L1029" s="38">
        <f t="shared" si="144"/>
        <v>0.5996</v>
      </c>
      <c r="M1029" s="35" t="s">
        <v>521</v>
      </c>
      <c r="N1029" s="35" t="s">
        <v>422</v>
      </c>
    </row>
    <row r="1030">
      <c r="A1030" s="35">
        <v>735.0</v>
      </c>
      <c r="B1030" s="89" t="s">
        <v>1530</v>
      </c>
      <c r="C1030" s="35" t="s">
        <v>586</v>
      </c>
      <c r="D1030" s="37">
        <v>45370.0</v>
      </c>
      <c r="E1030" s="37">
        <v>45538.0</v>
      </c>
      <c r="F1030" s="36" t="s">
        <v>587</v>
      </c>
      <c r="G1030" s="36" t="s">
        <v>587</v>
      </c>
      <c r="H1030" s="125">
        <v>69.99</v>
      </c>
      <c r="I1030" s="125">
        <v>0.0</v>
      </c>
      <c r="J1030" s="38">
        <f t="shared" si="143"/>
        <v>69.99</v>
      </c>
      <c r="K1030" s="36">
        <v>1.0</v>
      </c>
      <c r="L1030" s="38">
        <f t="shared" si="144"/>
        <v>0</v>
      </c>
      <c r="M1030" s="89"/>
      <c r="N1030" s="89" t="s">
        <v>422</v>
      </c>
    </row>
    <row r="1031">
      <c r="A1031" s="35">
        <v>96.0</v>
      </c>
      <c r="B1031" s="35" t="s">
        <v>1531</v>
      </c>
      <c r="C1031" s="36" t="s">
        <v>677</v>
      </c>
      <c r="D1031" s="37">
        <v>38541.0</v>
      </c>
      <c r="E1031" s="37">
        <v>43014.0</v>
      </c>
      <c r="F1031" s="37">
        <v>45127.0</v>
      </c>
      <c r="G1031" s="37">
        <v>45133.0</v>
      </c>
      <c r="H1031" s="38">
        <v>12.99</v>
      </c>
      <c r="I1031" s="38">
        <v>4.99</v>
      </c>
      <c r="J1031" s="38">
        <f t="shared" si="143"/>
        <v>8</v>
      </c>
      <c r="K1031" s="36">
        <v>25.0</v>
      </c>
      <c r="L1031" s="38">
        <f t="shared" si="144"/>
        <v>0.1996</v>
      </c>
      <c r="M1031" s="35" t="s">
        <v>522</v>
      </c>
      <c r="N1031" s="126" t="s">
        <v>422</v>
      </c>
    </row>
    <row r="1032">
      <c r="A1032" s="35">
        <v>97.0</v>
      </c>
      <c r="B1032" s="36" t="s">
        <v>1532</v>
      </c>
      <c r="C1032" s="36" t="s">
        <v>677</v>
      </c>
      <c r="D1032" s="37">
        <v>39199.0</v>
      </c>
      <c r="E1032" s="37">
        <v>43014.0</v>
      </c>
      <c r="F1032" s="37">
        <v>45134.0</v>
      </c>
      <c r="G1032" s="37">
        <v>45134.0</v>
      </c>
      <c r="H1032" s="38">
        <v>12.0</v>
      </c>
      <c r="I1032" s="38">
        <v>3.0</v>
      </c>
      <c r="J1032" s="38">
        <f t="shared" si="143"/>
        <v>9</v>
      </c>
      <c r="K1032" s="36">
        <v>5.0</v>
      </c>
      <c r="L1032" s="38">
        <f t="shared" si="144"/>
        <v>0.6</v>
      </c>
      <c r="M1032" s="35"/>
      <c r="N1032" s="126" t="s">
        <v>422</v>
      </c>
    </row>
    <row r="1033">
      <c r="A1033" s="35">
        <v>248.0</v>
      </c>
      <c r="B1033" s="36" t="s">
        <v>1533</v>
      </c>
      <c r="C1033" s="36" t="s">
        <v>584</v>
      </c>
      <c r="D1033" s="37">
        <v>40256.0</v>
      </c>
      <c r="E1033" s="37">
        <v>43014.0</v>
      </c>
      <c r="F1033" s="37" t="s">
        <v>587</v>
      </c>
      <c r="G1033" s="37" t="s">
        <v>587</v>
      </c>
      <c r="H1033" s="38">
        <v>19.99</v>
      </c>
      <c r="I1033" s="38">
        <v>9.99</v>
      </c>
      <c r="J1033" s="38">
        <f t="shared" si="143"/>
        <v>10</v>
      </c>
      <c r="K1033" s="36">
        <v>1.0</v>
      </c>
      <c r="L1033" s="38">
        <f t="shared" si="144"/>
        <v>9.99</v>
      </c>
      <c r="M1033" s="35"/>
      <c r="N1033" s="36" t="s">
        <v>422</v>
      </c>
    </row>
    <row r="1034">
      <c r="A1034" s="35">
        <v>634.0</v>
      </c>
      <c r="B1034" s="36" t="s">
        <v>1534</v>
      </c>
      <c r="C1034" s="36" t="s">
        <v>586</v>
      </c>
      <c r="D1034" s="37">
        <v>43210.0</v>
      </c>
      <c r="E1034" s="37">
        <v>44334.0</v>
      </c>
      <c r="F1034" s="37">
        <v>44395.0</v>
      </c>
      <c r="G1034" s="37">
        <v>44406.0</v>
      </c>
      <c r="H1034" s="38">
        <v>19.99</v>
      </c>
      <c r="I1034" s="38">
        <v>0.0</v>
      </c>
      <c r="J1034" s="38">
        <f t="shared" si="143"/>
        <v>19.99</v>
      </c>
      <c r="K1034" s="36">
        <v>44.0</v>
      </c>
      <c r="L1034" s="38">
        <f t="shared" si="144"/>
        <v>0</v>
      </c>
      <c r="M1034" s="35"/>
      <c r="N1034" s="35" t="s">
        <v>422</v>
      </c>
    </row>
    <row r="1035">
      <c r="A1035" s="35">
        <v>190.0</v>
      </c>
      <c r="B1035" s="36" t="s">
        <v>1535</v>
      </c>
      <c r="C1035" s="36" t="s">
        <v>584</v>
      </c>
      <c r="D1035" s="37">
        <v>41361.0</v>
      </c>
      <c r="E1035" s="37">
        <v>44285.0</v>
      </c>
      <c r="F1035" s="37">
        <v>45022.0</v>
      </c>
      <c r="G1035" s="37">
        <v>45053.0</v>
      </c>
      <c r="H1035" s="38">
        <v>1.99</v>
      </c>
      <c r="I1035" s="38">
        <v>1.99</v>
      </c>
      <c r="J1035" s="38">
        <f t="shared" si="143"/>
        <v>0</v>
      </c>
      <c r="K1035" s="36">
        <v>5.0</v>
      </c>
      <c r="L1035" s="38">
        <f t="shared" si="144"/>
        <v>0.398</v>
      </c>
      <c r="M1035" s="35" t="s">
        <v>523</v>
      </c>
      <c r="N1035" s="36" t="s">
        <v>422</v>
      </c>
    </row>
    <row r="1036">
      <c r="A1036" s="35">
        <v>355.0</v>
      </c>
      <c r="B1036" s="36" t="s">
        <v>1536</v>
      </c>
      <c r="C1036" s="36" t="s">
        <v>584</v>
      </c>
      <c r="D1036" s="37">
        <v>41361.0</v>
      </c>
      <c r="E1036" s="37">
        <v>43014.0</v>
      </c>
      <c r="F1036" s="37">
        <v>45028.0</v>
      </c>
      <c r="G1036" s="37">
        <v>45041.0</v>
      </c>
      <c r="H1036" s="38">
        <v>14.99</v>
      </c>
      <c r="I1036" s="38">
        <v>4.99</v>
      </c>
      <c r="J1036" s="38">
        <f t="shared" si="143"/>
        <v>10</v>
      </c>
      <c r="K1036" s="36">
        <v>30.0</v>
      </c>
      <c r="L1036" s="38">
        <f t="shared" si="144"/>
        <v>0.1663333333</v>
      </c>
      <c r="M1036" s="35"/>
      <c r="N1036" s="36" t="s">
        <v>422</v>
      </c>
    </row>
    <row r="1037">
      <c r="A1037" s="35">
        <v>972.0</v>
      </c>
      <c r="B1037" s="36" t="s">
        <v>1537</v>
      </c>
      <c r="C1037" s="36" t="s">
        <v>598</v>
      </c>
      <c r="D1037" s="37">
        <v>42717.0</v>
      </c>
      <c r="E1037" s="37">
        <v>43468.0</v>
      </c>
      <c r="F1037" s="37">
        <v>43542.0</v>
      </c>
      <c r="G1037" s="37">
        <v>43542.0</v>
      </c>
      <c r="H1037" s="38">
        <v>24.99</v>
      </c>
      <c r="I1037" s="38">
        <v>12.49</v>
      </c>
      <c r="J1037" s="38">
        <f t="shared" si="143"/>
        <v>12.5</v>
      </c>
      <c r="K1037" s="36">
        <v>1.0</v>
      </c>
      <c r="L1037" s="38">
        <f t="shared" si="144"/>
        <v>12.49</v>
      </c>
      <c r="M1037" s="89" t="s">
        <v>524</v>
      </c>
      <c r="N1037" s="89" t="s">
        <v>422</v>
      </c>
    </row>
    <row r="1038">
      <c r="A1038" s="35">
        <v>973.0</v>
      </c>
      <c r="B1038" s="35" t="s">
        <v>1538</v>
      </c>
      <c r="C1038" s="36" t="s">
        <v>598</v>
      </c>
      <c r="D1038" s="37">
        <v>44432.0</v>
      </c>
      <c r="E1038" s="37">
        <v>44555.0</v>
      </c>
      <c r="F1038" s="36" t="s">
        <v>587</v>
      </c>
      <c r="G1038" s="36" t="s">
        <v>587</v>
      </c>
      <c r="H1038" s="38">
        <v>24.99</v>
      </c>
      <c r="I1038" s="38">
        <v>0.0</v>
      </c>
      <c r="J1038" s="38">
        <f t="shared" si="143"/>
        <v>24.99</v>
      </c>
      <c r="K1038" s="36">
        <v>1.0</v>
      </c>
      <c r="L1038" s="38">
        <f t="shared" si="144"/>
        <v>0</v>
      </c>
      <c r="M1038" s="89"/>
      <c r="N1038" s="89" t="s">
        <v>422</v>
      </c>
    </row>
    <row r="1039">
      <c r="A1039" s="35">
        <v>1014.0</v>
      </c>
      <c r="B1039" s="89" t="s">
        <v>1539</v>
      </c>
      <c r="C1039" s="36" t="s">
        <v>591</v>
      </c>
      <c r="D1039" s="37">
        <v>45421.0</v>
      </c>
      <c r="E1039" s="37">
        <v>45542.0</v>
      </c>
      <c r="F1039" s="37" t="s">
        <v>587</v>
      </c>
      <c r="G1039" s="37" t="s">
        <v>587</v>
      </c>
      <c r="H1039" s="125">
        <v>24.99</v>
      </c>
      <c r="I1039" s="125">
        <v>0.0</v>
      </c>
      <c r="J1039" s="38">
        <f t="shared" si="143"/>
        <v>24.99</v>
      </c>
      <c r="K1039" s="36">
        <v>1.0</v>
      </c>
      <c r="L1039" s="38">
        <f t="shared" si="144"/>
        <v>0</v>
      </c>
      <c r="M1039" s="89" t="s">
        <v>525</v>
      </c>
      <c r="N1039" s="152" t="s">
        <v>422</v>
      </c>
    </row>
    <row r="1040">
      <c r="A1040" s="35">
        <v>72.0</v>
      </c>
      <c r="B1040" s="36" t="s">
        <v>1540</v>
      </c>
      <c r="C1040" s="36" t="s">
        <v>624</v>
      </c>
      <c r="D1040" s="37">
        <v>35080.0</v>
      </c>
      <c r="E1040" s="37">
        <v>43014.0</v>
      </c>
      <c r="F1040" s="36" t="s">
        <v>587</v>
      </c>
      <c r="G1040" s="36" t="s">
        <v>587</v>
      </c>
      <c r="H1040" s="38">
        <v>4.99</v>
      </c>
      <c r="I1040" s="38">
        <v>1.99</v>
      </c>
      <c r="J1040" s="38">
        <f t="shared" si="143"/>
        <v>3</v>
      </c>
      <c r="K1040" s="36">
        <v>1.0</v>
      </c>
      <c r="L1040" s="38">
        <f t="shared" si="144"/>
        <v>1.99</v>
      </c>
      <c r="M1040" s="35" t="s">
        <v>526</v>
      </c>
      <c r="N1040" s="126" t="s">
        <v>422</v>
      </c>
    </row>
    <row r="1041">
      <c r="A1041" s="35">
        <v>882.0</v>
      </c>
      <c r="B1041" s="36" t="s">
        <v>1541</v>
      </c>
      <c r="C1041" s="35" t="s">
        <v>586</v>
      </c>
      <c r="D1041" s="37">
        <v>44225.0</v>
      </c>
      <c r="E1041" s="37">
        <v>44349.0</v>
      </c>
      <c r="F1041" s="37">
        <v>44350.0</v>
      </c>
      <c r="G1041" s="37">
        <v>44704.0</v>
      </c>
      <c r="H1041" s="38">
        <v>15.99</v>
      </c>
      <c r="I1041" s="38">
        <v>10.39</v>
      </c>
      <c r="J1041" s="38">
        <f t="shared" si="143"/>
        <v>5.6</v>
      </c>
      <c r="K1041" s="36">
        <v>4.0</v>
      </c>
      <c r="L1041" s="38">
        <f t="shared" si="144"/>
        <v>2.5975</v>
      </c>
      <c r="M1041" s="35" t="s">
        <v>527</v>
      </c>
      <c r="N1041" s="35" t="s">
        <v>422</v>
      </c>
    </row>
    <row r="1042">
      <c r="A1042" s="35">
        <v>1000.0</v>
      </c>
      <c r="B1042" s="36" t="s">
        <v>1542</v>
      </c>
      <c r="C1042" s="36" t="s">
        <v>598</v>
      </c>
      <c r="D1042" s="37">
        <v>43956.0</v>
      </c>
      <c r="E1042" s="37">
        <v>44502.0</v>
      </c>
      <c r="F1042" s="36" t="s">
        <v>587</v>
      </c>
      <c r="G1042" s="36" t="s">
        <v>587</v>
      </c>
      <c r="H1042" s="38">
        <v>39.99</v>
      </c>
      <c r="I1042" s="38">
        <v>0.0</v>
      </c>
      <c r="J1042" s="38">
        <f t="shared" si="143"/>
        <v>39.99</v>
      </c>
      <c r="K1042" s="36">
        <v>1.0</v>
      </c>
      <c r="L1042" s="38">
        <f t="shared" si="144"/>
        <v>0</v>
      </c>
      <c r="M1042" s="89" t="s">
        <v>528</v>
      </c>
      <c r="N1042" s="89" t="s">
        <v>422</v>
      </c>
    </row>
    <row r="1043">
      <c r="A1043" s="35">
        <v>909.0</v>
      </c>
      <c r="B1043" s="36" t="s">
        <v>1543</v>
      </c>
      <c r="C1043" s="36" t="s">
        <v>586</v>
      </c>
      <c r="D1043" s="37">
        <v>44915.0</v>
      </c>
      <c r="E1043" s="37">
        <v>45058.0</v>
      </c>
      <c r="F1043" s="37">
        <v>45229.0</v>
      </c>
      <c r="G1043" s="37">
        <v>45230.0</v>
      </c>
      <c r="H1043" s="38">
        <v>14.99</v>
      </c>
      <c r="I1043" s="38">
        <v>11.24</v>
      </c>
      <c r="J1043" s="38">
        <f t="shared" si="143"/>
        <v>3.75</v>
      </c>
      <c r="K1043" s="36">
        <v>4.0</v>
      </c>
      <c r="L1043" s="38">
        <f t="shared" si="144"/>
        <v>2.81</v>
      </c>
      <c r="M1043" s="35" t="s">
        <v>529</v>
      </c>
      <c r="N1043" s="35" t="s">
        <v>422</v>
      </c>
    </row>
    <row r="1044">
      <c r="A1044" s="35">
        <v>867.0</v>
      </c>
      <c r="B1044" s="36" t="s">
        <v>1544</v>
      </c>
      <c r="C1044" s="36" t="s">
        <v>586</v>
      </c>
      <c r="D1044" s="37">
        <v>41990.0</v>
      </c>
      <c r="E1044" s="37">
        <v>42635.0</v>
      </c>
      <c r="F1044" s="36" t="s">
        <v>587</v>
      </c>
      <c r="G1044" s="36" t="s">
        <v>587</v>
      </c>
      <c r="H1044" s="38">
        <v>39.99</v>
      </c>
      <c r="I1044" s="38">
        <v>5.99</v>
      </c>
      <c r="J1044" s="38">
        <f t="shared" si="143"/>
        <v>34</v>
      </c>
      <c r="K1044" s="36">
        <v>1.0</v>
      </c>
      <c r="L1044" s="38">
        <f t="shared" si="144"/>
        <v>5.99</v>
      </c>
      <c r="M1044" s="35" t="s">
        <v>530</v>
      </c>
      <c r="N1044" s="35" t="s">
        <v>422</v>
      </c>
    </row>
    <row r="1045">
      <c r="A1045" s="35">
        <v>42.0</v>
      </c>
      <c r="B1045" s="36" t="s">
        <v>1545</v>
      </c>
      <c r="C1045" s="36" t="s">
        <v>624</v>
      </c>
      <c r="D1045" s="37">
        <v>35615.0</v>
      </c>
      <c r="E1045" s="37">
        <v>43014.0</v>
      </c>
      <c r="F1045" s="36" t="s">
        <v>587</v>
      </c>
      <c r="G1045" s="36" t="s">
        <v>587</v>
      </c>
      <c r="H1045" s="38">
        <v>4.99</v>
      </c>
      <c r="I1045" s="38">
        <v>1.99</v>
      </c>
      <c r="J1045" s="38">
        <f t="shared" si="143"/>
        <v>3</v>
      </c>
      <c r="K1045" s="36">
        <v>1.0</v>
      </c>
      <c r="L1045" s="38">
        <f t="shared" si="144"/>
        <v>1.99</v>
      </c>
      <c r="M1045" s="35" t="s">
        <v>531</v>
      </c>
      <c r="N1045" s="126" t="s">
        <v>422</v>
      </c>
    </row>
    <row r="1046">
      <c r="A1046" s="35">
        <v>907.0</v>
      </c>
      <c r="B1046" s="36" t="s">
        <v>1546</v>
      </c>
      <c r="C1046" s="36" t="s">
        <v>586</v>
      </c>
      <c r="D1046" s="37">
        <v>43616.0</v>
      </c>
      <c r="E1046" s="37">
        <v>44446.0</v>
      </c>
      <c r="F1046" s="37">
        <v>44449.0</v>
      </c>
      <c r="G1046" s="37">
        <v>44450.0</v>
      </c>
      <c r="H1046" s="38">
        <v>29.99</v>
      </c>
      <c r="I1046" s="38">
        <v>0.0</v>
      </c>
      <c r="J1046" s="38">
        <f t="shared" si="143"/>
        <v>29.99</v>
      </c>
      <c r="K1046" s="36">
        <v>13.0</v>
      </c>
      <c r="L1046" s="38">
        <f t="shared" si="144"/>
        <v>0</v>
      </c>
      <c r="M1046" s="35" t="s">
        <v>532</v>
      </c>
      <c r="N1046" s="35" t="s">
        <v>422</v>
      </c>
    </row>
    <row r="1047">
      <c r="A1047" s="35">
        <v>943.0</v>
      </c>
      <c r="B1047" s="35" t="s">
        <v>1547</v>
      </c>
      <c r="C1047" s="36" t="s">
        <v>598</v>
      </c>
      <c r="D1047" s="37">
        <v>43088.0</v>
      </c>
      <c r="E1047" s="37">
        <v>44433.0</v>
      </c>
      <c r="F1047" s="37">
        <v>44436.0</v>
      </c>
      <c r="G1047" s="37">
        <v>44437.0</v>
      </c>
      <c r="H1047" s="38">
        <v>11.99</v>
      </c>
      <c r="I1047" s="38">
        <v>4.79</v>
      </c>
      <c r="J1047" s="38">
        <f t="shared" si="143"/>
        <v>7.2</v>
      </c>
      <c r="K1047" s="36">
        <v>3.0</v>
      </c>
      <c r="L1047" s="38">
        <f t="shared" si="144"/>
        <v>1.596666667</v>
      </c>
      <c r="M1047" s="89"/>
      <c r="N1047" s="89" t="s">
        <v>422</v>
      </c>
    </row>
    <row r="1048">
      <c r="A1048" s="35">
        <v>871.0</v>
      </c>
      <c r="B1048" s="36" t="s">
        <v>1548</v>
      </c>
      <c r="C1048" s="35" t="s">
        <v>586</v>
      </c>
      <c r="D1048" s="37">
        <v>44897.0</v>
      </c>
      <c r="E1048" s="37">
        <v>45202.0</v>
      </c>
      <c r="F1048" s="36" t="s">
        <v>587</v>
      </c>
      <c r="G1048" s="36" t="s">
        <v>587</v>
      </c>
      <c r="H1048" s="38">
        <v>69.99</v>
      </c>
      <c r="I1048" s="38">
        <v>0.0</v>
      </c>
      <c r="J1048" s="38">
        <f t="shared" si="143"/>
        <v>69.99</v>
      </c>
      <c r="K1048" s="36">
        <v>1.0</v>
      </c>
      <c r="L1048" s="38">
        <f t="shared" si="144"/>
        <v>0</v>
      </c>
      <c r="M1048" s="35" t="s">
        <v>533</v>
      </c>
      <c r="N1048" s="35" t="s">
        <v>422</v>
      </c>
    </row>
    <row r="1049">
      <c r="A1049" s="35">
        <v>502.0</v>
      </c>
      <c r="B1049" s="35" t="s">
        <v>1549</v>
      </c>
      <c r="C1049" s="36" t="s">
        <v>586</v>
      </c>
      <c r="D1049" s="37">
        <v>42976.0</v>
      </c>
      <c r="E1049" s="37">
        <v>44621.0</v>
      </c>
      <c r="F1049" s="36" t="s">
        <v>587</v>
      </c>
      <c r="G1049" s="36" t="s">
        <v>587</v>
      </c>
      <c r="H1049" s="38">
        <v>29.99</v>
      </c>
      <c r="I1049" s="38">
        <v>0.0</v>
      </c>
      <c r="J1049" s="38">
        <f t="shared" si="143"/>
        <v>29.99</v>
      </c>
      <c r="K1049" s="36">
        <v>1.0</v>
      </c>
      <c r="L1049" s="38">
        <f t="shared" si="144"/>
        <v>0</v>
      </c>
      <c r="M1049" s="89" t="s">
        <v>534</v>
      </c>
      <c r="N1049" s="89" t="s">
        <v>422</v>
      </c>
    </row>
    <row r="1050">
      <c r="A1050" s="35">
        <v>135.0</v>
      </c>
      <c r="B1050" s="35" t="s">
        <v>1550</v>
      </c>
      <c r="C1050" s="36" t="s">
        <v>677</v>
      </c>
      <c r="D1050" s="37">
        <v>37638.0</v>
      </c>
      <c r="E1050" s="37">
        <v>42700.0</v>
      </c>
      <c r="F1050" s="37">
        <v>40832.0</v>
      </c>
      <c r="G1050" s="37">
        <v>44744.0</v>
      </c>
      <c r="H1050" s="38">
        <v>8.99</v>
      </c>
      <c r="I1050" s="38">
        <v>1.99</v>
      </c>
      <c r="J1050" s="38">
        <f t="shared" si="143"/>
        <v>7</v>
      </c>
      <c r="K1050" s="36">
        <v>50.0</v>
      </c>
      <c r="L1050" s="38">
        <f t="shared" si="144"/>
        <v>0.0398</v>
      </c>
      <c r="M1050" s="35" t="s">
        <v>535</v>
      </c>
      <c r="N1050" s="126" t="s">
        <v>422</v>
      </c>
    </row>
    <row r="1051">
      <c r="A1051" s="35">
        <v>136.0</v>
      </c>
      <c r="B1051" s="36" t="s">
        <v>1551</v>
      </c>
      <c r="C1051" s="36" t="s">
        <v>677</v>
      </c>
      <c r="D1051" s="37">
        <v>38289.0</v>
      </c>
      <c r="E1051" s="37">
        <v>42700.0</v>
      </c>
      <c r="F1051" s="37">
        <v>44744.0</v>
      </c>
      <c r="G1051" s="37">
        <v>44747.0</v>
      </c>
      <c r="H1051" s="38">
        <v>8.0</v>
      </c>
      <c r="I1051" s="38">
        <v>3.0</v>
      </c>
      <c r="J1051" s="38">
        <f t="shared" si="143"/>
        <v>5</v>
      </c>
      <c r="K1051" s="36">
        <v>70.0</v>
      </c>
      <c r="L1051" s="38">
        <f t="shared" si="144"/>
        <v>0.04285714286</v>
      </c>
      <c r="M1051" s="35"/>
      <c r="N1051" s="126" t="s">
        <v>422</v>
      </c>
    </row>
    <row r="1052">
      <c r="A1052" s="35">
        <v>137.0</v>
      </c>
      <c r="B1052" s="36" t="s">
        <v>1552</v>
      </c>
      <c r="C1052" s="36" t="s">
        <v>677</v>
      </c>
      <c r="D1052" s="37">
        <v>38674.0</v>
      </c>
      <c r="E1052" s="37">
        <v>42700.0</v>
      </c>
      <c r="F1052" s="37">
        <v>44747.0</v>
      </c>
      <c r="G1052" s="37">
        <v>44750.0</v>
      </c>
      <c r="H1052" s="38">
        <v>8.0</v>
      </c>
      <c r="I1052" s="38">
        <v>3.0</v>
      </c>
      <c r="J1052" s="38">
        <f t="shared" si="143"/>
        <v>5</v>
      </c>
      <c r="K1052" s="36">
        <v>65.0</v>
      </c>
      <c r="L1052" s="38">
        <f t="shared" si="144"/>
        <v>0.04615384615</v>
      </c>
      <c r="M1052" s="35"/>
      <c r="N1052" s="126" t="s">
        <v>422</v>
      </c>
    </row>
    <row r="1053">
      <c r="A1053" s="35">
        <v>258.0</v>
      </c>
      <c r="B1053" s="36" t="s">
        <v>1553</v>
      </c>
      <c r="C1053" s="36" t="s">
        <v>584</v>
      </c>
      <c r="D1053" s="37">
        <v>39962.0</v>
      </c>
      <c r="E1053" s="37">
        <v>40706.0</v>
      </c>
      <c r="F1053" s="37">
        <v>40706.0</v>
      </c>
      <c r="G1053" s="37">
        <v>44103.0</v>
      </c>
      <c r="H1053" s="38">
        <v>14.99</v>
      </c>
      <c r="I1053" s="38">
        <v>8.99</v>
      </c>
      <c r="J1053" s="38">
        <f t="shared" si="143"/>
        <v>6</v>
      </c>
      <c r="K1053" s="36">
        <v>60.0</v>
      </c>
      <c r="L1053" s="38">
        <f t="shared" si="144"/>
        <v>0.1498333333</v>
      </c>
      <c r="M1053" s="35"/>
      <c r="N1053" s="36" t="s">
        <v>422</v>
      </c>
    </row>
    <row r="1054">
      <c r="A1054" s="35">
        <v>259.0</v>
      </c>
      <c r="B1054" s="36" t="s">
        <v>1554</v>
      </c>
      <c r="C1054" s="36" t="s">
        <v>584</v>
      </c>
      <c r="D1054" s="37">
        <v>40702.0</v>
      </c>
      <c r="E1054" s="37">
        <v>41373.0</v>
      </c>
      <c r="F1054" s="37">
        <v>41373.0</v>
      </c>
      <c r="G1054" s="37">
        <v>44113.0</v>
      </c>
      <c r="H1054" s="38">
        <v>19.99</v>
      </c>
      <c r="I1054" s="38">
        <v>8.0</v>
      </c>
      <c r="J1054" s="38">
        <f t="shared" si="143"/>
        <v>11.99</v>
      </c>
      <c r="K1054" s="36">
        <v>70.0</v>
      </c>
      <c r="L1054" s="38">
        <f t="shared" si="144"/>
        <v>0.1142857143</v>
      </c>
      <c r="M1054" s="35"/>
      <c r="N1054" s="36" t="s">
        <v>422</v>
      </c>
    </row>
    <row r="1055">
      <c r="A1055" s="35">
        <v>260.0</v>
      </c>
      <c r="B1055" s="36" t="s">
        <v>1555</v>
      </c>
      <c r="C1055" s="36" t="s">
        <v>584</v>
      </c>
      <c r="D1055" s="37">
        <v>40842.0</v>
      </c>
      <c r="E1055" s="37">
        <v>41999.0</v>
      </c>
      <c r="F1055" s="37">
        <v>44113.0</v>
      </c>
      <c r="G1055" s="37">
        <v>44114.0</v>
      </c>
      <c r="H1055" s="38">
        <v>9.99</v>
      </c>
      <c r="I1055" s="38">
        <v>8.0</v>
      </c>
      <c r="J1055" s="38">
        <f t="shared" si="143"/>
        <v>1.99</v>
      </c>
      <c r="K1055" s="36">
        <v>10.0</v>
      </c>
      <c r="L1055" s="38">
        <f t="shared" si="144"/>
        <v>0.8</v>
      </c>
      <c r="M1055" s="35"/>
      <c r="N1055" s="36" t="s">
        <v>422</v>
      </c>
    </row>
    <row r="1056">
      <c r="A1056" s="35">
        <v>631.0</v>
      </c>
      <c r="B1056" s="36" t="s">
        <v>1556</v>
      </c>
      <c r="C1056" s="36" t="s">
        <v>586</v>
      </c>
      <c r="D1056" s="37">
        <v>44029.0</v>
      </c>
      <c r="E1056" s="37">
        <v>44157.0</v>
      </c>
      <c r="F1056" s="37">
        <v>44163.0</v>
      </c>
      <c r="G1056" s="37">
        <v>44175.0</v>
      </c>
      <c r="H1056" s="38">
        <v>69.99</v>
      </c>
      <c r="I1056" s="38">
        <v>49.69</v>
      </c>
      <c r="J1056" s="38">
        <f t="shared" si="143"/>
        <v>20.3</v>
      </c>
      <c r="K1056" s="36">
        <v>74.0</v>
      </c>
      <c r="L1056" s="38">
        <f t="shared" si="144"/>
        <v>0.6714864865</v>
      </c>
      <c r="M1056" s="35"/>
      <c r="N1056" s="35" t="s">
        <v>422</v>
      </c>
    </row>
    <row r="1057">
      <c r="A1057" s="35">
        <v>660.0</v>
      </c>
      <c r="B1057" s="36" t="s">
        <v>1557</v>
      </c>
      <c r="C1057" s="36" t="s">
        <v>586</v>
      </c>
      <c r="D1057" s="37">
        <v>41719.0</v>
      </c>
      <c r="E1057" s="37">
        <v>42700.0</v>
      </c>
      <c r="F1057" s="37">
        <v>42708.0</v>
      </c>
      <c r="G1057" s="37">
        <v>45159.0</v>
      </c>
      <c r="H1057" s="38">
        <v>14.99</v>
      </c>
      <c r="I1057" s="38">
        <v>6.99</v>
      </c>
      <c r="J1057" s="38">
        <f t="shared" si="143"/>
        <v>8</v>
      </c>
      <c r="K1057" s="36">
        <v>25.0</v>
      </c>
      <c r="L1057" s="38">
        <f t="shared" si="144"/>
        <v>0.2796</v>
      </c>
      <c r="M1057" s="35"/>
      <c r="N1057" s="35" t="s">
        <v>422</v>
      </c>
    </row>
    <row r="1058">
      <c r="A1058" s="35">
        <v>661.0</v>
      </c>
      <c r="B1058" s="36" t="s">
        <v>1558</v>
      </c>
      <c r="C1058" s="36" t="s">
        <v>586</v>
      </c>
      <c r="D1058" s="37">
        <v>41878.0</v>
      </c>
      <c r="E1058" s="37">
        <v>42700.0</v>
      </c>
      <c r="F1058" s="37">
        <v>45159.0</v>
      </c>
      <c r="G1058" s="37">
        <v>45160.0</v>
      </c>
      <c r="H1058" s="38">
        <v>14.99</v>
      </c>
      <c r="I1058" s="38">
        <v>7.99</v>
      </c>
      <c r="J1058" s="38">
        <f t="shared" si="143"/>
        <v>7</v>
      </c>
      <c r="K1058" s="36">
        <v>9.0</v>
      </c>
      <c r="L1058" s="38">
        <f t="shared" si="144"/>
        <v>0.8877777778</v>
      </c>
      <c r="M1058" s="35"/>
      <c r="N1058" s="35" t="s">
        <v>422</v>
      </c>
    </row>
    <row r="1059">
      <c r="A1059" s="35">
        <v>317.0</v>
      </c>
      <c r="B1059" s="36" t="s">
        <v>1559</v>
      </c>
      <c r="C1059" s="36" t="s">
        <v>584</v>
      </c>
      <c r="D1059" s="37">
        <v>41234.0</v>
      </c>
      <c r="E1059" s="37">
        <v>41480.0</v>
      </c>
      <c r="F1059" s="37">
        <v>41480.0</v>
      </c>
      <c r="G1059" s="37">
        <v>44788.0</v>
      </c>
      <c r="H1059" s="38">
        <v>14.99</v>
      </c>
      <c r="I1059" s="38">
        <v>14.99</v>
      </c>
      <c r="J1059" s="38">
        <f t="shared" si="143"/>
        <v>0</v>
      </c>
      <c r="K1059" s="36">
        <v>35.0</v>
      </c>
      <c r="L1059" s="38">
        <f t="shared" si="144"/>
        <v>0.4282857143</v>
      </c>
      <c r="M1059" s="35" t="s">
        <v>536</v>
      </c>
      <c r="N1059" s="36" t="s">
        <v>422</v>
      </c>
    </row>
    <row r="1060">
      <c r="A1060" s="35">
        <v>956.0</v>
      </c>
      <c r="B1060" s="36" t="s">
        <v>1560</v>
      </c>
      <c r="C1060" s="36" t="s">
        <v>598</v>
      </c>
      <c r="D1060" s="37">
        <v>43368.0</v>
      </c>
      <c r="E1060" s="37">
        <v>43548.0</v>
      </c>
      <c r="F1060" s="37">
        <v>43709.0</v>
      </c>
      <c r="G1060" s="37">
        <v>43711.0</v>
      </c>
      <c r="H1060" s="38">
        <v>24.99</v>
      </c>
      <c r="I1060" s="38">
        <v>11.99</v>
      </c>
      <c r="J1060" s="38">
        <f t="shared" si="143"/>
        <v>13</v>
      </c>
      <c r="K1060" s="36">
        <v>1.0</v>
      </c>
      <c r="L1060" s="38">
        <f t="shared" si="144"/>
        <v>11.99</v>
      </c>
      <c r="M1060" s="89" t="s">
        <v>537</v>
      </c>
      <c r="N1060" s="89" t="s">
        <v>422</v>
      </c>
    </row>
    <row r="1061">
      <c r="A1061" s="35">
        <v>993.0</v>
      </c>
      <c r="B1061" s="36" t="s">
        <v>1561</v>
      </c>
      <c r="C1061" s="36" t="s">
        <v>598</v>
      </c>
      <c r="D1061" s="37">
        <v>43144.0</v>
      </c>
      <c r="E1061" s="37">
        <v>43468.0</v>
      </c>
      <c r="F1061" s="36" t="s">
        <v>587</v>
      </c>
      <c r="G1061" s="36" t="s">
        <v>587</v>
      </c>
      <c r="H1061" s="38">
        <v>24.99</v>
      </c>
      <c r="I1061" s="38">
        <v>7.99</v>
      </c>
      <c r="J1061" s="38">
        <f t="shared" si="143"/>
        <v>17</v>
      </c>
      <c r="K1061" s="36">
        <v>1.0</v>
      </c>
      <c r="L1061" s="38">
        <f t="shared" si="144"/>
        <v>7.99</v>
      </c>
      <c r="M1061" s="89"/>
      <c r="N1061" s="89" t="s">
        <v>422</v>
      </c>
    </row>
    <row r="1062">
      <c r="A1062" s="35">
        <v>465.0</v>
      </c>
      <c r="B1062" s="36" t="s">
        <v>1562</v>
      </c>
      <c r="C1062" s="35" t="s">
        <v>612</v>
      </c>
      <c r="D1062" s="37">
        <v>42283.0</v>
      </c>
      <c r="E1062" s="37">
        <v>42791.0</v>
      </c>
      <c r="F1062" s="37">
        <v>42792.0</v>
      </c>
      <c r="G1062" s="37">
        <v>45055.0</v>
      </c>
      <c r="H1062" s="38">
        <v>15.99</v>
      </c>
      <c r="I1062" s="38">
        <v>5.59</v>
      </c>
      <c r="J1062" s="38">
        <f t="shared" si="143"/>
        <v>10.4</v>
      </c>
      <c r="K1062" s="36">
        <v>5.0</v>
      </c>
      <c r="L1062" s="38">
        <f t="shared" si="144"/>
        <v>1.118</v>
      </c>
      <c r="M1062" s="35" t="s">
        <v>538</v>
      </c>
      <c r="N1062" s="35" t="s">
        <v>422</v>
      </c>
    </row>
    <row r="1063">
      <c r="A1063" s="35">
        <v>182.0</v>
      </c>
      <c r="B1063" s="35" t="s">
        <v>1563</v>
      </c>
      <c r="C1063" s="36" t="s">
        <v>584</v>
      </c>
      <c r="D1063" s="37">
        <v>40563.0</v>
      </c>
      <c r="E1063" s="37">
        <v>42887.0</v>
      </c>
      <c r="F1063" s="37">
        <v>41366.0</v>
      </c>
      <c r="G1063" s="37">
        <v>41368.0</v>
      </c>
      <c r="H1063" s="38">
        <v>12.98</v>
      </c>
      <c r="I1063" s="38">
        <v>12.98</v>
      </c>
      <c r="J1063" s="38">
        <f t="shared" si="143"/>
        <v>0</v>
      </c>
      <c r="K1063" s="36">
        <v>3.0</v>
      </c>
      <c r="L1063" s="38">
        <f t="shared" si="144"/>
        <v>4.326666667</v>
      </c>
      <c r="M1063" s="35" t="s">
        <v>539</v>
      </c>
      <c r="N1063" s="36" t="s">
        <v>422</v>
      </c>
    </row>
    <row r="1064">
      <c r="A1064" s="35">
        <v>347.0</v>
      </c>
      <c r="B1064" s="36" t="s">
        <v>1564</v>
      </c>
      <c r="C1064" s="36" t="s">
        <v>584</v>
      </c>
      <c r="D1064" s="37">
        <v>40834.0</v>
      </c>
      <c r="E1064" s="37">
        <v>44836.0</v>
      </c>
      <c r="F1064" s="37" t="s">
        <v>587</v>
      </c>
      <c r="G1064" s="37" t="s">
        <v>587</v>
      </c>
      <c r="H1064" s="38">
        <v>19.99</v>
      </c>
      <c r="I1064" s="38">
        <v>14.99</v>
      </c>
      <c r="J1064" s="38">
        <f t="shared" si="143"/>
        <v>5</v>
      </c>
      <c r="K1064" s="36">
        <v>1.0</v>
      </c>
      <c r="L1064" s="38">
        <f t="shared" si="144"/>
        <v>14.99</v>
      </c>
      <c r="M1064" s="35"/>
      <c r="N1064" s="36" t="s">
        <v>422</v>
      </c>
    </row>
    <row r="1065">
      <c r="A1065" s="35">
        <v>348.0</v>
      </c>
      <c r="B1065" s="36" t="s">
        <v>1565</v>
      </c>
      <c r="C1065" s="36" t="s">
        <v>584</v>
      </c>
      <c r="D1065" s="37">
        <v>40283.0</v>
      </c>
      <c r="E1065" s="37">
        <v>44832.0</v>
      </c>
      <c r="F1065" s="37" t="s">
        <v>587</v>
      </c>
      <c r="G1065" s="37" t="s">
        <v>587</v>
      </c>
      <c r="H1065" s="38">
        <v>24.99</v>
      </c>
      <c r="I1065" s="38">
        <v>24.99</v>
      </c>
      <c r="J1065" s="38">
        <f t="shared" si="143"/>
        <v>0</v>
      </c>
      <c r="K1065" s="36">
        <v>1.0</v>
      </c>
      <c r="L1065" s="38">
        <f t="shared" si="144"/>
        <v>24.99</v>
      </c>
      <c r="M1065" s="35"/>
      <c r="N1065" s="36" t="s">
        <v>422</v>
      </c>
    </row>
    <row r="1066">
      <c r="A1066" s="35">
        <v>371.0</v>
      </c>
      <c r="B1066" s="36" t="s">
        <v>1566</v>
      </c>
      <c r="C1066" s="36" t="s">
        <v>584</v>
      </c>
      <c r="D1066" s="37">
        <v>41976.0</v>
      </c>
      <c r="E1066" s="37">
        <v>42095.0</v>
      </c>
      <c r="F1066" s="37">
        <v>42095.0</v>
      </c>
      <c r="G1066" s="37">
        <v>42130.0</v>
      </c>
      <c r="H1066" s="38">
        <v>29.98</v>
      </c>
      <c r="I1066" s="38">
        <v>29.98</v>
      </c>
      <c r="J1066" s="38">
        <f t="shared" si="143"/>
        <v>0</v>
      </c>
      <c r="K1066" s="36">
        <v>40.0</v>
      </c>
      <c r="L1066" s="38">
        <f t="shared" si="144"/>
        <v>0.7495</v>
      </c>
      <c r="M1066" s="35"/>
      <c r="N1066" s="36" t="s">
        <v>422</v>
      </c>
    </row>
    <row r="1067">
      <c r="A1067" s="35">
        <v>391.0</v>
      </c>
      <c r="B1067" s="36" t="s">
        <v>1567</v>
      </c>
      <c r="C1067" s="36" t="s">
        <v>584</v>
      </c>
      <c r="D1067" s="37">
        <v>41024.0</v>
      </c>
      <c r="E1067" s="37">
        <v>42363.0</v>
      </c>
      <c r="F1067" s="37">
        <v>42364.0</v>
      </c>
      <c r="G1067" s="37">
        <v>42367.0</v>
      </c>
      <c r="H1067" s="38">
        <v>14.99</v>
      </c>
      <c r="I1067" s="38">
        <v>5.99</v>
      </c>
      <c r="J1067" s="38">
        <f t="shared" si="143"/>
        <v>9</v>
      </c>
      <c r="K1067" s="36">
        <v>30.0</v>
      </c>
      <c r="L1067" s="38">
        <f t="shared" si="144"/>
        <v>0.1996666667</v>
      </c>
      <c r="M1067" s="35"/>
      <c r="N1067" s="36" t="s">
        <v>422</v>
      </c>
    </row>
    <row r="1068">
      <c r="A1068" s="35">
        <v>392.0</v>
      </c>
      <c r="B1068" s="36" t="s">
        <v>1568</v>
      </c>
      <c r="C1068" s="36" t="s">
        <v>584</v>
      </c>
      <c r="D1068" s="37">
        <v>41626.0</v>
      </c>
      <c r="E1068" s="37">
        <v>42664.0</v>
      </c>
      <c r="F1068" s="37">
        <v>42665.0</v>
      </c>
      <c r="G1068" s="37">
        <v>42668.0</v>
      </c>
      <c r="H1068" s="38">
        <v>14.99</v>
      </c>
      <c r="I1068" s="38">
        <v>14.99</v>
      </c>
      <c r="J1068" s="38">
        <f t="shared" si="143"/>
        <v>0</v>
      </c>
      <c r="K1068" s="36">
        <v>8.0</v>
      </c>
      <c r="L1068" s="38">
        <f t="shared" si="144"/>
        <v>1.87375</v>
      </c>
      <c r="M1068" s="35"/>
      <c r="N1068" s="36" t="s">
        <v>422</v>
      </c>
    </row>
    <row r="1069">
      <c r="A1069" s="35">
        <v>393.0</v>
      </c>
      <c r="B1069" s="36" t="s">
        <v>1569</v>
      </c>
      <c r="C1069" s="36" t="s">
        <v>584</v>
      </c>
      <c r="D1069" s="37">
        <v>41563.0</v>
      </c>
      <c r="E1069" s="37">
        <v>42810.0</v>
      </c>
      <c r="F1069" s="37">
        <v>42810.0</v>
      </c>
      <c r="G1069" s="37">
        <v>44854.0</v>
      </c>
      <c r="H1069" s="38">
        <v>14.99</v>
      </c>
      <c r="I1069" s="38">
        <v>14.99</v>
      </c>
      <c r="J1069" s="38">
        <f t="shared" si="143"/>
        <v>0</v>
      </c>
      <c r="K1069" s="36">
        <v>18.0</v>
      </c>
      <c r="L1069" s="38">
        <f t="shared" si="144"/>
        <v>0.8327777778</v>
      </c>
      <c r="M1069" s="35"/>
      <c r="N1069" s="36" t="s">
        <v>422</v>
      </c>
    </row>
    <row r="1070">
      <c r="A1070" s="35">
        <v>512.0</v>
      </c>
      <c r="B1070" s="35" t="s">
        <v>1570</v>
      </c>
      <c r="C1070" s="36" t="s">
        <v>586</v>
      </c>
      <c r="D1070" s="37">
        <v>42584.0</v>
      </c>
      <c r="E1070" s="37">
        <v>42700.0</v>
      </c>
      <c r="F1070" s="37">
        <v>42715.0</v>
      </c>
      <c r="G1070" s="37">
        <v>42822.0</v>
      </c>
      <c r="H1070" s="38">
        <v>19.99</v>
      </c>
      <c r="I1070" s="38">
        <v>19.99</v>
      </c>
      <c r="J1070" s="38">
        <f t="shared" si="143"/>
        <v>0</v>
      </c>
      <c r="K1070" s="36">
        <v>21.0</v>
      </c>
      <c r="L1070" s="38">
        <f t="shared" si="144"/>
        <v>0.9519047619</v>
      </c>
      <c r="M1070" s="89"/>
      <c r="N1070" s="89" t="s">
        <v>422</v>
      </c>
    </row>
    <row r="1071">
      <c r="A1071" s="35">
        <v>513.0</v>
      </c>
      <c r="B1071" s="35" t="s">
        <v>1571</v>
      </c>
      <c r="C1071" s="36" t="s">
        <v>586</v>
      </c>
      <c r="D1071" s="37">
        <v>42955.0</v>
      </c>
      <c r="E1071" s="37">
        <v>43421.0</v>
      </c>
      <c r="F1071" s="37">
        <v>43460.0</v>
      </c>
      <c r="G1071" s="37">
        <v>44033.0</v>
      </c>
      <c r="H1071" s="38">
        <v>14.99</v>
      </c>
      <c r="I1071" s="38">
        <v>14.99</v>
      </c>
      <c r="J1071" s="38">
        <f t="shared" si="143"/>
        <v>0</v>
      </c>
      <c r="K1071" s="36">
        <v>10.0</v>
      </c>
      <c r="L1071" s="38">
        <f t="shared" si="144"/>
        <v>1.499</v>
      </c>
      <c r="M1071" s="89"/>
      <c r="N1071" s="89" t="s">
        <v>422</v>
      </c>
    </row>
    <row r="1072">
      <c r="A1072" s="35">
        <v>627.0</v>
      </c>
      <c r="B1072" s="35" t="s">
        <v>1572</v>
      </c>
      <c r="C1072" s="36" t="s">
        <v>586</v>
      </c>
      <c r="D1072" s="37">
        <v>41976.0</v>
      </c>
      <c r="E1072" s="37">
        <v>42834.0</v>
      </c>
      <c r="F1072" s="37">
        <v>42834.0</v>
      </c>
      <c r="G1072" s="37">
        <v>43021.0</v>
      </c>
      <c r="H1072" s="38">
        <v>14.99</v>
      </c>
      <c r="I1072" s="38">
        <v>14.99</v>
      </c>
      <c r="J1072" s="38">
        <f t="shared" si="143"/>
        <v>0</v>
      </c>
      <c r="K1072" s="36">
        <v>30.0</v>
      </c>
      <c r="L1072" s="38">
        <f t="shared" si="144"/>
        <v>0.4996666667</v>
      </c>
      <c r="M1072" s="35"/>
      <c r="N1072" s="35" t="s">
        <v>422</v>
      </c>
    </row>
    <row r="1073">
      <c r="A1073" s="35">
        <v>707.0</v>
      </c>
      <c r="B1073" s="35" t="s">
        <v>1573</v>
      </c>
      <c r="C1073" s="36" t="s">
        <v>586</v>
      </c>
      <c r="D1073" s="37">
        <v>42843.0</v>
      </c>
      <c r="E1073" s="37">
        <v>42969.0</v>
      </c>
      <c r="F1073" s="37">
        <v>42994.0</v>
      </c>
      <c r="G1073" s="37">
        <v>44395.0</v>
      </c>
      <c r="H1073" s="38">
        <v>14.99</v>
      </c>
      <c r="I1073" s="38">
        <v>14.99</v>
      </c>
      <c r="J1073" s="38">
        <f t="shared" si="143"/>
        <v>0</v>
      </c>
      <c r="K1073" s="36">
        <v>9.0</v>
      </c>
      <c r="L1073" s="38">
        <f t="shared" si="144"/>
        <v>1.665555556</v>
      </c>
      <c r="M1073" s="35"/>
      <c r="N1073" s="35" t="s">
        <v>422</v>
      </c>
    </row>
    <row r="1074">
      <c r="A1074" s="35">
        <v>808.0</v>
      </c>
      <c r="B1074" s="36" t="s">
        <v>1574</v>
      </c>
      <c r="C1074" s="36" t="s">
        <v>586</v>
      </c>
      <c r="D1074" s="37">
        <v>44833.0</v>
      </c>
      <c r="E1074" s="37">
        <v>44836.0</v>
      </c>
      <c r="F1074" s="36" t="s">
        <v>587</v>
      </c>
      <c r="G1074" s="36" t="s">
        <v>587</v>
      </c>
      <c r="H1074" s="38">
        <v>19.99</v>
      </c>
      <c r="I1074" s="38">
        <v>14.99</v>
      </c>
      <c r="J1074" s="38">
        <f t="shared" si="143"/>
        <v>5</v>
      </c>
      <c r="K1074" s="36">
        <v>1.0</v>
      </c>
      <c r="L1074" s="38">
        <f t="shared" si="144"/>
        <v>14.99</v>
      </c>
      <c r="M1074" s="35"/>
      <c r="N1074" s="35" t="s">
        <v>422</v>
      </c>
    </row>
    <row r="1075">
      <c r="A1075" s="35">
        <v>889.0</v>
      </c>
      <c r="B1075" s="36" t="s">
        <v>1575</v>
      </c>
      <c r="C1075" s="36" t="s">
        <v>586</v>
      </c>
      <c r="D1075" s="37">
        <v>42724.0</v>
      </c>
      <c r="E1075" s="37">
        <v>43377.0</v>
      </c>
      <c r="F1075" s="37">
        <v>44842.0</v>
      </c>
      <c r="G1075" s="37">
        <v>44845.0</v>
      </c>
      <c r="H1075" s="38">
        <v>29.99</v>
      </c>
      <c r="I1075" s="38">
        <v>29.99</v>
      </c>
      <c r="J1075" s="38">
        <f t="shared" si="143"/>
        <v>0</v>
      </c>
      <c r="K1075" s="36">
        <v>6.0</v>
      </c>
      <c r="L1075" s="38">
        <f t="shared" si="144"/>
        <v>4.998333333</v>
      </c>
      <c r="M1075" s="35"/>
      <c r="N1075" s="35" t="s">
        <v>422</v>
      </c>
    </row>
    <row r="1076">
      <c r="A1076" s="35">
        <v>890.0</v>
      </c>
      <c r="B1076" s="36" t="s">
        <v>1576</v>
      </c>
      <c r="C1076" s="36" t="s">
        <v>586</v>
      </c>
      <c r="D1076" s="37">
        <v>43326.0</v>
      </c>
      <c r="E1076" s="37">
        <v>43824.0</v>
      </c>
      <c r="F1076" s="37">
        <v>44847.0</v>
      </c>
      <c r="G1076" s="37">
        <v>44850.0</v>
      </c>
      <c r="H1076" s="38">
        <v>23.99</v>
      </c>
      <c r="I1076" s="38">
        <v>23.99</v>
      </c>
      <c r="J1076" s="38">
        <f t="shared" si="143"/>
        <v>0</v>
      </c>
      <c r="K1076" s="36">
        <v>20.0</v>
      </c>
      <c r="L1076" s="38">
        <f t="shared" si="144"/>
        <v>1.1995</v>
      </c>
      <c r="M1076" s="35"/>
      <c r="N1076" s="35" t="s">
        <v>422</v>
      </c>
    </row>
    <row r="1077">
      <c r="A1077" s="35">
        <v>79.0</v>
      </c>
      <c r="B1077" s="35" t="s">
        <v>1577</v>
      </c>
      <c r="C1077" s="36" t="s">
        <v>677</v>
      </c>
      <c r="D1077" s="37">
        <v>37743.0</v>
      </c>
      <c r="E1077" s="37">
        <v>44640.0</v>
      </c>
      <c r="F1077" s="37">
        <v>44838.0</v>
      </c>
      <c r="G1077" s="37">
        <v>44851.0</v>
      </c>
      <c r="H1077" s="38">
        <v>19.99</v>
      </c>
      <c r="I1077" s="38">
        <v>13.99</v>
      </c>
      <c r="J1077" s="38">
        <f t="shared" si="143"/>
        <v>6</v>
      </c>
      <c r="K1077" s="36">
        <v>9.0</v>
      </c>
      <c r="L1077" s="38">
        <f t="shared" si="144"/>
        <v>1.554444444</v>
      </c>
      <c r="M1077" s="35" t="s">
        <v>540</v>
      </c>
      <c r="N1077" s="126" t="s">
        <v>422</v>
      </c>
    </row>
    <row r="1078">
      <c r="A1078" s="35">
        <v>80.0</v>
      </c>
      <c r="B1078" s="35" t="s">
        <v>1578</v>
      </c>
      <c r="C1078" s="36" t="s">
        <v>677</v>
      </c>
      <c r="D1078" s="37">
        <v>38765.0</v>
      </c>
      <c r="E1078" s="37">
        <v>44640.0</v>
      </c>
      <c r="F1078" s="37">
        <v>44851.0</v>
      </c>
      <c r="G1078" s="37">
        <v>44852.0</v>
      </c>
      <c r="H1078" s="38">
        <v>19.99</v>
      </c>
      <c r="I1078" s="38">
        <v>13.99</v>
      </c>
      <c r="J1078" s="38">
        <f t="shared" si="143"/>
        <v>6</v>
      </c>
      <c r="K1078" s="36">
        <v>2.0</v>
      </c>
      <c r="L1078" s="38">
        <f t="shared" si="144"/>
        <v>6.995</v>
      </c>
      <c r="M1078" s="35"/>
      <c r="N1078" s="126" t="s">
        <v>422</v>
      </c>
    </row>
    <row r="1079">
      <c r="A1079" s="35">
        <v>756.0</v>
      </c>
      <c r="B1079" s="36" t="s">
        <v>1579</v>
      </c>
      <c r="C1079" s="35" t="s">
        <v>586</v>
      </c>
      <c r="D1079" s="37">
        <v>45181.0</v>
      </c>
      <c r="E1079" s="37">
        <v>45181.0</v>
      </c>
      <c r="F1079" s="37">
        <v>45181.0</v>
      </c>
      <c r="G1079" s="37">
        <v>45182.0</v>
      </c>
      <c r="H1079" s="38">
        <v>14.99</v>
      </c>
      <c r="I1079" s="38">
        <v>0.0</v>
      </c>
      <c r="J1079" s="38">
        <f t="shared" si="143"/>
        <v>14.99</v>
      </c>
      <c r="K1079" s="36">
        <v>2.0</v>
      </c>
      <c r="L1079" s="38">
        <f t="shared" si="144"/>
        <v>0</v>
      </c>
      <c r="M1079" s="35" t="s">
        <v>541</v>
      </c>
      <c r="N1079" s="35" t="s">
        <v>422</v>
      </c>
    </row>
    <row r="1080">
      <c r="A1080" s="35">
        <v>243.0</v>
      </c>
      <c r="B1080" s="36" t="s">
        <v>1580</v>
      </c>
      <c r="C1080" s="36" t="s">
        <v>584</v>
      </c>
      <c r="D1080" s="37">
        <v>39164.0</v>
      </c>
      <c r="E1080" s="37">
        <v>42925.0</v>
      </c>
      <c r="F1080" s="37">
        <v>43684.0</v>
      </c>
      <c r="G1080" s="37">
        <v>43684.0</v>
      </c>
      <c r="H1080" s="38">
        <v>4.99</v>
      </c>
      <c r="I1080" s="38">
        <v>1.99</v>
      </c>
      <c r="J1080" s="38">
        <f t="shared" si="143"/>
        <v>3</v>
      </c>
      <c r="K1080" s="36">
        <v>1.0</v>
      </c>
      <c r="L1080" s="38">
        <f t="shared" si="144"/>
        <v>1.99</v>
      </c>
      <c r="M1080" s="35" t="s">
        <v>542</v>
      </c>
      <c r="N1080" s="36" t="s">
        <v>422</v>
      </c>
    </row>
    <row r="1081">
      <c r="A1081" s="35">
        <v>244.0</v>
      </c>
      <c r="B1081" s="36" t="s">
        <v>1581</v>
      </c>
      <c r="C1081" s="36" t="s">
        <v>584</v>
      </c>
      <c r="D1081" s="37">
        <v>39856.0</v>
      </c>
      <c r="E1081" s="37">
        <v>42925.0</v>
      </c>
      <c r="F1081" s="37" t="s">
        <v>587</v>
      </c>
      <c r="G1081" s="37" t="s">
        <v>587</v>
      </c>
      <c r="H1081" s="38">
        <v>7.99</v>
      </c>
      <c r="I1081" s="38">
        <v>1.99</v>
      </c>
      <c r="J1081" s="38">
        <f t="shared" si="143"/>
        <v>6</v>
      </c>
      <c r="K1081" s="36">
        <v>1.0</v>
      </c>
      <c r="L1081" s="38">
        <f t="shared" si="144"/>
        <v>1.99</v>
      </c>
      <c r="M1081" s="35"/>
      <c r="N1081" s="36" t="s">
        <v>422</v>
      </c>
    </row>
    <row r="1082">
      <c r="A1082" s="35">
        <v>265.0</v>
      </c>
      <c r="B1082" s="36" t="s">
        <v>1582</v>
      </c>
      <c r="C1082" s="36" t="s">
        <v>584</v>
      </c>
      <c r="D1082" s="37">
        <v>40982.0</v>
      </c>
      <c r="E1082" s="37">
        <v>42925.0</v>
      </c>
      <c r="F1082" s="37" t="s">
        <v>587</v>
      </c>
      <c r="G1082" s="37" t="s">
        <v>587</v>
      </c>
      <c r="H1082" s="38">
        <v>14.99</v>
      </c>
      <c r="I1082" s="38">
        <v>14.99</v>
      </c>
      <c r="J1082" s="38">
        <f t="shared" si="143"/>
        <v>0</v>
      </c>
      <c r="K1082" s="36">
        <v>1.0</v>
      </c>
      <c r="L1082" s="38">
        <f t="shared" si="144"/>
        <v>14.99</v>
      </c>
      <c r="M1082" s="35"/>
      <c r="N1082" s="36" t="s">
        <v>422</v>
      </c>
    </row>
    <row r="1083">
      <c r="A1083" s="35">
        <v>204.0</v>
      </c>
      <c r="B1083" s="36" t="s">
        <v>1583</v>
      </c>
      <c r="C1083" s="35" t="s">
        <v>584</v>
      </c>
      <c r="D1083" s="37">
        <v>40485.0</v>
      </c>
      <c r="E1083" s="37">
        <v>43727.0</v>
      </c>
      <c r="F1083" s="37">
        <v>43729.0</v>
      </c>
      <c r="G1083" s="37">
        <v>43730.0</v>
      </c>
      <c r="H1083" s="38">
        <v>30.98</v>
      </c>
      <c r="I1083" s="38">
        <v>30.98</v>
      </c>
      <c r="J1083" s="38">
        <f t="shared" si="143"/>
        <v>0</v>
      </c>
      <c r="K1083" s="36">
        <v>4.0</v>
      </c>
      <c r="L1083" s="38">
        <f t="shared" si="144"/>
        <v>7.745</v>
      </c>
      <c r="M1083" s="35" t="s">
        <v>543</v>
      </c>
      <c r="N1083" s="36" t="s">
        <v>422</v>
      </c>
    </row>
    <row r="1084">
      <c r="A1084" s="35">
        <v>877.0</v>
      </c>
      <c r="B1084" s="35" t="s">
        <v>1584</v>
      </c>
      <c r="C1084" s="36" t="s">
        <v>586</v>
      </c>
      <c r="D1084" s="37">
        <v>42752.0</v>
      </c>
      <c r="E1084" s="37">
        <v>43964.0</v>
      </c>
      <c r="F1084" s="37">
        <v>44039.0</v>
      </c>
      <c r="G1084" s="37">
        <v>44041.0</v>
      </c>
      <c r="H1084" s="38">
        <v>14.99</v>
      </c>
      <c r="I1084" s="38">
        <v>4.49</v>
      </c>
      <c r="J1084" s="38">
        <f t="shared" si="143"/>
        <v>10.5</v>
      </c>
      <c r="K1084" s="36">
        <v>9.0</v>
      </c>
      <c r="L1084" s="38">
        <f t="shared" si="144"/>
        <v>0.4988888889</v>
      </c>
      <c r="M1084" s="35" t="s">
        <v>544</v>
      </c>
      <c r="N1084" s="35" t="s">
        <v>422</v>
      </c>
    </row>
    <row r="1085">
      <c r="A1085" s="35">
        <v>960.0</v>
      </c>
      <c r="B1085" s="36" t="s">
        <v>1585</v>
      </c>
      <c r="C1085" s="36" t="s">
        <v>598</v>
      </c>
      <c r="D1085" s="37">
        <v>43165.0</v>
      </c>
      <c r="E1085" s="37">
        <v>43564.0</v>
      </c>
      <c r="F1085" s="37">
        <v>43565.0</v>
      </c>
      <c r="G1085" s="37">
        <v>44041.0</v>
      </c>
      <c r="H1085" s="38">
        <v>17.99</v>
      </c>
      <c r="I1085" s="38">
        <v>7.99</v>
      </c>
      <c r="J1085" s="38">
        <f t="shared" si="143"/>
        <v>10</v>
      </c>
      <c r="K1085" s="36">
        <v>1.0</v>
      </c>
      <c r="L1085" s="38">
        <f t="shared" si="144"/>
        <v>7.99</v>
      </c>
      <c r="M1085" s="89" t="s">
        <v>545</v>
      </c>
      <c r="N1085" s="89" t="s">
        <v>422</v>
      </c>
    </row>
    <row r="1086">
      <c r="A1086" s="35">
        <v>892.0</v>
      </c>
      <c r="B1086" s="36" t="s">
        <v>1586</v>
      </c>
      <c r="C1086" s="36" t="s">
        <v>586</v>
      </c>
      <c r="D1086" s="37">
        <v>42395.0</v>
      </c>
      <c r="E1086" s="37">
        <v>42951.0</v>
      </c>
      <c r="F1086" s="36" t="s">
        <v>587</v>
      </c>
      <c r="G1086" s="36" t="s">
        <v>587</v>
      </c>
      <c r="H1086" s="38">
        <v>36.99</v>
      </c>
      <c r="I1086" s="38">
        <v>8.44</v>
      </c>
      <c r="J1086" s="38">
        <f t="shared" si="143"/>
        <v>28.55</v>
      </c>
      <c r="K1086" s="36">
        <v>1.0</v>
      </c>
      <c r="L1086" s="38">
        <f t="shared" si="144"/>
        <v>8.44</v>
      </c>
      <c r="M1086" s="35" t="s">
        <v>546</v>
      </c>
      <c r="N1086" s="35" t="s">
        <v>422</v>
      </c>
    </row>
    <row r="1087">
      <c r="A1087" s="35">
        <v>511.0</v>
      </c>
      <c r="B1087" s="36" t="s">
        <v>1587</v>
      </c>
      <c r="C1087" s="36" t="s">
        <v>586</v>
      </c>
      <c r="D1087" s="37">
        <v>44419.0</v>
      </c>
      <c r="E1087" s="37">
        <v>44929.0</v>
      </c>
      <c r="F1087" s="36" t="s">
        <v>587</v>
      </c>
      <c r="G1087" s="36" t="s">
        <v>587</v>
      </c>
      <c r="H1087" s="38">
        <v>17.99</v>
      </c>
      <c r="I1087" s="38">
        <v>0.0</v>
      </c>
      <c r="J1087" s="38">
        <f t="shared" si="143"/>
        <v>17.99</v>
      </c>
      <c r="K1087" s="36">
        <v>1.0</v>
      </c>
      <c r="L1087" s="38">
        <f t="shared" si="144"/>
        <v>0</v>
      </c>
      <c r="M1087" s="89" t="s">
        <v>547</v>
      </c>
      <c r="N1087" s="89" t="s">
        <v>422</v>
      </c>
    </row>
    <row r="1088">
      <c r="A1088" s="35">
        <v>233.0</v>
      </c>
      <c r="B1088" s="36" t="s">
        <v>1588</v>
      </c>
      <c r="C1088" s="36" t="s">
        <v>584</v>
      </c>
      <c r="D1088" s="37">
        <v>40024.0</v>
      </c>
      <c r="E1088" s="37">
        <v>41404.0</v>
      </c>
      <c r="F1088" s="37">
        <v>41404.0</v>
      </c>
      <c r="G1088" s="37">
        <v>41408.0</v>
      </c>
      <c r="H1088" s="38">
        <v>9.99</v>
      </c>
      <c r="I1088" s="38">
        <v>9.99</v>
      </c>
      <c r="J1088" s="38">
        <f t="shared" si="143"/>
        <v>0</v>
      </c>
      <c r="K1088" s="36">
        <v>10.0</v>
      </c>
      <c r="L1088" s="38">
        <f t="shared" si="144"/>
        <v>0.999</v>
      </c>
      <c r="M1088" s="35" t="s">
        <v>548</v>
      </c>
      <c r="N1088" s="36" t="s">
        <v>422</v>
      </c>
    </row>
    <row r="1089">
      <c r="A1089" s="35">
        <v>480.0</v>
      </c>
      <c r="B1089" s="36" t="s">
        <v>1589</v>
      </c>
      <c r="C1089" s="36" t="s">
        <v>612</v>
      </c>
      <c r="D1089" s="37">
        <v>42962.0</v>
      </c>
      <c r="E1089" s="37">
        <v>43091.0</v>
      </c>
      <c r="F1089" s="36" t="s">
        <v>587</v>
      </c>
      <c r="G1089" s="36" t="s">
        <v>587</v>
      </c>
      <c r="H1089" s="38">
        <v>14.99</v>
      </c>
      <c r="I1089" s="38">
        <v>8.99</v>
      </c>
      <c r="J1089" s="38">
        <f t="shared" si="143"/>
        <v>6</v>
      </c>
      <c r="K1089" s="36">
        <v>1.0</v>
      </c>
      <c r="L1089" s="38">
        <f t="shared" si="144"/>
        <v>8.99</v>
      </c>
      <c r="M1089" s="35" t="s">
        <v>549</v>
      </c>
      <c r="N1089" s="35" t="s">
        <v>422</v>
      </c>
    </row>
    <row r="1090">
      <c r="A1090" s="35">
        <v>552.0</v>
      </c>
      <c r="B1090" s="35" t="s">
        <v>1590</v>
      </c>
      <c r="C1090" s="36" t="s">
        <v>586</v>
      </c>
      <c r="D1090" s="37">
        <v>44106.0</v>
      </c>
      <c r="E1090" s="37">
        <v>44106.0</v>
      </c>
      <c r="F1090" s="37">
        <v>44106.0</v>
      </c>
      <c r="G1090" s="37">
        <v>44115.0</v>
      </c>
      <c r="H1090" s="38">
        <v>69.99</v>
      </c>
      <c r="I1090" s="38">
        <v>0.0</v>
      </c>
      <c r="J1090" s="38">
        <f t="shared" si="143"/>
        <v>69.99</v>
      </c>
      <c r="K1090" s="36">
        <v>46.0</v>
      </c>
      <c r="L1090" s="38">
        <f t="shared" si="144"/>
        <v>0</v>
      </c>
      <c r="M1090" s="89" t="s">
        <v>550</v>
      </c>
      <c r="N1090" s="89" t="s">
        <v>422</v>
      </c>
    </row>
    <row r="1091">
      <c r="A1091" s="35">
        <v>831.0</v>
      </c>
      <c r="B1091" s="36" t="s">
        <v>1591</v>
      </c>
      <c r="C1091" s="36" t="s">
        <v>586</v>
      </c>
      <c r="D1091" s="37">
        <v>43417.0</v>
      </c>
      <c r="E1091" s="37">
        <v>43417.0</v>
      </c>
      <c r="F1091" s="37">
        <v>43417.0</v>
      </c>
      <c r="G1091" s="37">
        <v>43418.0</v>
      </c>
      <c r="H1091" s="38">
        <v>13.33</v>
      </c>
      <c r="I1091" s="38">
        <v>13.33</v>
      </c>
      <c r="J1091" s="38">
        <f t="shared" si="143"/>
        <v>0</v>
      </c>
      <c r="K1091" s="36">
        <v>10.0</v>
      </c>
      <c r="L1091" s="38">
        <f t="shared" si="144"/>
        <v>1.333</v>
      </c>
      <c r="M1091" s="35"/>
      <c r="N1091" s="35" t="s">
        <v>422</v>
      </c>
    </row>
    <row r="1092">
      <c r="A1092" s="35">
        <v>832.0</v>
      </c>
      <c r="B1092" s="36" t="s">
        <v>1592</v>
      </c>
      <c r="C1092" s="36" t="s">
        <v>586</v>
      </c>
      <c r="D1092" s="37">
        <v>43417.0</v>
      </c>
      <c r="E1092" s="37">
        <v>43417.0</v>
      </c>
      <c r="F1092" s="37">
        <v>43418.0</v>
      </c>
      <c r="G1092" s="37">
        <v>43423.0</v>
      </c>
      <c r="H1092" s="38">
        <v>13.33</v>
      </c>
      <c r="I1092" s="38">
        <v>13.33</v>
      </c>
      <c r="J1092" s="38">
        <f t="shared" si="143"/>
        <v>0</v>
      </c>
      <c r="K1092" s="36">
        <v>10.0</v>
      </c>
      <c r="L1092" s="38">
        <f t="shared" si="144"/>
        <v>1.333</v>
      </c>
      <c r="M1092" s="35"/>
      <c r="N1092" s="35" t="s">
        <v>422</v>
      </c>
    </row>
    <row r="1093">
      <c r="A1093" s="35">
        <v>833.0</v>
      </c>
      <c r="B1093" s="36" t="s">
        <v>1593</v>
      </c>
      <c r="C1093" s="36" t="s">
        <v>586</v>
      </c>
      <c r="D1093" s="37">
        <v>43417.0</v>
      </c>
      <c r="E1093" s="37">
        <v>43417.0</v>
      </c>
      <c r="F1093" s="37">
        <v>43421.0</v>
      </c>
      <c r="G1093" s="37">
        <v>43423.0</v>
      </c>
      <c r="H1093" s="38">
        <v>13.33</v>
      </c>
      <c r="I1093" s="38">
        <v>13.33</v>
      </c>
      <c r="J1093" s="38">
        <f t="shared" si="143"/>
        <v>0</v>
      </c>
      <c r="K1093" s="36">
        <v>11.0</v>
      </c>
      <c r="L1093" s="38">
        <f t="shared" si="144"/>
        <v>1.211818182</v>
      </c>
      <c r="M1093" s="35"/>
      <c r="N1093" s="35" t="s">
        <v>422</v>
      </c>
    </row>
    <row r="1094">
      <c r="A1094" s="35">
        <v>531.0</v>
      </c>
      <c r="B1094" s="36" t="s">
        <v>1594</v>
      </c>
      <c r="C1094" s="36" t="s">
        <v>586</v>
      </c>
      <c r="D1094" s="37">
        <v>44148.0</v>
      </c>
      <c r="E1094" s="37">
        <v>45111.0</v>
      </c>
      <c r="F1094" s="36" t="s">
        <v>587</v>
      </c>
      <c r="G1094" s="36" t="s">
        <v>587</v>
      </c>
      <c r="H1094" s="38">
        <v>74.99</v>
      </c>
      <c r="I1094" s="38">
        <v>0.0</v>
      </c>
      <c r="J1094" s="38">
        <f t="shared" si="143"/>
        <v>74.99</v>
      </c>
      <c r="K1094" s="36">
        <v>1.0</v>
      </c>
      <c r="L1094" s="38">
        <f t="shared" si="144"/>
        <v>0</v>
      </c>
      <c r="M1094" s="89" t="s">
        <v>551</v>
      </c>
      <c r="N1094" s="89" t="s">
        <v>422</v>
      </c>
    </row>
    <row r="1095">
      <c r="A1095" s="35">
        <v>532.0</v>
      </c>
      <c r="B1095" s="36" t="s">
        <v>1595</v>
      </c>
      <c r="C1095" s="36" t="s">
        <v>586</v>
      </c>
      <c r="D1095" s="37">
        <v>42314.0</v>
      </c>
      <c r="E1095" s="37">
        <v>44590.0</v>
      </c>
      <c r="F1095" s="36" t="s">
        <v>587</v>
      </c>
      <c r="G1095" s="36" t="s">
        <v>587</v>
      </c>
      <c r="H1095" s="38">
        <v>69.99</v>
      </c>
      <c r="I1095" s="38">
        <v>0.0</v>
      </c>
      <c r="J1095" s="38">
        <f t="shared" si="143"/>
        <v>69.99</v>
      </c>
      <c r="K1095" s="36">
        <v>1.0</v>
      </c>
      <c r="L1095" s="38">
        <f t="shared" si="144"/>
        <v>0</v>
      </c>
      <c r="M1095" s="89"/>
      <c r="N1095" s="89" t="s">
        <v>422</v>
      </c>
    </row>
    <row r="1096">
      <c r="A1096" s="35">
        <v>704.0</v>
      </c>
      <c r="B1096" s="36" t="s">
        <v>1596</v>
      </c>
      <c r="C1096" s="35" t="s">
        <v>586</v>
      </c>
      <c r="D1096" s="37">
        <v>43973.0</v>
      </c>
      <c r="E1096" s="37">
        <v>44343.0</v>
      </c>
      <c r="F1096" s="37">
        <v>44346.0</v>
      </c>
      <c r="G1096" s="37">
        <v>44347.0</v>
      </c>
      <c r="H1096" s="38">
        <v>39.99</v>
      </c>
      <c r="I1096" s="38">
        <v>19.99</v>
      </c>
      <c r="J1096" s="38">
        <f t="shared" si="143"/>
        <v>20</v>
      </c>
      <c r="K1096" s="36">
        <v>14.0</v>
      </c>
      <c r="L1096" s="38">
        <f t="shared" si="144"/>
        <v>1.427857143</v>
      </c>
      <c r="M1096" s="35" t="s">
        <v>552</v>
      </c>
      <c r="N1096" s="35" t="s">
        <v>422</v>
      </c>
    </row>
    <row r="1097">
      <c r="A1097" s="35">
        <v>964.0</v>
      </c>
      <c r="B1097" s="35" t="s">
        <v>1597</v>
      </c>
      <c r="C1097" s="36" t="s">
        <v>598</v>
      </c>
      <c r="D1097" s="37">
        <v>43242.0</v>
      </c>
      <c r="E1097" s="37">
        <v>44446.0</v>
      </c>
      <c r="F1097" s="37">
        <v>44677.0</v>
      </c>
      <c r="G1097" s="37">
        <v>44677.0</v>
      </c>
      <c r="H1097" s="38">
        <v>5.99</v>
      </c>
      <c r="I1097" s="38">
        <v>0.0</v>
      </c>
      <c r="J1097" s="38">
        <f t="shared" si="143"/>
        <v>5.99</v>
      </c>
      <c r="K1097" s="36">
        <v>1.0</v>
      </c>
      <c r="L1097" s="38">
        <f t="shared" si="144"/>
        <v>0</v>
      </c>
      <c r="M1097" s="89" t="s">
        <v>553</v>
      </c>
      <c r="N1097" s="89" t="s">
        <v>422</v>
      </c>
    </row>
    <row r="1098">
      <c r="A1098" s="35">
        <v>826.0</v>
      </c>
      <c r="B1098" s="36" t="s">
        <v>1598</v>
      </c>
      <c r="C1098" s="36" t="s">
        <v>586</v>
      </c>
      <c r="D1098" s="37">
        <v>43025.0</v>
      </c>
      <c r="E1098" s="37">
        <v>43081.0</v>
      </c>
      <c r="F1098" s="37">
        <v>43084.0</v>
      </c>
      <c r="G1098" s="37">
        <v>44118.0</v>
      </c>
      <c r="H1098" s="38">
        <v>96.94</v>
      </c>
      <c r="I1098" s="38">
        <v>57.94</v>
      </c>
      <c r="J1098" s="38">
        <f t="shared" si="143"/>
        <v>39</v>
      </c>
      <c r="K1098" s="36">
        <v>71.0</v>
      </c>
      <c r="L1098" s="38">
        <f t="shared" si="144"/>
        <v>0.816056338</v>
      </c>
      <c r="M1098" s="35" t="s">
        <v>554</v>
      </c>
      <c r="N1098" s="35" t="s">
        <v>422</v>
      </c>
    </row>
    <row r="1099">
      <c r="A1099" s="35">
        <v>642.0</v>
      </c>
      <c r="B1099" s="89" t="s">
        <v>1599</v>
      </c>
      <c r="C1099" s="35" t="s">
        <v>586</v>
      </c>
      <c r="D1099" s="37">
        <v>45538.0</v>
      </c>
      <c r="E1099" s="37">
        <v>45538.0</v>
      </c>
      <c r="F1099" s="36" t="s">
        <v>587</v>
      </c>
      <c r="G1099" s="36" t="s">
        <v>587</v>
      </c>
      <c r="H1099" s="125">
        <v>39.99</v>
      </c>
      <c r="I1099" s="125">
        <v>0.0</v>
      </c>
      <c r="J1099" s="38">
        <f t="shared" si="143"/>
        <v>39.99</v>
      </c>
      <c r="K1099" s="36">
        <v>1.0</v>
      </c>
      <c r="L1099" s="38">
        <f t="shared" si="144"/>
        <v>0</v>
      </c>
      <c r="M1099" s="89" t="s">
        <v>555</v>
      </c>
      <c r="N1099" s="89" t="s">
        <v>422</v>
      </c>
    </row>
    <row r="1100">
      <c r="A1100" s="35">
        <v>848.0</v>
      </c>
      <c r="B1100" s="36" t="s">
        <v>1600</v>
      </c>
      <c r="C1100" s="35" t="s">
        <v>586</v>
      </c>
      <c r="D1100" s="37">
        <v>43438.0</v>
      </c>
      <c r="E1100" s="37">
        <v>44334.0</v>
      </c>
      <c r="F1100" s="37">
        <v>44296.0</v>
      </c>
      <c r="G1100" s="37">
        <v>44298.0</v>
      </c>
      <c r="H1100" s="38">
        <v>29.99</v>
      </c>
      <c r="I1100" s="38">
        <v>0.0</v>
      </c>
      <c r="J1100" s="38">
        <f t="shared" si="143"/>
        <v>29.99</v>
      </c>
      <c r="K1100" s="36">
        <v>17.0</v>
      </c>
      <c r="L1100" s="38">
        <f t="shared" si="144"/>
        <v>0</v>
      </c>
      <c r="M1100" s="127" t="s">
        <v>556</v>
      </c>
      <c r="N1100" s="35" t="s">
        <v>422</v>
      </c>
    </row>
    <row r="1101">
      <c r="A1101" s="35">
        <v>849.0</v>
      </c>
      <c r="B1101" s="36" t="s">
        <v>1601</v>
      </c>
      <c r="C1101" s="35" t="s">
        <v>586</v>
      </c>
      <c r="D1101" s="37">
        <v>44330.0</v>
      </c>
      <c r="E1101" s="37">
        <v>44469.0</v>
      </c>
      <c r="F1101" s="37">
        <v>44521.0</v>
      </c>
      <c r="G1101" s="37">
        <v>44529.0</v>
      </c>
      <c r="H1101" s="38">
        <v>29.99</v>
      </c>
      <c r="I1101" s="38">
        <v>19.49</v>
      </c>
      <c r="J1101" s="38">
        <f t="shared" si="143"/>
        <v>10.5</v>
      </c>
      <c r="K1101" s="36">
        <v>18.0</v>
      </c>
      <c r="L1101" s="38">
        <f t="shared" si="144"/>
        <v>1.082777778</v>
      </c>
      <c r="M1101" s="35"/>
      <c r="N1101" s="35" t="s">
        <v>422</v>
      </c>
    </row>
    <row r="1102">
      <c r="A1102" s="35">
        <v>796.0</v>
      </c>
      <c r="B1102" s="36" t="s">
        <v>1602</v>
      </c>
      <c r="C1102" s="36" t="s">
        <v>586</v>
      </c>
      <c r="D1102" s="37">
        <v>42577.0</v>
      </c>
      <c r="E1102" s="37">
        <v>42951.0</v>
      </c>
      <c r="F1102" s="37">
        <v>43450.0</v>
      </c>
      <c r="G1102" s="37">
        <v>45306.0</v>
      </c>
      <c r="H1102" s="38">
        <v>9.99</v>
      </c>
      <c r="I1102" s="38">
        <v>3.99</v>
      </c>
      <c r="J1102" s="38">
        <f t="shared" si="143"/>
        <v>6</v>
      </c>
      <c r="K1102" s="36">
        <v>18.0</v>
      </c>
      <c r="L1102" s="38">
        <f t="shared" si="144"/>
        <v>0.2216666667</v>
      </c>
      <c r="M1102" s="35" t="s">
        <v>557</v>
      </c>
      <c r="N1102" s="35" t="s">
        <v>422</v>
      </c>
    </row>
    <row r="1103">
      <c r="A1103" s="35">
        <v>680.0</v>
      </c>
      <c r="B1103" s="36" t="s">
        <v>1603</v>
      </c>
      <c r="C1103" s="35" t="s">
        <v>586</v>
      </c>
      <c r="D1103" s="37">
        <v>44337.0</v>
      </c>
      <c r="E1103" s="37">
        <v>44502.0</v>
      </c>
      <c r="F1103" s="36" t="s">
        <v>587</v>
      </c>
      <c r="G1103" s="36" t="s">
        <v>587</v>
      </c>
      <c r="H1103" s="38">
        <v>19.99</v>
      </c>
      <c r="I1103" s="38">
        <v>0.0</v>
      </c>
      <c r="J1103" s="38">
        <f t="shared" si="143"/>
        <v>19.99</v>
      </c>
      <c r="K1103" s="36">
        <v>1.0</v>
      </c>
      <c r="L1103" s="38">
        <f t="shared" si="144"/>
        <v>0</v>
      </c>
      <c r="M1103" s="35" t="s">
        <v>558</v>
      </c>
      <c r="N1103" s="35" t="s">
        <v>422</v>
      </c>
    </row>
    <row r="1104">
      <c r="A1104" s="35">
        <v>549.0</v>
      </c>
      <c r="B1104" s="35" t="s">
        <v>1604</v>
      </c>
      <c r="C1104" s="36" t="s">
        <v>586</v>
      </c>
      <c r="D1104" s="37">
        <v>42916.0</v>
      </c>
      <c r="E1104" s="37">
        <v>42916.0</v>
      </c>
      <c r="F1104" s="37">
        <v>42916.0</v>
      </c>
      <c r="G1104" s="37">
        <v>44127.0</v>
      </c>
      <c r="H1104" s="149">
        <v>13.33</v>
      </c>
      <c r="I1104" s="149">
        <v>13.33</v>
      </c>
      <c r="J1104" s="38">
        <f t="shared" si="143"/>
        <v>0</v>
      </c>
      <c r="K1104" s="36">
        <v>14.0</v>
      </c>
      <c r="L1104" s="38">
        <f t="shared" si="144"/>
        <v>0.9521428571</v>
      </c>
      <c r="M1104" s="89" t="s">
        <v>559</v>
      </c>
      <c r="N1104" s="89" t="s">
        <v>422</v>
      </c>
    </row>
    <row r="1105">
      <c r="A1105" s="35">
        <v>550.0</v>
      </c>
      <c r="B1105" s="35" t="s">
        <v>1605</v>
      </c>
      <c r="C1105" s="36" t="s">
        <v>586</v>
      </c>
      <c r="D1105" s="37">
        <v>42916.0</v>
      </c>
      <c r="E1105" s="37">
        <v>42916.0</v>
      </c>
      <c r="F1105" s="37">
        <v>42919.0</v>
      </c>
      <c r="G1105" s="205">
        <v>44123.0</v>
      </c>
      <c r="H1105" s="151">
        <v>13.33</v>
      </c>
      <c r="I1105" s="151">
        <v>13.33</v>
      </c>
      <c r="J1105" s="38">
        <f t="shared" si="143"/>
        <v>0</v>
      </c>
      <c r="K1105" s="36">
        <v>14.0</v>
      </c>
      <c r="L1105" s="38">
        <f t="shared" si="144"/>
        <v>0.9521428571</v>
      </c>
      <c r="M1105" s="89"/>
      <c r="N1105" s="89" t="s">
        <v>422</v>
      </c>
    </row>
    <row r="1106">
      <c r="A1106" s="35">
        <v>551.0</v>
      </c>
      <c r="B1106" s="203" t="s">
        <v>1606</v>
      </c>
      <c r="C1106" s="36" t="s">
        <v>586</v>
      </c>
      <c r="D1106" s="37">
        <v>42916.0</v>
      </c>
      <c r="E1106" s="37">
        <v>42916.0</v>
      </c>
      <c r="F1106" s="37">
        <v>42920.0</v>
      </c>
      <c r="G1106" s="37">
        <v>44116.0</v>
      </c>
      <c r="H1106" s="38">
        <v>13.33</v>
      </c>
      <c r="I1106" s="38">
        <v>13.33</v>
      </c>
      <c r="J1106" s="38">
        <f t="shared" si="143"/>
        <v>0</v>
      </c>
      <c r="K1106" s="36">
        <v>13.0</v>
      </c>
      <c r="L1106" s="38">
        <f t="shared" si="144"/>
        <v>1.025384615</v>
      </c>
      <c r="M1106" s="262"/>
      <c r="N1106" s="262" t="s">
        <v>422</v>
      </c>
    </row>
    <row r="1107">
      <c r="A1107" s="35">
        <v>897.0</v>
      </c>
      <c r="B1107" s="263" t="s">
        <v>1607</v>
      </c>
      <c r="C1107" s="36" t="s">
        <v>586</v>
      </c>
      <c r="D1107" s="37">
        <v>44078.0</v>
      </c>
      <c r="E1107" s="37">
        <v>44157.0</v>
      </c>
      <c r="F1107" s="37">
        <v>44158.0</v>
      </c>
      <c r="G1107" s="37">
        <v>44163.0</v>
      </c>
      <c r="H1107" s="38">
        <v>27.5</v>
      </c>
      <c r="I1107" s="38">
        <v>19.25</v>
      </c>
      <c r="J1107" s="38">
        <f t="shared" si="143"/>
        <v>8.25</v>
      </c>
      <c r="K1107" s="36">
        <v>9.0</v>
      </c>
      <c r="L1107" s="38">
        <f t="shared" si="144"/>
        <v>2.138888889</v>
      </c>
      <c r="M1107" s="35"/>
      <c r="N1107" s="35" t="s">
        <v>422</v>
      </c>
    </row>
    <row r="1108">
      <c r="A1108" s="35">
        <v>898.0</v>
      </c>
      <c r="B1108" s="89" t="s">
        <v>1608</v>
      </c>
      <c r="C1108" s="36" t="s">
        <v>586</v>
      </c>
      <c r="D1108" s="37">
        <v>44078.0</v>
      </c>
      <c r="E1108" s="37">
        <v>44157.0</v>
      </c>
      <c r="F1108" s="37">
        <v>44158.0</v>
      </c>
      <c r="G1108" s="37">
        <v>44163.0</v>
      </c>
      <c r="H1108" s="38">
        <v>27.49</v>
      </c>
      <c r="I1108" s="38">
        <v>19.24</v>
      </c>
      <c r="J1108" s="38">
        <f t="shared" si="143"/>
        <v>8.25</v>
      </c>
      <c r="K1108" s="36">
        <v>9.0</v>
      </c>
      <c r="L1108" s="38">
        <f t="shared" si="144"/>
        <v>2.137777778</v>
      </c>
      <c r="M1108" s="35"/>
      <c r="N1108" s="35" t="s">
        <v>422</v>
      </c>
    </row>
    <row r="1109">
      <c r="A1109" s="35">
        <v>141.0</v>
      </c>
      <c r="B1109" s="36" t="s">
        <v>1609</v>
      </c>
      <c r="C1109" s="35" t="s">
        <v>677</v>
      </c>
      <c r="D1109" s="37">
        <v>39388.0</v>
      </c>
      <c r="E1109" s="37">
        <v>44115.0</v>
      </c>
      <c r="F1109" s="36" t="s">
        <v>587</v>
      </c>
      <c r="G1109" s="36" t="s">
        <v>587</v>
      </c>
      <c r="H1109" s="149">
        <v>28.0</v>
      </c>
      <c r="I1109" s="149">
        <v>28.0</v>
      </c>
      <c r="J1109" s="38">
        <f t="shared" si="143"/>
        <v>0</v>
      </c>
      <c r="K1109" s="36">
        <v>5.0</v>
      </c>
      <c r="L1109" s="38">
        <f t="shared" si="144"/>
        <v>5.6</v>
      </c>
      <c r="M1109" s="35" t="s">
        <v>560</v>
      </c>
      <c r="N1109" s="36" t="s">
        <v>422</v>
      </c>
    </row>
    <row r="1110">
      <c r="A1110" s="35">
        <v>215.0</v>
      </c>
      <c r="B1110" s="36" t="s">
        <v>1610</v>
      </c>
      <c r="C1110" s="36" t="s">
        <v>584</v>
      </c>
      <c r="D1110" s="37">
        <v>39745.0</v>
      </c>
      <c r="E1110" s="37">
        <v>44091.0</v>
      </c>
      <c r="F1110" s="37" t="s">
        <v>587</v>
      </c>
      <c r="G1110" s="205" t="s">
        <v>587</v>
      </c>
      <c r="H1110" s="151">
        <v>19.99</v>
      </c>
      <c r="I1110" s="151">
        <v>4.0</v>
      </c>
      <c r="J1110" s="38">
        <f t="shared" si="143"/>
        <v>15.99</v>
      </c>
      <c r="K1110" s="36">
        <v>1.0</v>
      </c>
      <c r="L1110" s="38">
        <f t="shared" si="144"/>
        <v>4</v>
      </c>
      <c r="M1110" s="35"/>
      <c r="N1110" s="36" t="s">
        <v>422</v>
      </c>
    </row>
    <row r="1111">
      <c r="A1111" s="35">
        <v>682.0</v>
      </c>
      <c r="B1111" s="264" t="s">
        <v>1611</v>
      </c>
      <c r="C1111" s="35" t="s">
        <v>586</v>
      </c>
      <c r="D1111" s="37">
        <v>45065.0</v>
      </c>
      <c r="E1111" s="37">
        <v>45265.0</v>
      </c>
      <c r="F1111" s="36" t="s">
        <v>587</v>
      </c>
      <c r="G1111" s="36" t="s">
        <v>587</v>
      </c>
      <c r="H1111" s="38">
        <v>69.99</v>
      </c>
      <c r="I1111" s="38">
        <v>0.0</v>
      </c>
      <c r="J1111" s="38">
        <f t="shared" si="143"/>
        <v>69.99</v>
      </c>
      <c r="K1111" s="36">
        <v>1.0</v>
      </c>
      <c r="L1111" s="38">
        <f t="shared" si="144"/>
        <v>0</v>
      </c>
      <c r="M1111" s="203" t="s">
        <v>561</v>
      </c>
      <c r="N1111" s="203" t="s">
        <v>422</v>
      </c>
    </row>
    <row r="1112">
      <c r="A1112" s="35">
        <v>744.0</v>
      </c>
      <c r="B1112" s="36" t="s">
        <v>1612</v>
      </c>
      <c r="C1112" s="35" t="s">
        <v>586</v>
      </c>
      <c r="D1112" s="37">
        <v>44813.0</v>
      </c>
      <c r="E1112" s="37">
        <v>45083.0</v>
      </c>
      <c r="F1112" s="36" t="s">
        <v>587</v>
      </c>
      <c r="G1112" s="36" t="s">
        <v>587</v>
      </c>
      <c r="H1112" s="38">
        <v>39.99</v>
      </c>
      <c r="I1112" s="38">
        <v>0.0</v>
      </c>
      <c r="J1112" s="38">
        <f t="shared" si="143"/>
        <v>39.99</v>
      </c>
      <c r="K1112" s="36">
        <v>1.0</v>
      </c>
      <c r="L1112" s="38">
        <f t="shared" si="144"/>
        <v>0</v>
      </c>
      <c r="M1112" s="35"/>
      <c r="N1112" s="35" t="s">
        <v>422</v>
      </c>
    </row>
    <row r="1113">
      <c r="A1113" s="126">
        <v>1036.0</v>
      </c>
      <c r="B1113" s="36" t="s">
        <v>1613</v>
      </c>
      <c r="C1113" s="126" t="s">
        <v>586</v>
      </c>
      <c r="D1113" s="37">
        <v>45359.0</v>
      </c>
      <c r="E1113" s="37">
        <v>45567.0</v>
      </c>
      <c r="F1113" s="36" t="s">
        <v>587</v>
      </c>
      <c r="G1113" s="36" t="s">
        <v>587</v>
      </c>
      <c r="H1113" s="125">
        <v>74.99</v>
      </c>
      <c r="I1113" s="125">
        <v>0.0</v>
      </c>
      <c r="J1113" s="38">
        <f t="shared" si="143"/>
        <v>74.99</v>
      </c>
      <c r="K1113" s="36">
        <v>1.0</v>
      </c>
      <c r="L1113" s="38">
        <f t="shared" si="144"/>
        <v>0</v>
      </c>
      <c r="M1113" s="36"/>
      <c r="N1113" s="36" t="s">
        <v>422</v>
      </c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</row>
    <row r="1114">
      <c r="A1114" s="35">
        <v>421.0</v>
      </c>
      <c r="B1114" s="35" t="s">
        <v>1614</v>
      </c>
      <c r="C1114" s="36" t="s">
        <v>612</v>
      </c>
      <c r="D1114" s="37">
        <v>42388.0</v>
      </c>
      <c r="E1114" s="37">
        <v>42950.0</v>
      </c>
      <c r="F1114" s="37" t="s">
        <v>587</v>
      </c>
      <c r="G1114" s="37" t="s">
        <v>587</v>
      </c>
      <c r="H1114" s="38">
        <v>9.99</v>
      </c>
      <c r="I1114" s="38">
        <v>3.99</v>
      </c>
      <c r="J1114" s="38">
        <f t="shared" si="143"/>
        <v>6</v>
      </c>
      <c r="K1114" s="36">
        <v>1.0</v>
      </c>
      <c r="L1114" s="38">
        <f t="shared" si="144"/>
        <v>3.99</v>
      </c>
      <c r="M1114" s="35" t="s">
        <v>562</v>
      </c>
      <c r="N1114" s="35" t="s">
        <v>422</v>
      </c>
    </row>
    <row r="1115">
      <c r="A1115" s="35">
        <v>456.0</v>
      </c>
      <c r="B1115" s="36" t="s">
        <v>1615</v>
      </c>
      <c r="C1115" s="36" t="s">
        <v>612</v>
      </c>
      <c r="D1115" s="37">
        <v>41215.0</v>
      </c>
      <c r="E1115" s="37">
        <v>42665.0</v>
      </c>
      <c r="F1115" s="37">
        <v>45066.0</v>
      </c>
      <c r="G1115" s="37">
        <v>45066.0</v>
      </c>
      <c r="H1115" s="38">
        <v>14.99</v>
      </c>
      <c r="I1115" s="38">
        <v>6.99</v>
      </c>
      <c r="J1115" s="38">
        <f t="shared" si="143"/>
        <v>8</v>
      </c>
      <c r="K1115" s="36">
        <v>5.0</v>
      </c>
      <c r="L1115" s="38">
        <f t="shared" si="144"/>
        <v>1.398</v>
      </c>
      <c r="M1115" s="35"/>
      <c r="N1115" s="35" t="s">
        <v>422</v>
      </c>
    </row>
    <row r="1116">
      <c r="A1116" s="35">
        <v>813.0</v>
      </c>
      <c r="B1116" s="36" t="s">
        <v>1616</v>
      </c>
      <c r="C1116" s="36" t="s">
        <v>586</v>
      </c>
      <c r="D1116" s="37">
        <v>42480.0</v>
      </c>
      <c r="E1116" s="37">
        <v>43275.0</v>
      </c>
      <c r="F1116" s="37">
        <v>43280.0</v>
      </c>
      <c r="G1116" s="37">
        <v>43282.0</v>
      </c>
      <c r="H1116" s="38">
        <v>19.99</v>
      </c>
      <c r="I1116" s="38">
        <v>19.99</v>
      </c>
      <c r="J1116" s="38">
        <f t="shared" si="143"/>
        <v>0</v>
      </c>
      <c r="K1116" s="36">
        <v>15.0</v>
      </c>
      <c r="L1116" s="38">
        <f t="shared" si="144"/>
        <v>1.332666667</v>
      </c>
      <c r="M1116" s="35"/>
      <c r="N1116" s="35" t="s">
        <v>422</v>
      </c>
    </row>
    <row r="1117">
      <c r="A1117" s="35">
        <v>1007.0</v>
      </c>
      <c r="B1117" s="36" t="s">
        <v>1617</v>
      </c>
      <c r="C1117" s="36" t="s">
        <v>598</v>
      </c>
      <c r="D1117" s="37">
        <v>44103.0</v>
      </c>
      <c r="E1117" s="37">
        <v>44502.0</v>
      </c>
      <c r="F1117" s="36" t="s">
        <v>587</v>
      </c>
      <c r="G1117" s="36" t="s">
        <v>587</v>
      </c>
      <c r="H1117" s="38">
        <v>24.99</v>
      </c>
      <c r="I1117" s="38">
        <v>0.0</v>
      </c>
      <c r="J1117" s="38">
        <f t="shared" si="143"/>
        <v>24.99</v>
      </c>
      <c r="K1117" s="36">
        <v>1.0</v>
      </c>
      <c r="L1117" s="38">
        <f t="shared" si="144"/>
        <v>0</v>
      </c>
      <c r="M1117" s="89" t="s">
        <v>563</v>
      </c>
      <c r="N1117" s="89" t="s">
        <v>422</v>
      </c>
    </row>
    <row r="1118">
      <c r="A1118" s="35">
        <v>537.0</v>
      </c>
      <c r="B1118" s="36" t="s">
        <v>1618</v>
      </c>
      <c r="C1118" s="36" t="s">
        <v>586</v>
      </c>
      <c r="D1118" s="37">
        <v>44357.0</v>
      </c>
      <c r="E1118" s="37">
        <v>44745.0</v>
      </c>
      <c r="F1118" s="37">
        <v>44815.0</v>
      </c>
      <c r="G1118" s="37">
        <v>44817.0</v>
      </c>
      <c r="H1118" s="38">
        <v>19.99</v>
      </c>
      <c r="I1118" s="38">
        <v>13.99</v>
      </c>
      <c r="J1118" s="38">
        <f t="shared" si="143"/>
        <v>6</v>
      </c>
      <c r="K1118" s="36">
        <v>24.0</v>
      </c>
      <c r="L1118" s="38">
        <f t="shared" si="144"/>
        <v>0.5829166667</v>
      </c>
      <c r="M1118" s="89" t="s">
        <v>564</v>
      </c>
      <c r="N1118" s="89" t="s">
        <v>422</v>
      </c>
    </row>
    <row r="1119">
      <c r="A1119" s="35">
        <v>458.0</v>
      </c>
      <c r="B1119" s="36" t="s">
        <v>1619</v>
      </c>
      <c r="C1119" s="36" t="s">
        <v>612</v>
      </c>
      <c r="D1119" s="37">
        <v>42697.0</v>
      </c>
      <c r="E1119" s="37">
        <v>42887.0</v>
      </c>
      <c r="F1119" s="37">
        <v>42904.0</v>
      </c>
      <c r="G1119" s="37">
        <v>44485.0</v>
      </c>
      <c r="H1119" s="38">
        <v>14.99</v>
      </c>
      <c r="I1119" s="38">
        <v>4.99</v>
      </c>
      <c r="J1119" s="38">
        <f t="shared" si="143"/>
        <v>10</v>
      </c>
      <c r="K1119" s="36">
        <v>3.0</v>
      </c>
      <c r="L1119" s="38">
        <f t="shared" si="144"/>
        <v>1.663333333</v>
      </c>
      <c r="M1119" s="35" t="s">
        <v>565</v>
      </c>
      <c r="N1119" s="35" t="s">
        <v>422</v>
      </c>
    </row>
    <row r="1120">
      <c r="A1120" s="35">
        <v>350.0</v>
      </c>
      <c r="B1120" s="36" t="s">
        <v>1620</v>
      </c>
      <c r="C1120" s="36" t="s">
        <v>584</v>
      </c>
      <c r="D1120" s="37">
        <v>42115.0</v>
      </c>
      <c r="E1120" s="37">
        <v>43341.0</v>
      </c>
      <c r="F1120" s="37">
        <v>43341.0</v>
      </c>
      <c r="G1120" s="37">
        <v>43342.0</v>
      </c>
      <c r="H1120" s="38">
        <v>24.99</v>
      </c>
      <c r="I1120" s="38">
        <v>24.99</v>
      </c>
      <c r="J1120" s="38">
        <f t="shared" si="143"/>
        <v>0</v>
      </c>
      <c r="K1120" s="36">
        <v>3.0</v>
      </c>
      <c r="L1120" s="38">
        <f t="shared" si="144"/>
        <v>8.33</v>
      </c>
      <c r="M1120" s="35" t="s">
        <v>566</v>
      </c>
      <c r="N1120" s="36" t="s">
        <v>422</v>
      </c>
    </row>
    <row r="1121">
      <c r="A1121" s="35">
        <v>815.0</v>
      </c>
      <c r="B1121" s="36" t="s">
        <v>1621</v>
      </c>
      <c r="C1121" s="36" t="s">
        <v>586</v>
      </c>
      <c r="D1121" s="37">
        <v>44543.0</v>
      </c>
      <c r="E1121" s="37">
        <v>44915.0</v>
      </c>
      <c r="F1121" s="37">
        <v>44934.0</v>
      </c>
      <c r="G1121" s="37">
        <v>44937.0</v>
      </c>
      <c r="H1121" s="38">
        <v>19.99</v>
      </c>
      <c r="I1121" s="38">
        <v>14.99</v>
      </c>
      <c r="J1121" s="38">
        <f t="shared" si="143"/>
        <v>5</v>
      </c>
      <c r="K1121" s="36">
        <v>12.0</v>
      </c>
      <c r="L1121" s="38">
        <f t="shared" si="144"/>
        <v>1.249166667</v>
      </c>
      <c r="M1121" s="35"/>
      <c r="N1121" s="35" t="s">
        <v>422</v>
      </c>
    </row>
    <row r="1122">
      <c r="A1122" s="35">
        <v>530.0</v>
      </c>
      <c r="B1122" s="36" t="s">
        <v>1622</v>
      </c>
      <c r="C1122" s="36" t="s">
        <v>586</v>
      </c>
      <c r="D1122" s="37">
        <v>44147.0</v>
      </c>
      <c r="E1122" s="37">
        <v>44343.0</v>
      </c>
      <c r="F1122" s="37">
        <v>44348.0</v>
      </c>
      <c r="G1122" s="37">
        <v>44680.0</v>
      </c>
      <c r="H1122" s="38">
        <v>21.99</v>
      </c>
      <c r="I1122" s="38">
        <v>16.49</v>
      </c>
      <c r="J1122" s="38">
        <f t="shared" si="143"/>
        <v>5.5</v>
      </c>
      <c r="K1122" s="36">
        <v>24.0</v>
      </c>
      <c r="L1122" s="38">
        <f t="shared" si="144"/>
        <v>0.6870833333</v>
      </c>
      <c r="M1122" s="89" t="s">
        <v>567</v>
      </c>
      <c r="N1122" s="89" t="s">
        <v>422</v>
      </c>
    </row>
    <row r="1123">
      <c r="A1123" s="35">
        <v>757.0</v>
      </c>
      <c r="B1123" s="36" t="s">
        <v>1623</v>
      </c>
      <c r="C1123" s="36" t="s">
        <v>586</v>
      </c>
      <c r="D1123" s="37">
        <v>41752.0</v>
      </c>
      <c r="E1123" s="37">
        <v>42253.0</v>
      </c>
      <c r="F1123" s="37">
        <v>42253.0</v>
      </c>
      <c r="G1123" s="37">
        <v>44186.0</v>
      </c>
      <c r="H1123" s="149">
        <v>13.99</v>
      </c>
      <c r="I1123" s="149">
        <v>7.0</v>
      </c>
      <c r="J1123" s="38">
        <f t="shared" si="143"/>
        <v>6.99</v>
      </c>
      <c r="K1123" s="36">
        <v>10.0</v>
      </c>
      <c r="L1123" s="38">
        <f t="shared" si="144"/>
        <v>0.7</v>
      </c>
      <c r="M1123" s="35"/>
      <c r="N1123" s="35" t="s">
        <v>422</v>
      </c>
    </row>
    <row r="1124">
      <c r="A1124" s="31"/>
      <c r="B1124" s="32"/>
      <c r="C1124" s="32"/>
      <c r="D1124" s="33"/>
      <c r="E1124" s="33"/>
      <c r="F1124" s="33"/>
      <c r="G1124" s="33"/>
      <c r="H1124" s="199">
        <f t="shared" ref="H1124:K1124" si="145">SUM(H833:H1123)</f>
        <v>7746.19</v>
      </c>
      <c r="I1124" s="199">
        <f t="shared" si="145"/>
        <v>3616.27</v>
      </c>
      <c r="J1124" s="199">
        <f t="shared" si="145"/>
        <v>4129.92</v>
      </c>
      <c r="K1124" s="32">
        <f t="shared" si="145"/>
        <v>5762</v>
      </c>
      <c r="L1124" s="34">
        <f>SUM(L833:L1123)/K1124</f>
        <v>0.1548345873</v>
      </c>
      <c r="M1124" s="32">
        <f t="shared" ref="M1124:N1124" si="146">COUNTA(M833:M1123)</f>
        <v>146</v>
      </c>
      <c r="N1124" s="32">
        <f t="shared" si="146"/>
        <v>291</v>
      </c>
    </row>
    <row r="1125">
      <c r="A1125" s="40"/>
      <c r="B1125" s="41"/>
      <c r="C1125" s="41"/>
      <c r="D1125" s="42"/>
      <c r="E1125" s="42"/>
      <c r="F1125" s="42"/>
      <c r="G1125" s="42"/>
      <c r="H1125" s="202"/>
      <c r="I1125" s="202"/>
      <c r="J1125" s="43"/>
      <c r="K1125" s="41"/>
      <c r="L1125" s="43"/>
      <c r="M1125" s="40"/>
      <c r="N1125" s="40"/>
    </row>
    <row r="1126">
      <c r="A1126" s="31">
        <v>701.0</v>
      </c>
      <c r="B1126" s="31" t="s">
        <v>1624</v>
      </c>
      <c r="C1126" s="32" t="s">
        <v>586</v>
      </c>
      <c r="D1126" s="33">
        <v>42514.0</v>
      </c>
      <c r="E1126" s="33">
        <v>42754.0</v>
      </c>
      <c r="F1126" s="33">
        <v>42764.0</v>
      </c>
      <c r="G1126" s="265">
        <v>45058.0</v>
      </c>
      <c r="H1126" s="266">
        <v>17.99</v>
      </c>
      <c r="I1126" s="266">
        <v>9.99</v>
      </c>
      <c r="J1126" s="34">
        <f t="shared" ref="J1126:J1129" si="147">H1126-I1126</f>
        <v>8</v>
      </c>
      <c r="K1126" s="32">
        <v>3.0</v>
      </c>
      <c r="L1126" s="34">
        <f t="shared" ref="L1126:L1129" si="148">I1126/K1126</f>
        <v>3.33</v>
      </c>
      <c r="M1126" s="31" t="s">
        <v>568</v>
      </c>
      <c r="N1126" s="31" t="s">
        <v>569</v>
      </c>
      <c r="O1126" s="123"/>
      <c r="P1126" s="123"/>
      <c r="Q1126" s="123"/>
      <c r="R1126" s="123"/>
      <c r="S1126" s="123"/>
      <c r="T1126" s="123"/>
      <c r="U1126" s="123"/>
      <c r="V1126" s="123"/>
      <c r="W1126" s="123"/>
      <c r="X1126" s="123"/>
      <c r="Y1126" s="123"/>
      <c r="Z1126" s="123"/>
      <c r="AA1126" s="123"/>
      <c r="AB1126" s="123"/>
      <c r="AC1126" s="123"/>
      <c r="AD1126" s="123"/>
      <c r="AE1126" s="123"/>
      <c r="AF1126" s="123"/>
      <c r="AG1126" s="123"/>
      <c r="AH1126" s="123"/>
      <c r="AI1126" s="123"/>
    </row>
    <row r="1127">
      <c r="A1127" s="31">
        <v>622.0</v>
      </c>
      <c r="B1127" s="267" t="s">
        <v>1625</v>
      </c>
      <c r="C1127" s="32" t="s">
        <v>586</v>
      </c>
      <c r="D1127" s="33">
        <v>44152.0</v>
      </c>
      <c r="E1127" s="33">
        <v>44640.0</v>
      </c>
      <c r="F1127" s="32" t="s">
        <v>587</v>
      </c>
      <c r="G1127" s="32" t="s">
        <v>587</v>
      </c>
      <c r="H1127" s="34">
        <v>11.66</v>
      </c>
      <c r="I1127" s="34">
        <v>5.83</v>
      </c>
      <c r="J1127" s="34">
        <f t="shared" si="147"/>
        <v>5.83</v>
      </c>
      <c r="K1127" s="31">
        <v>1.0</v>
      </c>
      <c r="L1127" s="34">
        <f t="shared" si="148"/>
        <v>5.83</v>
      </c>
      <c r="M1127" s="31" t="s">
        <v>570</v>
      </c>
      <c r="N1127" s="31" t="s">
        <v>569</v>
      </c>
      <c r="O1127" s="123"/>
      <c r="P1127" s="123"/>
      <c r="Q1127" s="123"/>
      <c r="R1127" s="123"/>
      <c r="S1127" s="123"/>
      <c r="T1127" s="123"/>
      <c r="U1127" s="123"/>
      <c r="V1127" s="123"/>
      <c r="W1127" s="123"/>
      <c r="X1127" s="123"/>
      <c r="Y1127" s="123"/>
      <c r="Z1127" s="123"/>
      <c r="AA1127" s="123"/>
      <c r="AB1127" s="123"/>
      <c r="AC1127" s="123"/>
      <c r="AD1127" s="123"/>
      <c r="AE1127" s="123"/>
      <c r="AF1127" s="123"/>
      <c r="AG1127" s="123"/>
      <c r="AH1127" s="123"/>
      <c r="AI1127" s="123"/>
    </row>
    <row r="1128">
      <c r="A1128" s="31">
        <v>752.0</v>
      </c>
      <c r="B1128" s="32" t="s">
        <v>1626</v>
      </c>
      <c r="C1128" s="32" t="s">
        <v>586</v>
      </c>
      <c r="D1128" s="33">
        <v>44404.0</v>
      </c>
      <c r="E1128" s="33">
        <v>44640.0</v>
      </c>
      <c r="F1128" s="33">
        <v>44838.0</v>
      </c>
      <c r="G1128" s="33">
        <v>44839.0</v>
      </c>
      <c r="H1128" s="34">
        <v>11.67</v>
      </c>
      <c r="I1128" s="34">
        <v>5.83</v>
      </c>
      <c r="J1128" s="34">
        <f t="shared" si="147"/>
        <v>5.84</v>
      </c>
      <c r="K1128" s="32">
        <v>4.0</v>
      </c>
      <c r="L1128" s="34">
        <f t="shared" si="148"/>
        <v>1.4575</v>
      </c>
      <c r="M1128" s="31"/>
      <c r="N1128" s="31" t="s">
        <v>569</v>
      </c>
      <c r="O1128" s="123"/>
      <c r="P1128" s="123"/>
      <c r="Q1128" s="123"/>
      <c r="R1128" s="123"/>
      <c r="S1128" s="123"/>
      <c r="T1128" s="123"/>
      <c r="U1128" s="123"/>
      <c r="V1128" s="123"/>
      <c r="W1128" s="123"/>
      <c r="X1128" s="123"/>
      <c r="Y1128" s="123"/>
      <c r="Z1128" s="123"/>
      <c r="AA1128" s="123"/>
      <c r="AB1128" s="123"/>
      <c r="AC1128" s="123"/>
      <c r="AD1128" s="123"/>
      <c r="AE1128" s="123"/>
      <c r="AF1128" s="123"/>
      <c r="AG1128" s="123"/>
      <c r="AH1128" s="123"/>
      <c r="AI1128" s="123"/>
    </row>
    <row r="1129">
      <c r="A1129" s="31">
        <v>872.0</v>
      </c>
      <c r="B1129" s="32" t="s">
        <v>1627</v>
      </c>
      <c r="C1129" s="32" t="s">
        <v>586</v>
      </c>
      <c r="D1129" s="33">
        <v>43921.0</v>
      </c>
      <c r="E1129" s="33">
        <v>44640.0</v>
      </c>
      <c r="F1129" s="32" t="s">
        <v>587</v>
      </c>
      <c r="G1129" s="32" t="s">
        <v>587</v>
      </c>
      <c r="H1129" s="34">
        <v>11.66</v>
      </c>
      <c r="I1129" s="34">
        <v>5.83</v>
      </c>
      <c r="J1129" s="34">
        <f t="shared" si="147"/>
        <v>5.83</v>
      </c>
      <c r="K1129" s="31">
        <v>1.0</v>
      </c>
      <c r="L1129" s="34">
        <f t="shared" si="148"/>
        <v>5.83</v>
      </c>
      <c r="M1129" s="31"/>
      <c r="N1129" s="31" t="s">
        <v>569</v>
      </c>
      <c r="O1129" s="123"/>
      <c r="P1129" s="123"/>
      <c r="Q1129" s="123"/>
      <c r="R1129" s="123"/>
      <c r="S1129" s="123"/>
      <c r="T1129" s="123"/>
      <c r="U1129" s="123"/>
      <c r="V1129" s="123"/>
      <c r="W1129" s="123"/>
      <c r="X1129" s="123"/>
      <c r="Y1129" s="123"/>
      <c r="Z1129" s="123"/>
      <c r="AA1129" s="123"/>
      <c r="AB1129" s="123"/>
      <c r="AC1129" s="123"/>
      <c r="AD1129" s="123"/>
      <c r="AE1129" s="123"/>
      <c r="AF1129" s="123"/>
      <c r="AG1129" s="123"/>
      <c r="AH1129" s="123"/>
      <c r="AI1129" s="123"/>
    </row>
    <row r="1130">
      <c r="A1130" s="166"/>
      <c r="B1130" s="168"/>
      <c r="C1130" s="168"/>
      <c r="D1130" s="167"/>
      <c r="E1130" s="167"/>
      <c r="F1130" s="168"/>
      <c r="G1130" s="168"/>
      <c r="H1130" s="169">
        <f t="shared" ref="H1130:K1130" si="149">SUM(H1126:H1129)</f>
        <v>52.98</v>
      </c>
      <c r="I1130" s="169">
        <f t="shared" si="149"/>
        <v>27.48</v>
      </c>
      <c r="J1130" s="169">
        <f t="shared" si="149"/>
        <v>25.5</v>
      </c>
      <c r="K1130" s="168">
        <f t="shared" si="149"/>
        <v>9</v>
      </c>
      <c r="L1130" s="169">
        <f>SUM(L1126:L1129)/K1130</f>
        <v>1.8275</v>
      </c>
      <c r="M1130" s="166">
        <f t="shared" ref="M1130:N1130" si="150">COUNTA(M1126:M1129)</f>
        <v>2</v>
      </c>
      <c r="N1130" s="166">
        <f t="shared" si="150"/>
        <v>4</v>
      </c>
      <c r="O1130" s="123"/>
      <c r="P1130" s="123"/>
      <c r="Q1130" s="123"/>
      <c r="R1130" s="123"/>
      <c r="S1130" s="123"/>
      <c r="T1130" s="123"/>
      <c r="U1130" s="123"/>
      <c r="V1130" s="123"/>
      <c r="W1130" s="123"/>
      <c r="X1130" s="123"/>
      <c r="Y1130" s="123"/>
      <c r="Z1130" s="123"/>
      <c r="AA1130" s="123"/>
      <c r="AB1130" s="123"/>
      <c r="AC1130" s="123"/>
      <c r="AD1130" s="123"/>
      <c r="AE1130" s="268"/>
      <c r="AF1130" s="268"/>
      <c r="AG1130" s="268"/>
      <c r="AH1130" s="268"/>
      <c r="AI1130" s="268"/>
    </row>
  </sheetData>
  <autoFilter ref="$A$1:$AI$1130">
    <sortState ref="A1:AI1130">
      <sortCondition ref="M1:M1130"/>
    </sortState>
  </autoFilter>
  <hyperlinks>
    <hyperlink r:id="rId1" ref="M676"/>
    <hyperlink r:id="rId2" ref="M73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10" width="10.25"/>
    <col customWidth="1" min="11" max="11" width="8.75"/>
    <col customWidth="1" min="12" max="12" width="10.25"/>
    <col customWidth="1" min="13" max="13" width="56.5"/>
    <col customWidth="1" min="14" max="14" width="17.75"/>
  </cols>
  <sheetData>
    <row r="1">
      <c r="A1" s="10" t="s">
        <v>571</v>
      </c>
      <c r="B1" s="11" t="s">
        <v>572</v>
      </c>
      <c r="C1" s="11" t="s">
        <v>573</v>
      </c>
      <c r="D1" s="12" t="s">
        <v>574</v>
      </c>
      <c r="E1" s="12" t="s">
        <v>575</v>
      </c>
      <c r="F1" s="11" t="s">
        <v>576</v>
      </c>
      <c r="G1" s="11" t="s">
        <v>577</v>
      </c>
      <c r="H1" s="11" t="s">
        <v>578</v>
      </c>
      <c r="I1" s="13" t="s">
        <v>579</v>
      </c>
      <c r="J1" s="11" t="s">
        <v>580</v>
      </c>
      <c r="K1" s="11" t="s">
        <v>581</v>
      </c>
      <c r="L1" s="13" t="s">
        <v>582</v>
      </c>
      <c r="M1" s="10" t="s">
        <v>0</v>
      </c>
      <c r="N1" s="10" t="s">
        <v>1</v>
      </c>
    </row>
    <row r="2">
      <c r="A2" s="14">
        <v>197.0</v>
      </c>
      <c r="B2" s="15" t="s">
        <v>583</v>
      </c>
      <c r="C2" s="15" t="s">
        <v>584</v>
      </c>
      <c r="D2" s="16">
        <v>41929.0</v>
      </c>
      <c r="E2" s="16">
        <v>42969.0</v>
      </c>
      <c r="F2" s="16">
        <v>42072.0</v>
      </c>
      <c r="G2" s="16">
        <v>42095.0</v>
      </c>
      <c r="H2" s="17">
        <v>54.99</v>
      </c>
      <c r="I2" s="17">
        <v>31.49</v>
      </c>
      <c r="J2" s="17">
        <f t="shared" ref="J2:J22" si="1">H2-I2</f>
        <v>23.5</v>
      </c>
      <c r="K2" s="15">
        <v>65.0</v>
      </c>
      <c r="L2" s="17">
        <f t="shared" ref="L2:L22" si="2">I2/K2</f>
        <v>0.4844615385</v>
      </c>
      <c r="M2" s="14" t="s">
        <v>3</v>
      </c>
      <c r="N2" s="15" t="s">
        <v>4</v>
      </c>
    </row>
    <row r="3">
      <c r="A3" s="14">
        <v>645.0</v>
      </c>
      <c r="B3" s="15" t="s">
        <v>585</v>
      </c>
      <c r="C3" s="14" t="s">
        <v>586</v>
      </c>
      <c r="D3" s="16">
        <v>44537.0</v>
      </c>
      <c r="E3" s="16">
        <v>44867.0</v>
      </c>
      <c r="F3" s="15" t="s">
        <v>587</v>
      </c>
      <c r="G3" s="15" t="s">
        <v>587</v>
      </c>
      <c r="H3" s="17">
        <v>20.99</v>
      </c>
      <c r="I3" s="17">
        <v>0.0</v>
      </c>
      <c r="J3" s="17">
        <f t="shared" si="1"/>
        <v>20.99</v>
      </c>
      <c r="K3" s="14">
        <v>1.0</v>
      </c>
      <c r="L3" s="17">
        <f t="shared" si="2"/>
        <v>0</v>
      </c>
      <c r="M3" s="14" t="s">
        <v>5</v>
      </c>
      <c r="N3" s="14" t="s">
        <v>4</v>
      </c>
    </row>
    <row r="4">
      <c r="A4" s="14">
        <v>838.0</v>
      </c>
      <c r="B4" s="15" t="s">
        <v>588</v>
      </c>
      <c r="C4" s="15" t="s">
        <v>586</v>
      </c>
      <c r="D4" s="16">
        <v>43942.0</v>
      </c>
      <c r="E4" s="16">
        <v>44335.0</v>
      </c>
      <c r="F4" s="16">
        <v>44336.0</v>
      </c>
      <c r="G4" s="16">
        <v>44336.0</v>
      </c>
      <c r="H4" s="17">
        <v>19.99</v>
      </c>
      <c r="I4" s="17">
        <v>0.0</v>
      </c>
      <c r="J4" s="17">
        <f t="shared" si="1"/>
        <v>19.99</v>
      </c>
      <c r="K4" s="15">
        <v>2.0</v>
      </c>
      <c r="L4" s="17">
        <f t="shared" si="2"/>
        <v>0</v>
      </c>
      <c r="M4" s="14" t="s">
        <v>6</v>
      </c>
      <c r="N4" s="14" t="s">
        <v>4</v>
      </c>
    </row>
    <row r="5">
      <c r="A5" s="14">
        <v>863.0</v>
      </c>
      <c r="B5" s="15" t="s">
        <v>589</v>
      </c>
      <c r="C5" s="15" t="s">
        <v>586</v>
      </c>
      <c r="D5" s="16">
        <v>44096.0</v>
      </c>
      <c r="E5" s="16">
        <v>44411.0</v>
      </c>
      <c r="F5" s="15" t="s">
        <v>587</v>
      </c>
      <c r="G5" s="15" t="s">
        <v>587</v>
      </c>
      <c r="H5" s="17">
        <v>49.99</v>
      </c>
      <c r="I5" s="17">
        <v>0.0</v>
      </c>
      <c r="J5" s="17">
        <f t="shared" si="1"/>
        <v>49.99</v>
      </c>
      <c r="K5" s="14">
        <v>1.0</v>
      </c>
      <c r="L5" s="17">
        <f t="shared" si="2"/>
        <v>0</v>
      </c>
      <c r="M5" s="14" t="s">
        <v>7</v>
      </c>
      <c r="N5" s="14" t="s">
        <v>4</v>
      </c>
    </row>
    <row r="6">
      <c r="A6" s="14">
        <v>1023.0</v>
      </c>
      <c r="B6" s="15" t="s">
        <v>590</v>
      </c>
      <c r="C6" s="15" t="s">
        <v>591</v>
      </c>
      <c r="D6" s="16">
        <v>44474.0</v>
      </c>
      <c r="E6" s="16">
        <v>44474.0</v>
      </c>
      <c r="F6" s="16">
        <v>45412.0</v>
      </c>
      <c r="G6" s="16">
        <v>45412.0</v>
      </c>
      <c r="H6" s="18">
        <v>39.99</v>
      </c>
      <c r="I6" s="18">
        <v>0.0</v>
      </c>
      <c r="J6" s="18">
        <f t="shared" si="1"/>
        <v>39.99</v>
      </c>
      <c r="K6" s="15">
        <v>1.0</v>
      </c>
      <c r="L6" s="17">
        <f t="shared" si="2"/>
        <v>0</v>
      </c>
      <c r="M6" s="14" t="s">
        <v>8</v>
      </c>
      <c r="N6" s="15" t="s">
        <v>4</v>
      </c>
    </row>
    <row r="7">
      <c r="A7" s="14">
        <v>564.0</v>
      </c>
      <c r="B7" s="15" t="s">
        <v>592</v>
      </c>
      <c r="C7" s="15" t="s">
        <v>586</v>
      </c>
      <c r="D7" s="16">
        <v>43053.0</v>
      </c>
      <c r="E7" s="16">
        <v>45256.0</v>
      </c>
      <c r="F7" s="15" t="s">
        <v>587</v>
      </c>
      <c r="G7" s="15" t="s">
        <v>587</v>
      </c>
      <c r="H7" s="17">
        <v>19.99</v>
      </c>
      <c r="I7" s="17">
        <v>3.99</v>
      </c>
      <c r="J7" s="17">
        <f t="shared" si="1"/>
        <v>16</v>
      </c>
      <c r="K7" s="14">
        <v>1.0</v>
      </c>
      <c r="L7" s="17">
        <f t="shared" si="2"/>
        <v>3.99</v>
      </c>
      <c r="M7" s="14" t="s">
        <v>9</v>
      </c>
      <c r="N7" s="19" t="s">
        <v>4</v>
      </c>
    </row>
    <row r="8">
      <c r="A8" s="14">
        <v>662.0</v>
      </c>
      <c r="B8" s="14" t="s">
        <v>593</v>
      </c>
      <c r="C8" s="14" t="s">
        <v>586</v>
      </c>
      <c r="D8" s="16">
        <v>43391.0</v>
      </c>
      <c r="E8" s="16">
        <v>44351.0</v>
      </c>
      <c r="F8" s="16">
        <v>44472.0</v>
      </c>
      <c r="G8" s="16">
        <v>44473.0</v>
      </c>
      <c r="H8" s="17">
        <v>17.99</v>
      </c>
      <c r="I8" s="17">
        <v>8.99</v>
      </c>
      <c r="J8" s="17">
        <f t="shared" si="1"/>
        <v>9</v>
      </c>
      <c r="K8" s="15">
        <v>5.0</v>
      </c>
      <c r="L8" s="17">
        <f t="shared" si="2"/>
        <v>1.798</v>
      </c>
      <c r="M8" s="14" t="s">
        <v>10</v>
      </c>
      <c r="N8" s="14" t="s">
        <v>4</v>
      </c>
    </row>
    <row r="9">
      <c r="A9" s="14">
        <v>824.0</v>
      </c>
      <c r="B9" s="15" t="s">
        <v>594</v>
      </c>
      <c r="C9" s="15" t="s">
        <v>586</v>
      </c>
      <c r="D9" s="16">
        <v>42962.0</v>
      </c>
      <c r="E9" s="16">
        <v>42962.0</v>
      </c>
      <c r="F9" s="16">
        <v>42962.0</v>
      </c>
      <c r="G9" s="16">
        <v>43008.0</v>
      </c>
      <c r="H9" s="17">
        <v>24.98</v>
      </c>
      <c r="I9" s="17">
        <v>24.98</v>
      </c>
      <c r="J9" s="17">
        <f t="shared" si="1"/>
        <v>0</v>
      </c>
      <c r="K9" s="15">
        <v>20.0</v>
      </c>
      <c r="L9" s="17">
        <f t="shared" si="2"/>
        <v>1.249</v>
      </c>
      <c r="M9" s="14" t="s">
        <v>11</v>
      </c>
      <c r="N9" s="14" t="s">
        <v>4</v>
      </c>
    </row>
    <row r="10">
      <c r="A10" s="14">
        <v>163.0</v>
      </c>
      <c r="B10" s="15" t="s">
        <v>595</v>
      </c>
      <c r="C10" s="15" t="s">
        <v>596</v>
      </c>
      <c r="D10" s="16">
        <v>41234.0</v>
      </c>
      <c r="E10" s="16">
        <v>42766.0</v>
      </c>
      <c r="F10" s="16">
        <v>43059.0</v>
      </c>
      <c r="G10" s="16">
        <v>44872.0</v>
      </c>
      <c r="H10" s="17">
        <v>5.58</v>
      </c>
      <c r="I10" s="17">
        <v>3.98</v>
      </c>
      <c r="J10" s="17">
        <f t="shared" si="1"/>
        <v>1.6</v>
      </c>
      <c r="K10" s="15">
        <v>10.0</v>
      </c>
      <c r="L10" s="17">
        <f t="shared" si="2"/>
        <v>0.398</v>
      </c>
      <c r="M10" s="14" t="s">
        <v>12</v>
      </c>
      <c r="N10" s="14" t="s">
        <v>4</v>
      </c>
    </row>
    <row r="11">
      <c r="A11" s="14">
        <v>965.0</v>
      </c>
      <c r="B11" s="15" t="s">
        <v>597</v>
      </c>
      <c r="C11" s="15" t="s">
        <v>598</v>
      </c>
      <c r="D11" s="16">
        <v>42724.0</v>
      </c>
      <c r="E11" s="16">
        <v>43475.0</v>
      </c>
      <c r="F11" s="16">
        <v>43476.0</v>
      </c>
      <c r="G11" s="16">
        <v>44014.0</v>
      </c>
      <c r="H11" s="17">
        <v>16.99</v>
      </c>
      <c r="I11" s="17">
        <v>16.99</v>
      </c>
      <c r="J11" s="17">
        <f t="shared" si="1"/>
        <v>0</v>
      </c>
      <c r="K11" s="15">
        <v>1.0</v>
      </c>
      <c r="L11" s="17">
        <f t="shared" si="2"/>
        <v>16.99</v>
      </c>
      <c r="M11" s="20"/>
      <c r="N11" s="20" t="s">
        <v>4</v>
      </c>
    </row>
    <row r="12">
      <c r="A12" s="14">
        <v>769.0</v>
      </c>
      <c r="B12" s="14" t="s">
        <v>599</v>
      </c>
      <c r="C12" s="15" t="s">
        <v>586</v>
      </c>
      <c r="D12" s="16">
        <v>42542.0</v>
      </c>
      <c r="E12" s="16">
        <v>42650.0</v>
      </c>
      <c r="F12" s="16">
        <v>42650.0</v>
      </c>
      <c r="G12" s="16">
        <v>44388.0</v>
      </c>
      <c r="H12" s="17">
        <v>4.99</v>
      </c>
      <c r="I12" s="17">
        <v>4.99</v>
      </c>
      <c r="J12" s="17">
        <f t="shared" si="1"/>
        <v>0</v>
      </c>
      <c r="K12" s="15">
        <v>24.0</v>
      </c>
      <c r="L12" s="17">
        <f t="shared" si="2"/>
        <v>0.2079166667</v>
      </c>
      <c r="M12" s="14" t="s">
        <v>13</v>
      </c>
      <c r="N12" s="14" t="s">
        <v>4</v>
      </c>
    </row>
    <row r="13">
      <c r="A13" s="14">
        <v>918.0</v>
      </c>
      <c r="B13" s="15" t="s">
        <v>600</v>
      </c>
      <c r="C13" s="15" t="s">
        <v>586</v>
      </c>
      <c r="D13" s="16">
        <v>43816.0</v>
      </c>
      <c r="E13" s="16">
        <v>43816.0</v>
      </c>
      <c r="F13" s="16">
        <v>43816.0</v>
      </c>
      <c r="G13" s="16">
        <v>43824.0</v>
      </c>
      <c r="H13" s="17">
        <v>19.99</v>
      </c>
      <c r="I13" s="17">
        <v>14.99</v>
      </c>
      <c r="J13" s="17">
        <f t="shared" si="1"/>
        <v>5</v>
      </c>
      <c r="K13" s="15">
        <v>20.0</v>
      </c>
      <c r="L13" s="17">
        <f t="shared" si="2"/>
        <v>0.7495</v>
      </c>
      <c r="M13" s="14" t="s">
        <v>14</v>
      </c>
      <c r="N13" s="14" t="s">
        <v>4</v>
      </c>
    </row>
    <row r="14">
      <c r="A14" s="14">
        <v>893.0</v>
      </c>
      <c r="B14" s="15" t="s">
        <v>601</v>
      </c>
      <c r="C14" s="15" t="s">
        <v>586</v>
      </c>
      <c r="D14" s="16">
        <v>43368.0</v>
      </c>
      <c r="E14" s="16">
        <v>44431.0</v>
      </c>
      <c r="F14" s="16">
        <v>44432.0</v>
      </c>
      <c r="G14" s="16">
        <v>44432.0</v>
      </c>
      <c r="H14" s="17">
        <v>12.99</v>
      </c>
      <c r="I14" s="17">
        <v>2.59</v>
      </c>
      <c r="J14" s="17">
        <f t="shared" si="1"/>
        <v>10.4</v>
      </c>
      <c r="K14" s="15">
        <v>2.0</v>
      </c>
      <c r="L14" s="17">
        <f t="shared" si="2"/>
        <v>1.295</v>
      </c>
      <c r="M14" s="14" t="s">
        <v>15</v>
      </c>
      <c r="N14" s="14" t="s">
        <v>4</v>
      </c>
    </row>
    <row r="15">
      <c r="A15" s="14">
        <v>503.0</v>
      </c>
      <c r="B15" s="15" t="s">
        <v>602</v>
      </c>
      <c r="C15" s="15" t="s">
        <v>586</v>
      </c>
      <c r="D15" s="16">
        <v>42248.0</v>
      </c>
      <c r="E15" s="16">
        <v>42951.0</v>
      </c>
      <c r="F15" s="15" t="s">
        <v>587</v>
      </c>
      <c r="G15" s="15" t="s">
        <v>587</v>
      </c>
      <c r="H15" s="17">
        <v>19.99</v>
      </c>
      <c r="I15" s="17">
        <v>7.99</v>
      </c>
      <c r="J15" s="17">
        <f t="shared" si="1"/>
        <v>12</v>
      </c>
      <c r="K15" s="15">
        <v>1.0</v>
      </c>
      <c r="L15" s="17">
        <f t="shared" si="2"/>
        <v>7.99</v>
      </c>
      <c r="M15" s="20" t="s">
        <v>16</v>
      </c>
      <c r="N15" s="20" t="s">
        <v>4</v>
      </c>
    </row>
    <row r="16">
      <c r="A16" s="14">
        <v>555.0</v>
      </c>
      <c r="B16" s="15" t="s">
        <v>603</v>
      </c>
      <c r="C16" s="15" t="s">
        <v>586</v>
      </c>
      <c r="D16" s="16">
        <v>44784.0</v>
      </c>
      <c r="E16" s="16">
        <v>44894.0</v>
      </c>
      <c r="F16" s="16">
        <v>44894.0</v>
      </c>
      <c r="G16" s="16">
        <v>44896.0</v>
      </c>
      <c r="H16" s="17">
        <v>29.99</v>
      </c>
      <c r="I16" s="17">
        <v>23.99</v>
      </c>
      <c r="J16" s="17">
        <f t="shared" si="1"/>
        <v>6</v>
      </c>
      <c r="K16" s="15">
        <v>24.0</v>
      </c>
      <c r="L16" s="17">
        <f t="shared" si="2"/>
        <v>0.9995833333</v>
      </c>
      <c r="M16" s="20" t="s">
        <v>17</v>
      </c>
      <c r="N16" s="20" t="s">
        <v>4</v>
      </c>
    </row>
    <row r="17">
      <c r="A17" s="14">
        <v>996.0</v>
      </c>
      <c r="B17" s="15" t="s">
        <v>604</v>
      </c>
      <c r="C17" s="15" t="s">
        <v>598</v>
      </c>
      <c r="D17" s="16">
        <v>43173.0</v>
      </c>
      <c r="E17" s="16">
        <v>43564.0</v>
      </c>
      <c r="F17" s="16">
        <v>43565.0</v>
      </c>
      <c r="G17" s="16">
        <v>45151.0</v>
      </c>
      <c r="H17" s="17">
        <v>19.99</v>
      </c>
      <c r="I17" s="17">
        <v>7.99</v>
      </c>
      <c r="J17" s="17">
        <f t="shared" si="1"/>
        <v>12</v>
      </c>
      <c r="K17" s="15">
        <v>4.0</v>
      </c>
      <c r="L17" s="17">
        <f t="shared" si="2"/>
        <v>1.9975</v>
      </c>
      <c r="M17" s="20" t="s">
        <v>18</v>
      </c>
      <c r="N17" s="20" t="s">
        <v>4</v>
      </c>
    </row>
    <row r="18">
      <c r="A18" s="14">
        <v>569.0</v>
      </c>
      <c r="B18" s="15" t="s">
        <v>605</v>
      </c>
      <c r="C18" s="15" t="s">
        <v>586</v>
      </c>
      <c r="D18" s="16">
        <v>42808.0</v>
      </c>
      <c r="E18" s="16">
        <v>43079.0</v>
      </c>
      <c r="F18" s="16">
        <v>43079.0</v>
      </c>
      <c r="G18" s="16">
        <v>43407.0</v>
      </c>
      <c r="H18" s="17">
        <v>13.99</v>
      </c>
      <c r="I18" s="17">
        <v>6.99</v>
      </c>
      <c r="J18" s="17">
        <f t="shared" si="1"/>
        <v>7</v>
      </c>
      <c r="K18" s="15">
        <v>6.0</v>
      </c>
      <c r="L18" s="17">
        <f t="shared" si="2"/>
        <v>1.165</v>
      </c>
      <c r="M18" s="14" t="s">
        <v>19</v>
      </c>
      <c r="N18" s="14" t="s">
        <v>4</v>
      </c>
    </row>
    <row r="19">
      <c r="A19" s="14">
        <v>271.0</v>
      </c>
      <c r="B19" s="15" t="s">
        <v>606</v>
      </c>
      <c r="C19" s="15" t="s">
        <v>584</v>
      </c>
      <c r="D19" s="16">
        <v>40683.0</v>
      </c>
      <c r="E19" s="16">
        <v>41559.0</v>
      </c>
      <c r="F19" s="16">
        <v>41559.0</v>
      </c>
      <c r="G19" s="16">
        <v>44790.0</v>
      </c>
      <c r="H19" s="17">
        <v>29.99</v>
      </c>
      <c r="I19" s="17">
        <v>29.99</v>
      </c>
      <c r="J19" s="17">
        <f t="shared" si="1"/>
        <v>0</v>
      </c>
      <c r="K19" s="15">
        <v>55.0</v>
      </c>
      <c r="L19" s="17">
        <f t="shared" si="2"/>
        <v>0.5452727273</v>
      </c>
      <c r="M19" s="14" t="s">
        <v>20</v>
      </c>
      <c r="N19" s="15" t="s">
        <v>4</v>
      </c>
    </row>
    <row r="20">
      <c r="A20" s="14">
        <v>648.0</v>
      </c>
      <c r="B20" s="15" t="s">
        <v>607</v>
      </c>
      <c r="C20" s="15" t="s">
        <v>586</v>
      </c>
      <c r="D20" s="16">
        <v>43368.0</v>
      </c>
      <c r="E20" s="16">
        <v>44138.0</v>
      </c>
      <c r="F20" s="16">
        <v>44145.0</v>
      </c>
      <c r="G20" s="16">
        <v>44178.0</v>
      </c>
      <c r="H20" s="17">
        <v>14.49</v>
      </c>
      <c r="I20" s="17">
        <v>0.0</v>
      </c>
      <c r="J20" s="17">
        <f t="shared" si="1"/>
        <v>14.49</v>
      </c>
      <c r="K20" s="15">
        <v>10.0</v>
      </c>
      <c r="L20" s="17">
        <f t="shared" si="2"/>
        <v>0</v>
      </c>
      <c r="M20" s="14" t="s">
        <v>21</v>
      </c>
      <c r="N20" s="14" t="s">
        <v>4</v>
      </c>
    </row>
    <row r="21">
      <c r="A21" s="14">
        <v>967.0</v>
      </c>
      <c r="B21" s="15" t="s">
        <v>608</v>
      </c>
      <c r="C21" s="15" t="s">
        <v>598</v>
      </c>
      <c r="D21" s="16">
        <v>43452.0</v>
      </c>
      <c r="E21" s="16">
        <v>43717.0</v>
      </c>
      <c r="F21" s="15" t="s">
        <v>587</v>
      </c>
      <c r="G21" s="15" t="s">
        <v>587</v>
      </c>
      <c r="H21" s="17">
        <v>24.99</v>
      </c>
      <c r="I21" s="17">
        <v>12.49</v>
      </c>
      <c r="J21" s="17">
        <f t="shared" si="1"/>
        <v>12.5</v>
      </c>
      <c r="K21" s="14">
        <v>1.0</v>
      </c>
      <c r="L21" s="17">
        <f t="shared" si="2"/>
        <v>12.49</v>
      </c>
      <c r="M21" s="20" t="s">
        <v>22</v>
      </c>
      <c r="N21" s="20" t="s">
        <v>4</v>
      </c>
    </row>
    <row r="22">
      <c r="A22" s="14">
        <v>508.0</v>
      </c>
      <c r="B22" s="15" t="s">
        <v>609</v>
      </c>
      <c r="C22" s="15" t="s">
        <v>586</v>
      </c>
      <c r="D22" s="16">
        <v>42437.0</v>
      </c>
      <c r="E22" s="16">
        <v>43268.0</v>
      </c>
      <c r="F22" s="16">
        <v>43268.0</v>
      </c>
      <c r="G22" s="16">
        <v>44355.0</v>
      </c>
      <c r="H22" s="17">
        <v>14.49</v>
      </c>
      <c r="I22" s="17">
        <v>3.99</v>
      </c>
      <c r="J22" s="17">
        <f t="shared" si="1"/>
        <v>10.5</v>
      </c>
      <c r="K22" s="15">
        <v>4.0</v>
      </c>
      <c r="L22" s="17">
        <f t="shared" si="2"/>
        <v>0.9975</v>
      </c>
      <c r="M22" s="20" t="s">
        <v>23</v>
      </c>
      <c r="N22" s="20" t="s">
        <v>4</v>
      </c>
    </row>
    <row r="23">
      <c r="A23" s="21"/>
      <c r="B23" s="22"/>
      <c r="C23" s="22"/>
      <c r="D23" s="23"/>
      <c r="E23" s="23"/>
      <c r="F23" s="23"/>
      <c r="G23" s="23"/>
      <c r="H23" s="24">
        <f t="shared" ref="H23:K23" si="3">SUM(H2:H22)</f>
        <v>477.37</v>
      </c>
      <c r="I23" s="24">
        <f t="shared" si="3"/>
        <v>206.42</v>
      </c>
      <c r="J23" s="24">
        <f t="shared" si="3"/>
        <v>270.95</v>
      </c>
      <c r="K23" s="22">
        <f t="shared" si="3"/>
        <v>258</v>
      </c>
      <c r="L23" s="24">
        <f>SUM(L2:L22)/K23</f>
        <v>0.2067702879</v>
      </c>
      <c r="M23" s="25">
        <f t="shared" ref="M23:N23" si="4">COUNTA(M2:M22)</f>
        <v>20</v>
      </c>
      <c r="N23" s="25">
        <f t="shared" si="4"/>
        <v>21</v>
      </c>
    </row>
    <row r="24">
      <c r="A24" s="26"/>
      <c r="B24" s="27"/>
      <c r="C24" s="27"/>
      <c r="D24" s="28"/>
      <c r="E24" s="28"/>
      <c r="F24" s="28"/>
      <c r="G24" s="28"/>
      <c r="H24" s="29"/>
      <c r="I24" s="29"/>
      <c r="J24" s="29"/>
      <c r="K24" s="27"/>
      <c r="L24" s="29"/>
      <c r="M24" s="30"/>
      <c r="N24" s="30"/>
    </row>
    <row r="25">
      <c r="A25" s="31">
        <v>870.0</v>
      </c>
      <c r="B25" s="32" t="s">
        <v>610</v>
      </c>
      <c r="C25" s="32" t="s">
        <v>586</v>
      </c>
      <c r="D25" s="33">
        <v>42205.0</v>
      </c>
      <c r="E25" s="33">
        <v>42859.0</v>
      </c>
      <c r="F25" s="33">
        <v>42860.0</v>
      </c>
      <c r="G25" s="33">
        <v>45183.0</v>
      </c>
      <c r="H25" s="34">
        <v>9.99</v>
      </c>
      <c r="I25" s="34">
        <v>4.99</v>
      </c>
      <c r="J25" s="34">
        <f t="shared" ref="J25:J28" si="5">H25-I25</f>
        <v>5</v>
      </c>
      <c r="K25" s="32">
        <v>2.0</v>
      </c>
      <c r="L25" s="34">
        <f t="shared" ref="L25:L28" si="6">I25/K25</f>
        <v>2.495</v>
      </c>
      <c r="M25" s="31" t="s">
        <v>24</v>
      </c>
      <c r="N25" s="31" t="s">
        <v>25</v>
      </c>
    </row>
    <row r="26">
      <c r="A26" s="31">
        <v>423.0</v>
      </c>
      <c r="B26" s="32" t="s">
        <v>611</v>
      </c>
      <c r="C26" s="32" t="s">
        <v>612</v>
      </c>
      <c r="D26" s="33">
        <v>40878.0</v>
      </c>
      <c r="E26" s="33">
        <v>43548.0</v>
      </c>
      <c r="F26" s="33">
        <v>43575.0</v>
      </c>
      <c r="G26" s="33">
        <v>45051.0</v>
      </c>
      <c r="H26" s="34">
        <v>9.99</v>
      </c>
      <c r="I26" s="34">
        <v>3.99</v>
      </c>
      <c r="J26" s="34">
        <f t="shared" si="5"/>
        <v>6</v>
      </c>
      <c r="K26" s="32">
        <v>1.0</v>
      </c>
      <c r="L26" s="34">
        <f t="shared" si="6"/>
        <v>3.99</v>
      </c>
      <c r="M26" s="31" t="s">
        <v>26</v>
      </c>
      <c r="N26" s="31" t="s">
        <v>25</v>
      </c>
    </row>
    <row r="27">
      <c r="A27" s="31">
        <v>829.0</v>
      </c>
      <c r="B27" s="31" t="s">
        <v>613</v>
      </c>
      <c r="C27" s="31" t="s">
        <v>586</v>
      </c>
      <c r="D27" s="33">
        <v>44005.0</v>
      </c>
      <c r="E27" s="33">
        <v>44431.0</v>
      </c>
      <c r="F27" s="33">
        <v>44443.0</v>
      </c>
      <c r="G27" s="33">
        <v>44447.0</v>
      </c>
      <c r="H27" s="34">
        <v>29.99</v>
      </c>
      <c r="I27" s="34">
        <v>17.99</v>
      </c>
      <c r="J27" s="34">
        <f t="shared" si="5"/>
        <v>12</v>
      </c>
      <c r="K27" s="32">
        <v>15.0</v>
      </c>
      <c r="L27" s="34">
        <f t="shared" si="6"/>
        <v>1.199333333</v>
      </c>
      <c r="M27" s="31" t="s">
        <v>27</v>
      </c>
      <c r="N27" s="31" t="s">
        <v>25</v>
      </c>
    </row>
    <row r="28">
      <c r="A28" s="31">
        <v>830.0</v>
      </c>
      <c r="B28" s="32" t="s">
        <v>614</v>
      </c>
      <c r="C28" s="31" t="s">
        <v>586</v>
      </c>
      <c r="D28" s="33">
        <v>44957.0</v>
      </c>
      <c r="E28" s="33">
        <v>45331.0</v>
      </c>
      <c r="F28" s="33">
        <v>45337.0</v>
      </c>
      <c r="G28" s="33">
        <v>45341.0</v>
      </c>
      <c r="H28" s="34">
        <v>39.99</v>
      </c>
      <c r="I28" s="34">
        <v>22.99</v>
      </c>
      <c r="J28" s="34">
        <f t="shared" si="5"/>
        <v>17</v>
      </c>
      <c r="K28" s="32">
        <v>17.0</v>
      </c>
      <c r="L28" s="34">
        <f t="shared" si="6"/>
        <v>1.352352941</v>
      </c>
      <c r="M28" s="31"/>
      <c r="N28" s="31" t="s">
        <v>25</v>
      </c>
    </row>
    <row r="29">
      <c r="A29" s="35"/>
      <c r="B29" s="36"/>
      <c r="C29" s="35"/>
      <c r="D29" s="37"/>
      <c r="E29" s="37"/>
      <c r="F29" s="37"/>
      <c r="G29" s="37"/>
      <c r="H29" s="38">
        <f t="shared" ref="H29:K29" si="7">SUM(H25:H28)</f>
        <v>89.96</v>
      </c>
      <c r="I29" s="38">
        <f t="shared" si="7"/>
        <v>49.96</v>
      </c>
      <c r="J29" s="38">
        <f t="shared" si="7"/>
        <v>40</v>
      </c>
      <c r="K29" s="36">
        <f t="shared" si="7"/>
        <v>35</v>
      </c>
      <c r="L29" s="38">
        <f>SUM(L25:L28)/K29</f>
        <v>0.2581910364</v>
      </c>
      <c r="M29" s="35">
        <f t="shared" ref="M29:N29" si="8">COUNTA(M25:M28)</f>
        <v>3</v>
      </c>
      <c r="N29" s="35">
        <f t="shared" si="8"/>
        <v>4</v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>
      <c r="A30" s="40"/>
      <c r="B30" s="41"/>
      <c r="C30" s="40"/>
      <c r="D30" s="42"/>
      <c r="E30" s="42"/>
      <c r="F30" s="42"/>
      <c r="G30" s="42"/>
      <c r="H30" s="43"/>
      <c r="I30" s="43"/>
      <c r="J30" s="43"/>
      <c r="K30" s="41"/>
      <c r="L30" s="43"/>
      <c r="M30" s="40"/>
      <c r="N30" s="40"/>
    </row>
    <row r="31">
      <c r="A31" s="44">
        <v>635.0</v>
      </c>
      <c r="B31" s="45" t="s">
        <v>615</v>
      </c>
      <c r="C31" s="45" t="s">
        <v>586</v>
      </c>
      <c r="D31" s="46">
        <v>44672.0</v>
      </c>
      <c r="E31" s="46">
        <v>45048.0</v>
      </c>
      <c r="F31" s="45" t="s">
        <v>587</v>
      </c>
      <c r="G31" s="45" t="s">
        <v>587</v>
      </c>
      <c r="H31" s="47">
        <v>19.99</v>
      </c>
      <c r="I31" s="47">
        <v>7.99</v>
      </c>
      <c r="J31" s="47">
        <f t="shared" ref="J31:J32" si="9">H31-I31</f>
        <v>12</v>
      </c>
      <c r="K31" s="44">
        <v>1.0</v>
      </c>
      <c r="L31" s="47">
        <f t="shared" ref="L31:L32" si="10">I31/K31</f>
        <v>7.99</v>
      </c>
      <c r="M31" s="44" t="s">
        <v>28</v>
      </c>
      <c r="N31" s="44" t="s">
        <v>29</v>
      </c>
    </row>
    <row r="32">
      <c r="A32" s="44">
        <v>894.0</v>
      </c>
      <c r="B32" s="45" t="s">
        <v>616</v>
      </c>
      <c r="C32" s="45" t="s">
        <v>586</v>
      </c>
      <c r="D32" s="46">
        <v>42816.0</v>
      </c>
      <c r="E32" s="46">
        <v>43275.0</v>
      </c>
      <c r="F32" s="45" t="s">
        <v>587</v>
      </c>
      <c r="G32" s="45" t="s">
        <v>587</v>
      </c>
      <c r="H32" s="47">
        <v>19.99</v>
      </c>
      <c r="I32" s="47">
        <v>2.99</v>
      </c>
      <c r="J32" s="47">
        <f t="shared" si="9"/>
        <v>17</v>
      </c>
      <c r="K32" s="45">
        <v>1.0</v>
      </c>
      <c r="L32" s="47">
        <f t="shared" si="10"/>
        <v>2.99</v>
      </c>
      <c r="M32" s="44" t="s">
        <v>30</v>
      </c>
      <c r="N32" s="44" t="s">
        <v>29</v>
      </c>
    </row>
    <row r="33">
      <c r="A33" s="48"/>
      <c r="B33" s="49"/>
      <c r="C33" s="49"/>
      <c r="D33" s="50"/>
      <c r="E33" s="50"/>
      <c r="F33" s="49"/>
      <c r="G33" s="49"/>
      <c r="H33" s="51">
        <f t="shared" ref="H33:K33" si="11">SUM(H31:H32)</f>
        <v>39.98</v>
      </c>
      <c r="I33" s="51">
        <f t="shared" si="11"/>
        <v>10.98</v>
      </c>
      <c r="J33" s="51">
        <f t="shared" si="11"/>
        <v>29</v>
      </c>
      <c r="K33" s="49">
        <f t="shared" si="11"/>
        <v>2</v>
      </c>
      <c r="L33" s="51">
        <f>SUM(L31:L32)/K33</f>
        <v>5.49</v>
      </c>
      <c r="M33" s="48">
        <f t="shared" ref="M33:N33" si="12">COUNTA(M31:M32)</f>
        <v>2</v>
      </c>
      <c r="N33" s="48">
        <f t="shared" si="12"/>
        <v>2</v>
      </c>
    </row>
    <row r="34">
      <c r="A34" s="48"/>
      <c r="B34" s="49"/>
      <c r="C34" s="49"/>
      <c r="D34" s="50"/>
      <c r="E34" s="50"/>
      <c r="F34" s="49"/>
      <c r="G34" s="49"/>
      <c r="H34" s="51"/>
      <c r="I34" s="51"/>
      <c r="J34" s="51"/>
      <c r="K34" s="49"/>
      <c r="L34" s="51"/>
      <c r="M34" s="48"/>
      <c r="N34" s="48"/>
    </row>
    <row r="35">
      <c r="A35" s="52">
        <v>992.0</v>
      </c>
      <c r="B35" s="53" t="s">
        <v>617</v>
      </c>
      <c r="C35" s="53" t="s">
        <v>598</v>
      </c>
      <c r="D35" s="54">
        <v>43020.0</v>
      </c>
      <c r="E35" s="54">
        <v>43468.0</v>
      </c>
      <c r="F35" s="53" t="s">
        <v>587</v>
      </c>
      <c r="G35" s="53" t="s">
        <v>587</v>
      </c>
      <c r="H35" s="55">
        <v>14.49</v>
      </c>
      <c r="I35" s="55">
        <v>11.59</v>
      </c>
      <c r="J35" s="55">
        <f>H35-I35</f>
        <v>2.9</v>
      </c>
      <c r="K35" s="53">
        <v>1.0</v>
      </c>
      <c r="L35" s="55">
        <f>I35/K35</f>
        <v>11.59</v>
      </c>
      <c r="M35" s="56" t="s">
        <v>31</v>
      </c>
      <c r="N35" s="56" t="s">
        <v>32</v>
      </c>
    </row>
    <row r="36">
      <c r="A36" s="57"/>
      <c r="B36" s="58"/>
      <c r="C36" s="58"/>
      <c r="D36" s="59"/>
      <c r="E36" s="59"/>
      <c r="F36" s="58"/>
      <c r="G36" s="58"/>
      <c r="H36" s="60">
        <f t="shared" ref="H36:K36" si="13">SUM(H35)</f>
        <v>14.49</v>
      </c>
      <c r="I36" s="60">
        <f t="shared" si="13"/>
        <v>11.59</v>
      </c>
      <c r="J36" s="60">
        <f t="shared" si="13"/>
        <v>2.9</v>
      </c>
      <c r="K36" s="58">
        <f t="shared" si="13"/>
        <v>1</v>
      </c>
      <c r="L36" s="60">
        <f>SUM(L35)/K36</f>
        <v>11.59</v>
      </c>
      <c r="M36" s="61">
        <f t="shared" ref="M36:N36" si="14">COUNTA(M35)</f>
        <v>1</v>
      </c>
      <c r="N36" s="61">
        <f t="shared" si="14"/>
        <v>1</v>
      </c>
    </row>
    <row r="37">
      <c r="A37" s="62"/>
      <c r="B37" s="63"/>
      <c r="C37" s="63"/>
      <c r="D37" s="64"/>
      <c r="E37" s="64"/>
      <c r="F37" s="63"/>
      <c r="G37" s="63"/>
      <c r="H37" s="65"/>
      <c r="I37" s="65"/>
      <c r="J37" s="65"/>
      <c r="K37" s="63"/>
      <c r="L37" s="65"/>
      <c r="M37" s="66"/>
      <c r="N37" s="66"/>
    </row>
    <row r="38">
      <c r="A38" s="67">
        <v>946.0</v>
      </c>
      <c r="B38" s="67" t="s">
        <v>618</v>
      </c>
      <c r="C38" s="68" t="s">
        <v>598</v>
      </c>
      <c r="D38" s="69">
        <v>43901.0</v>
      </c>
      <c r="E38" s="69">
        <v>43903.0</v>
      </c>
      <c r="F38" s="69">
        <v>44019.0</v>
      </c>
      <c r="G38" s="69">
        <v>44020.0</v>
      </c>
      <c r="H38" s="70">
        <v>5.99</v>
      </c>
      <c r="I38" s="70">
        <v>5.99</v>
      </c>
      <c r="J38" s="70">
        <f>H38-I38</f>
        <v>0</v>
      </c>
      <c r="K38" s="68">
        <v>3.0</v>
      </c>
      <c r="L38" s="70">
        <f>I38/K38</f>
        <v>1.996666667</v>
      </c>
      <c r="M38" s="71" t="s">
        <v>33</v>
      </c>
      <c r="N38" s="71" t="s">
        <v>34</v>
      </c>
    </row>
    <row r="39">
      <c r="A39" s="72"/>
      <c r="B39" s="72"/>
      <c r="C39" s="73"/>
      <c r="D39" s="74"/>
      <c r="E39" s="74"/>
      <c r="F39" s="74"/>
      <c r="G39" s="74"/>
      <c r="H39" s="75">
        <f t="shared" ref="H39:K39" si="15">SUM(H38)</f>
        <v>5.99</v>
      </c>
      <c r="I39" s="75">
        <f t="shared" si="15"/>
        <v>5.99</v>
      </c>
      <c r="J39" s="75">
        <f t="shared" si="15"/>
        <v>0</v>
      </c>
      <c r="K39" s="73">
        <f t="shared" si="15"/>
        <v>3</v>
      </c>
      <c r="L39" s="75">
        <f>SUM(L38)/K39</f>
        <v>0.6655555556</v>
      </c>
      <c r="M39" s="76">
        <f t="shared" ref="M39:N39" si="16">COUNTA(M38)</f>
        <v>1</v>
      </c>
      <c r="N39" s="76">
        <f t="shared" si="16"/>
        <v>1</v>
      </c>
    </row>
    <row r="40">
      <c r="A40" s="26"/>
      <c r="B40" s="26"/>
      <c r="C40" s="27"/>
      <c r="D40" s="28"/>
      <c r="E40" s="28"/>
      <c r="F40" s="28"/>
      <c r="G40" s="28"/>
      <c r="H40" s="29"/>
      <c r="I40" s="29"/>
      <c r="J40" s="29"/>
      <c r="K40" s="27"/>
      <c r="L40" s="29"/>
      <c r="M40" s="30"/>
      <c r="N40" s="30"/>
    </row>
    <row r="41">
      <c r="A41" s="77">
        <v>906.0</v>
      </c>
      <c r="B41" s="78" t="s">
        <v>619</v>
      </c>
      <c r="C41" s="78" t="s">
        <v>586</v>
      </c>
      <c r="D41" s="79">
        <v>42118.0</v>
      </c>
      <c r="E41" s="79">
        <v>42969.0</v>
      </c>
      <c r="F41" s="78" t="s">
        <v>587</v>
      </c>
      <c r="G41" s="78" t="s">
        <v>587</v>
      </c>
      <c r="H41" s="80">
        <v>24.99</v>
      </c>
      <c r="I41" s="80">
        <v>9.99</v>
      </c>
      <c r="J41" s="80">
        <f>H41-I41</f>
        <v>15</v>
      </c>
      <c r="K41" s="78">
        <v>1.0</v>
      </c>
      <c r="L41" s="80">
        <f>I41/K41</f>
        <v>9.99</v>
      </c>
      <c r="M41" s="77" t="s">
        <v>35</v>
      </c>
      <c r="N41" s="77" t="s">
        <v>36</v>
      </c>
    </row>
    <row r="42">
      <c r="A42" s="81"/>
      <c r="B42" s="82"/>
      <c r="C42" s="82"/>
      <c r="D42" s="83"/>
      <c r="E42" s="83"/>
      <c r="F42" s="82"/>
      <c r="G42" s="82"/>
      <c r="H42" s="84">
        <f t="shared" ref="H42:K42" si="17">SUM(H41)</f>
        <v>24.99</v>
      </c>
      <c r="I42" s="84">
        <f t="shared" si="17"/>
        <v>9.99</v>
      </c>
      <c r="J42" s="84">
        <f t="shared" si="17"/>
        <v>15</v>
      </c>
      <c r="K42" s="82">
        <f t="shared" si="17"/>
        <v>1</v>
      </c>
      <c r="L42" s="84">
        <f>SUM(L41)/K42</f>
        <v>9.99</v>
      </c>
      <c r="M42" s="81">
        <f t="shared" ref="M42:N42" si="18">COUNTA(M41)</f>
        <v>1</v>
      </c>
      <c r="N42" s="81">
        <f t="shared" si="18"/>
        <v>1</v>
      </c>
    </row>
    <row r="43">
      <c r="A43" s="40"/>
      <c r="B43" s="41"/>
      <c r="C43" s="41"/>
      <c r="D43" s="42"/>
      <c r="E43" s="42"/>
      <c r="F43" s="41"/>
      <c r="G43" s="41"/>
      <c r="H43" s="43"/>
      <c r="I43" s="43"/>
      <c r="J43" s="43"/>
      <c r="K43" s="41"/>
      <c r="L43" s="43"/>
      <c r="M43" s="40"/>
      <c r="N43" s="40"/>
    </row>
    <row r="44">
      <c r="A44" s="31">
        <v>700.0</v>
      </c>
      <c r="B44" s="32" t="s">
        <v>620</v>
      </c>
      <c r="C44" s="32" t="s">
        <v>586</v>
      </c>
      <c r="D44" s="33">
        <v>42409.0</v>
      </c>
      <c r="E44" s="33">
        <v>42875.0</v>
      </c>
      <c r="F44" s="33">
        <v>42882.0</v>
      </c>
      <c r="G44" s="33">
        <v>44085.0</v>
      </c>
      <c r="H44" s="34">
        <v>14.99</v>
      </c>
      <c r="I44" s="34">
        <v>4.99</v>
      </c>
      <c r="J44" s="34">
        <f t="shared" ref="J44:J130" si="19">H44-I44</f>
        <v>10</v>
      </c>
      <c r="K44" s="32">
        <v>16.0</v>
      </c>
      <c r="L44" s="34">
        <f t="shared" ref="L44:L130" si="20">I44/K44</f>
        <v>0.311875</v>
      </c>
      <c r="M44" s="31" t="s">
        <v>37</v>
      </c>
      <c r="N44" s="32" t="s">
        <v>38</v>
      </c>
    </row>
    <row r="45">
      <c r="A45" s="31">
        <v>377.0</v>
      </c>
      <c r="B45" s="32" t="s">
        <v>621</v>
      </c>
      <c r="C45" s="32" t="s">
        <v>584</v>
      </c>
      <c r="D45" s="33">
        <v>41089.0</v>
      </c>
      <c r="E45" s="33">
        <v>44115.0</v>
      </c>
      <c r="F45" s="33">
        <v>45090.0</v>
      </c>
      <c r="G45" s="33">
        <v>45096.0</v>
      </c>
      <c r="H45" s="34">
        <v>49.99</v>
      </c>
      <c r="I45" s="34">
        <v>15.0</v>
      </c>
      <c r="J45" s="34">
        <f t="shared" si="19"/>
        <v>34.99</v>
      </c>
      <c r="K45" s="32">
        <v>40.0</v>
      </c>
      <c r="L45" s="34">
        <f t="shared" si="20"/>
        <v>0.375</v>
      </c>
      <c r="M45" s="31" t="s">
        <v>39</v>
      </c>
      <c r="N45" s="32" t="s">
        <v>38</v>
      </c>
    </row>
    <row r="46">
      <c r="A46" s="31">
        <v>553.0</v>
      </c>
      <c r="B46" s="31" t="s">
        <v>622</v>
      </c>
      <c r="C46" s="32" t="s">
        <v>586</v>
      </c>
      <c r="D46" s="33">
        <v>43637.0</v>
      </c>
      <c r="E46" s="33">
        <v>43637.0</v>
      </c>
      <c r="F46" s="33">
        <v>43637.0</v>
      </c>
      <c r="G46" s="33">
        <v>44129.0</v>
      </c>
      <c r="H46" s="34">
        <v>59.99</v>
      </c>
      <c r="I46" s="34">
        <v>59.99</v>
      </c>
      <c r="J46" s="34">
        <f t="shared" si="19"/>
        <v>0</v>
      </c>
      <c r="K46" s="32">
        <v>168.0</v>
      </c>
      <c r="L46" s="34">
        <f t="shared" si="20"/>
        <v>0.3570833333</v>
      </c>
      <c r="M46" s="85"/>
      <c r="N46" s="85" t="s">
        <v>38</v>
      </c>
    </row>
    <row r="47">
      <c r="A47" s="31">
        <v>35.0</v>
      </c>
      <c r="B47" s="32" t="s">
        <v>623</v>
      </c>
      <c r="C47" s="32" t="s">
        <v>624</v>
      </c>
      <c r="D47" s="33">
        <v>37288.0</v>
      </c>
      <c r="E47" s="33">
        <v>42877.0</v>
      </c>
      <c r="F47" s="32" t="s">
        <v>587</v>
      </c>
      <c r="G47" s="32" t="s">
        <v>587</v>
      </c>
      <c r="H47" s="34">
        <v>1.49</v>
      </c>
      <c r="I47" s="34">
        <v>1.49</v>
      </c>
      <c r="J47" s="34">
        <f t="shared" si="19"/>
        <v>0</v>
      </c>
      <c r="K47" s="32">
        <v>20.0</v>
      </c>
      <c r="L47" s="34">
        <f t="shared" si="20"/>
        <v>0.0745</v>
      </c>
      <c r="M47" s="31" t="s">
        <v>40</v>
      </c>
      <c r="N47" s="31" t="s">
        <v>38</v>
      </c>
    </row>
    <row r="48">
      <c r="A48" s="31">
        <v>305.0</v>
      </c>
      <c r="B48" s="32" t="s">
        <v>625</v>
      </c>
      <c r="C48" s="32" t="s">
        <v>584</v>
      </c>
      <c r="D48" s="33">
        <v>40354.0</v>
      </c>
      <c r="E48" s="33">
        <v>44115.0</v>
      </c>
      <c r="F48" s="33">
        <v>44178.0</v>
      </c>
      <c r="G48" s="33">
        <v>44178.0</v>
      </c>
      <c r="H48" s="34">
        <v>14.99</v>
      </c>
      <c r="I48" s="34">
        <v>5.0</v>
      </c>
      <c r="J48" s="34">
        <f t="shared" si="19"/>
        <v>9.99</v>
      </c>
      <c r="K48" s="32">
        <v>5.0</v>
      </c>
      <c r="L48" s="34">
        <f t="shared" si="20"/>
        <v>1</v>
      </c>
      <c r="M48" s="31"/>
      <c r="N48" s="32" t="s">
        <v>38</v>
      </c>
    </row>
    <row r="49">
      <c r="A49" s="31">
        <v>711.0</v>
      </c>
      <c r="B49" s="32" t="s">
        <v>626</v>
      </c>
      <c r="C49" s="31" t="s">
        <v>586</v>
      </c>
      <c r="D49" s="33">
        <v>45020.0</v>
      </c>
      <c r="E49" s="33">
        <v>45020.0</v>
      </c>
      <c r="F49" s="32" t="s">
        <v>587</v>
      </c>
      <c r="G49" s="32" t="s">
        <v>587</v>
      </c>
      <c r="H49" s="34">
        <v>0.0</v>
      </c>
      <c r="I49" s="34">
        <v>0.0</v>
      </c>
      <c r="J49" s="34">
        <f t="shared" si="19"/>
        <v>0</v>
      </c>
      <c r="K49" s="32">
        <v>1.0</v>
      </c>
      <c r="L49" s="34">
        <f t="shared" si="20"/>
        <v>0</v>
      </c>
      <c r="M49" s="86"/>
      <c r="N49" s="31" t="s">
        <v>38</v>
      </c>
    </row>
    <row r="50">
      <c r="A50" s="31">
        <v>440.0</v>
      </c>
      <c r="B50" s="31" t="s">
        <v>627</v>
      </c>
      <c r="C50" s="31" t="s">
        <v>612</v>
      </c>
      <c r="D50" s="33">
        <v>41061.0</v>
      </c>
      <c r="E50" s="33">
        <v>42666.0</v>
      </c>
      <c r="F50" s="32" t="s">
        <v>587</v>
      </c>
      <c r="G50" s="32" t="s">
        <v>587</v>
      </c>
      <c r="H50" s="34">
        <v>4.99</v>
      </c>
      <c r="I50" s="34">
        <v>1.99</v>
      </c>
      <c r="J50" s="34">
        <f t="shared" si="19"/>
        <v>3</v>
      </c>
      <c r="K50" s="32">
        <v>1.0</v>
      </c>
      <c r="L50" s="34">
        <f t="shared" si="20"/>
        <v>1.99</v>
      </c>
      <c r="M50" s="31" t="s">
        <v>41</v>
      </c>
      <c r="N50" s="31" t="s">
        <v>38</v>
      </c>
    </row>
    <row r="51">
      <c r="A51" s="31">
        <v>289.0</v>
      </c>
      <c r="B51" s="31" t="s">
        <v>628</v>
      </c>
      <c r="C51" s="32" t="s">
        <v>584</v>
      </c>
      <c r="D51" s="33">
        <v>41250.0</v>
      </c>
      <c r="E51" s="33">
        <v>44521.0</v>
      </c>
      <c r="F51" s="33">
        <v>44718.0</v>
      </c>
      <c r="G51" s="33">
        <v>44718.0</v>
      </c>
      <c r="H51" s="34">
        <v>24.0</v>
      </c>
      <c r="I51" s="34">
        <v>14.93</v>
      </c>
      <c r="J51" s="34">
        <f t="shared" si="19"/>
        <v>9.07</v>
      </c>
      <c r="K51" s="32">
        <v>1.0</v>
      </c>
      <c r="L51" s="34">
        <f t="shared" si="20"/>
        <v>14.93</v>
      </c>
      <c r="M51" s="31" t="s">
        <v>42</v>
      </c>
      <c r="N51" s="32" t="s">
        <v>38</v>
      </c>
    </row>
    <row r="52">
      <c r="A52" s="31">
        <v>290.0</v>
      </c>
      <c r="B52" s="31" t="s">
        <v>629</v>
      </c>
      <c r="C52" s="32" t="s">
        <v>584</v>
      </c>
      <c r="D52" s="33">
        <v>40564.0</v>
      </c>
      <c r="E52" s="33">
        <v>44521.0</v>
      </c>
      <c r="F52" s="33" t="s">
        <v>587</v>
      </c>
      <c r="G52" s="33" t="s">
        <v>587</v>
      </c>
      <c r="H52" s="34">
        <v>23.0</v>
      </c>
      <c r="I52" s="34">
        <v>14.93</v>
      </c>
      <c r="J52" s="34">
        <f t="shared" si="19"/>
        <v>8.07</v>
      </c>
      <c r="K52" s="32">
        <v>1.0</v>
      </c>
      <c r="L52" s="34">
        <f t="shared" si="20"/>
        <v>14.93</v>
      </c>
      <c r="M52" s="31"/>
      <c r="N52" s="32" t="s">
        <v>38</v>
      </c>
    </row>
    <row r="53">
      <c r="A53" s="31">
        <v>291.0</v>
      </c>
      <c r="B53" s="32" t="s">
        <v>630</v>
      </c>
      <c r="C53" s="32" t="s">
        <v>584</v>
      </c>
      <c r="D53" s="33">
        <v>40977.0</v>
      </c>
      <c r="E53" s="33">
        <v>44521.0</v>
      </c>
      <c r="F53" s="33">
        <v>41374.0</v>
      </c>
      <c r="G53" s="33">
        <v>41374.0</v>
      </c>
      <c r="H53" s="34">
        <v>22.99</v>
      </c>
      <c r="I53" s="34">
        <v>14.93</v>
      </c>
      <c r="J53" s="34">
        <f t="shared" si="19"/>
        <v>8.06</v>
      </c>
      <c r="K53" s="32">
        <v>1.0</v>
      </c>
      <c r="L53" s="34">
        <f t="shared" si="20"/>
        <v>14.93</v>
      </c>
      <c r="M53" s="31"/>
      <c r="N53" s="32" t="s">
        <v>38</v>
      </c>
    </row>
    <row r="54">
      <c r="A54" s="31">
        <v>354.0</v>
      </c>
      <c r="B54" s="32" t="s">
        <v>631</v>
      </c>
      <c r="C54" s="32" t="s">
        <v>584</v>
      </c>
      <c r="D54" s="33">
        <v>41906.0</v>
      </c>
      <c r="E54" s="33">
        <v>44139.0</v>
      </c>
      <c r="F54" s="33" t="s">
        <v>587</v>
      </c>
      <c r="G54" s="33" t="s">
        <v>587</v>
      </c>
      <c r="H54" s="34">
        <v>9.99</v>
      </c>
      <c r="I54" s="34">
        <v>1.49</v>
      </c>
      <c r="J54" s="34">
        <f t="shared" si="19"/>
        <v>8.5</v>
      </c>
      <c r="K54" s="32">
        <v>1.0</v>
      </c>
      <c r="L54" s="34">
        <f t="shared" si="20"/>
        <v>1.49</v>
      </c>
      <c r="M54" s="31" t="s">
        <v>43</v>
      </c>
      <c r="N54" s="32" t="s">
        <v>38</v>
      </c>
    </row>
    <row r="55">
      <c r="A55" s="31">
        <v>510.0</v>
      </c>
      <c r="B55" s="32" t="s">
        <v>632</v>
      </c>
      <c r="C55" s="32" t="s">
        <v>586</v>
      </c>
      <c r="D55" s="33">
        <v>44467.0</v>
      </c>
      <c r="E55" s="33">
        <v>44467.0</v>
      </c>
      <c r="F55" s="33">
        <v>44468.0</v>
      </c>
      <c r="G55" s="33">
        <v>44468.0</v>
      </c>
      <c r="H55" s="34">
        <v>29.99</v>
      </c>
      <c r="I55" s="34">
        <v>0.0</v>
      </c>
      <c r="J55" s="34">
        <f t="shared" si="19"/>
        <v>29.99</v>
      </c>
      <c r="K55" s="32">
        <v>2.0</v>
      </c>
      <c r="L55" s="34">
        <f t="shared" si="20"/>
        <v>0</v>
      </c>
      <c r="M55" s="85" t="s">
        <v>44</v>
      </c>
      <c r="N55" s="85" t="s">
        <v>38</v>
      </c>
    </row>
    <row r="56">
      <c r="A56" s="31">
        <v>214.0</v>
      </c>
      <c r="B56" s="32" t="s">
        <v>633</v>
      </c>
      <c r="C56" s="32" t="s">
        <v>584</v>
      </c>
      <c r="D56" s="33">
        <v>40445.0</v>
      </c>
      <c r="E56" s="33">
        <v>44091.0</v>
      </c>
      <c r="F56" s="33">
        <v>41856.0</v>
      </c>
      <c r="G56" s="33">
        <v>44811.0</v>
      </c>
      <c r="H56" s="34">
        <v>14.99</v>
      </c>
      <c r="I56" s="34">
        <v>3.5</v>
      </c>
      <c r="J56" s="34">
        <f t="shared" si="19"/>
        <v>11.49</v>
      </c>
      <c r="K56" s="32">
        <v>5.0</v>
      </c>
      <c r="L56" s="34">
        <f t="shared" si="20"/>
        <v>0.7</v>
      </c>
      <c r="M56" s="31" t="s">
        <v>45</v>
      </c>
      <c r="N56" s="32" t="s">
        <v>38</v>
      </c>
    </row>
    <row r="57">
      <c r="A57" s="31">
        <v>641.0</v>
      </c>
      <c r="B57" s="32" t="s">
        <v>634</v>
      </c>
      <c r="C57" s="31" t="s">
        <v>586</v>
      </c>
      <c r="D57" s="33">
        <v>45049.0</v>
      </c>
      <c r="E57" s="33">
        <v>45177.0</v>
      </c>
      <c r="F57" s="32" t="s">
        <v>587</v>
      </c>
      <c r="G57" s="32" t="s">
        <v>587</v>
      </c>
      <c r="H57" s="34">
        <v>19.99</v>
      </c>
      <c r="I57" s="34">
        <v>0.0</v>
      </c>
      <c r="J57" s="34">
        <f t="shared" si="19"/>
        <v>19.99</v>
      </c>
      <c r="K57" s="32">
        <v>1.0</v>
      </c>
      <c r="L57" s="34">
        <f t="shared" si="20"/>
        <v>0</v>
      </c>
      <c r="M57" s="31" t="s">
        <v>46</v>
      </c>
      <c r="N57" s="31" t="s">
        <v>38</v>
      </c>
    </row>
    <row r="58">
      <c r="A58" s="31">
        <v>342.0</v>
      </c>
      <c r="B58" s="32" t="s">
        <v>635</v>
      </c>
      <c r="C58" s="31" t="s">
        <v>584</v>
      </c>
      <c r="D58" s="33">
        <v>41850.0</v>
      </c>
      <c r="E58" s="33">
        <v>42750.0</v>
      </c>
      <c r="F58" s="33">
        <v>42822.0</v>
      </c>
      <c r="G58" s="33">
        <v>45422.0</v>
      </c>
      <c r="H58" s="34">
        <v>12.99</v>
      </c>
      <c r="I58" s="34">
        <v>4.99</v>
      </c>
      <c r="J58" s="34">
        <f t="shared" si="19"/>
        <v>8</v>
      </c>
      <c r="K58" s="32">
        <v>15.0</v>
      </c>
      <c r="L58" s="34">
        <f t="shared" si="20"/>
        <v>0.3326666667</v>
      </c>
      <c r="M58" s="31" t="s">
        <v>47</v>
      </c>
      <c r="N58" s="31" t="s">
        <v>38</v>
      </c>
    </row>
    <row r="59">
      <c r="A59" s="31">
        <v>381.0</v>
      </c>
      <c r="B59" s="32" t="s">
        <v>636</v>
      </c>
      <c r="C59" s="32" t="s">
        <v>584</v>
      </c>
      <c r="D59" s="33">
        <v>40949.0</v>
      </c>
      <c r="E59" s="33">
        <v>44091.0</v>
      </c>
      <c r="F59" s="33">
        <v>45117.0</v>
      </c>
      <c r="G59" s="33">
        <v>45119.0</v>
      </c>
      <c r="H59" s="34">
        <v>29.99</v>
      </c>
      <c r="I59" s="34">
        <v>2.5</v>
      </c>
      <c r="J59" s="34">
        <f t="shared" si="19"/>
        <v>27.49</v>
      </c>
      <c r="K59" s="32">
        <v>25.0</v>
      </c>
      <c r="L59" s="34">
        <f t="shared" si="20"/>
        <v>0.1</v>
      </c>
      <c r="M59" s="31" t="s">
        <v>48</v>
      </c>
      <c r="N59" s="32" t="s">
        <v>38</v>
      </c>
    </row>
    <row r="60">
      <c r="A60" s="31">
        <v>921.0</v>
      </c>
      <c r="B60" s="32" t="s">
        <v>637</v>
      </c>
      <c r="C60" s="31" t="s">
        <v>586</v>
      </c>
      <c r="D60" s="33">
        <v>41607.0</v>
      </c>
      <c r="E60" s="33">
        <v>44334.0</v>
      </c>
      <c r="F60" s="32" t="s">
        <v>587</v>
      </c>
      <c r="G60" s="32" t="s">
        <v>587</v>
      </c>
      <c r="H60" s="34">
        <v>0.0</v>
      </c>
      <c r="I60" s="34">
        <v>0.0</v>
      </c>
      <c r="J60" s="34">
        <f t="shared" si="19"/>
        <v>0</v>
      </c>
      <c r="K60" s="32">
        <v>1.0</v>
      </c>
      <c r="L60" s="34">
        <f t="shared" si="20"/>
        <v>0</v>
      </c>
      <c r="M60" s="31"/>
      <c r="N60" s="31" t="s">
        <v>38</v>
      </c>
    </row>
    <row r="61">
      <c r="A61" s="31">
        <v>436.0</v>
      </c>
      <c r="B61" s="32" t="s">
        <v>638</v>
      </c>
      <c r="C61" s="32" t="s">
        <v>612</v>
      </c>
      <c r="D61" s="33">
        <v>41955.0</v>
      </c>
      <c r="E61" s="33">
        <v>42045.0</v>
      </c>
      <c r="F61" s="33">
        <v>45044.0</v>
      </c>
      <c r="G61" s="33">
        <v>45048.0</v>
      </c>
      <c r="H61" s="34">
        <v>0.0</v>
      </c>
      <c r="I61" s="34">
        <v>0.0</v>
      </c>
      <c r="J61" s="34">
        <f t="shared" si="19"/>
        <v>0</v>
      </c>
      <c r="K61" s="32">
        <v>10.0</v>
      </c>
      <c r="L61" s="34">
        <f t="shared" si="20"/>
        <v>0</v>
      </c>
      <c r="M61" s="31" t="s">
        <v>49</v>
      </c>
      <c r="N61" s="31" t="s">
        <v>38</v>
      </c>
    </row>
    <row r="62">
      <c r="A62" s="31">
        <v>755.0</v>
      </c>
      <c r="B62" s="32" t="s">
        <v>639</v>
      </c>
      <c r="C62" s="31" t="s">
        <v>586</v>
      </c>
      <c r="D62" s="33">
        <v>44665.0</v>
      </c>
      <c r="E62" s="33">
        <v>45304.0</v>
      </c>
      <c r="F62" s="32" t="s">
        <v>587</v>
      </c>
      <c r="G62" s="32" t="s">
        <v>587</v>
      </c>
      <c r="H62" s="34">
        <v>24.99</v>
      </c>
      <c r="I62" s="34">
        <v>0.0</v>
      </c>
      <c r="J62" s="34">
        <f t="shared" si="19"/>
        <v>24.99</v>
      </c>
      <c r="K62" s="32">
        <v>37.0</v>
      </c>
      <c r="L62" s="34">
        <f t="shared" si="20"/>
        <v>0</v>
      </c>
      <c r="M62" s="31" t="s">
        <v>50</v>
      </c>
      <c r="N62" s="31" t="s">
        <v>38</v>
      </c>
    </row>
    <row r="63">
      <c r="A63" s="31">
        <v>520.0</v>
      </c>
      <c r="B63" s="31" t="s">
        <v>640</v>
      </c>
      <c r="C63" s="32" t="s">
        <v>586</v>
      </c>
      <c r="D63" s="33">
        <v>45349.0</v>
      </c>
      <c r="E63" s="33">
        <v>45482.0</v>
      </c>
      <c r="F63" s="32" t="s">
        <v>587</v>
      </c>
      <c r="G63" s="32" t="s">
        <v>587</v>
      </c>
      <c r="H63" s="34">
        <v>14.99</v>
      </c>
      <c r="I63" s="34">
        <v>9.89</v>
      </c>
      <c r="J63" s="34">
        <f t="shared" si="19"/>
        <v>5.1</v>
      </c>
      <c r="K63" s="32">
        <v>1.0</v>
      </c>
      <c r="L63" s="34">
        <f t="shared" si="20"/>
        <v>9.89</v>
      </c>
      <c r="M63" s="85" t="s">
        <v>51</v>
      </c>
      <c r="N63" s="85" t="s">
        <v>38</v>
      </c>
    </row>
    <row r="64">
      <c r="A64" s="31">
        <v>307.0</v>
      </c>
      <c r="B64" s="32" t="s">
        <v>641</v>
      </c>
      <c r="C64" s="32" t="s">
        <v>584</v>
      </c>
      <c r="D64" s="33">
        <v>40865.0</v>
      </c>
      <c r="E64" s="33">
        <v>40885.0</v>
      </c>
      <c r="F64" s="33">
        <v>40885.0</v>
      </c>
      <c r="G64" s="33">
        <v>44750.0</v>
      </c>
      <c r="H64" s="34">
        <v>19.99</v>
      </c>
      <c r="I64" s="34">
        <v>4.0</v>
      </c>
      <c r="J64" s="34">
        <f t="shared" si="19"/>
        <v>15.99</v>
      </c>
      <c r="K64" s="32">
        <v>15.0</v>
      </c>
      <c r="L64" s="34">
        <f t="shared" si="20"/>
        <v>0.2666666667</v>
      </c>
      <c r="M64" s="31" t="s">
        <v>52</v>
      </c>
      <c r="N64" s="32" t="s">
        <v>38</v>
      </c>
    </row>
    <row r="65">
      <c r="A65" s="31">
        <v>352.0</v>
      </c>
      <c r="B65" s="32" t="s">
        <v>642</v>
      </c>
      <c r="C65" s="32" t="s">
        <v>584</v>
      </c>
      <c r="D65" s="33">
        <v>39836.0</v>
      </c>
      <c r="E65" s="33">
        <v>40338.0</v>
      </c>
      <c r="F65" s="33">
        <v>40338.0</v>
      </c>
      <c r="G65" s="33">
        <v>40338.0</v>
      </c>
      <c r="H65" s="34">
        <v>19.99</v>
      </c>
      <c r="I65" s="34">
        <v>12.0</v>
      </c>
      <c r="J65" s="34">
        <f t="shared" si="19"/>
        <v>7.99</v>
      </c>
      <c r="K65" s="32">
        <v>10.0</v>
      </c>
      <c r="L65" s="34">
        <f t="shared" si="20"/>
        <v>1.2</v>
      </c>
      <c r="M65" s="31"/>
      <c r="N65" s="32" t="s">
        <v>38</v>
      </c>
    </row>
    <row r="66">
      <c r="A66" s="31">
        <v>181.0</v>
      </c>
      <c r="B66" s="32" t="s">
        <v>643</v>
      </c>
      <c r="C66" s="32" t="s">
        <v>584</v>
      </c>
      <c r="D66" s="33">
        <v>39514.0</v>
      </c>
      <c r="E66" s="33">
        <v>44091.0</v>
      </c>
      <c r="F66" s="33" t="s">
        <v>587</v>
      </c>
      <c r="G66" s="33" t="s">
        <v>587</v>
      </c>
      <c r="H66" s="34">
        <v>14.99</v>
      </c>
      <c r="I66" s="34">
        <v>2.0</v>
      </c>
      <c r="J66" s="34">
        <f t="shared" si="19"/>
        <v>12.99</v>
      </c>
      <c r="K66" s="32">
        <v>2.0</v>
      </c>
      <c r="L66" s="34">
        <f t="shared" si="20"/>
        <v>1</v>
      </c>
      <c r="M66" s="31" t="s">
        <v>53</v>
      </c>
      <c r="N66" s="32" t="s">
        <v>38</v>
      </c>
    </row>
    <row r="67">
      <c r="A67" s="31">
        <v>235.0</v>
      </c>
      <c r="B67" s="32" t="s">
        <v>644</v>
      </c>
      <c r="C67" s="31" t="s">
        <v>584</v>
      </c>
      <c r="D67" s="33">
        <v>42272.0</v>
      </c>
      <c r="E67" s="33">
        <v>42272.0</v>
      </c>
      <c r="F67" s="33">
        <v>42272.0</v>
      </c>
      <c r="G67" s="33">
        <v>42272.0</v>
      </c>
      <c r="H67" s="34">
        <v>69.99</v>
      </c>
      <c r="I67" s="34">
        <v>69.99</v>
      </c>
      <c r="J67" s="34">
        <f t="shared" si="19"/>
        <v>0</v>
      </c>
      <c r="K67" s="32">
        <v>11.0</v>
      </c>
      <c r="L67" s="34">
        <f t="shared" si="20"/>
        <v>6.362727273</v>
      </c>
      <c r="M67" s="31" t="s">
        <v>54</v>
      </c>
      <c r="N67" s="32" t="s">
        <v>38</v>
      </c>
    </row>
    <row r="68">
      <c r="A68" s="31">
        <v>236.0</v>
      </c>
      <c r="B68" s="31" t="s">
        <v>645</v>
      </c>
      <c r="C68" s="31" t="s">
        <v>584</v>
      </c>
      <c r="D68" s="33">
        <v>42642.0</v>
      </c>
      <c r="E68" s="33">
        <v>42658.0</v>
      </c>
      <c r="F68" s="33">
        <v>42658.0</v>
      </c>
      <c r="G68" s="33">
        <v>42792.0</v>
      </c>
      <c r="H68" s="34">
        <v>69.99</v>
      </c>
      <c r="I68" s="34">
        <v>69.99</v>
      </c>
      <c r="J68" s="34">
        <f t="shared" si="19"/>
        <v>0</v>
      </c>
      <c r="K68" s="32">
        <v>18.0</v>
      </c>
      <c r="L68" s="34">
        <f t="shared" si="20"/>
        <v>3.888333333</v>
      </c>
      <c r="M68" s="31"/>
      <c r="N68" s="32" t="s">
        <v>38</v>
      </c>
    </row>
    <row r="69">
      <c r="A69" s="31">
        <v>237.0</v>
      </c>
      <c r="B69" s="32" t="s">
        <v>646</v>
      </c>
      <c r="C69" s="31" t="s">
        <v>584</v>
      </c>
      <c r="D69" s="33">
        <v>43007.0</v>
      </c>
      <c r="E69" s="33">
        <v>43007.0</v>
      </c>
      <c r="F69" s="33">
        <v>43008.0</v>
      </c>
      <c r="G69" s="33">
        <v>43073.0</v>
      </c>
      <c r="H69" s="34">
        <v>69.99</v>
      </c>
      <c r="I69" s="34">
        <v>69.99</v>
      </c>
      <c r="J69" s="34">
        <f t="shared" si="19"/>
        <v>0</v>
      </c>
      <c r="K69" s="32">
        <v>14.0</v>
      </c>
      <c r="L69" s="34">
        <f t="shared" si="20"/>
        <v>4.999285714</v>
      </c>
      <c r="M69" s="31"/>
      <c r="N69" s="31" t="s">
        <v>38</v>
      </c>
    </row>
    <row r="70">
      <c r="A70" s="31">
        <v>238.0</v>
      </c>
      <c r="B70" s="32" t="s">
        <v>647</v>
      </c>
      <c r="C70" s="31" t="s">
        <v>584</v>
      </c>
      <c r="D70" s="33">
        <v>43371.0</v>
      </c>
      <c r="E70" s="33">
        <v>43430.0</v>
      </c>
      <c r="F70" s="33">
        <v>43432.0</v>
      </c>
      <c r="G70" s="33">
        <v>43439.0</v>
      </c>
      <c r="H70" s="34">
        <v>69.99</v>
      </c>
      <c r="I70" s="34">
        <v>39.89</v>
      </c>
      <c r="J70" s="34">
        <f t="shared" si="19"/>
        <v>30.1</v>
      </c>
      <c r="K70" s="32">
        <v>21.0</v>
      </c>
      <c r="L70" s="34">
        <f t="shared" si="20"/>
        <v>1.89952381</v>
      </c>
      <c r="M70" s="31"/>
      <c r="N70" s="31" t="s">
        <v>38</v>
      </c>
    </row>
    <row r="71">
      <c r="A71" s="31">
        <v>239.0</v>
      </c>
      <c r="B71" s="31" t="s">
        <v>648</v>
      </c>
      <c r="C71" s="32" t="s">
        <v>584</v>
      </c>
      <c r="D71" s="33">
        <v>40984.0</v>
      </c>
      <c r="E71" s="33">
        <v>44115.0</v>
      </c>
      <c r="F71" s="33">
        <v>42138.0</v>
      </c>
      <c r="G71" s="33">
        <v>42138.0</v>
      </c>
      <c r="H71" s="34">
        <v>29.99</v>
      </c>
      <c r="I71" s="34">
        <v>4.0</v>
      </c>
      <c r="J71" s="34">
        <f t="shared" si="19"/>
        <v>25.99</v>
      </c>
      <c r="K71" s="32">
        <v>1.0</v>
      </c>
      <c r="L71" s="34">
        <f t="shared" si="20"/>
        <v>4</v>
      </c>
      <c r="M71" s="31"/>
      <c r="N71" s="32" t="s">
        <v>38</v>
      </c>
    </row>
    <row r="72">
      <c r="A72" s="31">
        <v>240.0</v>
      </c>
      <c r="B72" s="32" t="s">
        <v>649</v>
      </c>
      <c r="C72" s="32" t="s">
        <v>584</v>
      </c>
      <c r="D72" s="33">
        <v>40606.0</v>
      </c>
      <c r="E72" s="33">
        <v>40732.0</v>
      </c>
      <c r="F72" s="33">
        <v>40732.0</v>
      </c>
      <c r="G72" s="33">
        <v>44750.0</v>
      </c>
      <c r="H72" s="34">
        <v>29.99</v>
      </c>
      <c r="I72" s="34">
        <v>15.0</v>
      </c>
      <c r="J72" s="34">
        <f t="shared" si="19"/>
        <v>14.99</v>
      </c>
      <c r="K72" s="32">
        <v>15.0</v>
      </c>
      <c r="L72" s="34">
        <f t="shared" si="20"/>
        <v>1</v>
      </c>
      <c r="M72" s="31"/>
      <c r="N72" s="32" t="s">
        <v>38</v>
      </c>
    </row>
    <row r="73">
      <c r="A73" s="31">
        <v>592.0</v>
      </c>
      <c r="B73" s="32" t="s">
        <v>650</v>
      </c>
      <c r="C73" s="31" t="s">
        <v>586</v>
      </c>
      <c r="D73" s="33">
        <v>45198.0</v>
      </c>
      <c r="E73" s="33">
        <v>45377.0</v>
      </c>
      <c r="F73" s="33">
        <v>45385.0</v>
      </c>
      <c r="G73" s="33">
        <v>45388.0</v>
      </c>
      <c r="H73" s="34">
        <v>79.99</v>
      </c>
      <c r="I73" s="34">
        <v>15.99</v>
      </c>
      <c r="J73" s="34">
        <f t="shared" si="19"/>
        <v>64</v>
      </c>
      <c r="K73" s="32">
        <v>8.0</v>
      </c>
      <c r="L73" s="34">
        <f t="shared" si="20"/>
        <v>1.99875</v>
      </c>
      <c r="M73" s="31"/>
      <c r="N73" s="31" t="s">
        <v>38</v>
      </c>
    </row>
    <row r="74">
      <c r="A74" s="31">
        <v>593.0</v>
      </c>
      <c r="B74" s="31" t="s">
        <v>651</v>
      </c>
      <c r="C74" s="32" t="s">
        <v>586</v>
      </c>
      <c r="D74" s="33">
        <v>44057.0</v>
      </c>
      <c r="E74" s="33">
        <v>44593.0</v>
      </c>
      <c r="F74" s="32" t="s">
        <v>587</v>
      </c>
      <c r="G74" s="32" t="s">
        <v>587</v>
      </c>
      <c r="H74" s="34">
        <v>69.99</v>
      </c>
      <c r="I74" s="34">
        <v>0.0</v>
      </c>
      <c r="J74" s="34">
        <f t="shared" si="19"/>
        <v>69.99</v>
      </c>
      <c r="K74" s="32">
        <v>1.0</v>
      </c>
      <c r="L74" s="34">
        <f t="shared" si="20"/>
        <v>0</v>
      </c>
      <c r="M74" s="31"/>
      <c r="N74" s="31" t="s">
        <v>38</v>
      </c>
    </row>
    <row r="75">
      <c r="A75" s="31">
        <v>615.0</v>
      </c>
      <c r="B75" s="32" t="s">
        <v>652</v>
      </c>
      <c r="C75" s="32" t="s">
        <v>586</v>
      </c>
      <c r="D75" s="33">
        <v>43735.0</v>
      </c>
      <c r="E75" s="33">
        <v>43922.0</v>
      </c>
      <c r="F75" s="33">
        <v>43974.0</v>
      </c>
      <c r="G75" s="33">
        <v>43981.0</v>
      </c>
      <c r="H75" s="34">
        <v>69.99</v>
      </c>
      <c r="I75" s="34">
        <v>27.99</v>
      </c>
      <c r="J75" s="34">
        <f t="shared" si="19"/>
        <v>42</v>
      </c>
      <c r="K75" s="32">
        <v>28.0</v>
      </c>
      <c r="L75" s="34">
        <f t="shared" si="20"/>
        <v>0.9996428571</v>
      </c>
      <c r="M75" s="31"/>
      <c r="N75" s="31" t="s">
        <v>38</v>
      </c>
    </row>
    <row r="76">
      <c r="A76" s="31">
        <v>616.0</v>
      </c>
      <c r="B76" s="32" t="s">
        <v>653</v>
      </c>
      <c r="C76" s="31" t="s">
        <v>586</v>
      </c>
      <c r="D76" s="33">
        <v>44113.0</v>
      </c>
      <c r="E76" s="33">
        <v>44334.0</v>
      </c>
      <c r="F76" s="33">
        <v>44339.0</v>
      </c>
      <c r="G76" s="33">
        <v>44339.0</v>
      </c>
      <c r="H76" s="34">
        <v>89.99</v>
      </c>
      <c r="I76" s="34">
        <v>24.29</v>
      </c>
      <c r="J76" s="34">
        <f t="shared" si="19"/>
        <v>65.7</v>
      </c>
      <c r="K76" s="32">
        <v>4.0</v>
      </c>
      <c r="L76" s="34">
        <f t="shared" si="20"/>
        <v>6.0725</v>
      </c>
      <c r="M76" s="31"/>
      <c r="N76" s="31" t="s">
        <v>38</v>
      </c>
    </row>
    <row r="77">
      <c r="A77" s="31">
        <v>617.0</v>
      </c>
      <c r="B77" s="32" t="s">
        <v>654</v>
      </c>
      <c r="C77" s="31" t="s">
        <v>586</v>
      </c>
      <c r="D77" s="33">
        <v>44470.0</v>
      </c>
      <c r="E77" s="33">
        <v>44684.0</v>
      </c>
      <c r="F77" s="33">
        <v>44694.0</v>
      </c>
      <c r="G77" s="33">
        <v>44694.0</v>
      </c>
      <c r="H77" s="34">
        <v>79.99</v>
      </c>
      <c r="I77" s="34">
        <v>0.0</v>
      </c>
      <c r="J77" s="34">
        <f t="shared" si="19"/>
        <v>79.99</v>
      </c>
      <c r="K77" s="32">
        <v>25.0</v>
      </c>
      <c r="L77" s="34">
        <f t="shared" si="20"/>
        <v>0</v>
      </c>
      <c r="M77" s="31"/>
      <c r="N77" s="31" t="s">
        <v>38</v>
      </c>
    </row>
    <row r="78">
      <c r="A78" s="31">
        <v>618.0</v>
      </c>
      <c r="B78" s="32" t="s">
        <v>655</v>
      </c>
      <c r="C78" s="31" t="s">
        <v>586</v>
      </c>
      <c r="D78" s="33">
        <v>44834.0</v>
      </c>
      <c r="E78" s="33">
        <v>45070.0</v>
      </c>
      <c r="F78" s="32" t="s">
        <v>587</v>
      </c>
      <c r="G78" s="32" t="s">
        <v>587</v>
      </c>
      <c r="H78" s="34">
        <v>79.99</v>
      </c>
      <c r="I78" s="34">
        <v>31.99</v>
      </c>
      <c r="J78" s="34">
        <f t="shared" si="19"/>
        <v>48</v>
      </c>
      <c r="K78" s="32">
        <v>2.0</v>
      </c>
      <c r="L78" s="34">
        <f t="shared" si="20"/>
        <v>15.995</v>
      </c>
      <c r="M78" s="31"/>
      <c r="N78" s="31" t="s">
        <v>38</v>
      </c>
    </row>
    <row r="79">
      <c r="A79" s="31">
        <v>749.0</v>
      </c>
      <c r="B79" s="31" t="s">
        <v>656</v>
      </c>
      <c r="C79" s="31" t="s">
        <v>586</v>
      </c>
      <c r="D79" s="33">
        <v>45205.0</v>
      </c>
      <c r="E79" s="33">
        <v>45475.0</v>
      </c>
      <c r="F79" s="32" t="s">
        <v>587</v>
      </c>
      <c r="G79" s="32" t="s">
        <v>587</v>
      </c>
      <c r="H79" s="34">
        <v>79.99</v>
      </c>
      <c r="I79" s="34">
        <v>0.0</v>
      </c>
      <c r="J79" s="34">
        <f t="shared" si="19"/>
        <v>79.99</v>
      </c>
      <c r="K79" s="32">
        <v>1.0</v>
      </c>
      <c r="L79" s="34">
        <f t="shared" si="20"/>
        <v>0</v>
      </c>
      <c r="M79" s="31"/>
      <c r="N79" s="31" t="s">
        <v>38</v>
      </c>
    </row>
    <row r="80">
      <c r="A80" s="31">
        <v>219.0</v>
      </c>
      <c r="B80" s="31" t="s">
        <v>657</v>
      </c>
      <c r="C80" s="32" t="s">
        <v>584</v>
      </c>
      <c r="D80" s="33">
        <v>40781.0</v>
      </c>
      <c r="E80" s="33">
        <v>44091.0</v>
      </c>
      <c r="F80" s="33">
        <v>44404.0</v>
      </c>
      <c r="G80" s="33">
        <v>44405.0</v>
      </c>
      <c r="H80" s="34">
        <v>14.99</v>
      </c>
      <c r="I80" s="34">
        <v>6.0</v>
      </c>
      <c r="J80" s="34">
        <f t="shared" si="19"/>
        <v>8.99</v>
      </c>
      <c r="K80" s="32">
        <v>10.0</v>
      </c>
      <c r="L80" s="34">
        <f t="shared" si="20"/>
        <v>0.6</v>
      </c>
      <c r="M80" s="31" t="s">
        <v>55</v>
      </c>
      <c r="N80" s="32" t="s">
        <v>38</v>
      </c>
    </row>
    <row r="81">
      <c r="A81" s="31">
        <v>812.0</v>
      </c>
      <c r="B81" s="32" t="s">
        <v>658</v>
      </c>
      <c r="C81" s="32" t="s">
        <v>586</v>
      </c>
      <c r="D81" s="33">
        <v>43357.0</v>
      </c>
      <c r="E81" s="33">
        <v>45014.0</v>
      </c>
      <c r="F81" s="33">
        <v>45264.0</v>
      </c>
      <c r="G81" s="33">
        <v>45316.0</v>
      </c>
      <c r="H81" s="34">
        <v>39.99</v>
      </c>
      <c r="I81" s="34">
        <v>6.98</v>
      </c>
      <c r="J81" s="34">
        <f t="shared" si="19"/>
        <v>33.01</v>
      </c>
      <c r="K81" s="32">
        <v>44.0</v>
      </c>
      <c r="L81" s="34">
        <f t="shared" si="20"/>
        <v>0.1586363636</v>
      </c>
      <c r="M81" s="31"/>
      <c r="N81" s="31" t="s">
        <v>38</v>
      </c>
    </row>
    <row r="82">
      <c r="A82" s="31">
        <v>420.0</v>
      </c>
      <c r="B82" s="32" t="s">
        <v>659</v>
      </c>
      <c r="C82" s="32" t="s">
        <v>584</v>
      </c>
      <c r="D82" s="33">
        <v>41395.0</v>
      </c>
      <c r="E82" s="33">
        <v>43345.0</v>
      </c>
      <c r="F82" s="33">
        <v>44284.0</v>
      </c>
      <c r="G82" s="33">
        <v>44294.0</v>
      </c>
      <c r="H82" s="34">
        <v>6.19</v>
      </c>
      <c r="I82" s="34">
        <v>6.19</v>
      </c>
      <c r="J82" s="34">
        <f t="shared" si="19"/>
        <v>0</v>
      </c>
      <c r="K82" s="32">
        <v>5.0</v>
      </c>
      <c r="L82" s="34">
        <f t="shared" si="20"/>
        <v>1.238</v>
      </c>
      <c r="M82" s="31" t="s">
        <v>56</v>
      </c>
      <c r="N82" s="31" t="s">
        <v>38</v>
      </c>
    </row>
    <row r="83">
      <c r="A83" s="31">
        <v>493.0</v>
      </c>
      <c r="B83" s="31" t="s">
        <v>660</v>
      </c>
      <c r="C83" s="32" t="s">
        <v>586</v>
      </c>
      <c r="D83" s="33">
        <v>42611.0</v>
      </c>
      <c r="E83" s="33">
        <v>42766.0</v>
      </c>
      <c r="F83" s="33">
        <v>42850.0</v>
      </c>
      <c r="G83" s="33">
        <v>44671.0</v>
      </c>
      <c r="H83" s="34">
        <v>11.99</v>
      </c>
      <c r="I83" s="34">
        <v>7.99</v>
      </c>
      <c r="J83" s="34">
        <f t="shared" si="19"/>
        <v>4</v>
      </c>
      <c r="K83" s="32">
        <v>9.0</v>
      </c>
      <c r="L83" s="34">
        <f t="shared" si="20"/>
        <v>0.8877777778</v>
      </c>
      <c r="M83" s="85" t="s">
        <v>57</v>
      </c>
      <c r="N83" s="85" t="s">
        <v>38</v>
      </c>
    </row>
    <row r="84">
      <c r="A84" s="31">
        <v>506.0</v>
      </c>
      <c r="B84" s="32" t="s">
        <v>661</v>
      </c>
      <c r="C84" s="32" t="s">
        <v>586</v>
      </c>
      <c r="D84" s="33">
        <v>44475.0</v>
      </c>
      <c r="E84" s="33">
        <v>44623.0</v>
      </c>
      <c r="F84" s="33">
        <v>44664.0</v>
      </c>
      <c r="G84" s="33">
        <v>44684.0</v>
      </c>
      <c r="H84" s="34">
        <v>20.99</v>
      </c>
      <c r="I84" s="34">
        <v>13.64</v>
      </c>
      <c r="J84" s="34">
        <f t="shared" si="19"/>
        <v>7.35</v>
      </c>
      <c r="K84" s="32">
        <v>42.0</v>
      </c>
      <c r="L84" s="34">
        <f t="shared" si="20"/>
        <v>0.3247619048</v>
      </c>
      <c r="M84" s="85"/>
      <c r="N84" s="85" t="s">
        <v>38</v>
      </c>
    </row>
    <row r="85">
      <c r="A85" s="31">
        <v>582.0</v>
      </c>
      <c r="B85" s="32" t="s">
        <v>662</v>
      </c>
      <c r="C85" s="31" t="s">
        <v>586</v>
      </c>
      <c r="D85" s="33">
        <v>44810.0</v>
      </c>
      <c r="E85" s="33">
        <v>44883.0</v>
      </c>
      <c r="F85" s="33">
        <v>44901.0</v>
      </c>
      <c r="G85" s="33">
        <v>45263.0</v>
      </c>
      <c r="H85" s="34">
        <v>29.99</v>
      </c>
      <c r="I85" s="34">
        <v>23.99</v>
      </c>
      <c r="J85" s="34">
        <f t="shared" si="19"/>
        <v>6</v>
      </c>
      <c r="K85" s="32">
        <v>182.0</v>
      </c>
      <c r="L85" s="34">
        <f t="shared" si="20"/>
        <v>0.1318131868</v>
      </c>
      <c r="M85" s="31" t="s">
        <v>58</v>
      </c>
      <c r="N85" s="31" t="s">
        <v>38</v>
      </c>
    </row>
    <row r="86">
      <c r="A86" s="31">
        <v>748.0</v>
      </c>
      <c r="B86" s="32" t="s">
        <v>663</v>
      </c>
      <c r="C86" s="31" t="s">
        <v>586</v>
      </c>
      <c r="D86" s="33">
        <v>44855.0</v>
      </c>
      <c r="E86" s="33">
        <v>45058.0</v>
      </c>
      <c r="F86" s="33">
        <v>45242.0</v>
      </c>
      <c r="G86" s="33">
        <v>45243.0</v>
      </c>
      <c r="H86" s="34">
        <v>39.99</v>
      </c>
      <c r="I86" s="34">
        <v>19.99</v>
      </c>
      <c r="J86" s="34">
        <f t="shared" si="19"/>
        <v>20</v>
      </c>
      <c r="K86" s="32">
        <v>13.0</v>
      </c>
      <c r="L86" s="34">
        <f t="shared" si="20"/>
        <v>1.537692308</v>
      </c>
      <c r="M86" s="31" t="s">
        <v>59</v>
      </c>
      <c r="N86" s="31" t="s">
        <v>38</v>
      </c>
    </row>
    <row r="87">
      <c r="A87" s="31">
        <v>773.0</v>
      </c>
      <c r="B87" s="32" t="s">
        <v>664</v>
      </c>
      <c r="C87" s="32" t="s">
        <v>586</v>
      </c>
      <c r="D87" s="33">
        <v>44064.0</v>
      </c>
      <c r="E87" s="33">
        <v>44474.0</v>
      </c>
      <c r="F87" s="32" t="s">
        <v>587</v>
      </c>
      <c r="G87" s="32" t="s">
        <v>587</v>
      </c>
      <c r="H87" s="34">
        <v>59.99</v>
      </c>
      <c r="I87" s="34">
        <v>0.0</v>
      </c>
      <c r="J87" s="34">
        <f t="shared" si="19"/>
        <v>59.99</v>
      </c>
      <c r="K87" s="32">
        <v>1.0</v>
      </c>
      <c r="L87" s="34">
        <f t="shared" si="20"/>
        <v>0</v>
      </c>
      <c r="M87" s="31" t="s">
        <v>60</v>
      </c>
      <c r="N87" s="31" t="s">
        <v>38</v>
      </c>
    </row>
    <row r="88">
      <c r="A88" s="31">
        <v>218.0</v>
      </c>
      <c r="B88" s="32" t="s">
        <v>665</v>
      </c>
      <c r="C88" s="32" t="s">
        <v>584</v>
      </c>
      <c r="D88" s="33">
        <v>40786.0</v>
      </c>
      <c r="E88" s="33">
        <v>44292.0</v>
      </c>
      <c r="F88" s="33">
        <v>45072.0</v>
      </c>
      <c r="G88" s="33">
        <v>45075.0</v>
      </c>
      <c r="H88" s="34">
        <v>12.99</v>
      </c>
      <c r="I88" s="34">
        <v>12.99</v>
      </c>
      <c r="J88" s="34">
        <f t="shared" si="19"/>
        <v>0</v>
      </c>
      <c r="K88" s="32">
        <v>30.0</v>
      </c>
      <c r="L88" s="34">
        <f t="shared" si="20"/>
        <v>0.433</v>
      </c>
      <c r="M88" s="31" t="s">
        <v>61</v>
      </c>
      <c r="N88" s="32" t="s">
        <v>38</v>
      </c>
    </row>
    <row r="89">
      <c r="A89" s="31">
        <v>908.0</v>
      </c>
      <c r="B89" s="32" t="s">
        <v>666</v>
      </c>
      <c r="C89" s="31" t="s">
        <v>586</v>
      </c>
      <c r="D89" s="33">
        <v>44831.0</v>
      </c>
      <c r="E89" s="33">
        <v>45050.0</v>
      </c>
      <c r="F89" s="32" t="s">
        <v>587</v>
      </c>
      <c r="G89" s="32" t="s">
        <v>587</v>
      </c>
      <c r="H89" s="34">
        <v>29.99</v>
      </c>
      <c r="I89" s="34">
        <v>0.0</v>
      </c>
      <c r="J89" s="34">
        <f t="shared" si="19"/>
        <v>29.99</v>
      </c>
      <c r="K89" s="32">
        <v>1.0</v>
      </c>
      <c r="L89" s="34">
        <f t="shared" si="20"/>
        <v>0</v>
      </c>
      <c r="M89" s="31" t="s">
        <v>62</v>
      </c>
      <c r="N89" s="31" t="s">
        <v>38</v>
      </c>
    </row>
    <row r="90">
      <c r="A90" s="31">
        <v>583.0</v>
      </c>
      <c r="B90" s="32" t="s">
        <v>667</v>
      </c>
      <c r="C90" s="32" t="s">
        <v>586</v>
      </c>
      <c r="D90" s="33">
        <v>41647.0</v>
      </c>
      <c r="E90" s="33">
        <v>45048.0</v>
      </c>
      <c r="F90" s="32" t="s">
        <v>587</v>
      </c>
      <c r="G90" s="32" t="s">
        <v>587</v>
      </c>
      <c r="H90" s="34">
        <v>13.99</v>
      </c>
      <c r="I90" s="34">
        <v>3.49</v>
      </c>
      <c r="J90" s="34">
        <f t="shared" si="19"/>
        <v>10.5</v>
      </c>
      <c r="K90" s="32">
        <v>1.0</v>
      </c>
      <c r="L90" s="34">
        <f t="shared" si="20"/>
        <v>3.49</v>
      </c>
      <c r="M90" s="31" t="s">
        <v>63</v>
      </c>
      <c r="N90" s="31" t="s">
        <v>38</v>
      </c>
    </row>
    <row r="91">
      <c r="A91" s="31">
        <v>535.0</v>
      </c>
      <c r="B91" s="32" t="s">
        <v>668</v>
      </c>
      <c r="C91" s="32" t="s">
        <v>586</v>
      </c>
      <c r="D91" s="33">
        <v>43125.0</v>
      </c>
      <c r="E91" s="33">
        <v>43335.0</v>
      </c>
      <c r="F91" s="33">
        <v>43338.0</v>
      </c>
      <c r="G91" s="33">
        <v>43338.0</v>
      </c>
      <c r="H91" s="34">
        <v>19.99</v>
      </c>
      <c r="I91" s="34">
        <v>11.99</v>
      </c>
      <c r="J91" s="34">
        <f t="shared" si="19"/>
        <v>8</v>
      </c>
      <c r="K91" s="32">
        <v>2.0</v>
      </c>
      <c r="L91" s="34">
        <f t="shared" si="20"/>
        <v>5.995</v>
      </c>
      <c r="M91" s="85" t="s">
        <v>64</v>
      </c>
      <c r="N91" s="85" t="s">
        <v>38</v>
      </c>
    </row>
    <row r="92">
      <c r="A92" s="31">
        <v>1017.0</v>
      </c>
      <c r="B92" s="31" t="s">
        <v>669</v>
      </c>
      <c r="C92" s="31" t="s">
        <v>591</v>
      </c>
      <c r="D92" s="33">
        <v>44953.0</v>
      </c>
      <c r="E92" s="33">
        <v>45520.0</v>
      </c>
      <c r="F92" s="32" t="s">
        <v>587</v>
      </c>
      <c r="G92" s="32" t="s">
        <v>587</v>
      </c>
      <c r="H92" s="87">
        <v>79.99</v>
      </c>
      <c r="I92" s="87">
        <v>27.99</v>
      </c>
      <c r="J92" s="87">
        <f t="shared" si="19"/>
        <v>52</v>
      </c>
      <c r="K92" s="32">
        <v>1.0</v>
      </c>
      <c r="L92" s="34">
        <f t="shared" si="20"/>
        <v>27.99</v>
      </c>
      <c r="M92" s="31" t="s">
        <v>65</v>
      </c>
      <c r="N92" s="31" t="s">
        <v>38</v>
      </c>
    </row>
    <row r="93">
      <c r="A93" s="31">
        <v>666.0</v>
      </c>
      <c r="B93" s="31" t="s">
        <v>670</v>
      </c>
      <c r="C93" s="32" t="s">
        <v>586</v>
      </c>
      <c r="D93" s="33">
        <v>42633.0</v>
      </c>
      <c r="E93" s="33">
        <v>42951.0</v>
      </c>
      <c r="F93" s="33">
        <v>42974.0</v>
      </c>
      <c r="G93" s="33">
        <v>44844.0</v>
      </c>
      <c r="H93" s="34">
        <v>17.99</v>
      </c>
      <c r="I93" s="34">
        <v>4.99</v>
      </c>
      <c r="J93" s="34">
        <f t="shared" si="19"/>
        <v>13</v>
      </c>
      <c r="K93" s="32">
        <v>4.0</v>
      </c>
      <c r="L93" s="34">
        <f t="shared" si="20"/>
        <v>1.2475</v>
      </c>
      <c r="M93" s="31" t="s">
        <v>66</v>
      </c>
      <c r="N93" s="31" t="s">
        <v>38</v>
      </c>
    </row>
    <row r="94">
      <c r="A94" s="31">
        <v>903.0</v>
      </c>
      <c r="B94" s="32" t="s">
        <v>671</v>
      </c>
      <c r="C94" s="32" t="s">
        <v>586</v>
      </c>
      <c r="D94" s="33">
        <v>44404.0</v>
      </c>
      <c r="E94" s="33">
        <v>44684.0</v>
      </c>
      <c r="F94" s="32" t="s">
        <v>587</v>
      </c>
      <c r="G94" s="32" t="s">
        <v>587</v>
      </c>
      <c r="H94" s="34">
        <v>19.99</v>
      </c>
      <c r="I94" s="34">
        <v>0.0</v>
      </c>
      <c r="J94" s="34">
        <f t="shared" si="19"/>
        <v>19.99</v>
      </c>
      <c r="K94" s="32">
        <v>1.0</v>
      </c>
      <c r="L94" s="34">
        <f t="shared" si="20"/>
        <v>0</v>
      </c>
      <c r="M94" s="31" t="s">
        <v>67</v>
      </c>
      <c r="N94" s="31" t="s">
        <v>38</v>
      </c>
    </row>
    <row r="95">
      <c r="A95" s="31">
        <v>419.0</v>
      </c>
      <c r="B95" s="32" t="s">
        <v>672</v>
      </c>
      <c r="C95" s="32" t="s">
        <v>584</v>
      </c>
      <c r="D95" s="33">
        <v>41752.0</v>
      </c>
      <c r="E95" s="33">
        <v>41769.0</v>
      </c>
      <c r="F95" s="33">
        <v>41769.0</v>
      </c>
      <c r="G95" s="33">
        <v>41985.0</v>
      </c>
      <c r="H95" s="34">
        <v>9.99</v>
      </c>
      <c r="I95" s="34">
        <v>9.99</v>
      </c>
      <c r="J95" s="34">
        <f t="shared" si="19"/>
        <v>0</v>
      </c>
      <c r="K95" s="32">
        <v>30.0</v>
      </c>
      <c r="L95" s="34">
        <f t="shared" si="20"/>
        <v>0.333</v>
      </c>
      <c r="M95" s="31" t="s">
        <v>68</v>
      </c>
      <c r="N95" s="31" t="s">
        <v>38</v>
      </c>
    </row>
    <row r="96">
      <c r="A96" s="31">
        <v>940.0</v>
      </c>
      <c r="B96" s="32" t="s">
        <v>673</v>
      </c>
      <c r="C96" s="31" t="s">
        <v>586</v>
      </c>
      <c r="D96" s="33">
        <v>42216.0</v>
      </c>
      <c r="E96" s="33">
        <v>42257.0</v>
      </c>
      <c r="F96" s="33">
        <v>42258.0</v>
      </c>
      <c r="G96" s="33">
        <v>44094.0</v>
      </c>
      <c r="H96" s="34">
        <v>19.99</v>
      </c>
      <c r="I96" s="34">
        <v>19.99</v>
      </c>
      <c r="J96" s="34">
        <f t="shared" si="19"/>
        <v>0</v>
      </c>
      <c r="K96" s="32">
        <v>40.0</v>
      </c>
      <c r="L96" s="34">
        <f t="shared" si="20"/>
        <v>0.49975</v>
      </c>
      <c r="M96" s="31"/>
      <c r="N96" s="31" t="s">
        <v>38</v>
      </c>
    </row>
    <row r="97">
      <c r="A97" s="31">
        <v>978.0</v>
      </c>
      <c r="B97" s="31" t="s">
        <v>674</v>
      </c>
      <c r="C97" s="32" t="s">
        <v>598</v>
      </c>
      <c r="D97" s="33">
        <v>43270.0</v>
      </c>
      <c r="E97" s="33">
        <v>43804.0</v>
      </c>
      <c r="F97" s="32" t="s">
        <v>587</v>
      </c>
      <c r="G97" s="32" t="s">
        <v>587</v>
      </c>
      <c r="H97" s="34">
        <v>19.99</v>
      </c>
      <c r="I97" s="34">
        <v>3.99</v>
      </c>
      <c r="J97" s="34">
        <f t="shared" si="19"/>
        <v>16</v>
      </c>
      <c r="K97" s="32">
        <v>1.0</v>
      </c>
      <c r="L97" s="34">
        <f t="shared" si="20"/>
        <v>3.99</v>
      </c>
      <c r="M97" s="85" t="s">
        <v>69</v>
      </c>
      <c r="N97" s="85" t="s">
        <v>38</v>
      </c>
    </row>
    <row r="98">
      <c r="A98" s="31">
        <v>234.0</v>
      </c>
      <c r="B98" s="32" t="s">
        <v>675</v>
      </c>
      <c r="C98" s="31" t="s">
        <v>584</v>
      </c>
      <c r="D98" s="33">
        <v>41723.0</v>
      </c>
      <c r="E98" s="33">
        <v>42939.0</v>
      </c>
      <c r="F98" s="33">
        <v>42945.0</v>
      </c>
      <c r="G98" s="33">
        <v>44871.0</v>
      </c>
      <c r="H98" s="34">
        <v>9.99</v>
      </c>
      <c r="I98" s="34">
        <v>1.99</v>
      </c>
      <c r="J98" s="34">
        <f t="shared" si="19"/>
        <v>8</v>
      </c>
      <c r="K98" s="32">
        <v>1.0</v>
      </c>
      <c r="L98" s="34">
        <f t="shared" si="20"/>
        <v>1.99</v>
      </c>
      <c r="M98" s="31" t="s">
        <v>70</v>
      </c>
      <c r="N98" s="31" t="s">
        <v>38</v>
      </c>
    </row>
    <row r="99">
      <c r="A99" s="31">
        <v>82.0</v>
      </c>
      <c r="B99" s="31" t="s">
        <v>676</v>
      </c>
      <c r="C99" s="31" t="s">
        <v>677</v>
      </c>
      <c r="D99" s="33">
        <v>37602.0</v>
      </c>
      <c r="E99" s="33">
        <v>42875.0</v>
      </c>
      <c r="F99" s="33">
        <v>43681.0</v>
      </c>
      <c r="G99" s="33">
        <v>45006.0</v>
      </c>
      <c r="H99" s="34">
        <v>13.98</v>
      </c>
      <c r="I99" s="34">
        <v>7.98</v>
      </c>
      <c r="J99" s="34">
        <f t="shared" si="19"/>
        <v>6</v>
      </c>
      <c r="K99" s="32">
        <v>1.0</v>
      </c>
      <c r="L99" s="34">
        <f t="shared" si="20"/>
        <v>7.98</v>
      </c>
      <c r="M99" s="31" t="s">
        <v>71</v>
      </c>
      <c r="N99" s="88" t="s">
        <v>38</v>
      </c>
    </row>
    <row r="100">
      <c r="A100" s="31">
        <v>359.0</v>
      </c>
      <c r="B100" s="32" t="s">
        <v>678</v>
      </c>
      <c r="C100" s="32" t="s">
        <v>584</v>
      </c>
      <c r="D100" s="33">
        <v>41136.0</v>
      </c>
      <c r="E100" s="33">
        <v>42925.0</v>
      </c>
      <c r="F100" s="33">
        <v>45054.0</v>
      </c>
      <c r="G100" s="33">
        <v>45054.0</v>
      </c>
      <c r="H100" s="34">
        <v>14.99</v>
      </c>
      <c r="I100" s="34">
        <v>3.99</v>
      </c>
      <c r="J100" s="34">
        <f t="shared" si="19"/>
        <v>11</v>
      </c>
      <c r="K100" s="32">
        <v>5.0</v>
      </c>
      <c r="L100" s="34">
        <f t="shared" si="20"/>
        <v>0.798</v>
      </c>
      <c r="M100" s="31" t="s">
        <v>72</v>
      </c>
      <c r="N100" s="32" t="s">
        <v>38</v>
      </c>
    </row>
    <row r="101">
      <c r="A101" s="31">
        <v>320.0</v>
      </c>
      <c r="B101" s="31" t="s">
        <v>679</v>
      </c>
      <c r="C101" s="32" t="s">
        <v>584</v>
      </c>
      <c r="D101" s="33">
        <v>39976.0</v>
      </c>
      <c r="E101" s="33">
        <v>42969.0</v>
      </c>
      <c r="F101" s="33">
        <v>41553.0</v>
      </c>
      <c r="G101" s="33">
        <v>41745.0</v>
      </c>
      <c r="H101" s="34">
        <v>24.99</v>
      </c>
      <c r="I101" s="34">
        <v>7.99</v>
      </c>
      <c r="J101" s="34">
        <f t="shared" si="19"/>
        <v>17</v>
      </c>
      <c r="K101" s="32">
        <v>1.0</v>
      </c>
      <c r="L101" s="34">
        <f t="shared" si="20"/>
        <v>7.99</v>
      </c>
      <c r="M101" s="31" t="s">
        <v>73</v>
      </c>
      <c r="N101" s="32" t="s">
        <v>38</v>
      </c>
    </row>
    <row r="102">
      <c r="A102" s="31">
        <v>321.0</v>
      </c>
      <c r="B102" s="31" t="s">
        <v>680</v>
      </c>
      <c r="C102" s="32" t="s">
        <v>584</v>
      </c>
      <c r="D102" s="33">
        <v>41026.0</v>
      </c>
      <c r="E102" s="33">
        <v>42969.0</v>
      </c>
      <c r="F102" s="33" t="s">
        <v>587</v>
      </c>
      <c r="G102" s="33" t="s">
        <v>587</v>
      </c>
      <c r="H102" s="34">
        <v>24.99</v>
      </c>
      <c r="I102" s="34">
        <v>7.99</v>
      </c>
      <c r="J102" s="34">
        <f t="shared" si="19"/>
        <v>17</v>
      </c>
      <c r="K102" s="32">
        <v>1.0</v>
      </c>
      <c r="L102" s="34">
        <f t="shared" si="20"/>
        <v>7.99</v>
      </c>
      <c r="M102" s="31"/>
      <c r="N102" s="32" t="s">
        <v>38</v>
      </c>
    </row>
    <row r="103">
      <c r="A103" s="31">
        <v>763.0</v>
      </c>
      <c r="B103" s="32" t="s">
        <v>681</v>
      </c>
      <c r="C103" s="32" t="s">
        <v>586</v>
      </c>
      <c r="D103" s="33">
        <v>41675.0</v>
      </c>
      <c r="E103" s="33">
        <v>44071.0</v>
      </c>
      <c r="F103" s="32" t="s">
        <v>587</v>
      </c>
      <c r="G103" s="32" t="s">
        <v>587</v>
      </c>
      <c r="H103" s="34">
        <v>18.99</v>
      </c>
      <c r="I103" s="34">
        <v>3.79</v>
      </c>
      <c r="J103" s="34">
        <f t="shared" si="19"/>
        <v>15.2</v>
      </c>
      <c r="K103" s="32">
        <v>1.0</v>
      </c>
      <c r="L103" s="34">
        <f t="shared" si="20"/>
        <v>3.79</v>
      </c>
      <c r="M103" s="31" t="s">
        <v>74</v>
      </c>
      <c r="N103" s="31" t="s">
        <v>38</v>
      </c>
    </row>
    <row r="104">
      <c r="A104" s="31">
        <v>144.0</v>
      </c>
      <c r="B104" s="32" t="s">
        <v>682</v>
      </c>
      <c r="C104" s="31" t="s">
        <v>677</v>
      </c>
      <c r="D104" s="33">
        <v>38646.0</v>
      </c>
      <c r="E104" s="33">
        <v>42950.0</v>
      </c>
      <c r="F104" s="33">
        <v>44687.0</v>
      </c>
      <c r="G104" s="33">
        <v>44694.0</v>
      </c>
      <c r="H104" s="34">
        <v>13.99</v>
      </c>
      <c r="I104" s="34">
        <v>5.99</v>
      </c>
      <c r="J104" s="34">
        <f t="shared" si="19"/>
        <v>8</v>
      </c>
      <c r="K104" s="32">
        <v>36.0</v>
      </c>
      <c r="L104" s="34">
        <f t="shared" si="20"/>
        <v>0.1663888889</v>
      </c>
      <c r="M104" s="31" t="s">
        <v>75</v>
      </c>
      <c r="N104" s="88" t="s">
        <v>38</v>
      </c>
    </row>
    <row r="105">
      <c r="A105" s="31">
        <v>81.0</v>
      </c>
      <c r="B105" s="31" t="s">
        <v>683</v>
      </c>
      <c r="C105" s="31" t="s">
        <v>677</v>
      </c>
      <c r="D105" s="33">
        <v>39015.0</v>
      </c>
      <c r="E105" s="33">
        <v>42950.0</v>
      </c>
      <c r="F105" s="33">
        <v>43240.0</v>
      </c>
      <c r="G105" s="33">
        <v>43336.0</v>
      </c>
      <c r="H105" s="34">
        <v>23.98</v>
      </c>
      <c r="I105" s="34">
        <v>15.98</v>
      </c>
      <c r="J105" s="34">
        <f t="shared" si="19"/>
        <v>8</v>
      </c>
      <c r="K105" s="32">
        <v>29.0</v>
      </c>
      <c r="L105" s="34">
        <f t="shared" si="20"/>
        <v>0.5510344828</v>
      </c>
      <c r="M105" s="31" t="s">
        <v>76</v>
      </c>
      <c r="N105" s="88" t="s">
        <v>38</v>
      </c>
    </row>
    <row r="106">
      <c r="A106" s="31">
        <v>919.0</v>
      </c>
      <c r="B106" s="32" t="s">
        <v>684</v>
      </c>
      <c r="C106" s="32" t="s">
        <v>586</v>
      </c>
      <c r="D106" s="33">
        <v>42647.0</v>
      </c>
      <c r="E106" s="33">
        <v>42648.0</v>
      </c>
      <c r="F106" s="32" t="s">
        <v>587</v>
      </c>
      <c r="G106" s="32" t="s">
        <v>587</v>
      </c>
      <c r="H106" s="34">
        <v>14.99</v>
      </c>
      <c r="I106" s="34">
        <v>5.99</v>
      </c>
      <c r="J106" s="34">
        <f t="shared" si="19"/>
        <v>9</v>
      </c>
      <c r="K106" s="32">
        <v>1.0</v>
      </c>
      <c r="L106" s="34">
        <f t="shared" si="20"/>
        <v>5.99</v>
      </c>
      <c r="M106" s="31" t="s">
        <v>77</v>
      </c>
      <c r="N106" s="31" t="s">
        <v>38</v>
      </c>
    </row>
    <row r="107">
      <c r="A107" s="31">
        <v>975.0</v>
      </c>
      <c r="B107" s="32" t="s">
        <v>685</v>
      </c>
      <c r="C107" s="31" t="s">
        <v>598</v>
      </c>
      <c r="D107" s="33">
        <v>42656.0</v>
      </c>
      <c r="E107" s="33">
        <v>44623.0</v>
      </c>
      <c r="F107" s="32" t="s">
        <v>587</v>
      </c>
      <c r="G107" s="32" t="s">
        <v>587</v>
      </c>
      <c r="H107" s="34">
        <v>14.99</v>
      </c>
      <c r="I107" s="34">
        <v>7.49</v>
      </c>
      <c r="J107" s="34">
        <f t="shared" si="19"/>
        <v>7.5</v>
      </c>
      <c r="K107" s="32">
        <v>1.0</v>
      </c>
      <c r="L107" s="34">
        <f t="shared" si="20"/>
        <v>7.49</v>
      </c>
      <c r="M107" s="85" t="s">
        <v>78</v>
      </c>
      <c r="N107" s="85" t="s">
        <v>38</v>
      </c>
    </row>
    <row r="108">
      <c r="A108" s="31">
        <v>443.0</v>
      </c>
      <c r="B108" s="32" t="s">
        <v>686</v>
      </c>
      <c r="C108" s="31" t="s">
        <v>612</v>
      </c>
      <c r="D108" s="33">
        <v>42423.0</v>
      </c>
      <c r="E108" s="33">
        <v>42832.0</v>
      </c>
      <c r="F108" s="32" t="s">
        <v>587</v>
      </c>
      <c r="G108" s="32" t="s">
        <v>587</v>
      </c>
      <c r="H108" s="34">
        <v>5.99</v>
      </c>
      <c r="I108" s="34">
        <v>1.99</v>
      </c>
      <c r="J108" s="34">
        <f t="shared" si="19"/>
        <v>4</v>
      </c>
      <c r="K108" s="32">
        <v>1.0</v>
      </c>
      <c r="L108" s="34">
        <f t="shared" si="20"/>
        <v>1.99</v>
      </c>
      <c r="M108" s="31" t="s">
        <v>79</v>
      </c>
      <c r="N108" s="31" t="s">
        <v>38</v>
      </c>
    </row>
    <row r="109">
      <c r="A109" s="31">
        <v>120.0</v>
      </c>
      <c r="B109" s="32" t="s">
        <v>687</v>
      </c>
      <c r="C109" s="32" t="s">
        <v>677</v>
      </c>
      <c r="D109" s="33">
        <v>37946.0</v>
      </c>
      <c r="E109" s="33">
        <v>44285.0</v>
      </c>
      <c r="F109" s="33">
        <v>45061.0</v>
      </c>
      <c r="G109" s="33">
        <v>45061.0</v>
      </c>
      <c r="H109" s="34">
        <v>5.0</v>
      </c>
      <c r="I109" s="34">
        <v>5.0</v>
      </c>
      <c r="J109" s="34">
        <f t="shared" si="19"/>
        <v>0</v>
      </c>
      <c r="K109" s="32">
        <v>5.0</v>
      </c>
      <c r="L109" s="34">
        <f t="shared" si="20"/>
        <v>1</v>
      </c>
      <c r="M109" s="31" t="s">
        <v>80</v>
      </c>
      <c r="N109" s="88" t="s">
        <v>38</v>
      </c>
    </row>
    <row r="110">
      <c r="A110" s="31">
        <v>121.0</v>
      </c>
      <c r="B110" s="32" t="s">
        <v>688</v>
      </c>
      <c r="C110" s="32" t="s">
        <v>677</v>
      </c>
      <c r="D110" s="33">
        <v>38324.0</v>
      </c>
      <c r="E110" s="33">
        <v>44285.0</v>
      </c>
      <c r="F110" s="32" t="s">
        <v>587</v>
      </c>
      <c r="G110" s="32" t="s">
        <v>587</v>
      </c>
      <c r="H110" s="34">
        <v>5.0</v>
      </c>
      <c r="I110" s="34">
        <v>5.0</v>
      </c>
      <c r="J110" s="34">
        <f t="shared" si="19"/>
        <v>0</v>
      </c>
      <c r="K110" s="32">
        <v>1.0</v>
      </c>
      <c r="L110" s="34">
        <f t="shared" si="20"/>
        <v>5</v>
      </c>
      <c r="M110" s="31"/>
      <c r="N110" s="88" t="s">
        <v>38</v>
      </c>
    </row>
    <row r="111">
      <c r="A111" s="31">
        <v>122.0</v>
      </c>
      <c r="B111" s="32" t="s">
        <v>689</v>
      </c>
      <c r="C111" s="32" t="s">
        <v>677</v>
      </c>
      <c r="D111" s="33">
        <v>38688.0</v>
      </c>
      <c r="E111" s="33">
        <v>44285.0</v>
      </c>
      <c r="F111" s="32" t="s">
        <v>587</v>
      </c>
      <c r="G111" s="32" t="s">
        <v>587</v>
      </c>
      <c r="H111" s="34">
        <v>4.99</v>
      </c>
      <c r="I111" s="34">
        <v>4.99</v>
      </c>
      <c r="J111" s="34">
        <f t="shared" si="19"/>
        <v>0</v>
      </c>
      <c r="K111" s="32">
        <v>1.0</v>
      </c>
      <c r="L111" s="34">
        <f t="shared" si="20"/>
        <v>4.99</v>
      </c>
      <c r="M111" s="31"/>
      <c r="N111" s="88" t="s">
        <v>38</v>
      </c>
    </row>
    <row r="112">
      <c r="A112" s="31">
        <v>206.0</v>
      </c>
      <c r="B112" s="32" t="s">
        <v>690</v>
      </c>
      <c r="C112" s="32" t="s">
        <v>584</v>
      </c>
      <c r="D112" s="33">
        <v>41759.0</v>
      </c>
      <c r="E112" s="33">
        <v>42635.0</v>
      </c>
      <c r="F112" s="33">
        <v>43331.0</v>
      </c>
      <c r="G112" s="33">
        <v>43334.0</v>
      </c>
      <c r="H112" s="34">
        <v>14.99</v>
      </c>
      <c r="I112" s="34">
        <v>4.99</v>
      </c>
      <c r="J112" s="34">
        <f t="shared" si="19"/>
        <v>10</v>
      </c>
      <c r="K112" s="32">
        <v>7.0</v>
      </c>
      <c r="L112" s="34">
        <f t="shared" si="20"/>
        <v>0.7128571429</v>
      </c>
      <c r="M112" s="31"/>
      <c r="N112" s="32" t="s">
        <v>38</v>
      </c>
    </row>
    <row r="113">
      <c r="A113" s="31">
        <v>230.0</v>
      </c>
      <c r="B113" s="32" t="s">
        <v>691</v>
      </c>
      <c r="C113" s="32" t="s">
        <v>584</v>
      </c>
      <c r="D113" s="33">
        <v>39745.0</v>
      </c>
      <c r="E113" s="33">
        <v>44091.0</v>
      </c>
      <c r="F113" s="33">
        <v>41448.0</v>
      </c>
      <c r="G113" s="33">
        <v>44141.0</v>
      </c>
      <c r="H113" s="34">
        <v>14.99</v>
      </c>
      <c r="I113" s="34">
        <v>2.0</v>
      </c>
      <c r="J113" s="34">
        <f t="shared" si="19"/>
        <v>12.99</v>
      </c>
      <c r="K113" s="32">
        <v>50.0</v>
      </c>
      <c r="L113" s="34">
        <f t="shared" si="20"/>
        <v>0.04</v>
      </c>
      <c r="M113" s="31"/>
      <c r="N113" s="32" t="s">
        <v>38</v>
      </c>
    </row>
    <row r="114">
      <c r="A114" s="31">
        <v>231.0</v>
      </c>
      <c r="B114" s="32" t="s">
        <v>692</v>
      </c>
      <c r="C114" s="32" t="s">
        <v>584</v>
      </c>
      <c r="D114" s="33">
        <v>41242.0</v>
      </c>
      <c r="E114" s="33">
        <v>43519.0</v>
      </c>
      <c r="F114" s="33">
        <v>43540.0</v>
      </c>
      <c r="G114" s="33">
        <v>43552.0</v>
      </c>
      <c r="H114" s="34">
        <v>29.99</v>
      </c>
      <c r="I114" s="34">
        <v>17.99</v>
      </c>
      <c r="J114" s="34">
        <f t="shared" si="19"/>
        <v>12</v>
      </c>
      <c r="K114" s="32">
        <v>36.0</v>
      </c>
      <c r="L114" s="34">
        <f t="shared" si="20"/>
        <v>0.4997222222</v>
      </c>
      <c r="M114" s="31"/>
      <c r="N114" s="32" t="s">
        <v>38</v>
      </c>
    </row>
    <row r="115">
      <c r="A115" s="31">
        <v>232.0</v>
      </c>
      <c r="B115" s="32" t="s">
        <v>693</v>
      </c>
      <c r="C115" s="31" t="s">
        <v>584</v>
      </c>
      <c r="D115" s="33">
        <v>41961.0</v>
      </c>
      <c r="E115" s="33">
        <v>43519.0</v>
      </c>
      <c r="F115" s="33">
        <v>43915.0</v>
      </c>
      <c r="G115" s="33">
        <v>43922.0</v>
      </c>
      <c r="H115" s="34">
        <v>24.99</v>
      </c>
      <c r="I115" s="34">
        <v>7.99</v>
      </c>
      <c r="J115" s="34">
        <f t="shared" si="19"/>
        <v>17</v>
      </c>
      <c r="K115" s="32">
        <v>42.0</v>
      </c>
      <c r="L115" s="34">
        <f t="shared" si="20"/>
        <v>0.1902380952</v>
      </c>
      <c r="M115" s="31"/>
      <c r="N115" s="31" t="s">
        <v>38</v>
      </c>
    </row>
    <row r="116">
      <c r="A116" s="31">
        <v>349.0</v>
      </c>
      <c r="B116" s="32" t="s">
        <v>694</v>
      </c>
      <c r="C116" s="32" t="s">
        <v>584</v>
      </c>
      <c r="D116" s="33">
        <v>40401.0</v>
      </c>
      <c r="E116" s="33">
        <v>44431.0</v>
      </c>
      <c r="F116" s="33">
        <v>45310.0</v>
      </c>
      <c r="G116" s="33">
        <v>45316.0</v>
      </c>
      <c r="H116" s="34">
        <v>14.99</v>
      </c>
      <c r="I116" s="34">
        <v>8.99</v>
      </c>
      <c r="J116" s="34">
        <f t="shared" si="19"/>
        <v>6</v>
      </c>
      <c r="K116" s="32">
        <v>2.0</v>
      </c>
      <c r="L116" s="34">
        <f t="shared" si="20"/>
        <v>4.495</v>
      </c>
      <c r="M116" s="31"/>
      <c r="N116" s="32" t="s">
        <v>38</v>
      </c>
    </row>
    <row r="117">
      <c r="A117" s="31">
        <v>412.0</v>
      </c>
      <c r="B117" s="31" t="s">
        <v>695</v>
      </c>
      <c r="C117" s="32" t="s">
        <v>584</v>
      </c>
      <c r="D117" s="33">
        <v>41786.0</v>
      </c>
      <c r="E117" s="33">
        <v>42818.0</v>
      </c>
      <c r="F117" s="33">
        <v>42818.0</v>
      </c>
      <c r="G117" s="33">
        <v>44001.0</v>
      </c>
      <c r="H117" s="34">
        <v>19.99</v>
      </c>
      <c r="I117" s="34">
        <v>7.99</v>
      </c>
      <c r="J117" s="34">
        <f t="shared" si="19"/>
        <v>12</v>
      </c>
      <c r="K117" s="32">
        <v>48.0</v>
      </c>
      <c r="L117" s="34">
        <f t="shared" si="20"/>
        <v>0.1664583333</v>
      </c>
      <c r="M117" s="31"/>
      <c r="N117" s="32" t="s">
        <v>38</v>
      </c>
    </row>
    <row r="118">
      <c r="A118" s="31">
        <v>507.0</v>
      </c>
      <c r="B118" s="32" t="s">
        <v>696</v>
      </c>
      <c r="C118" s="32" t="s">
        <v>586</v>
      </c>
      <c r="D118" s="33">
        <v>44145.0</v>
      </c>
      <c r="E118" s="33">
        <v>44521.0</v>
      </c>
      <c r="F118" s="33">
        <v>44927.0</v>
      </c>
      <c r="G118" s="33">
        <v>44936.0</v>
      </c>
      <c r="H118" s="34">
        <v>119.99</v>
      </c>
      <c r="I118" s="34">
        <v>59.99</v>
      </c>
      <c r="J118" s="34">
        <f t="shared" si="19"/>
        <v>60</v>
      </c>
      <c r="K118" s="32">
        <v>22.0</v>
      </c>
      <c r="L118" s="34">
        <f t="shared" si="20"/>
        <v>2.726818182</v>
      </c>
      <c r="M118" s="85"/>
      <c r="N118" s="85" t="s">
        <v>38</v>
      </c>
    </row>
    <row r="119">
      <c r="A119" s="31">
        <v>609.0</v>
      </c>
      <c r="B119" s="32" t="s">
        <v>697</v>
      </c>
      <c r="C119" s="32" t="s">
        <v>586</v>
      </c>
      <c r="D119" s="33">
        <v>42423.0</v>
      </c>
      <c r="E119" s="33">
        <v>43519.0</v>
      </c>
      <c r="F119" s="33">
        <v>45392.0</v>
      </c>
      <c r="G119" s="33">
        <v>45404.0</v>
      </c>
      <c r="H119" s="34">
        <v>24.99</v>
      </c>
      <c r="I119" s="34">
        <v>7.99</v>
      </c>
      <c r="J119" s="34">
        <f t="shared" si="19"/>
        <v>17</v>
      </c>
      <c r="K119" s="32">
        <v>30.0</v>
      </c>
      <c r="L119" s="34">
        <f t="shared" si="20"/>
        <v>0.2663333333</v>
      </c>
      <c r="M119" s="31"/>
      <c r="N119" s="31" t="s">
        <v>38</v>
      </c>
    </row>
    <row r="120">
      <c r="A120" s="31">
        <v>610.0</v>
      </c>
      <c r="B120" s="32" t="s">
        <v>698</v>
      </c>
      <c r="C120" s="32" t="s">
        <v>586</v>
      </c>
      <c r="D120" s="33">
        <v>43186.0</v>
      </c>
      <c r="E120" s="33">
        <v>43372.0</v>
      </c>
      <c r="F120" s="33">
        <v>43373.0</v>
      </c>
      <c r="G120" s="33">
        <v>43987.0</v>
      </c>
      <c r="H120" s="34">
        <v>99.98</v>
      </c>
      <c r="I120" s="34">
        <v>49.98</v>
      </c>
      <c r="J120" s="34">
        <f t="shared" si="19"/>
        <v>50</v>
      </c>
      <c r="K120" s="32">
        <v>103.0</v>
      </c>
      <c r="L120" s="34">
        <f t="shared" si="20"/>
        <v>0.4852427184</v>
      </c>
      <c r="M120" s="31"/>
      <c r="N120" s="31" t="s">
        <v>38</v>
      </c>
    </row>
    <row r="121">
      <c r="A121" s="31">
        <v>611.0</v>
      </c>
      <c r="B121" s="32" t="s">
        <v>699</v>
      </c>
      <c r="C121" s="32" t="s">
        <v>586</v>
      </c>
      <c r="D121" s="33">
        <v>43511.0</v>
      </c>
      <c r="E121" s="33">
        <v>43548.0</v>
      </c>
      <c r="F121" s="33">
        <v>43618.0</v>
      </c>
      <c r="G121" s="33">
        <v>45310.0</v>
      </c>
      <c r="H121" s="34">
        <v>54.99</v>
      </c>
      <c r="I121" s="34">
        <v>27.49</v>
      </c>
      <c r="J121" s="34">
        <f t="shared" si="19"/>
        <v>27.5</v>
      </c>
      <c r="K121" s="32">
        <v>51.0</v>
      </c>
      <c r="L121" s="34">
        <f t="shared" si="20"/>
        <v>0.5390196078</v>
      </c>
      <c r="M121" s="31"/>
      <c r="N121" s="31" t="s">
        <v>38</v>
      </c>
    </row>
    <row r="122">
      <c r="A122" s="31">
        <v>922.0</v>
      </c>
      <c r="B122" s="32" t="s">
        <v>700</v>
      </c>
      <c r="C122" s="31" t="s">
        <v>586</v>
      </c>
      <c r="D122" s="33">
        <v>42689.0</v>
      </c>
      <c r="E122" s="33">
        <v>43668.0</v>
      </c>
      <c r="F122" s="33">
        <v>43675.0</v>
      </c>
      <c r="G122" s="33">
        <v>44073.0</v>
      </c>
      <c r="H122" s="34">
        <v>69.99</v>
      </c>
      <c r="I122" s="34">
        <v>14.99</v>
      </c>
      <c r="J122" s="34">
        <f t="shared" si="19"/>
        <v>55</v>
      </c>
      <c r="K122" s="32">
        <v>40.0</v>
      </c>
      <c r="L122" s="34">
        <f t="shared" si="20"/>
        <v>0.37475</v>
      </c>
      <c r="M122" s="31"/>
      <c r="N122" s="31" t="s">
        <v>38</v>
      </c>
    </row>
    <row r="123">
      <c r="A123" s="31">
        <v>961.0</v>
      </c>
      <c r="B123" s="32" t="s">
        <v>701</v>
      </c>
      <c r="C123" s="32" t="s">
        <v>598</v>
      </c>
      <c r="D123" s="33">
        <v>42682.0</v>
      </c>
      <c r="E123" s="33">
        <v>43466.0</v>
      </c>
      <c r="F123" s="33">
        <v>43467.0</v>
      </c>
      <c r="G123" s="33">
        <v>43467.0</v>
      </c>
      <c r="H123" s="34">
        <v>39.99</v>
      </c>
      <c r="I123" s="34">
        <v>12.99</v>
      </c>
      <c r="J123" s="34">
        <f t="shared" si="19"/>
        <v>27</v>
      </c>
      <c r="K123" s="32">
        <v>1.0</v>
      </c>
      <c r="L123" s="34">
        <f t="shared" si="20"/>
        <v>12.99</v>
      </c>
      <c r="M123" s="85"/>
      <c r="N123" s="85" t="s">
        <v>38</v>
      </c>
    </row>
    <row r="124">
      <c r="A124" s="31">
        <v>612.0</v>
      </c>
      <c r="B124" s="32" t="s">
        <v>702</v>
      </c>
      <c r="C124" s="32" t="s">
        <v>586</v>
      </c>
      <c r="D124" s="33">
        <v>44476.0</v>
      </c>
      <c r="E124" s="33">
        <v>44594.0</v>
      </c>
      <c r="F124" s="33">
        <v>44598.0</v>
      </c>
      <c r="G124" s="33">
        <v>44607.0</v>
      </c>
      <c r="H124" s="34">
        <v>99.99</v>
      </c>
      <c r="I124" s="34">
        <v>59.99</v>
      </c>
      <c r="J124" s="34">
        <f t="shared" si="19"/>
        <v>40</v>
      </c>
      <c r="K124" s="32">
        <v>55.0</v>
      </c>
      <c r="L124" s="34">
        <f t="shared" si="20"/>
        <v>1.090727273</v>
      </c>
      <c r="M124" s="31" t="s">
        <v>81</v>
      </c>
      <c r="N124" s="31" t="s">
        <v>38</v>
      </c>
    </row>
    <row r="125">
      <c r="A125" s="31">
        <v>923.0</v>
      </c>
      <c r="B125" s="32" t="s">
        <v>703</v>
      </c>
      <c r="C125" s="31" t="s">
        <v>586</v>
      </c>
      <c r="D125" s="33">
        <v>44133.0</v>
      </c>
      <c r="E125" s="33">
        <v>44349.0</v>
      </c>
      <c r="F125" s="33">
        <v>44351.0</v>
      </c>
      <c r="G125" s="33">
        <v>44358.0</v>
      </c>
      <c r="H125" s="34">
        <v>69.99</v>
      </c>
      <c r="I125" s="34">
        <v>34.99</v>
      </c>
      <c r="J125" s="34">
        <f t="shared" si="19"/>
        <v>35</v>
      </c>
      <c r="K125" s="32">
        <v>36.0</v>
      </c>
      <c r="L125" s="34">
        <f t="shared" si="20"/>
        <v>0.9719444444</v>
      </c>
      <c r="M125" s="31"/>
      <c r="N125" s="31" t="s">
        <v>38</v>
      </c>
    </row>
    <row r="126">
      <c r="A126" s="31">
        <v>284.0</v>
      </c>
      <c r="B126" s="32" t="s">
        <v>704</v>
      </c>
      <c r="C126" s="32" t="s">
        <v>584</v>
      </c>
      <c r="D126" s="33">
        <v>41220.0</v>
      </c>
      <c r="E126" s="33">
        <v>41458.0</v>
      </c>
      <c r="F126" s="33">
        <v>41458.0</v>
      </c>
      <c r="G126" s="33">
        <v>44775.0</v>
      </c>
      <c r="H126" s="34">
        <v>19.99</v>
      </c>
      <c r="I126" s="34">
        <v>14.99</v>
      </c>
      <c r="J126" s="34">
        <f t="shared" si="19"/>
        <v>5</v>
      </c>
      <c r="K126" s="32">
        <v>25.0</v>
      </c>
      <c r="L126" s="34">
        <f t="shared" si="20"/>
        <v>0.5996</v>
      </c>
      <c r="M126" s="31" t="s">
        <v>82</v>
      </c>
      <c r="N126" s="32" t="s">
        <v>38</v>
      </c>
    </row>
    <row r="127">
      <c r="A127" s="31">
        <v>296.0</v>
      </c>
      <c r="B127" s="32" t="s">
        <v>705</v>
      </c>
      <c r="C127" s="32" t="s">
        <v>584</v>
      </c>
      <c r="D127" s="33">
        <v>40319.0</v>
      </c>
      <c r="E127" s="33">
        <v>40335.0</v>
      </c>
      <c r="F127" s="33">
        <v>40335.0</v>
      </c>
      <c r="G127" s="33">
        <v>44739.0</v>
      </c>
      <c r="H127" s="34">
        <v>14.99</v>
      </c>
      <c r="I127" s="34">
        <v>6.0</v>
      </c>
      <c r="J127" s="34">
        <f t="shared" si="19"/>
        <v>8.99</v>
      </c>
      <c r="K127" s="32">
        <v>50.0</v>
      </c>
      <c r="L127" s="34">
        <f t="shared" si="20"/>
        <v>0.12</v>
      </c>
      <c r="M127" s="31"/>
      <c r="N127" s="32" t="s">
        <v>38</v>
      </c>
    </row>
    <row r="128">
      <c r="A128" s="31">
        <v>353.0</v>
      </c>
      <c r="B128" s="32" t="s">
        <v>706</v>
      </c>
      <c r="C128" s="32" t="s">
        <v>584</v>
      </c>
      <c r="D128" s="33">
        <v>41138.0</v>
      </c>
      <c r="E128" s="33">
        <v>43652.0</v>
      </c>
      <c r="F128" s="33">
        <v>43659.0</v>
      </c>
      <c r="G128" s="33">
        <v>45203.0</v>
      </c>
      <c r="H128" s="34">
        <v>29.99</v>
      </c>
      <c r="I128" s="34">
        <v>4.49</v>
      </c>
      <c r="J128" s="34">
        <f t="shared" si="19"/>
        <v>25.5</v>
      </c>
      <c r="K128" s="32">
        <v>42.0</v>
      </c>
      <c r="L128" s="34">
        <f t="shared" si="20"/>
        <v>0.1069047619</v>
      </c>
      <c r="M128" s="31"/>
      <c r="N128" s="32" t="s">
        <v>38</v>
      </c>
    </row>
    <row r="129">
      <c r="A129" s="31">
        <v>340.0</v>
      </c>
      <c r="B129" s="31" t="s">
        <v>707</v>
      </c>
      <c r="C129" s="32" t="s">
        <v>584</v>
      </c>
      <c r="D129" s="33">
        <v>41290.0</v>
      </c>
      <c r="E129" s="33">
        <v>42623.0</v>
      </c>
      <c r="F129" s="33">
        <v>42715.0</v>
      </c>
      <c r="G129" s="33">
        <v>44185.0</v>
      </c>
      <c r="H129" s="34">
        <v>9.99</v>
      </c>
      <c r="I129" s="34">
        <v>4.99</v>
      </c>
      <c r="J129" s="34">
        <f t="shared" si="19"/>
        <v>5</v>
      </c>
      <c r="K129" s="32">
        <v>3.0</v>
      </c>
      <c r="L129" s="34">
        <f t="shared" si="20"/>
        <v>1.663333333</v>
      </c>
      <c r="M129" s="31" t="s">
        <v>83</v>
      </c>
      <c r="N129" s="32" t="s">
        <v>38</v>
      </c>
    </row>
    <row r="130">
      <c r="A130" s="31">
        <v>981.0</v>
      </c>
      <c r="B130" s="32" t="s">
        <v>708</v>
      </c>
      <c r="C130" s="32" t="s">
        <v>598</v>
      </c>
      <c r="D130" s="33">
        <v>42787.0</v>
      </c>
      <c r="E130" s="33">
        <v>43466.0</v>
      </c>
      <c r="F130" s="33">
        <v>43543.0</v>
      </c>
      <c r="G130" s="33">
        <v>43543.0</v>
      </c>
      <c r="H130" s="34">
        <v>15.99</v>
      </c>
      <c r="I130" s="34">
        <v>4.99</v>
      </c>
      <c r="J130" s="34">
        <f t="shared" si="19"/>
        <v>11</v>
      </c>
      <c r="K130" s="32">
        <v>1.0</v>
      </c>
      <c r="L130" s="34">
        <f t="shared" si="20"/>
        <v>4.99</v>
      </c>
      <c r="M130" s="85" t="s">
        <v>84</v>
      </c>
      <c r="N130" s="85" t="s">
        <v>38</v>
      </c>
    </row>
    <row r="131">
      <c r="A131" s="35"/>
      <c r="B131" s="36"/>
      <c r="C131" s="36"/>
      <c r="D131" s="37"/>
      <c r="E131" s="37"/>
      <c r="F131" s="37"/>
      <c r="G131" s="37"/>
      <c r="H131" s="38">
        <f t="shared" ref="H131:K131" si="21">SUM(H44:H130)</f>
        <v>2775.87</v>
      </c>
      <c r="I131" s="38">
        <f t="shared" si="21"/>
        <v>1162.92</v>
      </c>
      <c r="J131" s="38">
        <f t="shared" si="21"/>
        <v>1612.95</v>
      </c>
      <c r="K131" s="36">
        <f t="shared" si="21"/>
        <v>1674</v>
      </c>
      <c r="L131" s="38">
        <f>SUM(L44:L130)/K131</f>
        <v>0.1497579803</v>
      </c>
      <c r="M131" s="89">
        <f t="shared" ref="M131:N131" si="22">COUNTA(M44:M130)</f>
        <v>47</v>
      </c>
      <c r="N131" s="89">
        <f t="shared" si="22"/>
        <v>87</v>
      </c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</row>
    <row r="132">
      <c r="A132" s="90"/>
      <c r="B132" s="91"/>
      <c r="C132" s="91"/>
      <c r="D132" s="92"/>
      <c r="E132" s="92"/>
      <c r="F132" s="92"/>
      <c r="G132" s="92"/>
      <c r="H132" s="93"/>
      <c r="I132" s="93"/>
      <c r="J132" s="93"/>
      <c r="K132" s="91"/>
      <c r="L132" s="93"/>
      <c r="M132" s="94"/>
      <c r="N132" s="94"/>
    </row>
    <row r="133">
      <c r="A133" s="95">
        <v>944.0</v>
      </c>
      <c r="B133" s="96" t="s">
        <v>709</v>
      </c>
      <c r="C133" s="96" t="s">
        <v>598</v>
      </c>
      <c r="D133" s="97">
        <v>43242.0</v>
      </c>
      <c r="E133" s="97">
        <v>43912.0</v>
      </c>
      <c r="F133" s="97">
        <v>44019.0</v>
      </c>
      <c r="G133" s="97">
        <v>44019.0</v>
      </c>
      <c r="H133" s="98">
        <v>14.99</v>
      </c>
      <c r="I133" s="98">
        <v>4.99</v>
      </c>
      <c r="J133" s="98">
        <f t="shared" ref="J133:J137" si="23">H133-I133</f>
        <v>10</v>
      </c>
      <c r="K133" s="96">
        <v>1.0</v>
      </c>
      <c r="L133" s="98">
        <f t="shared" ref="L133:L137" si="24">I133/K133</f>
        <v>4.99</v>
      </c>
      <c r="M133" s="99" t="s">
        <v>85</v>
      </c>
      <c r="N133" s="99" t="s">
        <v>86</v>
      </c>
    </row>
    <row r="134">
      <c r="A134" s="95">
        <v>629.0</v>
      </c>
      <c r="B134" s="96" t="s">
        <v>710</v>
      </c>
      <c r="C134" s="95" t="s">
        <v>586</v>
      </c>
      <c r="D134" s="97">
        <v>44102.0</v>
      </c>
      <c r="E134" s="97">
        <v>44334.0</v>
      </c>
      <c r="F134" s="96" t="s">
        <v>587</v>
      </c>
      <c r="G134" s="96" t="s">
        <v>587</v>
      </c>
      <c r="H134" s="98">
        <v>0.0</v>
      </c>
      <c r="I134" s="98">
        <v>0.0</v>
      </c>
      <c r="J134" s="98">
        <f t="shared" si="23"/>
        <v>0</v>
      </c>
      <c r="K134" s="95">
        <v>1.0</v>
      </c>
      <c r="L134" s="98">
        <f t="shared" si="24"/>
        <v>0</v>
      </c>
      <c r="M134" s="95" t="s">
        <v>87</v>
      </c>
      <c r="N134" s="95" t="s">
        <v>86</v>
      </c>
    </row>
    <row r="135">
      <c r="A135" s="95">
        <v>176.0</v>
      </c>
      <c r="B135" s="96" t="s">
        <v>711</v>
      </c>
      <c r="C135" s="96" t="s">
        <v>584</v>
      </c>
      <c r="D135" s="97">
        <v>40710.0</v>
      </c>
      <c r="E135" s="97">
        <v>44237.0</v>
      </c>
      <c r="F135" s="97">
        <v>44244.0</v>
      </c>
      <c r="G135" s="97">
        <v>44261.0</v>
      </c>
      <c r="H135" s="98">
        <v>19.99</v>
      </c>
      <c r="I135" s="98">
        <v>19.99</v>
      </c>
      <c r="J135" s="98">
        <f t="shared" si="23"/>
        <v>0</v>
      </c>
      <c r="K135" s="96">
        <v>30.0</v>
      </c>
      <c r="L135" s="98">
        <f t="shared" si="24"/>
        <v>0.6663333333</v>
      </c>
      <c r="M135" s="95" t="s">
        <v>88</v>
      </c>
      <c r="N135" s="96" t="s">
        <v>86</v>
      </c>
    </row>
    <row r="136">
      <c r="A136" s="95">
        <v>410.0</v>
      </c>
      <c r="B136" s="96" t="s">
        <v>712</v>
      </c>
      <c r="C136" s="96" t="s">
        <v>584</v>
      </c>
      <c r="D136" s="97">
        <v>40087.0</v>
      </c>
      <c r="E136" s="97">
        <v>44539.0</v>
      </c>
      <c r="F136" s="97" t="s">
        <v>587</v>
      </c>
      <c r="G136" s="97" t="s">
        <v>587</v>
      </c>
      <c r="H136" s="98">
        <v>19.99</v>
      </c>
      <c r="I136" s="98">
        <v>7.99</v>
      </c>
      <c r="J136" s="98">
        <f t="shared" si="23"/>
        <v>12</v>
      </c>
      <c r="K136" s="95">
        <v>1.0</v>
      </c>
      <c r="L136" s="98">
        <f t="shared" si="24"/>
        <v>7.99</v>
      </c>
      <c r="M136" s="95" t="s">
        <v>89</v>
      </c>
      <c r="N136" s="96" t="s">
        <v>86</v>
      </c>
    </row>
    <row r="137">
      <c r="A137" s="95">
        <v>44.0</v>
      </c>
      <c r="B137" s="95" t="s">
        <v>713</v>
      </c>
      <c r="C137" s="96" t="s">
        <v>624</v>
      </c>
      <c r="D137" s="97">
        <v>36777.0</v>
      </c>
      <c r="E137" s="97">
        <v>41763.0</v>
      </c>
      <c r="F137" s="96" t="s">
        <v>587</v>
      </c>
      <c r="G137" s="96" t="s">
        <v>587</v>
      </c>
      <c r="H137" s="98">
        <v>4.99</v>
      </c>
      <c r="I137" s="98">
        <v>4.99</v>
      </c>
      <c r="J137" s="98">
        <f t="shared" si="23"/>
        <v>0</v>
      </c>
      <c r="K137" s="96">
        <v>35.0</v>
      </c>
      <c r="L137" s="98">
        <f t="shared" si="24"/>
        <v>0.1425714286</v>
      </c>
      <c r="M137" s="95" t="s">
        <v>90</v>
      </c>
      <c r="N137" s="100" t="s">
        <v>86</v>
      </c>
    </row>
    <row r="138">
      <c r="A138" s="90"/>
      <c r="B138" s="90"/>
      <c r="C138" s="91"/>
      <c r="D138" s="92"/>
      <c r="E138" s="92"/>
      <c r="F138" s="91"/>
      <c r="G138" s="91"/>
      <c r="H138" s="101">
        <f t="shared" ref="H138:K138" si="25">SUM(H133:H137)</f>
        <v>59.96</v>
      </c>
      <c r="I138" s="101">
        <f t="shared" si="25"/>
        <v>37.96</v>
      </c>
      <c r="J138" s="101">
        <f t="shared" si="25"/>
        <v>22</v>
      </c>
      <c r="K138" s="102">
        <f t="shared" si="25"/>
        <v>68</v>
      </c>
      <c r="L138" s="101">
        <f>SUM(L133:L137)/K138</f>
        <v>0.2027780112</v>
      </c>
      <c r="M138" s="103">
        <f t="shared" ref="M138:N138" si="26">COUNTA(M133:M137)</f>
        <v>5</v>
      </c>
      <c r="N138" s="103">
        <f t="shared" si="26"/>
        <v>5</v>
      </c>
    </row>
    <row r="139">
      <c r="A139" s="90"/>
      <c r="B139" s="90"/>
      <c r="C139" s="91"/>
      <c r="D139" s="92"/>
      <c r="E139" s="92"/>
      <c r="F139" s="91"/>
      <c r="G139" s="91"/>
      <c r="H139" s="93"/>
      <c r="I139" s="93"/>
      <c r="J139" s="93"/>
      <c r="K139" s="91"/>
      <c r="L139" s="93"/>
      <c r="M139" s="90"/>
      <c r="N139" s="104"/>
    </row>
    <row r="140">
      <c r="A140" s="105">
        <v>450.0</v>
      </c>
      <c r="B140" s="106" t="s">
        <v>714</v>
      </c>
      <c r="C140" s="105" t="s">
        <v>612</v>
      </c>
      <c r="D140" s="107">
        <v>42206.0</v>
      </c>
      <c r="E140" s="107">
        <v>42887.0</v>
      </c>
      <c r="F140" s="107">
        <v>42904.0</v>
      </c>
      <c r="G140" s="107">
        <v>44841.0</v>
      </c>
      <c r="H140" s="108">
        <v>7.99</v>
      </c>
      <c r="I140" s="108">
        <v>2.99</v>
      </c>
      <c r="J140" s="108">
        <f>H140-I140</f>
        <v>5</v>
      </c>
      <c r="K140" s="106">
        <v>6.0</v>
      </c>
      <c r="L140" s="108">
        <f>I140/K140</f>
        <v>0.4983333333</v>
      </c>
      <c r="M140" s="105" t="s">
        <v>91</v>
      </c>
      <c r="N140" s="105" t="s">
        <v>92</v>
      </c>
    </row>
    <row r="141">
      <c r="A141" s="109"/>
      <c r="B141" s="110"/>
      <c r="C141" s="109"/>
      <c r="D141" s="111"/>
      <c r="E141" s="111"/>
      <c r="F141" s="111"/>
      <c r="G141" s="111"/>
      <c r="H141" s="112">
        <f t="shared" ref="H141:K141" si="27">SUM(H140)</f>
        <v>7.99</v>
      </c>
      <c r="I141" s="112">
        <f t="shared" si="27"/>
        <v>2.99</v>
      </c>
      <c r="J141" s="112">
        <f t="shared" si="27"/>
        <v>5</v>
      </c>
      <c r="K141" s="110">
        <f t="shared" si="27"/>
        <v>6</v>
      </c>
      <c r="L141" s="112">
        <f>SUM(L140)/K141</f>
        <v>0.08305555556</v>
      </c>
      <c r="M141" s="109">
        <f t="shared" ref="M141:N141" si="28">COUNTA(M140)</f>
        <v>1</v>
      </c>
      <c r="N141" s="109">
        <f t="shared" si="28"/>
        <v>1</v>
      </c>
    </row>
    <row r="142">
      <c r="A142" s="113"/>
      <c r="B142" s="114"/>
      <c r="C142" s="113"/>
      <c r="D142" s="115"/>
      <c r="E142" s="115"/>
      <c r="F142" s="115"/>
      <c r="G142" s="115"/>
      <c r="H142" s="116"/>
      <c r="I142" s="116"/>
      <c r="J142" s="116"/>
      <c r="K142" s="114"/>
      <c r="L142" s="116"/>
      <c r="M142" s="113"/>
      <c r="N142" s="113"/>
    </row>
    <row r="143">
      <c r="A143" s="117">
        <v>517.0</v>
      </c>
      <c r="B143" s="118" t="s">
        <v>715</v>
      </c>
      <c r="C143" s="118" t="s">
        <v>586</v>
      </c>
      <c r="D143" s="119">
        <v>43655.0</v>
      </c>
      <c r="E143" s="119">
        <v>43867.0</v>
      </c>
      <c r="F143" s="118" t="s">
        <v>587</v>
      </c>
      <c r="G143" s="118" t="s">
        <v>587</v>
      </c>
      <c r="H143" s="120">
        <v>14.99</v>
      </c>
      <c r="I143" s="120">
        <v>7.49</v>
      </c>
      <c r="J143" s="120">
        <f>H143-I143</f>
        <v>7.5</v>
      </c>
      <c r="K143" s="118">
        <v>1.0</v>
      </c>
      <c r="L143" s="120">
        <f>I143/K143</f>
        <v>7.49</v>
      </c>
      <c r="M143" s="121" t="s">
        <v>93</v>
      </c>
      <c r="N143" s="121" t="s">
        <v>94</v>
      </c>
    </row>
    <row r="144">
      <c r="A144" s="90"/>
      <c r="B144" s="91"/>
      <c r="C144" s="91"/>
      <c r="D144" s="92"/>
      <c r="E144" s="92"/>
      <c r="F144" s="91"/>
      <c r="G144" s="91"/>
      <c r="H144" s="116">
        <f t="shared" ref="H144:K144" si="29">SUM(H143)</f>
        <v>14.99</v>
      </c>
      <c r="I144" s="116">
        <f t="shared" si="29"/>
        <v>7.49</v>
      </c>
      <c r="J144" s="116">
        <f t="shared" si="29"/>
        <v>7.5</v>
      </c>
      <c r="K144" s="114">
        <f t="shared" si="29"/>
        <v>1</v>
      </c>
      <c r="L144" s="116">
        <f>SUM(L143)/K144</f>
        <v>7.49</v>
      </c>
      <c r="M144" s="122">
        <f t="shared" ref="M144:N144" si="30">COUNTA(M143)</f>
        <v>1</v>
      </c>
      <c r="N144" s="122">
        <f t="shared" si="30"/>
        <v>1</v>
      </c>
    </row>
    <row r="145">
      <c r="A145" s="90"/>
      <c r="B145" s="91"/>
      <c r="C145" s="91"/>
      <c r="D145" s="92"/>
      <c r="E145" s="92"/>
      <c r="F145" s="91"/>
      <c r="G145" s="91"/>
      <c r="H145" s="93"/>
      <c r="I145" s="93"/>
      <c r="J145" s="93"/>
      <c r="K145" s="91"/>
      <c r="L145" s="93"/>
      <c r="M145" s="94"/>
      <c r="N145" s="94"/>
    </row>
    <row r="146">
      <c r="A146" s="113">
        <v>950.0</v>
      </c>
      <c r="B146" s="114" t="s">
        <v>716</v>
      </c>
      <c r="C146" s="114" t="s">
        <v>598</v>
      </c>
      <c r="D146" s="115">
        <v>43606.0</v>
      </c>
      <c r="E146" s="115">
        <v>43475.0</v>
      </c>
      <c r="F146" s="115">
        <v>43479.0</v>
      </c>
      <c r="G146" s="115">
        <v>43481.0</v>
      </c>
      <c r="H146" s="116">
        <v>29.99</v>
      </c>
      <c r="I146" s="116">
        <v>29.99</v>
      </c>
      <c r="J146" s="116">
        <f t="shared" ref="J146:J148" si="31">H146-I146</f>
        <v>0</v>
      </c>
      <c r="K146" s="114">
        <v>1.0</v>
      </c>
      <c r="L146" s="116">
        <f t="shared" ref="L146:L148" si="32">I146/K146</f>
        <v>29.99</v>
      </c>
      <c r="M146" s="122" t="s">
        <v>95</v>
      </c>
      <c r="N146" s="122" t="s">
        <v>96</v>
      </c>
    </row>
    <row r="147">
      <c r="A147" s="113">
        <v>578.0</v>
      </c>
      <c r="B147" s="114" t="s">
        <v>717</v>
      </c>
      <c r="C147" s="114" t="s">
        <v>586</v>
      </c>
      <c r="D147" s="115">
        <v>42563.0</v>
      </c>
      <c r="E147" s="115">
        <v>42844.0</v>
      </c>
      <c r="F147" s="115">
        <v>44846.0</v>
      </c>
      <c r="G147" s="115">
        <v>44847.0</v>
      </c>
      <c r="H147" s="116">
        <v>19.99</v>
      </c>
      <c r="I147" s="116">
        <v>9.99</v>
      </c>
      <c r="J147" s="116">
        <f t="shared" si="31"/>
        <v>10</v>
      </c>
      <c r="K147" s="114">
        <v>17.0</v>
      </c>
      <c r="L147" s="116">
        <f t="shared" si="32"/>
        <v>0.5876470588</v>
      </c>
      <c r="M147" s="113" t="s">
        <v>97</v>
      </c>
      <c r="N147" s="113" t="s">
        <v>96</v>
      </c>
    </row>
    <row r="148">
      <c r="A148" s="113">
        <v>262.0</v>
      </c>
      <c r="B148" s="114" t="s">
        <v>718</v>
      </c>
      <c r="C148" s="114" t="s">
        <v>584</v>
      </c>
      <c r="D148" s="115">
        <v>41919.0</v>
      </c>
      <c r="E148" s="115">
        <v>43295.0</v>
      </c>
      <c r="F148" s="115">
        <v>43423.0</v>
      </c>
      <c r="G148" s="115">
        <v>44872.0</v>
      </c>
      <c r="H148" s="116">
        <v>6.99</v>
      </c>
      <c r="I148" s="116">
        <v>6.99</v>
      </c>
      <c r="J148" s="116">
        <f t="shared" si="31"/>
        <v>0</v>
      </c>
      <c r="K148" s="114">
        <v>3.0</v>
      </c>
      <c r="L148" s="116">
        <f t="shared" si="32"/>
        <v>2.33</v>
      </c>
      <c r="M148" s="113" t="s">
        <v>98</v>
      </c>
      <c r="N148" s="114" t="s">
        <v>96</v>
      </c>
    </row>
    <row r="149">
      <c r="A149" s="117"/>
      <c r="B149" s="118"/>
      <c r="C149" s="117"/>
      <c r="D149" s="119"/>
      <c r="E149" s="119"/>
      <c r="F149" s="119"/>
      <c r="G149" s="119"/>
      <c r="H149" s="120">
        <f t="shared" ref="H149:K149" si="33">SUM(H146:H148)</f>
        <v>56.97</v>
      </c>
      <c r="I149" s="120">
        <f t="shared" si="33"/>
        <v>46.97</v>
      </c>
      <c r="J149" s="120">
        <f t="shared" si="33"/>
        <v>10</v>
      </c>
      <c r="K149" s="118">
        <f t="shared" si="33"/>
        <v>21</v>
      </c>
      <c r="L149" s="120">
        <f>SUM(L146:L148)/K149</f>
        <v>1.567030812</v>
      </c>
      <c r="M149" s="117">
        <f t="shared" ref="M149:N149" si="34">COUNTA(M146:M148)</f>
        <v>3</v>
      </c>
      <c r="N149" s="117">
        <f t="shared" si="34"/>
        <v>3</v>
      </c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</row>
    <row r="150">
      <c r="A150" s="113"/>
      <c r="B150" s="114"/>
      <c r="C150" s="114"/>
      <c r="D150" s="115"/>
      <c r="E150" s="115"/>
      <c r="F150" s="115"/>
      <c r="G150" s="115"/>
      <c r="H150" s="116"/>
      <c r="I150" s="116"/>
      <c r="J150" s="116"/>
      <c r="K150" s="114"/>
      <c r="L150" s="116"/>
      <c r="M150" s="113"/>
      <c r="N150" s="114"/>
    </row>
    <row r="151">
      <c r="A151" s="31">
        <v>17.0</v>
      </c>
      <c r="B151" s="32" t="s">
        <v>719</v>
      </c>
      <c r="C151" s="31" t="s">
        <v>624</v>
      </c>
      <c r="D151" s="33">
        <v>35765.0</v>
      </c>
      <c r="E151" s="33">
        <v>42363.0</v>
      </c>
      <c r="F151" s="33">
        <v>43123.0</v>
      </c>
      <c r="G151" s="33">
        <v>44022.0</v>
      </c>
      <c r="H151" s="34">
        <v>22.98</v>
      </c>
      <c r="I151" s="34">
        <v>8.98</v>
      </c>
      <c r="J151" s="34">
        <f t="shared" ref="J151:J159" si="35">H151-I151</f>
        <v>14</v>
      </c>
      <c r="K151" s="32">
        <v>1.0</v>
      </c>
      <c r="L151" s="34">
        <f t="shared" ref="L151:L159" si="36">I151/K151</f>
        <v>8.98</v>
      </c>
      <c r="M151" s="31" t="s">
        <v>99</v>
      </c>
      <c r="N151" s="31" t="s">
        <v>100</v>
      </c>
    </row>
    <row r="152">
      <c r="A152" s="31">
        <v>837.0</v>
      </c>
      <c r="B152" s="31" t="s">
        <v>720</v>
      </c>
      <c r="C152" s="32" t="s">
        <v>586</v>
      </c>
      <c r="D152" s="33">
        <v>42465.0</v>
      </c>
      <c r="E152" s="33">
        <v>43964.0</v>
      </c>
      <c r="F152" s="33">
        <v>44039.0</v>
      </c>
      <c r="G152" s="33">
        <v>44039.0</v>
      </c>
      <c r="H152" s="34">
        <v>9.99</v>
      </c>
      <c r="I152" s="34">
        <v>4.49</v>
      </c>
      <c r="J152" s="34">
        <f t="shared" si="35"/>
        <v>5.5</v>
      </c>
      <c r="K152" s="32">
        <v>1.0</v>
      </c>
      <c r="L152" s="34">
        <f t="shared" si="36"/>
        <v>4.49</v>
      </c>
      <c r="M152" s="31" t="s">
        <v>101</v>
      </c>
      <c r="N152" s="31" t="s">
        <v>100</v>
      </c>
    </row>
    <row r="153">
      <c r="A153" s="31">
        <v>572.0</v>
      </c>
      <c r="B153" s="32" t="s">
        <v>721</v>
      </c>
      <c r="C153" s="32" t="s">
        <v>586</v>
      </c>
      <c r="D153" s="33">
        <v>44565.0</v>
      </c>
      <c r="E153" s="33">
        <v>44565.0</v>
      </c>
      <c r="F153" s="32" t="s">
        <v>587</v>
      </c>
      <c r="G153" s="32" t="s">
        <v>587</v>
      </c>
      <c r="H153" s="34">
        <v>29.99</v>
      </c>
      <c r="I153" s="34">
        <v>0.0</v>
      </c>
      <c r="J153" s="34">
        <f t="shared" si="35"/>
        <v>29.99</v>
      </c>
      <c r="K153" s="32">
        <v>1.0</v>
      </c>
      <c r="L153" s="34">
        <f t="shared" si="36"/>
        <v>0</v>
      </c>
      <c r="M153" s="31" t="s">
        <v>102</v>
      </c>
      <c r="N153" s="31" t="s">
        <v>100</v>
      </c>
    </row>
    <row r="154">
      <c r="A154" s="31">
        <v>621.0</v>
      </c>
      <c r="B154" s="32" t="s">
        <v>722</v>
      </c>
      <c r="C154" s="31" t="s">
        <v>586</v>
      </c>
      <c r="D154" s="33">
        <v>44502.0</v>
      </c>
      <c r="E154" s="33">
        <v>44502.0</v>
      </c>
      <c r="F154" s="32" t="s">
        <v>587</v>
      </c>
      <c r="G154" s="32" t="s">
        <v>587</v>
      </c>
      <c r="H154" s="34">
        <v>19.99</v>
      </c>
      <c r="I154" s="34">
        <v>0.0</v>
      </c>
      <c r="J154" s="34">
        <f t="shared" si="35"/>
        <v>19.99</v>
      </c>
      <c r="K154" s="32">
        <v>1.0</v>
      </c>
      <c r="L154" s="34">
        <f t="shared" si="36"/>
        <v>0</v>
      </c>
      <c r="M154" s="31" t="s">
        <v>103</v>
      </c>
      <c r="N154" s="31" t="s">
        <v>100</v>
      </c>
    </row>
    <row r="155">
      <c r="A155" s="31">
        <v>254.0</v>
      </c>
      <c r="B155" s="32" t="s">
        <v>723</v>
      </c>
      <c r="C155" s="32" t="s">
        <v>584</v>
      </c>
      <c r="D155" s="33">
        <v>41233.0</v>
      </c>
      <c r="E155" s="33">
        <v>44115.0</v>
      </c>
      <c r="F155" s="33">
        <v>45134.0</v>
      </c>
      <c r="G155" s="33">
        <v>45134.0</v>
      </c>
      <c r="H155" s="34">
        <v>19.99</v>
      </c>
      <c r="I155" s="34">
        <v>5.0</v>
      </c>
      <c r="J155" s="34">
        <f t="shared" si="35"/>
        <v>14.99</v>
      </c>
      <c r="K155" s="32">
        <v>5.0</v>
      </c>
      <c r="L155" s="34">
        <f t="shared" si="36"/>
        <v>1</v>
      </c>
      <c r="M155" s="31" t="s">
        <v>104</v>
      </c>
      <c r="N155" s="32" t="s">
        <v>100</v>
      </c>
    </row>
    <row r="156">
      <c r="A156" s="31">
        <v>266.0</v>
      </c>
      <c r="B156" s="32" t="s">
        <v>724</v>
      </c>
      <c r="C156" s="32" t="s">
        <v>584</v>
      </c>
      <c r="D156" s="33">
        <v>39409.0</v>
      </c>
      <c r="E156" s="33">
        <v>44091.0</v>
      </c>
      <c r="F156" s="33" t="s">
        <v>587</v>
      </c>
      <c r="G156" s="33" t="s">
        <v>587</v>
      </c>
      <c r="H156" s="34">
        <v>19.99</v>
      </c>
      <c r="I156" s="34">
        <v>2.0</v>
      </c>
      <c r="J156" s="34">
        <f t="shared" si="35"/>
        <v>17.99</v>
      </c>
      <c r="K156" s="32">
        <v>1.0</v>
      </c>
      <c r="L156" s="34">
        <f t="shared" si="36"/>
        <v>2</v>
      </c>
      <c r="M156" s="31"/>
      <c r="N156" s="32" t="s">
        <v>100</v>
      </c>
    </row>
    <row r="157">
      <c r="A157" s="31">
        <v>267.0</v>
      </c>
      <c r="B157" s="32" t="s">
        <v>725</v>
      </c>
      <c r="C157" s="32" t="s">
        <v>584</v>
      </c>
      <c r="D157" s="33">
        <v>40410.0</v>
      </c>
      <c r="E157" s="33">
        <v>44091.0</v>
      </c>
      <c r="F157" s="33" t="s">
        <v>587</v>
      </c>
      <c r="G157" s="33" t="s">
        <v>587</v>
      </c>
      <c r="H157" s="34">
        <v>21.99</v>
      </c>
      <c r="I157" s="34">
        <v>2.0</v>
      </c>
      <c r="J157" s="34">
        <f t="shared" si="35"/>
        <v>19.99</v>
      </c>
      <c r="K157" s="32">
        <v>1.0</v>
      </c>
      <c r="L157" s="34">
        <f t="shared" si="36"/>
        <v>2</v>
      </c>
      <c r="M157" s="31"/>
      <c r="N157" s="32" t="s">
        <v>100</v>
      </c>
    </row>
    <row r="158">
      <c r="A158" s="31">
        <v>647.0</v>
      </c>
      <c r="B158" s="32" t="s">
        <v>726</v>
      </c>
      <c r="C158" s="32" t="s">
        <v>586</v>
      </c>
      <c r="D158" s="33">
        <v>43417.0</v>
      </c>
      <c r="E158" s="33">
        <v>44461.0</v>
      </c>
      <c r="F158" s="32" t="s">
        <v>587</v>
      </c>
      <c r="G158" s="32" t="s">
        <v>587</v>
      </c>
      <c r="H158" s="34">
        <v>69.99</v>
      </c>
      <c r="I158" s="34">
        <v>0.0</v>
      </c>
      <c r="J158" s="34">
        <f t="shared" si="35"/>
        <v>69.99</v>
      </c>
      <c r="K158" s="32">
        <v>1.0</v>
      </c>
      <c r="L158" s="34">
        <f t="shared" si="36"/>
        <v>0</v>
      </c>
      <c r="M158" s="31"/>
      <c r="N158" s="31" t="s">
        <v>100</v>
      </c>
    </row>
    <row r="159">
      <c r="A159" s="31">
        <v>633.0</v>
      </c>
      <c r="B159" s="32" t="s">
        <v>727</v>
      </c>
      <c r="C159" s="31" t="s">
        <v>586</v>
      </c>
      <c r="D159" s="33">
        <v>44131.0</v>
      </c>
      <c r="E159" s="33">
        <v>44621.0</v>
      </c>
      <c r="F159" s="32" t="s">
        <v>587</v>
      </c>
      <c r="G159" s="32" t="s">
        <v>587</v>
      </c>
      <c r="H159" s="34">
        <v>29.99</v>
      </c>
      <c r="I159" s="34">
        <v>0.0</v>
      </c>
      <c r="J159" s="34">
        <f t="shared" si="35"/>
        <v>29.99</v>
      </c>
      <c r="K159" s="32">
        <v>1.0</v>
      </c>
      <c r="L159" s="34">
        <f t="shared" si="36"/>
        <v>0</v>
      </c>
      <c r="M159" s="31" t="s">
        <v>105</v>
      </c>
      <c r="N159" s="31" t="s">
        <v>100</v>
      </c>
    </row>
    <row r="160">
      <c r="A160" s="35"/>
      <c r="B160" s="36"/>
      <c r="C160" s="35"/>
      <c r="D160" s="37"/>
      <c r="E160" s="37"/>
      <c r="F160" s="36"/>
      <c r="G160" s="36"/>
      <c r="H160" s="38">
        <f t="shared" ref="H160:K160" si="37">SUM(H151:H159)</f>
        <v>244.9</v>
      </c>
      <c r="I160" s="38">
        <f t="shared" si="37"/>
        <v>22.47</v>
      </c>
      <c r="J160" s="38">
        <f t="shared" si="37"/>
        <v>222.43</v>
      </c>
      <c r="K160" s="36">
        <f t="shared" si="37"/>
        <v>13</v>
      </c>
      <c r="L160" s="38">
        <f>SUM(L151:L159)/K160</f>
        <v>1.420769231</v>
      </c>
      <c r="M160" s="35">
        <f t="shared" ref="M160:N160" si="38">COUNTA(M151:M159)</f>
        <v>6</v>
      </c>
      <c r="N160" s="35">
        <f t="shared" si="38"/>
        <v>9</v>
      </c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</row>
    <row r="161">
      <c r="A161" s="40"/>
      <c r="B161" s="41"/>
      <c r="C161" s="40"/>
      <c r="D161" s="42"/>
      <c r="E161" s="42"/>
      <c r="F161" s="41"/>
      <c r="G161" s="41"/>
      <c r="H161" s="43"/>
      <c r="I161" s="43"/>
      <c r="J161" s="43"/>
      <c r="K161" s="41"/>
      <c r="L161" s="43"/>
      <c r="M161" s="40"/>
      <c r="N161" s="40"/>
    </row>
    <row r="162">
      <c r="A162" s="117">
        <v>426.0</v>
      </c>
      <c r="B162" s="118" t="s">
        <v>728</v>
      </c>
      <c r="C162" s="118" t="s">
        <v>612</v>
      </c>
      <c r="D162" s="119">
        <v>43732.0</v>
      </c>
      <c r="E162" s="119">
        <v>43912.0</v>
      </c>
      <c r="F162" s="119">
        <v>44911.0</v>
      </c>
      <c r="G162" s="119">
        <v>44912.0</v>
      </c>
      <c r="H162" s="120">
        <v>1.99</v>
      </c>
      <c r="I162" s="120">
        <v>1.99</v>
      </c>
      <c r="J162" s="120">
        <f>H162-I162</f>
        <v>0</v>
      </c>
      <c r="K162" s="118">
        <v>1.0</v>
      </c>
      <c r="L162" s="120">
        <f>I162/K162</f>
        <v>1.99</v>
      </c>
      <c r="M162" s="117" t="s">
        <v>106</v>
      </c>
      <c r="N162" s="117" t="s">
        <v>107</v>
      </c>
    </row>
    <row r="163">
      <c r="A163" s="113"/>
      <c r="B163" s="114"/>
      <c r="C163" s="114"/>
      <c r="D163" s="115"/>
      <c r="E163" s="115"/>
      <c r="F163" s="115"/>
      <c r="G163" s="115"/>
      <c r="H163" s="116">
        <f t="shared" ref="H163:K163" si="39">SUM(H162)</f>
        <v>1.99</v>
      </c>
      <c r="I163" s="116">
        <f t="shared" si="39"/>
        <v>1.99</v>
      </c>
      <c r="J163" s="116">
        <f t="shared" si="39"/>
        <v>0</v>
      </c>
      <c r="K163" s="114">
        <f t="shared" si="39"/>
        <v>1</v>
      </c>
      <c r="L163" s="116">
        <f>SUM(L162)/K163</f>
        <v>1.99</v>
      </c>
      <c r="M163" s="113">
        <f t="shared" ref="M163:N163" si="40">COUNTA(M162)</f>
        <v>1</v>
      </c>
      <c r="N163" s="113">
        <f t="shared" si="40"/>
        <v>1</v>
      </c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</row>
    <row r="164">
      <c r="A164" s="113"/>
      <c r="B164" s="114"/>
      <c r="C164" s="114"/>
      <c r="D164" s="115"/>
      <c r="E164" s="115"/>
      <c r="F164" s="115"/>
      <c r="G164" s="115"/>
      <c r="H164" s="116"/>
      <c r="I164" s="116"/>
      <c r="J164" s="116"/>
      <c r="K164" s="114"/>
      <c r="L164" s="116"/>
      <c r="M164" s="113"/>
      <c r="N164" s="113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</row>
    <row r="165">
      <c r="A165" s="35">
        <v>570.0</v>
      </c>
      <c r="B165" s="36" t="s">
        <v>729</v>
      </c>
      <c r="C165" s="36" t="s">
        <v>586</v>
      </c>
      <c r="D165" s="37">
        <v>44523.0</v>
      </c>
      <c r="E165" s="37">
        <v>45140.0</v>
      </c>
      <c r="F165" s="36" t="s">
        <v>587</v>
      </c>
      <c r="G165" s="36" t="s">
        <v>587</v>
      </c>
      <c r="H165" s="38">
        <v>19.99</v>
      </c>
      <c r="I165" s="38">
        <v>0.0</v>
      </c>
      <c r="J165" s="38">
        <f t="shared" ref="J165:J332" si="41">H165-I165</f>
        <v>19.99</v>
      </c>
      <c r="K165" s="36">
        <v>1.0</v>
      </c>
      <c r="L165" s="38">
        <f t="shared" ref="L165:L332" si="42">I165/K165</f>
        <v>0</v>
      </c>
      <c r="M165" s="35" t="s">
        <v>108</v>
      </c>
      <c r="N165" s="35" t="s">
        <v>109</v>
      </c>
    </row>
    <row r="166">
      <c r="A166" s="35">
        <v>1033.0</v>
      </c>
      <c r="B166" s="89" t="s">
        <v>730</v>
      </c>
      <c r="C166" s="36" t="s">
        <v>591</v>
      </c>
      <c r="D166" s="37">
        <v>45552.0</v>
      </c>
      <c r="E166" s="37">
        <v>45554.0</v>
      </c>
      <c r="F166" s="36" t="s">
        <v>587</v>
      </c>
      <c r="G166" s="36" t="s">
        <v>587</v>
      </c>
      <c r="H166" s="125">
        <v>29.99</v>
      </c>
      <c r="I166" s="125">
        <v>0.0</v>
      </c>
      <c r="J166" s="125">
        <f t="shared" si="41"/>
        <v>29.99</v>
      </c>
      <c r="K166" s="36">
        <v>1.0</v>
      </c>
      <c r="L166" s="38">
        <f t="shared" si="42"/>
        <v>0</v>
      </c>
      <c r="M166" s="35" t="s">
        <v>110</v>
      </c>
      <c r="N166" s="35" t="s">
        <v>109</v>
      </c>
    </row>
    <row r="167">
      <c r="A167" s="35">
        <v>527.0</v>
      </c>
      <c r="B167" s="36" t="s">
        <v>731</v>
      </c>
      <c r="C167" s="36" t="s">
        <v>586</v>
      </c>
      <c r="D167" s="37">
        <v>44165.0</v>
      </c>
      <c r="E167" s="37">
        <v>45070.0</v>
      </c>
      <c r="F167" s="36" t="s">
        <v>587</v>
      </c>
      <c r="G167" s="36" t="s">
        <v>587</v>
      </c>
      <c r="H167" s="38">
        <v>10.99</v>
      </c>
      <c r="I167" s="38">
        <v>0.54</v>
      </c>
      <c r="J167" s="38">
        <f t="shared" si="41"/>
        <v>10.45</v>
      </c>
      <c r="K167" s="36">
        <v>1.0</v>
      </c>
      <c r="L167" s="38">
        <f t="shared" si="42"/>
        <v>0.54</v>
      </c>
      <c r="M167" s="89" t="s">
        <v>111</v>
      </c>
      <c r="N167" s="89" t="s">
        <v>109</v>
      </c>
    </row>
    <row r="168">
      <c r="A168" s="35">
        <v>468.0</v>
      </c>
      <c r="B168" s="36" t="s">
        <v>732</v>
      </c>
      <c r="C168" s="35" t="s">
        <v>612</v>
      </c>
      <c r="D168" s="37">
        <v>41990.0</v>
      </c>
      <c r="E168" s="37">
        <v>42363.0</v>
      </c>
      <c r="F168" s="36" t="s">
        <v>587</v>
      </c>
      <c r="G168" s="36" t="s">
        <v>587</v>
      </c>
      <c r="H168" s="38">
        <v>10.99</v>
      </c>
      <c r="I168" s="38">
        <v>3.99</v>
      </c>
      <c r="J168" s="38">
        <f t="shared" si="41"/>
        <v>7</v>
      </c>
      <c r="K168" s="36">
        <v>1.0</v>
      </c>
      <c r="L168" s="38">
        <f t="shared" si="42"/>
        <v>3.99</v>
      </c>
      <c r="M168" s="35" t="s">
        <v>112</v>
      </c>
      <c r="N168" s="35" t="s">
        <v>109</v>
      </c>
    </row>
    <row r="169">
      <c r="A169" s="35">
        <v>394.0</v>
      </c>
      <c r="B169" s="36" t="s">
        <v>733</v>
      </c>
      <c r="C169" s="36" t="s">
        <v>584</v>
      </c>
      <c r="D169" s="37">
        <v>41388.0</v>
      </c>
      <c r="E169" s="37">
        <v>41410.0</v>
      </c>
      <c r="F169" s="37">
        <v>41410.0</v>
      </c>
      <c r="G169" s="37">
        <v>44764.0</v>
      </c>
      <c r="H169" s="38">
        <v>7.99</v>
      </c>
      <c r="I169" s="38">
        <v>0.0</v>
      </c>
      <c r="J169" s="38">
        <f t="shared" si="41"/>
        <v>7.99</v>
      </c>
      <c r="K169" s="36">
        <v>2.0</v>
      </c>
      <c r="L169" s="38">
        <f t="shared" si="42"/>
        <v>0</v>
      </c>
      <c r="M169" s="35" t="s">
        <v>113</v>
      </c>
      <c r="N169" s="36" t="s">
        <v>109</v>
      </c>
    </row>
    <row r="170">
      <c r="A170" s="35">
        <v>920.0</v>
      </c>
      <c r="B170" s="36" t="s">
        <v>734</v>
      </c>
      <c r="C170" s="35" t="s">
        <v>586</v>
      </c>
      <c r="D170" s="37">
        <v>42234.0</v>
      </c>
      <c r="E170" s="37">
        <v>42950.0</v>
      </c>
      <c r="F170" s="37">
        <v>43082.0</v>
      </c>
      <c r="G170" s="37">
        <v>44957.0</v>
      </c>
      <c r="H170" s="38">
        <v>17.99</v>
      </c>
      <c r="I170" s="38">
        <v>4.99</v>
      </c>
      <c r="J170" s="38">
        <f t="shared" si="41"/>
        <v>13</v>
      </c>
      <c r="K170" s="36">
        <v>5.0</v>
      </c>
      <c r="L170" s="38">
        <f t="shared" si="42"/>
        <v>0.998</v>
      </c>
      <c r="M170" s="35"/>
      <c r="N170" s="35" t="s">
        <v>109</v>
      </c>
    </row>
    <row r="171">
      <c r="A171" s="35">
        <v>195.0</v>
      </c>
      <c r="B171" s="36" t="s">
        <v>735</v>
      </c>
      <c r="C171" s="36" t="s">
        <v>584</v>
      </c>
      <c r="D171" s="37">
        <v>40326.0</v>
      </c>
      <c r="E171" s="37">
        <v>44115.0</v>
      </c>
      <c r="F171" s="37">
        <v>40327.0</v>
      </c>
      <c r="G171" s="37">
        <v>40331.0</v>
      </c>
      <c r="H171" s="38">
        <v>19.99</v>
      </c>
      <c r="I171" s="38">
        <v>18.0</v>
      </c>
      <c r="J171" s="38">
        <f t="shared" si="41"/>
        <v>1.99</v>
      </c>
      <c r="K171" s="36">
        <v>25.0</v>
      </c>
      <c r="L171" s="38">
        <f t="shared" si="42"/>
        <v>0.72</v>
      </c>
      <c r="M171" s="35" t="s">
        <v>114</v>
      </c>
      <c r="N171" s="36" t="s">
        <v>109</v>
      </c>
    </row>
    <row r="172">
      <c r="A172" s="35">
        <v>658.0</v>
      </c>
      <c r="B172" s="36" t="s">
        <v>736</v>
      </c>
      <c r="C172" s="36" t="s">
        <v>586</v>
      </c>
      <c r="D172" s="37">
        <v>42241.0</v>
      </c>
      <c r="E172" s="37">
        <v>44640.0</v>
      </c>
      <c r="F172" s="37">
        <v>44837.0</v>
      </c>
      <c r="G172" s="37">
        <v>44837.0</v>
      </c>
      <c r="H172" s="38">
        <v>12.99</v>
      </c>
      <c r="I172" s="38">
        <v>2.59</v>
      </c>
      <c r="J172" s="38">
        <f t="shared" si="41"/>
        <v>10.4</v>
      </c>
      <c r="K172" s="36">
        <v>1.0</v>
      </c>
      <c r="L172" s="38">
        <f t="shared" si="42"/>
        <v>2.59</v>
      </c>
      <c r="M172" s="35" t="s">
        <v>115</v>
      </c>
      <c r="N172" s="35" t="s">
        <v>109</v>
      </c>
    </row>
    <row r="173">
      <c r="A173" s="35">
        <v>854.0</v>
      </c>
      <c r="B173" s="36" t="s">
        <v>737</v>
      </c>
      <c r="C173" s="36" t="s">
        <v>586</v>
      </c>
      <c r="D173" s="37">
        <v>41864.0</v>
      </c>
      <c r="E173" s="37">
        <v>43804.0</v>
      </c>
      <c r="F173" s="37">
        <v>43809.0</v>
      </c>
      <c r="G173" s="37">
        <v>43809.0</v>
      </c>
      <c r="H173" s="38">
        <v>30.98</v>
      </c>
      <c r="I173" s="38">
        <v>24.98</v>
      </c>
      <c r="J173" s="38">
        <f t="shared" si="41"/>
        <v>6</v>
      </c>
      <c r="K173" s="36">
        <v>5.0</v>
      </c>
      <c r="L173" s="38">
        <f t="shared" si="42"/>
        <v>4.996</v>
      </c>
      <c r="M173" s="35"/>
      <c r="N173" s="35" t="s">
        <v>109</v>
      </c>
    </row>
    <row r="174">
      <c r="A174" s="35">
        <v>778.0</v>
      </c>
      <c r="B174" s="36" t="s">
        <v>738</v>
      </c>
      <c r="C174" s="36" t="s">
        <v>586</v>
      </c>
      <c r="D174" s="37">
        <v>43921.0</v>
      </c>
      <c r="E174" s="37">
        <v>44609.0</v>
      </c>
      <c r="F174" s="37">
        <v>44610.0</v>
      </c>
      <c r="G174" s="37">
        <v>44611.0</v>
      </c>
      <c r="H174" s="38">
        <v>17.99</v>
      </c>
      <c r="I174" s="38">
        <v>8.99</v>
      </c>
      <c r="J174" s="38">
        <f t="shared" si="41"/>
        <v>9</v>
      </c>
      <c r="K174" s="36">
        <v>11.0</v>
      </c>
      <c r="L174" s="38">
        <f t="shared" si="42"/>
        <v>0.8172727273</v>
      </c>
      <c r="M174" s="35" t="s">
        <v>116</v>
      </c>
      <c r="N174" s="35" t="s">
        <v>109</v>
      </c>
    </row>
    <row r="175">
      <c r="A175" s="35">
        <v>413.0</v>
      </c>
      <c r="B175" s="36" t="s">
        <v>739</v>
      </c>
      <c r="C175" s="36" t="s">
        <v>584</v>
      </c>
      <c r="D175" s="37">
        <v>41219.0</v>
      </c>
      <c r="E175" s="37">
        <v>44422.0</v>
      </c>
      <c r="F175" s="37">
        <v>45060.0</v>
      </c>
      <c r="G175" s="37">
        <v>45068.0</v>
      </c>
      <c r="H175" s="38">
        <v>4.99</v>
      </c>
      <c r="I175" s="38">
        <v>4.99</v>
      </c>
      <c r="J175" s="38">
        <f t="shared" si="41"/>
        <v>0</v>
      </c>
      <c r="K175" s="36">
        <v>5.0</v>
      </c>
      <c r="L175" s="38">
        <f t="shared" si="42"/>
        <v>0.998</v>
      </c>
      <c r="M175" s="35" t="s">
        <v>117</v>
      </c>
      <c r="N175" s="36" t="s">
        <v>109</v>
      </c>
    </row>
    <row r="176">
      <c r="A176" s="35">
        <v>850.0</v>
      </c>
      <c r="B176" s="36" t="s">
        <v>740</v>
      </c>
      <c r="C176" s="35" t="s">
        <v>586</v>
      </c>
      <c r="D176" s="37">
        <v>44273.0</v>
      </c>
      <c r="E176" s="37">
        <v>44335.0</v>
      </c>
      <c r="F176" s="37">
        <v>44424.0</v>
      </c>
      <c r="G176" s="37">
        <v>44427.0</v>
      </c>
      <c r="H176" s="38">
        <v>5.99</v>
      </c>
      <c r="I176" s="38">
        <v>4.19</v>
      </c>
      <c r="J176" s="38">
        <f t="shared" si="41"/>
        <v>1.8</v>
      </c>
      <c r="K176" s="36">
        <v>5.0</v>
      </c>
      <c r="L176" s="38">
        <f t="shared" si="42"/>
        <v>0.838</v>
      </c>
      <c r="M176" s="35" t="s">
        <v>118</v>
      </c>
      <c r="N176" s="35" t="s">
        <v>109</v>
      </c>
    </row>
    <row r="177">
      <c r="A177" s="35">
        <v>7.0</v>
      </c>
      <c r="B177" s="36" t="s">
        <v>741</v>
      </c>
      <c r="C177" s="36" t="s">
        <v>624</v>
      </c>
      <c r="D177" s="37">
        <v>35991.0</v>
      </c>
      <c r="E177" s="37">
        <v>40538.0</v>
      </c>
      <c r="F177" s="36" t="s">
        <v>587</v>
      </c>
      <c r="G177" s="36" t="s">
        <v>587</v>
      </c>
      <c r="H177" s="38">
        <v>9.99</v>
      </c>
      <c r="I177" s="38">
        <v>9.99</v>
      </c>
      <c r="J177" s="38">
        <f t="shared" si="41"/>
        <v>0</v>
      </c>
      <c r="K177" s="36">
        <v>70.0</v>
      </c>
      <c r="L177" s="38">
        <f t="shared" si="42"/>
        <v>0.1427142857</v>
      </c>
      <c r="M177" s="35" t="s">
        <v>119</v>
      </c>
      <c r="N177" s="35" t="s">
        <v>109</v>
      </c>
    </row>
    <row r="178">
      <c r="A178" s="35">
        <v>580.0</v>
      </c>
      <c r="B178" s="36" t="s">
        <v>742</v>
      </c>
      <c r="C178" s="35" t="s">
        <v>586</v>
      </c>
      <c r="D178" s="37">
        <v>44141.0</v>
      </c>
      <c r="E178" s="37">
        <v>44565.0</v>
      </c>
      <c r="F178" s="36" t="s">
        <v>587</v>
      </c>
      <c r="G178" s="36" t="s">
        <v>587</v>
      </c>
      <c r="H178" s="38">
        <v>69.99</v>
      </c>
      <c r="I178" s="38">
        <v>0.0</v>
      </c>
      <c r="J178" s="38">
        <f t="shared" si="41"/>
        <v>69.99</v>
      </c>
      <c r="K178" s="36">
        <v>1.0</v>
      </c>
      <c r="L178" s="38">
        <f t="shared" si="42"/>
        <v>0</v>
      </c>
      <c r="M178" s="35"/>
      <c r="N178" s="35" t="s">
        <v>109</v>
      </c>
    </row>
    <row r="179">
      <c r="A179" s="35">
        <v>603.0</v>
      </c>
      <c r="B179" s="36" t="s">
        <v>743</v>
      </c>
      <c r="C179" s="35" t="s">
        <v>586</v>
      </c>
      <c r="D179" s="37">
        <v>44393.0</v>
      </c>
      <c r="E179" s="37">
        <v>44446.0</v>
      </c>
      <c r="F179" s="37">
        <v>44448.0</v>
      </c>
      <c r="G179" s="37">
        <v>44469.0</v>
      </c>
      <c r="H179" s="38">
        <v>69.99</v>
      </c>
      <c r="I179" s="38">
        <v>0.0</v>
      </c>
      <c r="J179" s="38">
        <f t="shared" si="41"/>
        <v>69.99</v>
      </c>
      <c r="K179" s="36">
        <v>103.0</v>
      </c>
      <c r="L179" s="38">
        <f t="shared" si="42"/>
        <v>0</v>
      </c>
      <c r="M179" s="35"/>
      <c r="N179" s="35" t="s">
        <v>109</v>
      </c>
    </row>
    <row r="180">
      <c r="A180" s="35">
        <v>604.0</v>
      </c>
      <c r="B180" s="36" t="s">
        <v>744</v>
      </c>
      <c r="C180" s="35" t="s">
        <v>586</v>
      </c>
      <c r="D180" s="37">
        <v>45093.0</v>
      </c>
      <c r="E180" s="37">
        <v>45356.0</v>
      </c>
      <c r="F180" s="37">
        <v>45356.0</v>
      </c>
      <c r="G180" s="37">
        <v>45369.0</v>
      </c>
      <c r="H180" s="38">
        <v>79.99</v>
      </c>
      <c r="I180" s="38">
        <v>0.0</v>
      </c>
      <c r="J180" s="38">
        <f t="shared" si="41"/>
        <v>79.99</v>
      </c>
      <c r="K180" s="36">
        <v>82.0</v>
      </c>
      <c r="L180" s="38">
        <f t="shared" si="42"/>
        <v>0</v>
      </c>
      <c r="M180" s="35"/>
      <c r="N180" s="35" t="s">
        <v>109</v>
      </c>
    </row>
    <row r="181">
      <c r="A181" s="35">
        <v>640.0</v>
      </c>
      <c r="B181" s="36" t="s">
        <v>745</v>
      </c>
      <c r="C181" s="35" t="s">
        <v>586</v>
      </c>
      <c r="D181" s="37">
        <v>44617.0</v>
      </c>
      <c r="E181" s="37">
        <v>45048.0</v>
      </c>
      <c r="F181" s="37">
        <v>45236.0</v>
      </c>
      <c r="G181" s="37">
        <v>45246.0</v>
      </c>
      <c r="H181" s="38">
        <v>69.99</v>
      </c>
      <c r="I181" s="38">
        <v>0.0</v>
      </c>
      <c r="J181" s="38">
        <f t="shared" si="41"/>
        <v>69.99</v>
      </c>
      <c r="K181" s="36">
        <v>60.0</v>
      </c>
      <c r="L181" s="38">
        <f t="shared" si="42"/>
        <v>0</v>
      </c>
      <c r="M181" s="35"/>
      <c r="N181" s="35" t="s">
        <v>109</v>
      </c>
    </row>
    <row r="182">
      <c r="A182" s="35">
        <v>732.0</v>
      </c>
      <c r="B182" s="36" t="s">
        <v>746</v>
      </c>
      <c r="C182" s="36" t="s">
        <v>586</v>
      </c>
      <c r="D182" s="37">
        <v>42916.0</v>
      </c>
      <c r="E182" s="37">
        <v>42908.0</v>
      </c>
      <c r="F182" s="37">
        <v>42916.0</v>
      </c>
      <c r="G182" s="37">
        <v>42916.0</v>
      </c>
      <c r="H182" s="38">
        <v>39.99</v>
      </c>
      <c r="I182" s="38">
        <v>26.99</v>
      </c>
      <c r="J182" s="38">
        <f t="shared" si="41"/>
        <v>13</v>
      </c>
      <c r="K182" s="36">
        <v>1.0</v>
      </c>
      <c r="L182" s="38">
        <f t="shared" si="42"/>
        <v>26.99</v>
      </c>
      <c r="M182" s="35"/>
      <c r="N182" s="35" t="s">
        <v>109</v>
      </c>
    </row>
    <row r="183">
      <c r="A183" s="35">
        <v>227.0</v>
      </c>
      <c r="B183" s="36" t="s">
        <v>747</v>
      </c>
      <c r="C183" s="36" t="s">
        <v>584</v>
      </c>
      <c r="D183" s="37">
        <v>41229.0</v>
      </c>
      <c r="E183" s="37">
        <v>41374.0</v>
      </c>
      <c r="F183" s="37">
        <v>41375.0</v>
      </c>
      <c r="G183" s="37">
        <v>44764.0</v>
      </c>
      <c r="H183" s="38">
        <v>24.99</v>
      </c>
      <c r="I183" s="38">
        <v>9.99</v>
      </c>
      <c r="J183" s="38">
        <f t="shared" si="41"/>
        <v>15</v>
      </c>
      <c r="K183" s="36">
        <v>25.0</v>
      </c>
      <c r="L183" s="38">
        <f t="shared" si="42"/>
        <v>0.3996</v>
      </c>
      <c r="M183" s="35" t="s">
        <v>120</v>
      </c>
      <c r="N183" s="36" t="s">
        <v>109</v>
      </c>
    </row>
    <row r="184">
      <c r="A184" s="35">
        <v>189.0</v>
      </c>
      <c r="B184" s="36" t="s">
        <v>748</v>
      </c>
      <c r="C184" s="36" t="s">
        <v>584</v>
      </c>
      <c r="D184" s="37">
        <v>40834.0</v>
      </c>
      <c r="E184" s="37">
        <v>40944.0</v>
      </c>
      <c r="F184" s="37">
        <v>40944.0</v>
      </c>
      <c r="G184" s="37">
        <v>44762.0</v>
      </c>
      <c r="H184" s="38">
        <v>6.99</v>
      </c>
      <c r="I184" s="38">
        <v>6.99</v>
      </c>
      <c r="J184" s="38">
        <f t="shared" si="41"/>
        <v>0</v>
      </c>
      <c r="K184" s="36">
        <v>20.0</v>
      </c>
      <c r="L184" s="38">
        <f t="shared" si="42"/>
        <v>0.3495</v>
      </c>
      <c r="M184" s="35" t="s">
        <v>121</v>
      </c>
      <c r="N184" s="36" t="s">
        <v>109</v>
      </c>
    </row>
    <row r="185">
      <c r="A185" s="35">
        <v>149.0</v>
      </c>
      <c r="B185" s="36" t="s">
        <v>749</v>
      </c>
      <c r="C185" s="36" t="s">
        <v>596</v>
      </c>
      <c r="D185" s="37">
        <v>38611.0</v>
      </c>
      <c r="E185" s="37">
        <v>43373.0</v>
      </c>
      <c r="F185" s="36" t="s">
        <v>587</v>
      </c>
      <c r="G185" s="36" t="s">
        <v>587</v>
      </c>
      <c r="H185" s="38">
        <v>9.99</v>
      </c>
      <c r="I185" s="38">
        <v>9.99</v>
      </c>
      <c r="J185" s="38">
        <f t="shared" si="41"/>
        <v>0</v>
      </c>
      <c r="K185" s="36">
        <v>1.0</v>
      </c>
      <c r="L185" s="38">
        <f t="shared" si="42"/>
        <v>9.99</v>
      </c>
      <c r="M185" s="35" t="s">
        <v>122</v>
      </c>
      <c r="N185" s="126" t="s">
        <v>109</v>
      </c>
    </row>
    <row r="186">
      <c r="A186" s="35">
        <v>201.0</v>
      </c>
      <c r="B186" s="36" t="s">
        <v>750</v>
      </c>
      <c r="C186" s="36" t="s">
        <v>584</v>
      </c>
      <c r="D186" s="37">
        <v>39472.0</v>
      </c>
      <c r="E186" s="37">
        <v>43591.0</v>
      </c>
      <c r="F186" s="37">
        <v>40705.0</v>
      </c>
      <c r="G186" s="37">
        <v>44803.0</v>
      </c>
      <c r="H186" s="38">
        <v>39.98</v>
      </c>
      <c r="I186" s="38">
        <v>9.99</v>
      </c>
      <c r="J186" s="38">
        <f t="shared" si="41"/>
        <v>29.99</v>
      </c>
      <c r="K186" s="36">
        <v>1.0</v>
      </c>
      <c r="L186" s="38">
        <f t="shared" si="42"/>
        <v>9.99</v>
      </c>
      <c r="M186" s="35"/>
      <c r="N186" s="36" t="s">
        <v>109</v>
      </c>
    </row>
    <row r="187">
      <c r="A187" s="35">
        <v>308.0</v>
      </c>
      <c r="B187" s="35" t="s">
        <v>751</v>
      </c>
      <c r="C187" s="36" t="s">
        <v>584</v>
      </c>
      <c r="D187" s="37">
        <v>41215.0</v>
      </c>
      <c r="E187" s="37">
        <v>41493.0</v>
      </c>
      <c r="F187" s="37">
        <v>41494.0</v>
      </c>
      <c r="G187" s="37">
        <v>44783.0</v>
      </c>
      <c r="H187" s="38">
        <v>19.99</v>
      </c>
      <c r="I187" s="38">
        <v>0.0</v>
      </c>
      <c r="J187" s="38">
        <f t="shared" si="41"/>
        <v>19.99</v>
      </c>
      <c r="K187" s="36">
        <v>25.0</v>
      </c>
      <c r="L187" s="38">
        <f t="shared" si="42"/>
        <v>0</v>
      </c>
      <c r="M187" s="35"/>
      <c r="N187" s="36" t="s">
        <v>109</v>
      </c>
    </row>
    <row r="188">
      <c r="A188" s="35">
        <v>363.0</v>
      </c>
      <c r="B188" s="35" t="s">
        <v>752</v>
      </c>
      <c r="C188" s="36" t="s">
        <v>584</v>
      </c>
      <c r="D188" s="37">
        <v>41479.0</v>
      </c>
      <c r="E188" s="37">
        <v>42811.0</v>
      </c>
      <c r="F188" s="37">
        <v>41522.0</v>
      </c>
      <c r="G188" s="37">
        <v>44791.0</v>
      </c>
      <c r="H188" s="38">
        <v>8.49</v>
      </c>
      <c r="I188" s="38">
        <v>2.49</v>
      </c>
      <c r="J188" s="38">
        <f t="shared" si="41"/>
        <v>6</v>
      </c>
      <c r="K188" s="36">
        <v>5.0</v>
      </c>
      <c r="L188" s="38">
        <f t="shared" si="42"/>
        <v>0.498</v>
      </c>
      <c r="M188" s="35" t="s">
        <v>123</v>
      </c>
      <c r="N188" s="36" t="s">
        <v>109</v>
      </c>
    </row>
    <row r="189">
      <c r="A189" s="35">
        <v>364.0</v>
      </c>
      <c r="B189" s="35" t="s">
        <v>753</v>
      </c>
      <c r="C189" s="35" t="s">
        <v>584</v>
      </c>
      <c r="D189" s="37">
        <v>42102.0</v>
      </c>
      <c r="E189" s="37">
        <v>42811.0</v>
      </c>
      <c r="F189" s="37">
        <v>43189.0</v>
      </c>
      <c r="G189" s="37">
        <v>44791.0</v>
      </c>
      <c r="H189" s="38">
        <v>8.49</v>
      </c>
      <c r="I189" s="38">
        <v>2.49</v>
      </c>
      <c r="J189" s="38">
        <f t="shared" si="41"/>
        <v>6</v>
      </c>
      <c r="K189" s="36">
        <v>1.0</v>
      </c>
      <c r="L189" s="38">
        <f t="shared" si="42"/>
        <v>2.49</v>
      </c>
      <c r="M189" s="35"/>
      <c r="N189" s="36" t="s">
        <v>109</v>
      </c>
    </row>
    <row r="190">
      <c r="A190" s="35">
        <v>567.0</v>
      </c>
      <c r="B190" s="35" t="s">
        <v>754</v>
      </c>
      <c r="C190" s="35" t="s">
        <v>586</v>
      </c>
      <c r="D190" s="37">
        <v>45037.0</v>
      </c>
      <c r="E190" s="37">
        <v>45491.0</v>
      </c>
      <c r="F190" s="36" t="s">
        <v>587</v>
      </c>
      <c r="G190" s="36" t="s">
        <v>587</v>
      </c>
      <c r="H190" s="38">
        <v>69.99</v>
      </c>
      <c r="I190" s="38">
        <v>34.99</v>
      </c>
      <c r="J190" s="38">
        <f t="shared" si="41"/>
        <v>35</v>
      </c>
      <c r="K190" s="36">
        <v>42.0</v>
      </c>
      <c r="L190" s="38">
        <f t="shared" si="42"/>
        <v>0.8330952381</v>
      </c>
      <c r="M190" s="35" t="s">
        <v>124</v>
      </c>
      <c r="N190" s="35" t="s">
        <v>109</v>
      </c>
    </row>
    <row r="191">
      <c r="A191" s="35">
        <v>12.0</v>
      </c>
      <c r="B191" s="36" t="s">
        <v>755</v>
      </c>
      <c r="C191" s="36" t="s">
        <v>624</v>
      </c>
      <c r="D191" s="37">
        <v>36859.0</v>
      </c>
      <c r="E191" s="37">
        <v>40538.0</v>
      </c>
      <c r="F191" s="36" t="s">
        <v>587</v>
      </c>
      <c r="G191" s="36" t="s">
        <v>587</v>
      </c>
      <c r="H191" s="38">
        <v>9.99</v>
      </c>
      <c r="I191" s="38">
        <v>9.99</v>
      </c>
      <c r="J191" s="38">
        <f t="shared" si="41"/>
        <v>0</v>
      </c>
      <c r="K191" s="36">
        <v>45.0</v>
      </c>
      <c r="L191" s="38">
        <f t="shared" si="42"/>
        <v>0.222</v>
      </c>
      <c r="M191" s="35" t="s">
        <v>125</v>
      </c>
      <c r="N191" s="35" t="s">
        <v>109</v>
      </c>
    </row>
    <row r="192">
      <c r="A192" s="35">
        <v>28.0</v>
      </c>
      <c r="B192" s="36" t="s">
        <v>756</v>
      </c>
      <c r="C192" s="36" t="s">
        <v>624</v>
      </c>
      <c r="D192" s="37">
        <v>35748.0</v>
      </c>
      <c r="E192" s="37">
        <v>42655.0</v>
      </c>
      <c r="F192" s="36" t="s">
        <v>587</v>
      </c>
      <c r="G192" s="36" t="s">
        <v>587</v>
      </c>
      <c r="H192" s="38">
        <v>1.99</v>
      </c>
      <c r="I192" s="38">
        <v>1.99</v>
      </c>
      <c r="J192" s="38">
        <f t="shared" si="41"/>
        <v>0</v>
      </c>
      <c r="K192" s="36">
        <v>1.0</v>
      </c>
      <c r="L192" s="38">
        <f t="shared" si="42"/>
        <v>1.99</v>
      </c>
      <c r="M192" s="35"/>
      <c r="N192" s="35" t="s">
        <v>109</v>
      </c>
    </row>
    <row r="193">
      <c r="A193" s="35">
        <v>302.0</v>
      </c>
      <c r="B193" s="36" t="s">
        <v>757</v>
      </c>
      <c r="C193" s="36" t="s">
        <v>584</v>
      </c>
      <c r="D193" s="37">
        <v>39759.0</v>
      </c>
      <c r="E193" s="37">
        <v>40302.0</v>
      </c>
      <c r="F193" s="37">
        <v>40302.0</v>
      </c>
      <c r="G193" s="37">
        <v>44735.0</v>
      </c>
      <c r="H193" s="38">
        <v>5.0</v>
      </c>
      <c r="I193" s="38">
        <v>5.0</v>
      </c>
      <c r="J193" s="38">
        <f t="shared" si="41"/>
        <v>0</v>
      </c>
      <c r="K193" s="36">
        <v>20.0</v>
      </c>
      <c r="L193" s="38">
        <f t="shared" si="42"/>
        <v>0.25</v>
      </c>
      <c r="M193" s="35" t="s">
        <v>126</v>
      </c>
      <c r="N193" s="36" t="s">
        <v>109</v>
      </c>
    </row>
    <row r="194">
      <c r="A194" s="35">
        <v>303.0</v>
      </c>
      <c r="B194" s="36" t="s">
        <v>758</v>
      </c>
      <c r="C194" s="36" t="s">
        <v>584</v>
      </c>
      <c r="D194" s="37">
        <v>40633.0</v>
      </c>
      <c r="E194" s="37">
        <v>41392.0</v>
      </c>
      <c r="F194" s="37">
        <v>41392.0</v>
      </c>
      <c r="G194" s="37">
        <v>44778.0</v>
      </c>
      <c r="H194" s="38">
        <v>14.99</v>
      </c>
      <c r="I194" s="38">
        <v>14.99</v>
      </c>
      <c r="J194" s="38">
        <f t="shared" si="41"/>
        <v>0</v>
      </c>
      <c r="K194" s="36">
        <v>10.0</v>
      </c>
      <c r="L194" s="38">
        <f t="shared" si="42"/>
        <v>1.499</v>
      </c>
      <c r="M194" s="35"/>
      <c r="N194" s="36" t="s">
        <v>109</v>
      </c>
    </row>
    <row r="195">
      <c r="A195" s="35">
        <v>304.0</v>
      </c>
      <c r="B195" s="35" t="s">
        <v>759</v>
      </c>
      <c r="C195" s="36" t="s">
        <v>584</v>
      </c>
      <c r="D195" s="37">
        <v>40961.0</v>
      </c>
      <c r="E195" s="37">
        <v>43014.0</v>
      </c>
      <c r="F195" s="37">
        <v>44110.0</v>
      </c>
      <c r="G195" s="37">
        <v>44872.0</v>
      </c>
      <c r="H195" s="38">
        <v>8.99</v>
      </c>
      <c r="I195" s="38">
        <v>3.99</v>
      </c>
      <c r="J195" s="38">
        <f t="shared" si="41"/>
        <v>5</v>
      </c>
      <c r="K195" s="36">
        <v>25.0</v>
      </c>
      <c r="L195" s="38">
        <f t="shared" si="42"/>
        <v>0.1596</v>
      </c>
      <c r="M195" s="35"/>
      <c r="N195" s="36" t="s">
        <v>109</v>
      </c>
    </row>
    <row r="196">
      <c r="A196" s="35">
        <v>959.0</v>
      </c>
      <c r="B196" s="36" t="s">
        <v>760</v>
      </c>
      <c r="C196" s="36" t="s">
        <v>598</v>
      </c>
      <c r="D196" s="37">
        <v>42656.0</v>
      </c>
      <c r="E196" s="37">
        <v>43475.0</v>
      </c>
      <c r="F196" s="37">
        <v>43537.0</v>
      </c>
      <c r="G196" s="37">
        <v>43537.0</v>
      </c>
      <c r="H196" s="38">
        <v>19.99</v>
      </c>
      <c r="I196" s="38">
        <v>19.99</v>
      </c>
      <c r="J196" s="38">
        <f t="shared" si="41"/>
        <v>0</v>
      </c>
      <c r="K196" s="36">
        <v>2.0</v>
      </c>
      <c r="L196" s="38">
        <f t="shared" si="42"/>
        <v>9.995</v>
      </c>
      <c r="M196" s="89"/>
      <c r="N196" s="89" t="s">
        <v>109</v>
      </c>
    </row>
    <row r="197">
      <c r="A197" s="35">
        <v>451.0</v>
      </c>
      <c r="B197" s="36" t="s">
        <v>761</v>
      </c>
      <c r="C197" s="36" t="s">
        <v>612</v>
      </c>
      <c r="D197" s="37">
        <v>41365.0</v>
      </c>
      <c r="E197" s="37">
        <v>42840.0</v>
      </c>
      <c r="F197" s="37">
        <v>42868.0</v>
      </c>
      <c r="G197" s="37">
        <v>44871.0</v>
      </c>
      <c r="H197" s="38">
        <v>3.59</v>
      </c>
      <c r="I197" s="38">
        <v>3.59</v>
      </c>
      <c r="J197" s="38">
        <f t="shared" si="41"/>
        <v>0</v>
      </c>
      <c r="K197" s="36">
        <v>5.0</v>
      </c>
      <c r="L197" s="38">
        <f t="shared" si="42"/>
        <v>0.718</v>
      </c>
      <c r="M197" s="35" t="s">
        <v>127</v>
      </c>
      <c r="N197" s="35" t="s">
        <v>109</v>
      </c>
    </row>
    <row r="198">
      <c r="A198" s="35">
        <v>656.0</v>
      </c>
      <c r="B198" s="36" t="s">
        <v>762</v>
      </c>
      <c r="C198" s="36" t="s">
        <v>586</v>
      </c>
      <c r="D198" s="37">
        <v>42612.0</v>
      </c>
      <c r="E198" s="37">
        <v>42811.0</v>
      </c>
      <c r="F198" s="37">
        <v>42822.0</v>
      </c>
      <c r="G198" s="37">
        <v>42824.0</v>
      </c>
      <c r="H198" s="38">
        <v>14.99</v>
      </c>
      <c r="I198" s="38">
        <v>4.99</v>
      </c>
      <c r="J198" s="38">
        <f t="shared" si="41"/>
        <v>10</v>
      </c>
      <c r="K198" s="36">
        <v>10.0</v>
      </c>
      <c r="L198" s="38">
        <f t="shared" si="42"/>
        <v>0.499</v>
      </c>
      <c r="M198" s="35" t="s">
        <v>128</v>
      </c>
      <c r="N198" s="35" t="s">
        <v>109</v>
      </c>
    </row>
    <row r="199">
      <c r="A199" s="35">
        <v>883.0</v>
      </c>
      <c r="B199" s="36" t="s">
        <v>763</v>
      </c>
      <c r="C199" s="35" t="s">
        <v>586</v>
      </c>
      <c r="D199" s="37">
        <v>43305.0</v>
      </c>
      <c r="E199" s="37">
        <v>44590.0</v>
      </c>
      <c r="F199" s="36" t="s">
        <v>587</v>
      </c>
      <c r="G199" s="36" t="s">
        <v>587</v>
      </c>
      <c r="H199" s="38">
        <v>29.99</v>
      </c>
      <c r="I199" s="38">
        <v>0.0</v>
      </c>
      <c r="J199" s="38">
        <f t="shared" si="41"/>
        <v>29.99</v>
      </c>
      <c r="K199" s="36">
        <v>1.0</v>
      </c>
      <c r="L199" s="38">
        <f t="shared" si="42"/>
        <v>0</v>
      </c>
      <c r="M199" s="35" t="s">
        <v>129</v>
      </c>
      <c r="N199" s="35" t="s">
        <v>109</v>
      </c>
    </row>
    <row r="200">
      <c r="A200" s="35">
        <v>491.0</v>
      </c>
      <c r="B200" s="36" t="s">
        <v>764</v>
      </c>
      <c r="C200" s="36" t="s">
        <v>586</v>
      </c>
      <c r="D200" s="37">
        <v>42451.0</v>
      </c>
      <c r="E200" s="37">
        <v>42932.0</v>
      </c>
      <c r="F200" s="37">
        <v>42932.0</v>
      </c>
      <c r="G200" s="37">
        <v>42932.0</v>
      </c>
      <c r="H200" s="38">
        <v>9.99</v>
      </c>
      <c r="I200" s="38">
        <v>4.99</v>
      </c>
      <c r="J200" s="38">
        <f t="shared" si="41"/>
        <v>5</v>
      </c>
      <c r="K200" s="36">
        <v>1.0</v>
      </c>
      <c r="L200" s="38">
        <f t="shared" si="42"/>
        <v>4.99</v>
      </c>
      <c r="M200" s="89" t="s">
        <v>130</v>
      </c>
      <c r="N200" s="89" t="s">
        <v>109</v>
      </c>
    </row>
    <row r="201">
      <c r="A201" s="35">
        <v>605.0</v>
      </c>
      <c r="B201" s="36" t="s">
        <v>765</v>
      </c>
      <c r="C201" s="35" t="s">
        <v>586</v>
      </c>
      <c r="D201" s="37">
        <v>44803.0</v>
      </c>
      <c r="E201" s="37">
        <v>44922.0</v>
      </c>
      <c r="F201" s="37">
        <v>45357.0</v>
      </c>
      <c r="G201" s="37">
        <v>45357.0</v>
      </c>
      <c r="H201" s="38">
        <v>54.99</v>
      </c>
      <c r="I201" s="38">
        <v>0.0</v>
      </c>
      <c r="J201" s="38">
        <f t="shared" si="41"/>
        <v>54.99</v>
      </c>
      <c r="K201" s="36">
        <v>1.0</v>
      </c>
      <c r="L201" s="38">
        <f t="shared" si="42"/>
        <v>0</v>
      </c>
      <c r="M201" s="35" t="s">
        <v>131</v>
      </c>
      <c r="N201" s="35" t="s">
        <v>109</v>
      </c>
    </row>
    <row r="202">
      <c r="A202" s="35">
        <v>668.0</v>
      </c>
      <c r="B202" s="36" t="s">
        <v>766</v>
      </c>
      <c r="C202" s="35" t="s">
        <v>586</v>
      </c>
      <c r="D202" s="37">
        <v>44509.0</v>
      </c>
      <c r="E202" s="37">
        <v>45083.0</v>
      </c>
      <c r="F202" s="36" t="s">
        <v>587</v>
      </c>
      <c r="G202" s="36" t="s">
        <v>587</v>
      </c>
      <c r="H202" s="38">
        <v>59.99</v>
      </c>
      <c r="I202" s="38">
        <v>0.0</v>
      </c>
      <c r="J202" s="38">
        <f t="shared" si="41"/>
        <v>59.99</v>
      </c>
      <c r="K202" s="36">
        <v>1.0</v>
      </c>
      <c r="L202" s="38">
        <f t="shared" si="42"/>
        <v>0</v>
      </c>
      <c r="M202" s="35"/>
      <c r="N202" s="35" t="s">
        <v>109</v>
      </c>
    </row>
    <row r="203">
      <c r="A203" s="35">
        <v>774.0</v>
      </c>
      <c r="B203" s="36" t="s">
        <v>767</v>
      </c>
      <c r="C203" s="35" t="s">
        <v>586</v>
      </c>
      <c r="D203" s="37">
        <v>44145.0</v>
      </c>
      <c r="E203" s="37">
        <v>44593.0</v>
      </c>
      <c r="F203" s="36" t="s">
        <v>587</v>
      </c>
      <c r="G203" s="36" t="s">
        <v>587</v>
      </c>
      <c r="H203" s="38">
        <v>44.99</v>
      </c>
      <c r="I203" s="38">
        <v>0.0</v>
      </c>
      <c r="J203" s="38">
        <f t="shared" si="41"/>
        <v>44.99</v>
      </c>
      <c r="K203" s="36">
        <v>1.0</v>
      </c>
      <c r="L203" s="38">
        <f t="shared" si="42"/>
        <v>0</v>
      </c>
      <c r="M203" s="35"/>
      <c r="N203" s="35" t="s">
        <v>109</v>
      </c>
    </row>
    <row r="204">
      <c r="A204" s="35">
        <v>1027.0</v>
      </c>
      <c r="B204" s="36" t="s">
        <v>768</v>
      </c>
      <c r="C204" s="36" t="s">
        <v>591</v>
      </c>
      <c r="D204" s="37">
        <v>45377.0</v>
      </c>
      <c r="E204" s="37">
        <v>45445.0</v>
      </c>
      <c r="F204" s="37">
        <v>45445.0</v>
      </c>
      <c r="G204" s="37">
        <v>45445.0</v>
      </c>
      <c r="H204" s="125">
        <f>59.99+14.99</f>
        <v>74.98</v>
      </c>
      <c r="I204" s="125">
        <f>59.99+5.49</f>
        <v>65.48</v>
      </c>
      <c r="J204" s="125">
        <f t="shared" si="41"/>
        <v>9.5</v>
      </c>
      <c r="K204" s="36">
        <v>1.0</v>
      </c>
      <c r="L204" s="38">
        <f t="shared" si="42"/>
        <v>65.48</v>
      </c>
      <c r="M204" s="35"/>
      <c r="N204" s="36" t="s">
        <v>109</v>
      </c>
    </row>
    <row r="205">
      <c r="A205" s="35">
        <v>379.0</v>
      </c>
      <c r="B205" s="36" t="s">
        <v>769</v>
      </c>
      <c r="C205" s="36" t="s">
        <v>584</v>
      </c>
      <c r="D205" s="37">
        <v>41229.0</v>
      </c>
      <c r="E205" s="37">
        <v>44299.0</v>
      </c>
      <c r="F205" s="37">
        <v>44377.0</v>
      </c>
      <c r="G205" s="37">
        <v>44377.0</v>
      </c>
      <c r="H205" s="38">
        <v>9.99</v>
      </c>
      <c r="I205" s="38">
        <v>9.99</v>
      </c>
      <c r="J205" s="38">
        <f t="shared" si="41"/>
        <v>0</v>
      </c>
      <c r="K205" s="36">
        <v>2.0</v>
      </c>
      <c r="L205" s="38">
        <f t="shared" si="42"/>
        <v>4.995</v>
      </c>
      <c r="M205" s="35" t="s">
        <v>132</v>
      </c>
      <c r="N205" s="36" t="s">
        <v>109</v>
      </c>
    </row>
    <row r="206">
      <c r="A206" s="35">
        <v>467.0</v>
      </c>
      <c r="B206" s="36" t="s">
        <v>770</v>
      </c>
      <c r="C206" s="36" t="s">
        <v>612</v>
      </c>
      <c r="D206" s="37">
        <v>41675.0</v>
      </c>
      <c r="E206" s="37">
        <v>43373.0</v>
      </c>
      <c r="F206" s="37">
        <v>43423.0</v>
      </c>
      <c r="G206" s="37">
        <v>44948.0</v>
      </c>
      <c r="H206" s="38">
        <v>4.99</v>
      </c>
      <c r="I206" s="38">
        <v>4.99</v>
      </c>
      <c r="J206" s="38">
        <f t="shared" si="41"/>
        <v>0</v>
      </c>
      <c r="K206" s="36">
        <v>5.0</v>
      </c>
      <c r="L206" s="38">
        <f t="shared" si="42"/>
        <v>0.998</v>
      </c>
      <c r="M206" s="35" t="s">
        <v>133</v>
      </c>
      <c r="N206" s="35" t="s">
        <v>109</v>
      </c>
    </row>
    <row r="207">
      <c r="A207" s="35">
        <v>481.0</v>
      </c>
      <c r="B207" s="36" t="s">
        <v>771</v>
      </c>
      <c r="C207" s="35" t="s">
        <v>612</v>
      </c>
      <c r="D207" s="37">
        <v>41409.0</v>
      </c>
      <c r="E207" s="37">
        <v>42224.0</v>
      </c>
      <c r="F207" s="37">
        <v>42224.0</v>
      </c>
      <c r="G207" s="37">
        <v>44866.0</v>
      </c>
      <c r="H207" s="38">
        <v>7.99</v>
      </c>
      <c r="I207" s="38">
        <v>7.99</v>
      </c>
      <c r="J207" s="38">
        <f t="shared" si="41"/>
        <v>0</v>
      </c>
      <c r="K207" s="36">
        <v>5.0</v>
      </c>
      <c r="L207" s="38">
        <f t="shared" si="42"/>
        <v>1.598</v>
      </c>
      <c r="M207" s="35"/>
      <c r="N207" s="36" t="s">
        <v>109</v>
      </c>
    </row>
    <row r="208">
      <c r="A208" s="35">
        <v>482.0</v>
      </c>
      <c r="B208" s="36" t="s">
        <v>772</v>
      </c>
      <c r="C208" s="36" t="s">
        <v>612</v>
      </c>
      <c r="D208" s="37">
        <v>41885.0</v>
      </c>
      <c r="E208" s="37">
        <v>42326.0</v>
      </c>
      <c r="F208" s="36" t="s">
        <v>587</v>
      </c>
      <c r="G208" s="36" t="s">
        <v>587</v>
      </c>
      <c r="H208" s="38">
        <v>15.99</v>
      </c>
      <c r="I208" s="38">
        <v>6.4</v>
      </c>
      <c r="J208" s="38">
        <f t="shared" si="41"/>
        <v>9.59</v>
      </c>
      <c r="K208" s="36">
        <v>5.0</v>
      </c>
      <c r="L208" s="38">
        <f t="shared" si="42"/>
        <v>1.28</v>
      </c>
      <c r="M208" s="35"/>
      <c r="N208" s="36" t="s">
        <v>109</v>
      </c>
    </row>
    <row r="209">
      <c r="A209" s="35">
        <v>782.0</v>
      </c>
      <c r="B209" s="36" t="s">
        <v>773</v>
      </c>
      <c r="C209" s="35" t="s">
        <v>586</v>
      </c>
      <c r="D209" s="37">
        <v>44957.0</v>
      </c>
      <c r="E209" s="37">
        <v>45265.0</v>
      </c>
      <c r="F209" s="37">
        <v>45265.0</v>
      </c>
      <c r="G209" s="37">
        <v>45274.0</v>
      </c>
      <c r="H209" s="38">
        <v>32.98</v>
      </c>
      <c r="I209" s="38">
        <v>2.99</v>
      </c>
      <c r="J209" s="38">
        <f t="shared" si="41"/>
        <v>29.99</v>
      </c>
      <c r="K209" s="36">
        <v>76.0</v>
      </c>
      <c r="L209" s="38">
        <f t="shared" si="42"/>
        <v>0.03934210526</v>
      </c>
      <c r="M209" s="35"/>
      <c r="N209" s="35" t="s">
        <v>109</v>
      </c>
    </row>
    <row r="210">
      <c r="A210" s="35">
        <v>1001.0</v>
      </c>
      <c r="B210" s="36" t="s">
        <v>774</v>
      </c>
      <c r="C210" s="36" t="s">
        <v>598</v>
      </c>
      <c r="D210" s="37">
        <v>42941.0</v>
      </c>
      <c r="E210" s="37">
        <v>43475.0</v>
      </c>
      <c r="F210" s="37">
        <v>43543.0</v>
      </c>
      <c r="G210" s="37">
        <v>43543.0</v>
      </c>
      <c r="H210" s="38">
        <v>15.99</v>
      </c>
      <c r="I210" s="38">
        <v>15.99</v>
      </c>
      <c r="J210" s="38">
        <f t="shared" si="41"/>
        <v>0</v>
      </c>
      <c r="K210" s="36">
        <v>1.0</v>
      </c>
      <c r="L210" s="38">
        <f t="shared" si="42"/>
        <v>15.99</v>
      </c>
      <c r="M210" s="89"/>
      <c r="N210" s="89" t="s">
        <v>109</v>
      </c>
    </row>
    <row r="211">
      <c r="A211" s="35">
        <v>764.0</v>
      </c>
      <c r="B211" s="36" t="s">
        <v>775</v>
      </c>
      <c r="C211" s="36" t="s">
        <v>586</v>
      </c>
      <c r="D211" s="37">
        <v>42584.0</v>
      </c>
      <c r="E211" s="37">
        <v>42859.0</v>
      </c>
      <c r="F211" s="37">
        <v>42862.0</v>
      </c>
      <c r="G211" s="37">
        <v>43331.0</v>
      </c>
      <c r="H211" s="38">
        <v>64.22</v>
      </c>
      <c r="I211" s="38">
        <v>47.43</v>
      </c>
      <c r="J211" s="38">
        <f t="shared" si="41"/>
        <v>16.79</v>
      </c>
      <c r="K211" s="36">
        <v>7.0</v>
      </c>
      <c r="L211" s="38">
        <f t="shared" si="42"/>
        <v>6.775714286</v>
      </c>
      <c r="M211" s="35" t="s">
        <v>134</v>
      </c>
      <c r="N211" s="35" t="s">
        <v>109</v>
      </c>
    </row>
    <row r="212">
      <c r="A212" s="35">
        <v>765.0</v>
      </c>
      <c r="B212" s="36" t="s">
        <v>776</v>
      </c>
      <c r="C212" s="36" t="s">
        <v>586</v>
      </c>
      <c r="D212" s="37">
        <v>43319.0</v>
      </c>
      <c r="E212" s="37">
        <v>43323.0</v>
      </c>
      <c r="F212" s="37">
        <v>43323.0</v>
      </c>
      <c r="G212" s="37">
        <v>43351.0</v>
      </c>
      <c r="H212" s="38">
        <v>64.22</v>
      </c>
      <c r="I212" s="38">
        <v>47.42</v>
      </c>
      <c r="J212" s="38">
        <f t="shared" si="41"/>
        <v>16.8</v>
      </c>
      <c r="K212" s="36">
        <v>4.0</v>
      </c>
      <c r="L212" s="38">
        <f t="shared" si="42"/>
        <v>11.855</v>
      </c>
      <c r="M212" s="35"/>
      <c r="N212" s="35" t="s">
        <v>109</v>
      </c>
    </row>
    <row r="213">
      <c r="A213" s="35">
        <v>33.0</v>
      </c>
      <c r="B213" s="36" t="s">
        <v>777</v>
      </c>
      <c r="C213" s="36" t="s">
        <v>624</v>
      </c>
      <c r="D213" s="37">
        <v>36077.0</v>
      </c>
      <c r="E213" s="37">
        <v>41551.0</v>
      </c>
      <c r="F213" s="36" t="s">
        <v>587</v>
      </c>
      <c r="G213" s="36" t="s">
        <v>587</v>
      </c>
      <c r="H213" s="38">
        <v>4.99</v>
      </c>
      <c r="I213" s="38">
        <v>4.99</v>
      </c>
      <c r="J213" s="38">
        <f t="shared" si="41"/>
        <v>0</v>
      </c>
      <c r="K213" s="36">
        <v>15.0</v>
      </c>
      <c r="L213" s="38">
        <f t="shared" si="42"/>
        <v>0.3326666667</v>
      </c>
      <c r="M213" s="35" t="s">
        <v>135</v>
      </c>
      <c r="N213" s="35" t="s">
        <v>109</v>
      </c>
    </row>
    <row r="214">
      <c r="A214" s="35">
        <v>119.0</v>
      </c>
      <c r="B214" s="36" t="s">
        <v>778</v>
      </c>
      <c r="C214" s="35" t="s">
        <v>677</v>
      </c>
      <c r="D214" s="37">
        <v>37722.0</v>
      </c>
      <c r="E214" s="37">
        <v>45177.0</v>
      </c>
      <c r="F214" s="36" t="s">
        <v>587</v>
      </c>
      <c r="G214" s="36" t="s">
        <v>587</v>
      </c>
      <c r="H214" s="38">
        <v>9.99</v>
      </c>
      <c r="I214" s="38">
        <v>0.0</v>
      </c>
      <c r="J214" s="38">
        <f t="shared" si="41"/>
        <v>9.99</v>
      </c>
      <c r="K214" s="35">
        <v>1.0</v>
      </c>
      <c r="L214" s="38">
        <f t="shared" si="42"/>
        <v>0</v>
      </c>
      <c r="M214" s="35"/>
      <c r="N214" s="35" t="s">
        <v>109</v>
      </c>
    </row>
    <row r="215">
      <c r="A215" s="35">
        <v>988.0</v>
      </c>
      <c r="B215" s="35" t="s">
        <v>779</v>
      </c>
      <c r="C215" s="36" t="s">
        <v>598</v>
      </c>
      <c r="D215" s="37">
        <v>42656.0</v>
      </c>
      <c r="E215" s="37">
        <v>43466.0</v>
      </c>
      <c r="F215" s="37">
        <v>43480.0</v>
      </c>
      <c r="G215" s="37">
        <v>43480.0</v>
      </c>
      <c r="H215" s="38">
        <v>19.99</v>
      </c>
      <c r="I215" s="38">
        <v>9.99</v>
      </c>
      <c r="J215" s="38">
        <f t="shared" si="41"/>
        <v>10</v>
      </c>
      <c r="K215" s="36">
        <v>1.0</v>
      </c>
      <c r="L215" s="38">
        <f t="shared" si="42"/>
        <v>9.99</v>
      </c>
      <c r="M215" s="89"/>
      <c r="N215" s="89" t="s">
        <v>109</v>
      </c>
    </row>
    <row r="216">
      <c r="A216" s="35">
        <v>264.0</v>
      </c>
      <c r="B216" s="36" t="s">
        <v>780</v>
      </c>
      <c r="C216" s="36" t="s">
        <v>584</v>
      </c>
      <c r="D216" s="37">
        <v>41192.0</v>
      </c>
      <c r="E216" s="37">
        <v>41373.0</v>
      </c>
      <c r="F216" s="37">
        <v>41373.0</v>
      </c>
      <c r="G216" s="37">
        <v>44754.0</v>
      </c>
      <c r="H216" s="38">
        <v>12.99</v>
      </c>
      <c r="I216" s="38">
        <v>12.99</v>
      </c>
      <c r="J216" s="38">
        <f t="shared" si="41"/>
        <v>0</v>
      </c>
      <c r="K216" s="36">
        <v>7.0</v>
      </c>
      <c r="L216" s="38">
        <f t="shared" si="42"/>
        <v>1.855714286</v>
      </c>
      <c r="M216" s="35" t="s">
        <v>136</v>
      </c>
      <c r="N216" s="36" t="s">
        <v>109</v>
      </c>
    </row>
    <row r="217">
      <c r="A217" s="35">
        <v>754.0</v>
      </c>
      <c r="B217" s="36" t="s">
        <v>781</v>
      </c>
      <c r="C217" s="35" t="s">
        <v>586</v>
      </c>
      <c r="D217" s="37">
        <v>42592.0</v>
      </c>
      <c r="E217" s="37">
        <v>44349.0</v>
      </c>
      <c r="F217" s="37">
        <v>44350.0</v>
      </c>
      <c r="G217" s="37">
        <v>44350.0</v>
      </c>
      <c r="H217" s="38">
        <v>49.99</v>
      </c>
      <c r="I217" s="38">
        <v>24.99</v>
      </c>
      <c r="J217" s="38">
        <f t="shared" si="41"/>
        <v>25</v>
      </c>
      <c r="K217" s="36">
        <v>5.0</v>
      </c>
      <c r="L217" s="38">
        <f t="shared" si="42"/>
        <v>4.998</v>
      </c>
      <c r="M217" s="35"/>
      <c r="N217" s="35" t="s">
        <v>109</v>
      </c>
    </row>
    <row r="218">
      <c r="A218" s="35">
        <v>255.0</v>
      </c>
      <c r="B218" s="36" t="s">
        <v>782</v>
      </c>
      <c r="C218" s="35" t="s">
        <v>584</v>
      </c>
      <c r="D218" s="37">
        <v>41864.0</v>
      </c>
      <c r="E218" s="37">
        <v>42925.0</v>
      </c>
      <c r="F218" s="37" t="s">
        <v>587</v>
      </c>
      <c r="G218" s="37" t="s">
        <v>587</v>
      </c>
      <c r="H218" s="38">
        <v>12.99</v>
      </c>
      <c r="I218" s="38">
        <v>3.99</v>
      </c>
      <c r="J218" s="38">
        <f t="shared" si="41"/>
        <v>9</v>
      </c>
      <c r="K218" s="36">
        <v>1.0</v>
      </c>
      <c r="L218" s="38">
        <f t="shared" si="42"/>
        <v>3.99</v>
      </c>
      <c r="M218" s="35" t="s">
        <v>137</v>
      </c>
      <c r="N218" s="35" t="s">
        <v>109</v>
      </c>
    </row>
    <row r="219">
      <c r="A219" s="35">
        <v>29.0</v>
      </c>
      <c r="B219" s="36" t="s">
        <v>783</v>
      </c>
      <c r="C219" s="36" t="s">
        <v>624</v>
      </c>
      <c r="D219" s="37">
        <v>36763.0</v>
      </c>
      <c r="E219" s="37">
        <v>40538.0</v>
      </c>
      <c r="F219" s="36" t="s">
        <v>587</v>
      </c>
      <c r="G219" s="36" t="s">
        <v>587</v>
      </c>
      <c r="H219" s="38">
        <v>9.99</v>
      </c>
      <c r="I219" s="38">
        <v>9.99</v>
      </c>
      <c r="J219" s="38">
        <f t="shared" si="41"/>
        <v>0</v>
      </c>
      <c r="K219" s="36">
        <v>70.0</v>
      </c>
      <c r="L219" s="38">
        <f t="shared" si="42"/>
        <v>0.1427142857</v>
      </c>
      <c r="M219" s="35" t="s">
        <v>138</v>
      </c>
      <c r="N219" s="35" t="s">
        <v>109</v>
      </c>
    </row>
    <row r="220">
      <c r="A220" s="35">
        <v>457.0</v>
      </c>
      <c r="B220" s="36" t="s">
        <v>784</v>
      </c>
      <c r="C220" s="36" t="s">
        <v>612</v>
      </c>
      <c r="D220" s="37">
        <v>41829.0</v>
      </c>
      <c r="E220" s="37">
        <v>42832.0</v>
      </c>
      <c r="F220" s="37">
        <v>42832.0</v>
      </c>
      <c r="G220" s="37">
        <v>43574.0</v>
      </c>
      <c r="H220" s="38">
        <v>3.99</v>
      </c>
      <c r="I220" s="38">
        <v>3.99</v>
      </c>
      <c r="J220" s="38">
        <f t="shared" si="41"/>
        <v>0</v>
      </c>
      <c r="K220" s="36">
        <v>2.0</v>
      </c>
      <c r="L220" s="38">
        <f t="shared" si="42"/>
        <v>1.995</v>
      </c>
      <c r="M220" s="35" t="s">
        <v>139</v>
      </c>
      <c r="N220" s="35" t="s">
        <v>109</v>
      </c>
    </row>
    <row r="221">
      <c r="A221" s="35">
        <v>252.0</v>
      </c>
      <c r="B221" s="36" t="s">
        <v>785</v>
      </c>
      <c r="C221" s="36" t="s">
        <v>584</v>
      </c>
      <c r="D221" s="37">
        <v>40141.0</v>
      </c>
      <c r="E221" s="37">
        <v>42236.0</v>
      </c>
      <c r="F221" s="37">
        <v>45062.0</v>
      </c>
      <c r="G221" s="37">
        <v>45066.0</v>
      </c>
      <c r="H221" s="38">
        <v>3.99</v>
      </c>
      <c r="I221" s="38">
        <v>3.99</v>
      </c>
      <c r="J221" s="38">
        <f t="shared" si="41"/>
        <v>0</v>
      </c>
      <c r="K221" s="36">
        <v>10.0</v>
      </c>
      <c r="L221" s="38">
        <f t="shared" si="42"/>
        <v>0.399</v>
      </c>
      <c r="M221" s="35" t="s">
        <v>140</v>
      </c>
      <c r="N221" s="36" t="s">
        <v>109</v>
      </c>
    </row>
    <row r="222">
      <c r="A222" s="35">
        <v>758.0</v>
      </c>
      <c r="B222" s="36" t="s">
        <v>786</v>
      </c>
      <c r="C222" s="36" t="s">
        <v>586</v>
      </c>
      <c r="D222" s="37">
        <v>41843.0</v>
      </c>
      <c r="E222" s="37">
        <v>42123.0</v>
      </c>
      <c r="F222" s="37">
        <v>42123.0</v>
      </c>
      <c r="G222" s="37">
        <v>44140.0</v>
      </c>
      <c r="H222" s="38">
        <v>23.58</v>
      </c>
      <c r="I222" s="38">
        <v>20.98</v>
      </c>
      <c r="J222" s="38">
        <f t="shared" si="41"/>
        <v>2.6</v>
      </c>
      <c r="K222" s="36">
        <v>58.0</v>
      </c>
      <c r="L222" s="38">
        <f t="shared" si="42"/>
        <v>0.3617241379</v>
      </c>
      <c r="M222" s="35"/>
      <c r="N222" s="35" t="s">
        <v>109</v>
      </c>
    </row>
    <row r="223">
      <c r="A223" s="35">
        <v>991.0</v>
      </c>
      <c r="B223" s="36" t="s">
        <v>787</v>
      </c>
      <c r="C223" s="36" t="s">
        <v>598</v>
      </c>
      <c r="D223" s="37">
        <v>44385.0</v>
      </c>
      <c r="E223" s="37">
        <v>44708.0</v>
      </c>
      <c r="F223" s="36" t="s">
        <v>587</v>
      </c>
      <c r="G223" s="36" t="s">
        <v>587</v>
      </c>
      <c r="H223" s="38">
        <v>29.99</v>
      </c>
      <c r="I223" s="38">
        <v>13.49</v>
      </c>
      <c r="J223" s="38">
        <f t="shared" si="41"/>
        <v>16.5</v>
      </c>
      <c r="K223" s="36">
        <v>1.0</v>
      </c>
      <c r="L223" s="38">
        <f t="shared" si="42"/>
        <v>13.49</v>
      </c>
      <c r="M223" s="89"/>
      <c r="N223" s="89" t="s">
        <v>109</v>
      </c>
    </row>
    <row r="224">
      <c r="A224" s="35">
        <v>62.0</v>
      </c>
      <c r="B224" s="36" t="s">
        <v>788</v>
      </c>
      <c r="C224" s="36" t="s">
        <v>624</v>
      </c>
      <c r="D224" s="37">
        <v>35827.0</v>
      </c>
      <c r="E224" s="37">
        <v>40696.0</v>
      </c>
      <c r="F224" s="36" t="s">
        <v>587</v>
      </c>
      <c r="G224" s="36" t="s">
        <v>587</v>
      </c>
      <c r="H224" s="38">
        <v>4.99</v>
      </c>
      <c r="I224" s="38">
        <v>4.99</v>
      </c>
      <c r="J224" s="38">
        <f t="shared" si="41"/>
        <v>0</v>
      </c>
      <c r="K224" s="35">
        <v>1.0</v>
      </c>
      <c r="L224" s="38">
        <f t="shared" si="42"/>
        <v>4.99</v>
      </c>
      <c r="M224" s="35" t="s">
        <v>141</v>
      </c>
      <c r="N224" s="126" t="s">
        <v>109</v>
      </c>
    </row>
    <row r="225">
      <c r="A225" s="35">
        <v>652.0</v>
      </c>
      <c r="B225" s="36" t="s">
        <v>789</v>
      </c>
      <c r="C225" s="36" t="s">
        <v>586</v>
      </c>
      <c r="D225" s="37">
        <v>42263.0</v>
      </c>
      <c r="E225" s="37">
        <v>42859.0</v>
      </c>
      <c r="F225" s="37">
        <v>43060.0</v>
      </c>
      <c r="G225" s="37">
        <v>45425.0</v>
      </c>
      <c r="H225" s="38">
        <v>6.99</v>
      </c>
      <c r="I225" s="38">
        <v>1.99</v>
      </c>
      <c r="J225" s="38">
        <f t="shared" si="41"/>
        <v>5</v>
      </c>
      <c r="K225" s="36">
        <v>1.0</v>
      </c>
      <c r="L225" s="38">
        <f t="shared" si="42"/>
        <v>1.99</v>
      </c>
      <c r="M225" s="35" t="s">
        <v>142</v>
      </c>
      <c r="N225" s="35" t="s">
        <v>109</v>
      </c>
    </row>
    <row r="226">
      <c r="A226" s="35">
        <v>432.0</v>
      </c>
      <c r="B226" s="36" t="s">
        <v>790</v>
      </c>
      <c r="C226" s="36" t="s">
        <v>612</v>
      </c>
      <c r="D226" s="37">
        <v>42074.0</v>
      </c>
      <c r="E226" s="37">
        <v>43373.0</v>
      </c>
      <c r="F226" s="36" t="s">
        <v>587</v>
      </c>
      <c r="G226" s="36" t="s">
        <v>587</v>
      </c>
      <c r="H226" s="38">
        <v>9.99</v>
      </c>
      <c r="I226" s="38">
        <v>9.99</v>
      </c>
      <c r="J226" s="38">
        <f t="shared" si="41"/>
        <v>0</v>
      </c>
      <c r="K226" s="36">
        <v>1.0</v>
      </c>
      <c r="L226" s="38">
        <f t="shared" si="42"/>
        <v>9.99</v>
      </c>
      <c r="M226" s="35" t="s">
        <v>143</v>
      </c>
      <c r="N226" s="35" t="s">
        <v>109</v>
      </c>
    </row>
    <row r="227">
      <c r="A227" s="35">
        <v>448.0</v>
      </c>
      <c r="B227" s="36" t="s">
        <v>791</v>
      </c>
      <c r="C227" s="35" t="s">
        <v>612</v>
      </c>
      <c r="D227" s="37">
        <v>43214.0</v>
      </c>
      <c r="E227" s="37">
        <v>43414.0</v>
      </c>
      <c r="F227" s="37">
        <v>43427.0</v>
      </c>
      <c r="G227" s="37">
        <v>44952.0</v>
      </c>
      <c r="H227" s="38">
        <v>7.99</v>
      </c>
      <c r="I227" s="38">
        <v>3.99</v>
      </c>
      <c r="J227" s="38">
        <f t="shared" si="41"/>
        <v>4</v>
      </c>
      <c r="K227" s="36">
        <v>15.0</v>
      </c>
      <c r="L227" s="38">
        <f t="shared" si="42"/>
        <v>0.266</v>
      </c>
      <c r="M227" s="35" t="s">
        <v>144</v>
      </c>
      <c r="N227" s="35" t="s">
        <v>109</v>
      </c>
    </row>
    <row r="228">
      <c r="A228" s="35">
        <v>476.0</v>
      </c>
      <c r="B228" s="36" t="s">
        <v>792</v>
      </c>
      <c r="C228" s="36" t="s">
        <v>612</v>
      </c>
      <c r="D228" s="37">
        <v>41682.0</v>
      </c>
      <c r="E228" s="37">
        <v>42363.0</v>
      </c>
      <c r="F228" s="36" t="s">
        <v>587</v>
      </c>
      <c r="G228" s="36" t="s">
        <v>587</v>
      </c>
      <c r="H228" s="38">
        <v>6.99</v>
      </c>
      <c r="I228" s="38">
        <v>6.99</v>
      </c>
      <c r="J228" s="38">
        <f t="shared" si="41"/>
        <v>0</v>
      </c>
      <c r="K228" s="36">
        <v>1.0</v>
      </c>
      <c r="L228" s="38">
        <f t="shared" si="42"/>
        <v>6.99</v>
      </c>
      <c r="M228" s="35" t="s">
        <v>145</v>
      </c>
      <c r="N228" s="35" t="s">
        <v>109</v>
      </c>
    </row>
    <row r="229">
      <c r="A229" s="35">
        <v>777.0</v>
      </c>
      <c r="B229" s="36" t="s">
        <v>793</v>
      </c>
      <c r="C229" s="36" t="s">
        <v>586</v>
      </c>
      <c r="D229" s="37">
        <v>42864.0</v>
      </c>
      <c r="E229" s="37">
        <v>43155.0</v>
      </c>
      <c r="F229" s="37">
        <v>43189.0</v>
      </c>
      <c r="G229" s="37">
        <v>43468.0</v>
      </c>
      <c r="H229" s="38">
        <v>16.99</v>
      </c>
      <c r="I229" s="38">
        <v>4.99</v>
      </c>
      <c r="J229" s="38">
        <f t="shared" si="41"/>
        <v>12</v>
      </c>
      <c r="K229" s="36">
        <v>1.0</v>
      </c>
      <c r="L229" s="38">
        <f t="shared" si="42"/>
        <v>4.99</v>
      </c>
      <c r="M229" s="35"/>
      <c r="N229" s="35" t="s">
        <v>109</v>
      </c>
    </row>
    <row r="230">
      <c r="A230" s="35">
        <v>984.0</v>
      </c>
      <c r="B230" s="36" t="s">
        <v>794</v>
      </c>
      <c r="C230" s="36" t="s">
        <v>598</v>
      </c>
      <c r="D230" s="37">
        <v>42653.0</v>
      </c>
      <c r="E230" s="37">
        <v>43463.0</v>
      </c>
      <c r="F230" s="37">
        <v>43463.0</v>
      </c>
      <c r="G230" s="37">
        <v>45150.0</v>
      </c>
      <c r="H230" s="38">
        <v>29.99</v>
      </c>
      <c r="I230" s="38">
        <v>0.0</v>
      </c>
      <c r="J230" s="38">
        <f t="shared" si="41"/>
        <v>29.99</v>
      </c>
      <c r="K230" s="36">
        <v>11.0</v>
      </c>
      <c r="L230" s="38">
        <f t="shared" si="42"/>
        <v>0</v>
      </c>
      <c r="M230" s="89" t="s">
        <v>146</v>
      </c>
      <c r="N230" s="89" t="s">
        <v>109</v>
      </c>
    </row>
    <row r="231">
      <c r="A231" s="35">
        <v>245.0</v>
      </c>
      <c r="B231" s="35" t="s">
        <v>795</v>
      </c>
      <c r="C231" s="35" t="s">
        <v>584</v>
      </c>
      <c r="D231" s="37">
        <v>41968.0</v>
      </c>
      <c r="E231" s="37">
        <v>42887.0</v>
      </c>
      <c r="F231" s="37">
        <v>42904.0</v>
      </c>
      <c r="G231" s="37">
        <v>45426.0</v>
      </c>
      <c r="H231" s="38">
        <v>14.99</v>
      </c>
      <c r="I231" s="38">
        <v>3.99</v>
      </c>
      <c r="J231" s="38">
        <f t="shared" si="41"/>
        <v>11</v>
      </c>
      <c r="K231" s="36">
        <v>5.0</v>
      </c>
      <c r="L231" s="38">
        <f t="shared" si="42"/>
        <v>0.798</v>
      </c>
      <c r="M231" s="35" t="s">
        <v>147</v>
      </c>
      <c r="N231" s="35" t="s">
        <v>109</v>
      </c>
    </row>
    <row r="232">
      <c r="A232" s="35">
        <v>281.0</v>
      </c>
      <c r="B232" s="36" t="s">
        <v>796</v>
      </c>
      <c r="C232" s="36" t="s">
        <v>584</v>
      </c>
      <c r="D232" s="37">
        <v>39757.0</v>
      </c>
      <c r="E232" s="37">
        <v>40178.0</v>
      </c>
      <c r="F232" s="37">
        <v>40178.0</v>
      </c>
      <c r="G232" s="37">
        <v>44777.0</v>
      </c>
      <c r="H232" s="38">
        <v>14.99</v>
      </c>
      <c r="I232" s="38">
        <v>10.5</v>
      </c>
      <c r="J232" s="38">
        <f t="shared" si="41"/>
        <v>4.49</v>
      </c>
      <c r="K232" s="36">
        <v>20.0</v>
      </c>
      <c r="L232" s="38">
        <f t="shared" si="42"/>
        <v>0.525</v>
      </c>
      <c r="M232" s="35" t="s">
        <v>148</v>
      </c>
      <c r="N232" s="36" t="s">
        <v>109</v>
      </c>
    </row>
    <row r="233">
      <c r="A233" s="35">
        <v>282.0</v>
      </c>
      <c r="B233" s="36" t="s">
        <v>797</v>
      </c>
      <c r="C233" s="36" t="s">
        <v>584</v>
      </c>
      <c r="D233" s="37">
        <v>40562.0</v>
      </c>
      <c r="E233" s="37">
        <v>40895.0</v>
      </c>
      <c r="F233" s="37">
        <v>40895.0</v>
      </c>
      <c r="G233" s="37">
        <v>44777.0</v>
      </c>
      <c r="H233" s="38">
        <v>29.99</v>
      </c>
      <c r="I233" s="38">
        <v>19.49</v>
      </c>
      <c r="J233" s="38">
        <f t="shared" si="41"/>
        <v>10.5</v>
      </c>
      <c r="K233" s="36">
        <v>20.0</v>
      </c>
      <c r="L233" s="38">
        <f t="shared" si="42"/>
        <v>0.9745</v>
      </c>
      <c r="M233" s="35"/>
      <c r="N233" s="36" t="s">
        <v>109</v>
      </c>
    </row>
    <row r="234">
      <c r="A234" s="35">
        <v>588.0</v>
      </c>
      <c r="B234" s="36" t="s">
        <v>798</v>
      </c>
      <c r="C234" s="36" t="s">
        <v>586</v>
      </c>
      <c r="D234" s="37">
        <v>43875.0</v>
      </c>
      <c r="E234" s="37">
        <v>43907.0</v>
      </c>
      <c r="F234" s="36" t="s">
        <v>587</v>
      </c>
      <c r="G234" s="36" t="s">
        <v>587</v>
      </c>
      <c r="H234" s="38">
        <v>39.99</v>
      </c>
      <c r="I234" s="38">
        <v>29.99</v>
      </c>
      <c r="J234" s="38">
        <f t="shared" si="41"/>
        <v>10</v>
      </c>
      <c r="K234" s="36">
        <v>1.0</v>
      </c>
      <c r="L234" s="38">
        <f t="shared" si="42"/>
        <v>29.99</v>
      </c>
      <c r="M234" s="35"/>
      <c r="N234" s="35" t="s">
        <v>109</v>
      </c>
    </row>
    <row r="235">
      <c r="A235" s="35">
        <v>860.0</v>
      </c>
      <c r="B235" s="36" t="s">
        <v>799</v>
      </c>
      <c r="C235" s="36" t="s">
        <v>586</v>
      </c>
      <c r="D235" s="37">
        <v>42256.0</v>
      </c>
      <c r="E235" s="37">
        <v>42954.0</v>
      </c>
      <c r="F235" s="36" t="s">
        <v>587</v>
      </c>
      <c r="G235" s="36" t="s">
        <v>587</v>
      </c>
      <c r="H235" s="38">
        <v>19.99</v>
      </c>
      <c r="I235" s="38">
        <v>11.99</v>
      </c>
      <c r="J235" s="38">
        <f t="shared" si="41"/>
        <v>8</v>
      </c>
      <c r="K235" s="36">
        <v>1.0</v>
      </c>
      <c r="L235" s="38">
        <f t="shared" si="42"/>
        <v>11.99</v>
      </c>
      <c r="M235" s="35"/>
      <c r="N235" s="35" t="s">
        <v>109</v>
      </c>
    </row>
    <row r="236">
      <c r="A236" s="35">
        <v>439.0</v>
      </c>
      <c r="B236" s="36" t="s">
        <v>800</v>
      </c>
      <c r="C236" s="35" t="s">
        <v>612</v>
      </c>
      <c r="D236" s="37">
        <v>42207.0</v>
      </c>
      <c r="E236" s="37">
        <v>42875.0</v>
      </c>
      <c r="F236" s="36" t="s">
        <v>587</v>
      </c>
      <c r="G236" s="36" t="s">
        <v>587</v>
      </c>
      <c r="H236" s="38">
        <v>9.99</v>
      </c>
      <c r="I236" s="38">
        <v>2.99</v>
      </c>
      <c r="J236" s="38">
        <f t="shared" si="41"/>
        <v>7</v>
      </c>
      <c r="K236" s="36">
        <v>1.0</v>
      </c>
      <c r="L236" s="38">
        <f t="shared" si="42"/>
        <v>2.99</v>
      </c>
      <c r="M236" s="35" t="s">
        <v>149</v>
      </c>
      <c r="N236" s="35" t="s">
        <v>109</v>
      </c>
    </row>
    <row r="237">
      <c r="A237" s="35">
        <v>606.0</v>
      </c>
      <c r="B237" s="36" t="s">
        <v>801</v>
      </c>
      <c r="C237" s="36" t="s">
        <v>586</v>
      </c>
      <c r="D237" s="37">
        <v>44047.0</v>
      </c>
      <c r="E237" s="37">
        <v>44058.0</v>
      </c>
      <c r="F237" s="37">
        <v>44058.0</v>
      </c>
      <c r="G237" s="37">
        <v>44349.0</v>
      </c>
      <c r="H237" s="38">
        <v>19.99</v>
      </c>
      <c r="I237" s="38">
        <v>0.0</v>
      </c>
      <c r="J237" s="38">
        <f t="shared" si="41"/>
        <v>19.99</v>
      </c>
      <c r="K237" s="36">
        <v>45.0</v>
      </c>
      <c r="L237" s="38">
        <f t="shared" si="42"/>
        <v>0</v>
      </c>
      <c r="M237" s="35"/>
      <c r="N237" s="35" t="s">
        <v>109</v>
      </c>
    </row>
    <row r="238">
      <c r="A238" s="35">
        <v>681.0</v>
      </c>
      <c r="B238" s="36" t="s">
        <v>802</v>
      </c>
      <c r="C238" s="36" t="s">
        <v>586</v>
      </c>
      <c r="D238" s="37">
        <v>42116.0</v>
      </c>
      <c r="E238" s="37">
        <v>42811.0</v>
      </c>
      <c r="F238" s="36" t="s">
        <v>587</v>
      </c>
      <c r="G238" s="36" t="s">
        <v>587</v>
      </c>
      <c r="H238" s="38">
        <v>13.99</v>
      </c>
      <c r="I238" s="38">
        <v>2.99</v>
      </c>
      <c r="J238" s="38">
        <f t="shared" si="41"/>
        <v>11</v>
      </c>
      <c r="K238" s="36">
        <v>1.0</v>
      </c>
      <c r="L238" s="38">
        <f t="shared" si="42"/>
        <v>2.99</v>
      </c>
      <c r="M238" s="35" t="s">
        <v>150</v>
      </c>
      <c r="N238" s="35" t="s">
        <v>109</v>
      </c>
    </row>
    <row r="239">
      <c r="A239" s="35">
        <v>876.0</v>
      </c>
      <c r="B239" s="36" t="s">
        <v>803</v>
      </c>
      <c r="C239" s="36" t="s">
        <v>586</v>
      </c>
      <c r="D239" s="37">
        <v>42153.0</v>
      </c>
      <c r="E239" s="37">
        <v>42754.0</v>
      </c>
      <c r="F239" s="37">
        <v>43080.0</v>
      </c>
      <c r="G239" s="37">
        <v>45172.0</v>
      </c>
      <c r="H239" s="38">
        <v>17.99</v>
      </c>
      <c r="I239" s="38">
        <v>6.99</v>
      </c>
      <c r="J239" s="38">
        <f t="shared" si="41"/>
        <v>11</v>
      </c>
      <c r="K239" s="36">
        <v>9.0</v>
      </c>
      <c r="L239" s="38">
        <f t="shared" si="42"/>
        <v>0.7766666667</v>
      </c>
      <c r="M239" s="35" t="s">
        <v>151</v>
      </c>
      <c r="N239" s="35" t="s">
        <v>109</v>
      </c>
    </row>
    <row r="240">
      <c r="A240" s="35">
        <v>888.0</v>
      </c>
      <c r="B240" s="35" t="s">
        <v>804</v>
      </c>
      <c r="C240" s="36" t="s">
        <v>586</v>
      </c>
      <c r="D240" s="37">
        <v>44196.0</v>
      </c>
      <c r="E240" s="37">
        <v>45382.0</v>
      </c>
      <c r="F240" s="36" t="s">
        <v>587</v>
      </c>
      <c r="G240" s="36" t="s">
        <v>587</v>
      </c>
      <c r="H240" s="38">
        <v>26.48</v>
      </c>
      <c r="I240" s="38">
        <v>0.0</v>
      </c>
      <c r="J240" s="38">
        <f t="shared" si="41"/>
        <v>26.48</v>
      </c>
      <c r="K240" s="36">
        <v>1.0</v>
      </c>
      <c r="L240" s="38">
        <f t="shared" si="42"/>
        <v>0</v>
      </c>
      <c r="M240" s="35"/>
      <c r="N240" s="35" t="s">
        <v>109</v>
      </c>
    </row>
    <row r="241">
      <c r="A241" s="35">
        <v>990.0</v>
      </c>
      <c r="B241" s="35" t="s">
        <v>805</v>
      </c>
      <c r="C241" s="36" t="s">
        <v>598</v>
      </c>
      <c r="D241" s="37">
        <v>43119.0</v>
      </c>
      <c r="E241" s="37">
        <v>43468.0</v>
      </c>
      <c r="F241" s="37">
        <v>43543.0</v>
      </c>
      <c r="G241" s="37">
        <v>44027.0</v>
      </c>
      <c r="H241" s="38">
        <v>19.99</v>
      </c>
      <c r="I241" s="38">
        <v>11.99</v>
      </c>
      <c r="J241" s="38">
        <f t="shared" si="41"/>
        <v>8</v>
      </c>
      <c r="K241" s="36">
        <v>18.0</v>
      </c>
      <c r="L241" s="38">
        <f t="shared" si="42"/>
        <v>0.6661111111</v>
      </c>
      <c r="M241" s="89" t="s">
        <v>152</v>
      </c>
      <c r="N241" s="89" t="s">
        <v>109</v>
      </c>
    </row>
    <row r="242">
      <c r="A242" s="35">
        <v>856.0</v>
      </c>
      <c r="B242" s="36" t="s">
        <v>806</v>
      </c>
      <c r="C242" s="35" t="s">
        <v>586</v>
      </c>
      <c r="D242" s="37">
        <v>44456.0</v>
      </c>
      <c r="E242" s="37">
        <v>45020.0</v>
      </c>
      <c r="F242" s="36" t="s">
        <v>587</v>
      </c>
      <c r="G242" s="36" t="s">
        <v>587</v>
      </c>
      <c r="H242" s="38">
        <v>24.99</v>
      </c>
      <c r="I242" s="38">
        <v>0.0</v>
      </c>
      <c r="J242" s="38">
        <f t="shared" si="41"/>
        <v>24.99</v>
      </c>
      <c r="K242" s="36">
        <v>1.0</v>
      </c>
      <c r="L242" s="38">
        <f t="shared" si="42"/>
        <v>0</v>
      </c>
      <c r="M242" s="35" t="s">
        <v>153</v>
      </c>
      <c r="N242" s="35" t="s">
        <v>109</v>
      </c>
    </row>
    <row r="243">
      <c r="A243" s="35">
        <v>471.0</v>
      </c>
      <c r="B243" s="36" t="s">
        <v>807</v>
      </c>
      <c r="C243" s="36" t="s">
        <v>612</v>
      </c>
      <c r="D243" s="37">
        <v>41856.0</v>
      </c>
      <c r="E243" s="37">
        <v>43749.0</v>
      </c>
      <c r="F243" s="37">
        <v>43749.0</v>
      </c>
      <c r="G243" s="37">
        <v>45007.0</v>
      </c>
      <c r="H243" s="38">
        <v>2.99</v>
      </c>
      <c r="I243" s="38">
        <v>2.99</v>
      </c>
      <c r="J243" s="38">
        <f t="shared" si="41"/>
        <v>0</v>
      </c>
      <c r="K243" s="36">
        <v>25.0</v>
      </c>
      <c r="L243" s="38">
        <f t="shared" si="42"/>
        <v>0.1196</v>
      </c>
      <c r="M243" s="35" t="s">
        <v>154</v>
      </c>
      <c r="N243" s="35" t="s">
        <v>109</v>
      </c>
    </row>
    <row r="244">
      <c r="A244" s="35">
        <v>855.0</v>
      </c>
      <c r="B244" s="36" t="s">
        <v>808</v>
      </c>
      <c r="C244" s="36" t="s">
        <v>586</v>
      </c>
      <c r="D244" s="37">
        <v>42493.0</v>
      </c>
      <c r="E244" s="37">
        <v>43749.0</v>
      </c>
      <c r="F244" s="37">
        <v>44035.0</v>
      </c>
      <c r="G244" s="37">
        <v>44037.0</v>
      </c>
      <c r="H244" s="38">
        <v>12.98</v>
      </c>
      <c r="I244" s="38">
        <v>12.98</v>
      </c>
      <c r="J244" s="38">
        <f t="shared" si="41"/>
        <v>0</v>
      </c>
      <c r="K244" s="36">
        <v>14.0</v>
      </c>
      <c r="L244" s="38">
        <f t="shared" si="42"/>
        <v>0.9271428571</v>
      </c>
      <c r="M244" s="35"/>
      <c r="N244" s="35" t="s">
        <v>109</v>
      </c>
    </row>
    <row r="245">
      <c r="A245" s="35">
        <v>938.0</v>
      </c>
      <c r="B245" s="36" t="s">
        <v>809</v>
      </c>
      <c r="C245" s="35" t="s">
        <v>586</v>
      </c>
      <c r="D245" s="37">
        <v>42836.0</v>
      </c>
      <c r="E245" s="37">
        <v>43519.0</v>
      </c>
      <c r="F245" s="37">
        <v>43521.0</v>
      </c>
      <c r="G245" s="37">
        <v>43847.0</v>
      </c>
      <c r="H245" s="38">
        <v>39.99</v>
      </c>
      <c r="I245" s="38">
        <v>11.99</v>
      </c>
      <c r="J245" s="38">
        <f t="shared" si="41"/>
        <v>28</v>
      </c>
      <c r="K245" s="36">
        <v>3.0</v>
      </c>
      <c r="L245" s="38">
        <f t="shared" si="42"/>
        <v>3.996666667</v>
      </c>
      <c r="M245" s="35" t="s">
        <v>155</v>
      </c>
      <c r="N245" s="35" t="s">
        <v>109</v>
      </c>
    </row>
    <row r="246">
      <c r="A246" s="35">
        <v>939.0</v>
      </c>
      <c r="B246" s="36" t="s">
        <v>810</v>
      </c>
      <c r="C246" s="35" t="s">
        <v>586</v>
      </c>
      <c r="D246" s="37">
        <v>43746.0</v>
      </c>
      <c r="E246" s="37">
        <v>43824.0</v>
      </c>
      <c r="F246" s="37">
        <v>43831.0</v>
      </c>
      <c r="G246" s="37">
        <v>43834.0</v>
      </c>
      <c r="H246" s="38">
        <v>29.99</v>
      </c>
      <c r="I246" s="38">
        <v>0.0</v>
      </c>
      <c r="J246" s="38">
        <f t="shared" si="41"/>
        <v>29.99</v>
      </c>
      <c r="K246" s="36">
        <v>21.0</v>
      </c>
      <c r="L246" s="38">
        <f t="shared" si="42"/>
        <v>0</v>
      </c>
      <c r="M246" s="35"/>
      <c r="N246" s="35" t="s">
        <v>109</v>
      </c>
    </row>
    <row r="247">
      <c r="A247" s="35">
        <v>913.0</v>
      </c>
      <c r="B247" s="35" t="s">
        <v>811</v>
      </c>
      <c r="C247" s="36" t="s">
        <v>586</v>
      </c>
      <c r="D247" s="37">
        <v>42618.0</v>
      </c>
      <c r="E247" s="37">
        <v>44708.0</v>
      </c>
      <c r="F247" s="37">
        <v>44713.0</v>
      </c>
      <c r="G247" s="37">
        <v>44719.0</v>
      </c>
      <c r="H247" s="38">
        <v>24.99</v>
      </c>
      <c r="I247" s="38">
        <v>4.99</v>
      </c>
      <c r="J247" s="38">
        <f t="shared" si="41"/>
        <v>20</v>
      </c>
      <c r="K247" s="36">
        <v>2.0</v>
      </c>
      <c r="L247" s="38">
        <f t="shared" si="42"/>
        <v>2.495</v>
      </c>
      <c r="M247" s="35" t="s">
        <v>156</v>
      </c>
      <c r="N247" s="35" t="s">
        <v>109</v>
      </c>
    </row>
    <row r="248">
      <c r="A248" s="35">
        <v>396.0</v>
      </c>
      <c r="B248" s="36" t="s">
        <v>812</v>
      </c>
      <c r="C248" s="36" t="s">
        <v>584</v>
      </c>
      <c r="D248" s="37">
        <v>38789.0</v>
      </c>
      <c r="E248" s="37">
        <v>42811.0</v>
      </c>
      <c r="F248" s="37">
        <v>42837.0</v>
      </c>
      <c r="G248" s="37">
        <v>45406.0</v>
      </c>
      <c r="H248" s="38">
        <v>9.99</v>
      </c>
      <c r="I248" s="38">
        <v>9.99</v>
      </c>
      <c r="J248" s="38">
        <f t="shared" si="41"/>
        <v>0</v>
      </c>
      <c r="K248" s="36">
        <v>3.0</v>
      </c>
      <c r="L248" s="38">
        <f t="shared" si="42"/>
        <v>3.33</v>
      </c>
      <c r="M248" s="35" t="s">
        <v>157</v>
      </c>
      <c r="N248" s="36" t="s">
        <v>109</v>
      </c>
    </row>
    <row r="249">
      <c r="A249" s="35">
        <v>406.0</v>
      </c>
      <c r="B249" s="36" t="s">
        <v>813</v>
      </c>
      <c r="C249" s="36" t="s">
        <v>584</v>
      </c>
      <c r="D249" s="37">
        <v>41351.0</v>
      </c>
      <c r="E249" s="37">
        <v>42811.0</v>
      </c>
      <c r="F249" s="37">
        <v>42828.0</v>
      </c>
      <c r="G249" s="37">
        <v>45408.0</v>
      </c>
      <c r="H249" s="38">
        <v>9.99</v>
      </c>
      <c r="I249" s="38">
        <v>9.99</v>
      </c>
      <c r="J249" s="38">
        <f t="shared" si="41"/>
        <v>0</v>
      </c>
      <c r="K249" s="36">
        <v>5.0</v>
      </c>
      <c r="L249" s="38">
        <f t="shared" si="42"/>
        <v>1.998</v>
      </c>
      <c r="M249" s="35"/>
      <c r="N249" s="36" t="s">
        <v>109</v>
      </c>
    </row>
    <row r="250">
      <c r="A250" s="35">
        <v>63.0</v>
      </c>
      <c r="B250" s="36" t="s">
        <v>814</v>
      </c>
      <c r="C250" s="36" t="s">
        <v>624</v>
      </c>
      <c r="D250" s="37">
        <v>35391.0</v>
      </c>
      <c r="E250" s="37">
        <v>42806.0</v>
      </c>
      <c r="F250" s="36" t="s">
        <v>587</v>
      </c>
      <c r="G250" s="36" t="s">
        <v>587</v>
      </c>
      <c r="H250" s="38">
        <v>5.99</v>
      </c>
      <c r="I250" s="38">
        <v>1.99</v>
      </c>
      <c r="J250" s="38">
        <f t="shared" si="41"/>
        <v>4</v>
      </c>
      <c r="K250" s="36">
        <v>1.0</v>
      </c>
      <c r="L250" s="38">
        <f t="shared" si="42"/>
        <v>1.99</v>
      </c>
      <c r="M250" s="35" t="s">
        <v>158</v>
      </c>
      <c r="N250" s="126" t="s">
        <v>109</v>
      </c>
    </row>
    <row r="251">
      <c r="A251" s="35">
        <v>64.0</v>
      </c>
      <c r="B251" s="36" t="s">
        <v>815</v>
      </c>
      <c r="C251" s="36" t="s">
        <v>624</v>
      </c>
      <c r="D251" s="37">
        <v>35755.0</v>
      </c>
      <c r="E251" s="37">
        <v>42806.0</v>
      </c>
      <c r="F251" s="36" t="s">
        <v>587</v>
      </c>
      <c r="G251" s="36" t="s">
        <v>587</v>
      </c>
      <c r="H251" s="38">
        <v>5.99</v>
      </c>
      <c r="I251" s="38">
        <v>1.99</v>
      </c>
      <c r="J251" s="38">
        <f t="shared" si="41"/>
        <v>4</v>
      </c>
      <c r="K251" s="35">
        <v>1.0</v>
      </c>
      <c r="L251" s="38">
        <f t="shared" si="42"/>
        <v>1.99</v>
      </c>
      <c r="M251" s="35"/>
      <c r="N251" s="126" t="s">
        <v>109</v>
      </c>
    </row>
    <row r="252">
      <c r="A252" s="35">
        <v>65.0</v>
      </c>
      <c r="B252" s="36" t="s">
        <v>816</v>
      </c>
      <c r="C252" s="36" t="s">
        <v>624</v>
      </c>
      <c r="D252" s="37">
        <v>36119.0</v>
      </c>
      <c r="E252" s="37">
        <v>42806.0</v>
      </c>
      <c r="F252" s="36" t="s">
        <v>587</v>
      </c>
      <c r="G252" s="36" t="s">
        <v>587</v>
      </c>
      <c r="H252" s="38">
        <v>5.99</v>
      </c>
      <c r="I252" s="38">
        <v>1.99</v>
      </c>
      <c r="J252" s="38">
        <f t="shared" si="41"/>
        <v>4</v>
      </c>
      <c r="K252" s="35">
        <v>1.0</v>
      </c>
      <c r="L252" s="38">
        <f t="shared" si="42"/>
        <v>1.99</v>
      </c>
      <c r="M252" s="35"/>
      <c r="N252" s="126" t="s">
        <v>109</v>
      </c>
    </row>
    <row r="253">
      <c r="A253" s="35">
        <v>66.0</v>
      </c>
      <c r="B253" s="35" t="s">
        <v>817</v>
      </c>
      <c r="C253" s="36" t="s">
        <v>624</v>
      </c>
      <c r="D253" s="37">
        <v>36497.0</v>
      </c>
      <c r="E253" s="37">
        <v>42806.0</v>
      </c>
      <c r="F253" s="36" t="s">
        <v>587</v>
      </c>
      <c r="G253" s="36" t="s">
        <v>587</v>
      </c>
      <c r="H253" s="38">
        <v>5.99</v>
      </c>
      <c r="I253" s="38">
        <v>1.99</v>
      </c>
      <c r="J253" s="38">
        <f t="shared" si="41"/>
        <v>4</v>
      </c>
      <c r="K253" s="35">
        <v>1.0</v>
      </c>
      <c r="L253" s="38">
        <f t="shared" si="42"/>
        <v>1.99</v>
      </c>
      <c r="M253" s="35"/>
      <c r="N253" s="126" t="s">
        <v>109</v>
      </c>
    </row>
    <row r="254">
      <c r="A254" s="35">
        <v>67.0</v>
      </c>
      <c r="B254" s="35" t="s">
        <v>818</v>
      </c>
      <c r="C254" s="36" t="s">
        <v>624</v>
      </c>
      <c r="D254" s="37">
        <v>36847.0</v>
      </c>
      <c r="E254" s="37">
        <v>42806.0</v>
      </c>
      <c r="F254" s="36" t="s">
        <v>587</v>
      </c>
      <c r="G254" s="36" t="s">
        <v>587</v>
      </c>
      <c r="H254" s="38">
        <v>5.99</v>
      </c>
      <c r="I254" s="38">
        <v>1.99</v>
      </c>
      <c r="J254" s="38">
        <f t="shared" si="41"/>
        <v>4</v>
      </c>
      <c r="K254" s="35">
        <v>1.0</v>
      </c>
      <c r="L254" s="38">
        <f t="shared" si="42"/>
        <v>1.99</v>
      </c>
      <c r="M254" s="35"/>
      <c r="N254" s="126" t="s">
        <v>109</v>
      </c>
    </row>
    <row r="255">
      <c r="A255" s="35">
        <v>356.0</v>
      </c>
      <c r="B255" s="35" t="s">
        <v>819</v>
      </c>
      <c r="C255" s="36" t="s">
        <v>584</v>
      </c>
      <c r="D255" s="37">
        <v>41033.0</v>
      </c>
      <c r="E255" s="37">
        <v>44708.0</v>
      </c>
      <c r="F255" s="37" t="s">
        <v>587</v>
      </c>
      <c r="G255" s="37" t="s">
        <v>587</v>
      </c>
      <c r="H255" s="38">
        <v>34.99</v>
      </c>
      <c r="I255" s="38">
        <v>3.49</v>
      </c>
      <c r="J255" s="38">
        <f t="shared" si="41"/>
        <v>31.5</v>
      </c>
      <c r="K255" s="36">
        <v>1.0</v>
      </c>
      <c r="L255" s="38">
        <f t="shared" si="42"/>
        <v>3.49</v>
      </c>
      <c r="M255" s="35"/>
      <c r="N255" s="35" t="s">
        <v>109</v>
      </c>
    </row>
    <row r="256">
      <c r="A256" s="35">
        <v>441.0</v>
      </c>
      <c r="B256" s="36" t="s">
        <v>820</v>
      </c>
      <c r="C256" s="35" t="s">
        <v>612</v>
      </c>
      <c r="D256" s="37">
        <v>42045.0</v>
      </c>
      <c r="E256" s="37">
        <v>42832.0</v>
      </c>
      <c r="F256" s="37">
        <v>42832.0</v>
      </c>
      <c r="G256" s="37">
        <v>45025.0</v>
      </c>
      <c r="H256" s="38">
        <v>4.49</v>
      </c>
      <c r="I256" s="38">
        <v>3.49</v>
      </c>
      <c r="J256" s="38">
        <f t="shared" si="41"/>
        <v>1</v>
      </c>
      <c r="K256" s="36">
        <v>1.0</v>
      </c>
      <c r="L256" s="38">
        <f t="shared" si="42"/>
        <v>3.49</v>
      </c>
      <c r="M256" s="35" t="s">
        <v>159</v>
      </c>
      <c r="N256" s="35" t="s">
        <v>109</v>
      </c>
    </row>
    <row r="257">
      <c r="A257" s="35">
        <v>202.0</v>
      </c>
      <c r="B257" s="35" t="s">
        <v>821</v>
      </c>
      <c r="C257" s="36" t="s">
        <v>584</v>
      </c>
      <c r="D257" s="37">
        <v>40116.0</v>
      </c>
      <c r="E257" s="37">
        <v>44115.0</v>
      </c>
      <c r="F257" s="37">
        <v>40317.0</v>
      </c>
      <c r="G257" s="37">
        <v>44125.0</v>
      </c>
      <c r="H257" s="38">
        <v>29.99</v>
      </c>
      <c r="I257" s="38">
        <v>29.99</v>
      </c>
      <c r="J257" s="38">
        <f t="shared" si="41"/>
        <v>0</v>
      </c>
      <c r="K257" s="36">
        <v>5.0</v>
      </c>
      <c r="L257" s="38">
        <f t="shared" si="42"/>
        <v>5.998</v>
      </c>
      <c r="M257" s="35" t="s">
        <v>160</v>
      </c>
      <c r="N257" s="36" t="s">
        <v>109</v>
      </c>
    </row>
    <row r="258">
      <c r="A258" s="35">
        <v>625.0</v>
      </c>
      <c r="B258" s="36" t="s">
        <v>822</v>
      </c>
      <c r="C258" s="36" t="s">
        <v>586</v>
      </c>
      <c r="D258" s="37">
        <v>43965.0</v>
      </c>
      <c r="E258" s="37">
        <v>44708.0</v>
      </c>
      <c r="F258" s="36" t="s">
        <v>587</v>
      </c>
      <c r="G258" s="36" t="s">
        <v>587</v>
      </c>
      <c r="H258" s="38">
        <v>5.99</v>
      </c>
      <c r="I258" s="38">
        <v>3.59</v>
      </c>
      <c r="J258" s="38">
        <f t="shared" si="41"/>
        <v>2.4</v>
      </c>
      <c r="K258" s="36">
        <v>1.0</v>
      </c>
      <c r="L258" s="38">
        <f t="shared" si="42"/>
        <v>3.59</v>
      </c>
      <c r="M258" s="35" t="s">
        <v>161</v>
      </c>
      <c r="N258" s="35" t="s">
        <v>109</v>
      </c>
    </row>
    <row r="259">
      <c r="A259" s="35">
        <v>159.0</v>
      </c>
      <c r="B259" s="36" t="s">
        <v>823</v>
      </c>
      <c r="C259" s="36" t="s">
        <v>596</v>
      </c>
      <c r="D259" s="37">
        <v>38660.0</v>
      </c>
      <c r="E259" s="37">
        <v>42700.0</v>
      </c>
      <c r="F259" s="36" t="s">
        <v>587</v>
      </c>
      <c r="G259" s="36" t="s">
        <v>587</v>
      </c>
      <c r="H259" s="38">
        <v>11.66</v>
      </c>
      <c r="I259" s="38">
        <v>4.99</v>
      </c>
      <c r="J259" s="38">
        <f t="shared" si="41"/>
        <v>6.67</v>
      </c>
      <c r="K259" s="36">
        <v>1.0</v>
      </c>
      <c r="L259" s="38">
        <f t="shared" si="42"/>
        <v>4.99</v>
      </c>
      <c r="M259" s="35" t="s">
        <v>162</v>
      </c>
      <c r="N259" s="35" t="s">
        <v>109</v>
      </c>
    </row>
    <row r="260">
      <c r="A260" s="35">
        <v>160.0</v>
      </c>
      <c r="B260" s="36" t="s">
        <v>824</v>
      </c>
      <c r="C260" s="36" t="s">
        <v>596</v>
      </c>
      <c r="D260" s="37">
        <v>39024.0</v>
      </c>
      <c r="E260" s="37">
        <v>42700.0</v>
      </c>
      <c r="F260" s="36" t="s">
        <v>587</v>
      </c>
      <c r="G260" s="36" t="s">
        <v>587</v>
      </c>
      <c r="H260" s="38">
        <v>11.66</v>
      </c>
      <c r="I260" s="38">
        <v>5.0</v>
      </c>
      <c r="J260" s="38">
        <f t="shared" si="41"/>
        <v>6.66</v>
      </c>
      <c r="K260" s="36">
        <v>1.0</v>
      </c>
      <c r="L260" s="38">
        <f t="shared" si="42"/>
        <v>5</v>
      </c>
      <c r="M260" s="35"/>
      <c r="N260" s="35" t="s">
        <v>109</v>
      </c>
    </row>
    <row r="261">
      <c r="A261" s="35">
        <v>161.0</v>
      </c>
      <c r="B261" s="36" t="s">
        <v>825</v>
      </c>
      <c r="C261" s="36" t="s">
        <v>596</v>
      </c>
      <c r="D261" s="37">
        <v>40109.0</v>
      </c>
      <c r="E261" s="37">
        <v>42700.0</v>
      </c>
      <c r="F261" s="36" t="s">
        <v>587</v>
      </c>
      <c r="G261" s="36" t="s">
        <v>587</v>
      </c>
      <c r="H261" s="38">
        <v>11.66</v>
      </c>
      <c r="I261" s="38">
        <v>5.0</v>
      </c>
      <c r="J261" s="38">
        <f t="shared" si="41"/>
        <v>6.66</v>
      </c>
      <c r="K261" s="36">
        <v>1.0</v>
      </c>
      <c r="L261" s="38">
        <f t="shared" si="42"/>
        <v>5</v>
      </c>
      <c r="M261" s="35"/>
      <c r="N261" s="35" t="s">
        <v>109</v>
      </c>
    </row>
    <row r="262">
      <c r="A262" s="35">
        <v>185.0</v>
      </c>
      <c r="B262" s="36" t="s">
        <v>826</v>
      </c>
      <c r="C262" s="36" t="s">
        <v>584</v>
      </c>
      <c r="D262" s="37">
        <v>40053.0</v>
      </c>
      <c r="E262" s="37">
        <v>43922.0</v>
      </c>
      <c r="F262" s="37">
        <v>43927.0</v>
      </c>
      <c r="G262" s="37">
        <v>43931.0</v>
      </c>
      <c r="H262" s="38">
        <v>19.99</v>
      </c>
      <c r="I262" s="38">
        <v>7.99</v>
      </c>
      <c r="J262" s="38">
        <f t="shared" si="41"/>
        <v>12</v>
      </c>
      <c r="K262" s="36">
        <v>15.0</v>
      </c>
      <c r="L262" s="38">
        <f t="shared" si="42"/>
        <v>0.5326666667</v>
      </c>
      <c r="M262" s="35" t="s">
        <v>163</v>
      </c>
      <c r="N262" s="36" t="s">
        <v>109</v>
      </c>
    </row>
    <row r="263">
      <c r="A263" s="35">
        <v>186.0</v>
      </c>
      <c r="B263" s="36" t="s">
        <v>827</v>
      </c>
      <c r="C263" s="36" t="s">
        <v>584</v>
      </c>
      <c r="D263" s="37">
        <v>40837.0</v>
      </c>
      <c r="E263" s="37">
        <v>43922.0</v>
      </c>
      <c r="F263" s="37">
        <v>43976.0</v>
      </c>
      <c r="G263" s="37">
        <v>44019.0</v>
      </c>
      <c r="H263" s="38">
        <v>19.99</v>
      </c>
      <c r="I263" s="38">
        <v>7.99</v>
      </c>
      <c r="J263" s="38">
        <f t="shared" si="41"/>
        <v>12</v>
      </c>
      <c r="K263" s="36">
        <v>14.0</v>
      </c>
      <c r="L263" s="38">
        <f t="shared" si="42"/>
        <v>0.5707142857</v>
      </c>
      <c r="M263" s="35"/>
      <c r="N263" s="36" t="s">
        <v>109</v>
      </c>
    </row>
    <row r="264">
      <c r="A264" s="35">
        <v>514.0</v>
      </c>
      <c r="B264" s="36" t="s">
        <v>828</v>
      </c>
      <c r="C264" s="36" t="s">
        <v>586</v>
      </c>
      <c r="D264" s="37">
        <v>42178.0</v>
      </c>
      <c r="E264" s="37">
        <v>43922.0</v>
      </c>
      <c r="F264" s="36" t="s">
        <v>587</v>
      </c>
      <c r="G264" s="36" t="s">
        <v>587</v>
      </c>
      <c r="H264" s="38">
        <v>19.99</v>
      </c>
      <c r="I264" s="38">
        <v>7.99</v>
      </c>
      <c r="J264" s="38">
        <f t="shared" si="41"/>
        <v>12</v>
      </c>
      <c r="K264" s="36">
        <v>1.0</v>
      </c>
      <c r="L264" s="38">
        <f t="shared" si="42"/>
        <v>7.99</v>
      </c>
      <c r="M264" s="89"/>
      <c r="N264" s="89" t="s">
        <v>109</v>
      </c>
    </row>
    <row r="265">
      <c r="A265" s="35">
        <v>949.0</v>
      </c>
      <c r="B265" s="36" t="s">
        <v>829</v>
      </c>
      <c r="C265" s="36" t="s">
        <v>598</v>
      </c>
      <c r="D265" s="37">
        <v>42654.0</v>
      </c>
      <c r="E265" s="37">
        <v>43472.0</v>
      </c>
      <c r="F265" s="37">
        <v>44034.0</v>
      </c>
      <c r="G265" s="37">
        <v>44035.0</v>
      </c>
      <c r="H265" s="38">
        <v>19.99</v>
      </c>
      <c r="I265" s="38">
        <v>9.99</v>
      </c>
      <c r="J265" s="38">
        <f t="shared" si="41"/>
        <v>10</v>
      </c>
      <c r="K265" s="36">
        <v>4.0</v>
      </c>
      <c r="L265" s="38">
        <f t="shared" si="42"/>
        <v>2.4975</v>
      </c>
      <c r="M265" s="89"/>
      <c r="N265" s="89" t="s">
        <v>109</v>
      </c>
    </row>
    <row r="266">
      <c r="A266" s="35">
        <v>445.0</v>
      </c>
      <c r="B266" s="35" t="s">
        <v>830</v>
      </c>
      <c r="C266" s="36" t="s">
        <v>612</v>
      </c>
      <c r="D266" s="37">
        <v>41661.0</v>
      </c>
      <c r="E266" s="37">
        <v>42791.0</v>
      </c>
      <c r="F266" s="36" t="s">
        <v>587</v>
      </c>
      <c r="G266" s="36" t="s">
        <v>587</v>
      </c>
      <c r="H266" s="38">
        <v>24.99</v>
      </c>
      <c r="I266" s="38">
        <v>9.99</v>
      </c>
      <c r="J266" s="38">
        <f t="shared" si="41"/>
        <v>15</v>
      </c>
      <c r="K266" s="36">
        <v>1.0</v>
      </c>
      <c r="L266" s="38">
        <f t="shared" si="42"/>
        <v>9.99</v>
      </c>
      <c r="M266" s="35" t="s">
        <v>164</v>
      </c>
      <c r="N266" s="35" t="s">
        <v>109</v>
      </c>
    </row>
    <row r="267">
      <c r="A267" s="35">
        <v>446.0</v>
      </c>
      <c r="B267" s="35" t="s">
        <v>831</v>
      </c>
      <c r="C267" s="36" t="s">
        <v>612</v>
      </c>
      <c r="D267" s="37">
        <v>42067.0</v>
      </c>
      <c r="E267" s="37">
        <v>42791.0</v>
      </c>
      <c r="F267" s="36" t="s">
        <v>587</v>
      </c>
      <c r="G267" s="36" t="s">
        <v>587</v>
      </c>
      <c r="H267" s="38">
        <v>12.99</v>
      </c>
      <c r="I267" s="38">
        <v>6.49</v>
      </c>
      <c r="J267" s="38">
        <f t="shared" si="41"/>
        <v>6.5</v>
      </c>
      <c r="K267" s="36">
        <v>1.0</v>
      </c>
      <c r="L267" s="38">
        <f t="shared" si="42"/>
        <v>6.49</v>
      </c>
      <c r="M267" s="35"/>
      <c r="N267" s="35" t="s">
        <v>109</v>
      </c>
    </row>
    <row r="268">
      <c r="A268" s="35">
        <v>760.0</v>
      </c>
      <c r="B268" s="36" t="s">
        <v>832</v>
      </c>
      <c r="C268" s="35" t="s">
        <v>586</v>
      </c>
      <c r="D268" s="37">
        <v>44600.0</v>
      </c>
      <c r="E268" s="37">
        <v>44923.0</v>
      </c>
      <c r="F268" s="36" t="s">
        <v>587</v>
      </c>
      <c r="G268" s="36" t="s">
        <v>587</v>
      </c>
      <c r="H268" s="38">
        <v>29.99</v>
      </c>
      <c r="I268" s="38">
        <v>9.89</v>
      </c>
      <c r="J268" s="38">
        <f t="shared" si="41"/>
        <v>20.1</v>
      </c>
      <c r="K268" s="36">
        <v>1.0</v>
      </c>
      <c r="L268" s="38">
        <f t="shared" si="42"/>
        <v>9.89</v>
      </c>
      <c r="M268" s="35"/>
      <c r="N268" s="35" t="s">
        <v>109</v>
      </c>
    </row>
    <row r="269">
      <c r="A269" s="35">
        <v>802.0</v>
      </c>
      <c r="B269" s="36" t="s">
        <v>833</v>
      </c>
      <c r="C269" s="35" t="s">
        <v>586</v>
      </c>
      <c r="D269" s="37">
        <v>44789.0</v>
      </c>
      <c r="E269" s="37">
        <v>45328.0</v>
      </c>
      <c r="F269" s="36" t="s">
        <v>587</v>
      </c>
      <c r="G269" s="36" t="s">
        <v>587</v>
      </c>
      <c r="H269" s="38">
        <v>29.99</v>
      </c>
      <c r="I269" s="38">
        <v>0.0</v>
      </c>
      <c r="J269" s="38">
        <f t="shared" si="41"/>
        <v>29.99</v>
      </c>
      <c r="K269" s="36">
        <v>1.0</v>
      </c>
      <c r="L269" s="38">
        <f t="shared" si="42"/>
        <v>0</v>
      </c>
      <c r="M269" s="35"/>
      <c r="N269" s="35" t="s">
        <v>109</v>
      </c>
    </row>
    <row r="270">
      <c r="A270" s="35">
        <v>865.0</v>
      </c>
      <c r="B270" s="36" t="s">
        <v>834</v>
      </c>
      <c r="C270" s="36" t="s">
        <v>586</v>
      </c>
      <c r="D270" s="37">
        <v>42668.0</v>
      </c>
      <c r="E270" s="37">
        <v>42710.0</v>
      </c>
      <c r="F270" s="36" t="s">
        <v>587</v>
      </c>
      <c r="G270" s="36" t="s">
        <v>587</v>
      </c>
      <c r="H270" s="38">
        <v>28.49</v>
      </c>
      <c r="I270" s="38">
        <v>28.49</v>
      </c>
      <c r="J270" s="38">
        <f t="shared" si="41"/>
        <v>0</v>
      </c>
      <c r="K270" s="36">
        <v>1.0</v>
      </c>
      <c r="L270" s="38">
        <f t="shared" si="42"/>
        <v>28.49</v>
      </c>
      <c r="M270" s="35" t="s">
        <v>165</v>
      </c>
      <c r="N270" s="35" t="s">
        <v>109</v>
      </c>
    </row>
    <row r="271">
      <c r="A271" s="35">
        <v>1031.0</v>
      </c>
      <c r="B271" s="36" t="s">
        <v>835</v>
      </c>
      <c r="C271" s="36" t="s">
        <v>591</v>
      </c>
      <c r="D271" s="37">
        <v>44894.0</v>
      </c>
      <c r="E271" s="37">
        <v>45265.0</v>
      </c>
      <c r="F271" s="36" t="s">
        <v>587</v>
      </c>
      <c r="G271" s="36" t="s">
        <v>587</v>
      </c>
      <c r="H271" s="125">
        <v>24.99</v>
      </c>
      <c r="I271" s="125">
        <v>0.0</v>
      </c>
      <c r="J271" s="125">
        <f t="shared" si="41"/>
        <v>24.99</v>
      </c>
      <c r="K271" s="36">
        <v>1.0</v>
      </c>
      <c r="L271" s="38">
        <f t="shared" si="42"/>
        <v>0</v>
      </c>
      <c r="M271" s="35" t="s">
        <v>166</v>
      </c>
      <c r="N271" s="36" t="s">
        <v>109</v>
      </c>
    </row>
    <row r="272">
      <c r="A272" s="35">
        <v>306.0</v>
      </c>
      <c r="B272" s="36" t="s">
        <v>836</v>
      </c>
      <c r="C272" s="36" t="s">
        <v>584</v>
      </c>
      <c r="D272" s="37">
        <v>40073.0</v>
      </c>
      <c r="E272" s="37">
        <v>40140.0</v>
      </c>
      <c r="F272" s="37">
        <v>40140.0</v>
      </c>
      <c r="G272" s="37">
        <v>44727.0</v>
      </c>
      <c r="H272" s="38">
        <v>19.99</v>
      </c>
      <c r="I272" s="38">
        <v>4.0</v>
      </c>
      <c r="J272" s="38">
        <f t="shared" si="41"/>
        <v>15.99</v>
      </c>
      <c r="K272" s="36">
        <v>60.0</v>
      </c>
      <c r="L272" s="38">
        <f t="shared" si="42"/>
        <v>0.06666666667</v>
      </c>
      <c r="M272" s="35" t="s">
        <v>167</v>
      </c>
      <c r="N272" s="36" t="s">
        <v>109</v>
      </c>
    </row>
    <row r="273">
      <c r="A273" s="35">
        <v>449.0</v>
      </c>
      <c r="B273" s="36" t="s">
        <v>837</v>
      </c>
      <c r="C273" s="36" t="s">
        <v>612</v>
      </c>
      <c r="D273" s="37">
        <v>41796.0</v>
      </c>
      <c r="E273" s="37">
        <v>42218.0</v>
      </c>
      <c r="F273" s="37">
        <v>42235.0</v>
      </c>
      <c r="G273" s="37">
        <v>44960.0</v>
      </c>
      <c r="H273" s="38">
        <v>24.99</v>
      </c>
      <c r="I273" s="38">
        <v>9.99</v>
      </c>
      <c r="J273" s="38">
        <f t="shared" si="41"/>
        <v>15</v>
      </c>
      <c r="K273" s="36">
        <v>25.0</v>
      </c>
      <c r="L273" s="38">
        <f t="shared" si="42"/>
        <v>0.3996</v>
      </c>
      <c r="M273" s="35" t="s">
        <v>168</v>
      </c>
      <c r="N273" s="35" t="s">
        <v>109</v>
      </c>
    </row>
    <row r="274">
      <c r="A274" s="35">
        <v>199.0</v>
      </c>
      <c r="B274" s="36" t="s">
        <v>838</v>
      </c>
      <c r="C274" s="36" t="s">
        <v>584</v>
      </c>
      <c r="D274" s="37">
        <v>40676.0</v>
      </c>
      <c r="E274" s="37">
        <v>44115.0</v>
      </c>
      <c r="F274" s="37">
        <v>41632.0</v>
      </c>
      <c r="G274" s="37">
        <v>44792.0</v>
      </c>
      <c r="H274" s="38">
        <v>19.99</v>
      </c>
      <c r="I274" s="38">
        <v>0.5</v>
      </c>
      <c r="J274" s="38">
        <f t="shared" si="41"/>
        <v>19.49</v>
      </c>
      <c r="K274" s="36">
        <v>7.0</v>
      </c>
      <c r="L274" s="38">
        <f t="shared" si="42"/>
        <v>0.07142857143</v>
      </c>
      <c r="M274" s="35" t="s">
        <v>169</v>
      </c>
      <c r="N274" s="36" t="s">
        <v>109</v>
      </c>
    </row>
    <row r="275">
      <c r="A275" s="35">
        <v>433.0</v>
      </c>
      <c r="B275" s="36" t="s">
        <v>839</v>
      </c>
      <c r="C275" s="36" t="s">
        <v>612</v>
      </c>
      <c r="D275" s="37">
        <v>41740.0</v>
      </c>
      <c r="E275" s="37">
        <v>41791.0</v>
      </c>
      <c r="F275" s="36" t="s">
        <v>587</v>
      </c>
      <c r="G275" s="36" t="s">
        <v>587</v>
      </c>
      <c r="H275" s="38">
        <v>39.99</v>
      </c>
      <c r="I275" s="38">
        <v>39.99</v>
      </c>
      <c r="J275" s="38">
        <f t="shared" si="41"/>
        <v>0</v>
      </c>
      <c r="K275" s="36">
        <v>1.0</v>
      </c>
      <c r="L275" s="38">
        <f t="shared" si="42"/>
        <v>39.99</v>
      </c>
      <c r="M275" s="35" t="s">
        <v>170</v>
      </c>
      <c r="N275" s="35" t="s">
        <v>109</v>
      </c>
    </row>
    <row r="276">
      <c r="A276" s="35">
        <v>75.0</v>
      </c>
      <c r="B276" s="36" t="s">
        <v>840</v>
      </c>
      <c r="C276" s="36" t="s">
        <v>624</v>
      </c>
      <c r="D276" s="37">
        <v>34971.0</v>
      </c>
      <c r="E276" s="37">
        <v>43014.0</v>
      </c>
      <c r="F276" s="36" t="s">
        <v>587</v>
      </c>
      <c r="G276" s="36" t="s">
        <v>587</v>
      </c>
      <c r="H276" s="38">
        <v>9.99</v>
      </c>
      <c r="I276" s="38">
        <v>1.99</v>
      </c>
      <c r="J276" s="38">
        <f t="shared" si="41"/>
        <v>8</v>
      </c>
      <c r="K276" s="35">
        <v>1.0</v>
      </c>
      <c r="L276" s="38">
        <f t="shared" si="42"/>
        <v>1.99</v>
      </c>
      <c r="M276" s="35" t="s">
        <v>171</v>
      </c>
      <c r="N276" s="126" t="s">
        <v>109</v>
      </c>
    </row>
    <row r="277">
      <c r="A277" s="35">
        <v>174.0</v>
      </c>
      <c r="B277" s="36" t="s">
        <v>841</v>
      </c>
      <c r="C277" s="36" t="s">
        <v>596</v>
      </c>
      <c r="D277" s="37">
        <v>39430.0</v>
      </c>
      <c r="E277" s="37">
        <v>43014.0</v>
      </c>
      <c r="F277" s="36" t="s">
        <v>587</v>
      </c>
      <c r="G277" s="36" t="s">
        <v>587</v>
      </c>
      <c r="H277" s="38">
        <v>7.99</v>
      </c>
      <c r="I277" s="38">
        <v>7.99</v>
      </c>
      <c r="J277" s="38">
        <f t="shared" si="41"/>
        <v>0</v>
      </c>
      <c r="K277" s="36">
        <v>1.0</v>
      </c>
      <c r="L277" s="38">
        <f t="shared" si="42"/>
        <v>7.99</v>
      </c>
      <c r="M277" s="35"/>
      <c r="N277" s="35" t="s">
        <v>109</v>
      </c>
    </row>
    <row r="278">
      <c r="A278" s="35">
        <v>414.0</v>
      </c>
      <c r="B278" s="89" t="s">
        <v>842</v>
      </c>
      <c r="C278" s="36" t="s">
        <v>584</v>
      </c>
      <c r="D278" s="37">
        <v>39716.0</v>
      </c>
      <c r="E278" s="37">
        <v>43463.0</v>
      </c>
      <c r="F278" s="37">
        <v>43463.0</v>
      </c>
      <c r="G278" s="37">
        <v>43463.0</v>
      </c>
      <c r="H278" s="38">
        <v>22.49</v>
      </c>
      <c r="I278" s="38">
        <v>5.0</v>
      </c>
      <c r="J278" s="38">
        <f t="shared" si="41"/>
        <v>17.49</v>
      </c>
      <c r="K278" s="36">
        <v>5.0</v>
      </c>
      <c r="L278" s="38">
        <f t="shared" si="42"/>
        <v>1</v>
      </c>
      <c r="M278" s="35"/>
      <c r="N278" s="36" t="s">
        <v>109</v>
      </c>
    </row>
    <row r="279">
      <c r="A279" s="35">
        <v>485.0</v>
      </c>
      <c r="B279" s="89" t="s">
        <v>843</v>
      </c>
      <c r="C279" s="35" t="s">
        <v>612</v>
      </c>
      <c r="D279" s="37">
        <v>40961.0</v>
      </c>
      <c r="E279" s="37">
        <v>43463.0</v>
      </c>
      <c r="F279" s="37">
        <v>43463.0</v>
      </c>
      <c r="G279" s="37">
        <v>43463.0</v>
      </c>
      <c r="H279" s="38">
        <v>22.49</v>
      </c>
      <c r="I279" s="38">
        <v>4.99</v>
      </c>
      <c r="J279" s="38">
        <f t="shared" si="41"/>
        <v>17.5</v>
      </c>
      <c r="K279" s="36">
        <v>10.0</v>
      </c>
      <c r="L279" s="38">
        <f t="shared" si="42"/>
        <v>0.499</v>
      </c>
      <c r="M279" s="35"/>
      <c r="N279" s="36" t="s">
        <v>109</v>
      </c>
    </row>
    <row r="280">
      <c r="A280" s="35">
        <v>283.0</v>
      </c>
      <c r="B280" s="35" t="s">
        <v>844</v>
      </c>
      <c r="C280" s="35" t="s">
        <v>584</v>
      </c>
      <c r="D280" s="37">
        <v>41969.0</v>
      </c>
      <c r="E280" s="37">
        <v>43014.0</v>
      </c>
      <c r="F280" s="37" t="s">
        <v>587</v>
      </c>
      <c r="G280" s="37" t="s">
        <v>587</v>
      </c>
      <c r="H280" s="38">
        <v>49.99</v>
      </c>
      <c r="I280" s="38">
        <v>9.99</v>
      </c>
      <c r="J280" s="38">
        <f t="shared" si="41"/>
        <v>40</v>
      </c>
      <c r="K280" s="36">
        <v>1.0</v>
      </c>
      <c r="L280" s="38">
        <f t="shared" si="42"/>
        <v>9.99</v>
      </c>
      <c r="M280" s="35" t="s">
        <v>172</v>
      </c>
      <c r="N280" s="36" t="s">
        <v>109</v>
      </c>
    </row>
    <row r="281">
      <c r="A281" s="35">
        <v>367.0</v>
      </c>
      <c r="B281" s="36" t="s">
        <v>845</v>
      </c>
      <c r="C281" s="36" t="s">
        <v>584</v>
      </c>
      <c r="D281" s="37">
        <v>39178.0</v>
      </c>
      <c r="E281" s="37">
        <v>44299.0</v>
      </c>
      <c r="F281" s="37" t="s">
        <v>587</v>
      </c>
      <c r="G281" s="37" t="s">
        <v>587</v>
      </c>
      <c r="H281" s="38">
        <v>4.99</v>
      </c>
      <c r="I281" s="38">
        <v>4.99</v>
      </c>
      <c r="J281" s="38">
        <f t="shared" si="41"/>
        <v>0</v>
      </c>
      <c r="K281" s="36">
        <v>1.0</v>
      </c>
      <c r="L281" s="38">
        <f t="shared" si="42"/>
        <v>4.99</v>
      </c>
      <c r="M281" s="35"/>
      <c r="N281" s="36" t="s">
        <v>109</v>
      </c>
    </row>
    <row r="282">
      <c r="A282" s="35">
        <v>806.0</v>
      </c>
      <c r="B282" s="36" t="s">
        <v>846</v>
      </c>
      <c r="C282" s="35" t="s">
        <v>586</v>
      </c>
      <c r="D282" s="37">
        <v>44147.0</v>
      </c>
      <c r="E282" s="37">
        <v>44883.0</v>
      </c>
      <c r="F282" s="37">
        <v>44885.0</v>
      </c>
      <c r="G282" s="37">
        <v>44889.0</v>
      </c>
      <c r="H282" s="38">
        <v>69.99</v>
      </c>
      <c r="I282" s="38">
        <v>29.39</v>
      </c>
      <c r="J282" s="38">
        <f t="shared" si="41"/>
        <v>40.6</v>
      </c>
      <c r="K282" s="36">
        <v>30.0</v>
      </c>
      <c r="L282" s="38">
        <f t="shared" si="42"/>
        <v>0.9796666667</v>
      </c>
      <c r="M282" s="35"/>
      <c r="N282" s="35" t="s">
        <v>109</v>
      </c>
    </row>
    <row r="283">
      <c r="A283" s="35">
        <v>859.0</v>
      </c>
      <c r="B283" s="36" t="s">
        <v>847</v>
      </c>
      <c r="C283" s="36" t="s">
        <v>586</v>
      </c>
      <c r="D283" s="37">
        <v>43606.0</v>
      </c>
      <c r="E283" s="37">
        <v>44621.0</v>
      </c>
      <c r="F283" s="37">
        <v>44897.0</v>
      </c>
      <c r="G283" s="37">
        <v>44897.0</v>
      </c>
      <c r="H283" s="38">
        <v>39.99</v>
      </c>
      <c r="I283" s="38">
        <v>0.0</v>
      </c>
      <c r="J283" s="38">
        <f t="shared" si="41"/>
        <v>39.99</v>
      </c>
      <c r="K283" s="36">
        <v>1.0</v>
      </c>
      <c r="L283" s="38">
        <f t="shared" si="42"/>
        <v>0</v>
      </c>
      <c r="M283" s="35"/>
      <c r="N283" s="35" t="s">
        <v>109</v>
      </c>
    </row>
    <row r="284">
      <c r="A284" s="35">
        <v>286.0</v>
      </c>
      <c r="B284" s="35" t="s">
        <v>848</v>
      </c>
      <c r="C284" s="35" t="s">
        <v>584</v>
      </c>
      <c r="D284" s="37">
        <v>41542.0</v>
      </c>
      <c r="E284" s="37">
        <v>43373.0</v>
      </c>
      <c r="F284" s="37" t="s">
        <v>587</v>
      </c>
      <c r="G284" s="37" t="s">
        <v>587</v>
      </c>
      <c r="H284" s="38">
        <v>9.99</v>
      </c>
      <c r="I284" s="38">
        <v>9.99</v>
      </c>
      <c r="J284" s="38">
        <f t="shared" si="41"/>
        <v>0</v>
      </c>
      <c r="K284" s="36">
        <v>1.0</v>
      </c>
      <c r="L284" s="38">
        <f t="shared" si="42"/>
        <v>9.99</v>
      </c>
      <c r="M284" s="35" t="s">
        <v>173</v>
      </c>
      <c r="N284" s="36" t="s">
        <v>109</v>
      </c>
    </row>
    <row r="285">
      <c r="A285" s="35">
        <v>917.0</v>
      </c>
      <c r="B285" s="36" t="s">
        <v>849</v>
      </c>
      <c r="C285" s="36" t="s">
        <v>586</v>
      </c>
      <c r="D285" s="37">
        <v>42242.0</v>
      </c>
      <c r="E285" s="37">
        <v>42273.0</v>
      </c>
      <c r="F285" s="37">
        <v>42273.0</v>
      </c>
      <c r="G285" s="37">
        <v>44479.0</v>
      </c>
      <c r="H285" s="38">
        <v>34.99</v>
      </c>
      <c r="I285" s="38">
        <v>34.99</v>
      </c>
      <c r="J285" s="38">
        <f t="shared" si="41"/>
        <v>0</v>
      </c>
      <c r="K285" s="36">
        <v>70.0</v>
      </c>
      <c r="L285" s="38">
        <f t="shared" si="42"/>
        <v>0.4998571429</v>
      </c>
      <c r="M285" s="35" t="s">
        <v>174</v>
      </c>
      <c r="N285" s="35" t="s">
        <v>109</v>
      </c>
    </row>
    <row r="286">
      <c r="A286" s="35">
        <v>1004.0</v>
      </c>
      <c r="B286" s="36" t="s">
        <v>850</v>
      </c>
      <c r="C286" s="36" t="s">
        <v>598</v>
      </c>
      <c r="D286" s="37">
        <v>42656.0</v>
      </c>
      <c r="E286" s="37">
        <v>43466.0</v>
      </c>
      <c r="F286" s="37">
        <v>43543.0</v>
      </c>
      <c r="G286" s="37">
        <v>43543.0</v>
      </c>
      <c r="H286" s="38">
        <v>9.99</v>
      </c>
      <c r="I286" s="38">
        <v>3.99</v>
      </c>
      <c r="J286" s="38">
        <f t="shared" si="41"/>
        <v>6</v>
      </c>
      <c r="K286" s="36">
        <v>1.0</v>
      </c>
      <c r="L286" s="38">
        <f t="shared" si="42"/>
        <v>3.99</v>
      </c>
      <c r="M286" s="89"/>
      <c r="N286" s="89" t="s">
        <v>109</v>
      </c>
    </row>
    <row r="287">
      <c r="A287" s="35">
        <v>1006.0</v>
      </c>
      <c r="B287" s="36" t="s">
        <v>851</v>
      </c>
      <c r="C287" s="36" t="s">
        <v>598</v>
      </c>
      <c r="D287" s="37">
        <v>42656.0</v>
      </c>
      <c r="E287" s="37">
        <v>43468.0</v>
      </c>
      <c r="F287" s="37">
        <v>43477.0</v>
      </c>
      <c r="G287" s="37">
        <v>43896.0</v>
      </c>
      <c r="H287" s="38">
        <v>19.99</v>
      </c>
      <c r="I287" s="38">
        <v>9.99</v>
      </c>
      <c r="J287" s="38">
        <f t="shared" si="41"/>
        <v>10</v>
      </c>
      <c r="K287" s="36">
        <v>1.0</v>
      </c>
      <c r="L287" s="38">
        <f t="shared" si="42"/>
        <v>9.99</v>
      </c>
      <c r="M287" s="89"/>
      <c r="N287" s="89" t="s">
        <v>109</v>
      </c>
    </row>
    <row r="288">
      <c r="A288" s="35">
        <v>41.0</v>
      </c>
      <c r="B288" s="35" t="s">
        <v>852</v>
      </c>
      <c r="C288" s="36" t="s">
        <v>624</v>
      </c>
      <c r="D288" s="37">
        <v>36455.0</v>
      </c>
      <c r="E288" s="37">
        <v>41568.0</v>
      </c>
      <c r="F288" s="36" t="s">
        <v>587</v>
      </c>
      <c r="G288" s="36" t="s">
        <v>587</v>
      </c>
      <c r="H288" s="38">
        <v>4.99</v>
      </c>
      <c r="I288" s="38">
        <v>4.99</v>
      </c>
      <c r="J288" s="38">
        <f t="shared" si="41"/>
        <v>0</v>
      </c>
      <c r="K288" s="36">
        <v>50.0</v>
      </c>
      <c r="L288" s="38">
        <f t="shared" si="42"/>
        <v>0.0998</v>
      </c>
      <c r="M288" s="35" t="s">
        <v>175</v>
      </c>
      <c r="N288" s="126" t="s">
        <v>109</v>
      </c>
    </row>
    <row r="289">
      <c r="A289" s="35">
        <v>323.0</v>
      </c>
      <c r="B289" s="36" t="s">
        <v>853</v>
      </c>
      <c r="C289" s="35" t="s">
        <v>584</v>
      </c>
      <c r="D289" s="37">
        <v>41607.0</v>
      </c>
      <c r="E289" s="37">
        <v>43433.0</v>
      </c>
      <c r="F289" s="37">
        <v>43434.0</v>
      </c>
      <c r="G289" s="37">
        <v>44442.0</v>
      </c>
      <c r="H289" s="38">
        <v>24.99</v>
      </c>
      <c r="I289" s="38">
        <v>6.99</v>
      </c>
      <c r="J289" s="38">
        <f t="shared" si="41"/>
        <v>18</v>
      </c>
      <c r="K289" s="36">
        <v>9.0</v>
      </c>
      <c r="L289" s="38">
        <f t="shared" si="42"/>
        <v>0.7766666667</v>
      </c>
      <c r="M289" s="35" t="s">
        <v>176</v>
      </c>
      <c r="N289" s="35" t="s">
        <v>109</v>
      </c>
    </row>
    <row r="290">
      <c r="A290" s="35">
        <v>167.0</v>
      </c>
      <c r="B290" s="36" t="s">
        <v>854</v>
      </c>
      <c r="C290" s="36" t="s">
        <v>596</v>
      </c>
      <c r="D290" s="37">
        <v>38786.0</v>
      </c>
      <c r="E290" s="37">
        <v>43373.0</v>
      </c>
      <c r="F290" s="36" t="s">
        <v>587</v>
      </c>
      <c r="G290" s="36" t="s">
        <v>587</v>
      </c>
      <c r="H290" s="38">
        <v>12.98</v>
      </c>
      <c r="I290" s="38">
        <v>12.98</v>
      </c>
      <c r="J290" s="38">
        <f t="shared" si="41"/>
        <v>0</v>
      </c>
      <c r="K290" s="36">
        <v>1.0</v>
      </c>
      <c r="L290" s="38">
        <f t="shared" si="42"/>
        <v>12.98</v>
      </c>
      <c r="M290" s="35" t="s">
        <v>177</v>
      </c>
      <c r="N290" s="35" t="s">
        <v>109</v>
      </c>
    </row>
    <row r="291">
      <c r="A291" s="35">
        <v>369.0</v>
      </c>
      <c r="B291" s="36" t="s">
        <v>855</v>
      </c>
      <c r="C291" s="36" t="s">
        <v>584</v>
      </c>
      <c r="D291" s="37">
        <v>41486.0</v>
      </c>
      <c r="E291" s="37">
        <v>41558.0</v>
      </c>
      <c r="F291" s="37">
        <v>41558.0</v>
      </c>
      <c r="G291" s="37">
        <v>44793.0</v>
      </c>
      <c r="H291" s="38">
        <v>9.99</v>
      </c>
      <c r="I291" s="38">
        <v>9.99</v>
      </c>
      <c r="J291" s="38">
        <f t="shared" si="41"/>
        <v>0</v>
      </c>
      <c r="K291" s="36">
        <v>30.0</v>
      </c>
      <c r="L291" s="38">
        <f t="shared" si="42"/>
        <v>0.333</v>
      </c>
      <c r="M291" s="35"/>
      <c r="N291" s="36" t="s">
        <v>109</v>
      </c>
    </row>
    <row r="292">
      <c r="A292" s="35">
        <v>416.0</v>
      </c>
      <c r="B292" s="36" t="s">
        <v>856</v>
      </c>
      <c r="C292" s="35" t="s">
        <v>584</v>
      </c>
      <c r="D292" s="37">
        <v>41192.0</v>
      </c>
      <c r="E292" s="37">
        <v>42201.0</v>
      </c>
      <c r="F292" s="37">
        <v>42201.0</v>
      </c>
      <c r="G292" s="37">
        <v>44861.0</v>
      </c>
      <c r="H292" s="38">
        <v>14.99</v>
      </c>
      <c r="I292" s="38">
        <v>0.0</v>
      </c>
      <c r="J292" s="38">
        <f t="shared" si="41"/>
        <v>14.99</v>
      </c>
      <c r="K292" s="36">
        <v>5.0</v>
      </c>
      <c r="L292" s="38">
        <f t="shared" si="42"/>
        <v>0</v>
      </c>
      <c r="M292" s="35"/>
      <c r="N292" s="36" t="s">
        <v>109</v>
      </c>
    </row>
    <row r="293">
      <c r="A293" s="35">
        <v>624.0</v>
      </c>
      <c r="B293" s="36" t="s">
        <v>857</v>
      </c>
      <c r="C293" s="36" t="s">
        <v>586</v>
      </c>
      <c r="D293" s="37">
        <v>41901.0</v>
      </c>
      <c r="E293" s="37">
        <v>42811.0</v>
      </c>
      <c r="F293" s="36" t="s">
        <v>587</v>
      </c>
      <c r="G293" s="36" t="s">
        <v>587</v>
      </c>
      <c r="H293" s="38">
        <v>24.99</v>
      </c>
      <c r="I293" s="38">
        <v>4.99</v>
      </c>
      <c r="J293" s="38">
        <f t="shared" si="41"/>
        <v>20</v>
      </c>
      <c r="K293" s="36">
        <v>1.0</v>
      </c>
      <c r="L293" s="38">
        <f t="shared" si="42"/>
        <v>4.99</v>
      </c>
      <c r="M293" s="35"/>
      <c r="N293" s="35" t="s">
        <v>109</v>
      </c>
    </row>
    <row r="294">
      <c r="A294" s="35">
        <v>931.0</v>
      </c>
      <c r="B294" s="36" t="s">
        <v>858</v>
      </c>
      <c r="C294" s="35" t="s">
        <v>586</v>
      </c>
      <c r="D294" s="37">
        <v>41789.0</v>
      </c>
      <c r="E294" s="37">
        <v>42969.0</v>
      </c>
      <c r="F294" s="37">
        <v>42970.0</v>
      </c>
      <c r="G294" s="37">
        <v>43089.0</v>
      </c>
      <c r="H294" s="38">
        <v>17.49</v>
      </c>
      <c r="I294" s="38">
        <v>8.99</v>
      </c>
      <c r="J294" s="38">
        <f t="shared" si="41"/>
        <v>8.5</v>
      </c>
      <c r="K294" s="36">
        <v>1.0</v>
      </c>
      <c r="L294" s="38">
        <f t="shared" si="42"/>
        <v>8.99</v>
      </c>
      <c r="M294" s="35"/>
      <c r="N294" s="35" t="s">
        <v>109</v>
      </c>
    </row>
    <row r="295">
      <c r="A295" s="35">
        <v>932.0</v>
      </c>
      <c r="B295" s="36" t="s">
        <v>859</v>
      </c>
      <c r="C295" s="35" t="s">
        <v>586</v>
      </c>
      <c r="D295" s="37">
        <v>44166.0</v>
      </c>
      <c r="E295" s="37">
        <v>44335.0</v>
      </c>
      <c r="F295" s="37">
        <v>44335.0</v>
      </c>
      <c r="G295" s="37">
        <v>44335.0</v>
      </c>
      <c r="H295" s="38">
        <v>14.99</v>
      </c>
      <c r="I295" s="38">
        <v>9.74</v>
      </c>
      <c r="J295" s="38">
        <f t="shared" si="41"/>
        <v>5.25</v>
      </c>
      <c r="K295" s="36">
        <v>1.0</v>
      </c>
      <c r="L295" s="38">
        <f t="shared" si="42"/>
        <v>9.74</v>
      </c>
      <c r="M295" s="35"/>
      <c r="N295" s="35" t="s">
        <v>109</v>
      </c>
    </row>
    <row r="296">
      <c r="A296" s="35">
        <v>933.0</v>
      </c>
      <c r="B296" s="36" t="s">
        <v>860</v>
      </c>
      <c r="C296" s="35" t="s">
        <v>586</v>
      </c>
      <c r="D296" s="37">
        <v>42605.0</v>
      </c>
      <c r="E296" s="37">
        <v>42969.0</v>
      </c>
      <c r="F296" s="36" t="s">
        <v>587</v>
      </c>
      <c r="G296" s="36" t="s">
        <v>587</v>
      </c>
      <c r="H296" s="38">
        <v>17.49</v>
      </c>
      <c r="I296" s="38">
        <v>8.99</v>
      </c>
      <c r="J296" s="38">
        <f t="shared" si="41"/>
        <v>8.5</v>
      </c>
      <c r="K296" s="36">
        <v>1.0</v>
      </c>
      <c r="L296" s="38">
        <f t="shared" si="42"/>
        <v>8.99</v>
      </c>
      <c r="M296" s="35"/>
      <c r="N296" s="35" t="s">
        <v>109</v>
      </c>
    </row>
    <row r="297">
      <c r="A297" s="35">
        <v>499.0</v>
      </c>
      <c r="B297" s="35" t="s">
        <v>861</v>
      </c>
      <c r="C297" s="36" t="s">
        <v>586</v>
      </c>
      <c r="D297" s="37">
        <v>42696.0</v>
      </c>
      <c r="E297" s="37">
        <v>44139.0</v>
      </c>
      <c r="F297" s="36" t="s">
        <v>587</v>
      </c>
      <c r="G297" s="36" t="s">
        <v>587</v>
      </c>
      <c r="H297" s="38">
        <v>14.24</v>
      </c>
      <c r="I297" s="38">
        <v>1.56</v>
      </c>
      <c r="J297" s="38">
        <f t="shared" si="41"/>
        <v>12.68</v>
      </c>
      <c r="K297" s="36">
        <v>1.0</v>
      </c>
      <c r="L297" s="38">
        <f t="shared" si="42"/>
        <v>1.56</v>
      </c>
      <c r="M297" s="89" t="s">
        <v>178</v>
      </c>
      <c r="N297" s="89" t="s">
        <v>109</v>
      </c>
    </row>
    <row r="298">
      <c r="A298" s="35">
        <v>558.0</v>
      </c>
      <c r="B298" s="36" t="s">
        <v>862</v>
      </c>
      <c r="C298" s="36" t="s">
        <v>586</v>
      </c>
      <c r="D298" s="37">
        <v>42885.0</v>
      </c>
      <c r="E298" s="37">
        <v>43519.0</v>
      </c>
      <c r="F298" s="37">
        <v>43520.0</v>
      </c>
      <c r="G298" s="37">
        <v>43520.0</v>
      </c>
      <c r="H298" s="38">
        <v>10.99</v>
      </c>
      <c r="I298" s="38">
        <v>2.99</v>
      </c>
      <c r="J298" s="38">
        <f t="shared" si="41"/>
        <v>8</v>
      </c>
      <c r="K298" s="36">
        <v>1.0</v>
      </c>
      <c r="L298" s="38">
        <f t="shared" si="42"/>
        <v>2.99</v>
      </c>
      <c r="M298" s="89" t="s">
        <v>179</v>
      </c>
      <c r="N298" s="89" t="s">
        <v>109</v>
      </c>
    </row>
    <row r="299">
      <c r="A299" s="35">
        <v>559.0</v>
      </c>
      <c r="B299" s="36" t="s">
        <v>863</v>
      </c>
      <c r="C299" s="36" t="s">
        <v>586</v>
      </c>
      <c r="D299" s="37">
        <v>43564.0</v>
      </c>
      <c r="E299" s="37">
        <v>44431.0</v>
      </c>
      <c r="F299" s="36" t="s">
        <v>587</v>
      </c>
      <c r="G299" s="36" t="s">
        <v>587</v>
      </c>
      <c r="H299" s="38">
        <v>29.99</v>
      </c>
      <c r="I299" s="38">
        <v>7.49</v>
      </c>
      <c r="J299" s="38">
        <f t="shared" si="41"/>
        <v>22.5</v>
      </c>
      <c r="K299" s="36">
        <v>1.0</v>
      </c>
      <c r="L299" s="38">
        <f t="shared" si="42"/>
        <v>7.49</v>
      </c>
      <c r="M299" s="89"/>
      <c r="N299" s="89" t="s">
        <v>109</v>
      </c>
    </row>
    <row r="300">
      <c r="A300" s="35">
        <v>560.0</v>
      </c>
      <c r="B300" s="36" t="s">
        <v>864</v>
      </c>
      <c r="C300" s="36" t="s">
        <v>586</v>
      </c>
      <c r="D300" s="37">
        <v>42524.0</v>
      </c>
      <c r="E300" s="37">
        <v>43519.0</v>
      </c>
      <c r="F300" s="37">
        <v>43526.0</v>
      </c>
      <c r="G300" s="37">
        <v>43526.0</v>
      </c>
      <c r="H300" s="38">
        <v>7.99</v>
      </c>
      <c r="I300" s="38">
        <v>2.99</v>
      </c>
      <c r="J300" s="38">
        <f t="shared" si="41"/>
        <v>5</v>
      </c>
      <c r="K300" s="36">
        <v>1.0</v>
      </c>
      <c r="L300" s="38">
        <f t="shared" si="42"/>
        <v>2.99</v>
      </c>
      <c r="M300" s="89"/>
      <c r="N300" s="89" t="s">
        <v>109</v>
      </c>
    </row>
    <row r="301">
      <c r="A301" s="35">
        <v>979.0</v>
      </c>
      <c r="B301" s="36" t="s">
        <v>865</v>
      </c>
      <c r="C301" s="36" t="s">
        <v>598</v>
      </c>
      <c r="D301" s="37">
        <v>42682.0</v>
      </c>
      <c r="E301" s="37">
        <v>43804.0</v>
      </c>
      <c r="F301" s="37">
        <v>43810.0</v>
      </c>
      <c r="G301" s="37">
        <v>43810.0</v>
      </c>
      <c r="H301" s="38">
        <v>19.99</v>
      </c>
      <c r="I301" s="38">
        <v>7.99</v>
      </c>
      <c r="J301" s="38">
        <f t="shared" si="41"/>
        <v>12</v>
      </c>
      <c r="K301" s="36">
        <v>2.0</v>
      </c>
      <c r="L301" s="38">
        <f t="shared" si="42"/>
        <v>3.995</v>
      </c>
      <c r="M301" s="89"/>
      <c r="N301" s="89" t="s">
        <v>109</v>
      </c>
    </row>
    <row r="302">
      <c r="A302" s="35">
        <v>454.0</v>
      </c>
      <c r="B302" s="36" t="s">
        <v>866</v>
      </c>
      <c r="C302" s="35" t="s">
        <v>612</v>
      </c>
      <c r="D302" s="37">
        <v>41982.0</v>
      </c>
      <c r="E302" s="37">
        <v>42832.0</v>
      </c>
      <c r="F302" s="37">
        <v>42832.0</v>
      </c>
      <c r="G302" s="37">
        <v>44186.0</v>
      </c>
      <c r="H302" s="38">
        <v>5.49</v>
      </c>
      <c r="I302" s="38">
        <v>5.49</v>
      </c>
      <c r="J302" s="38">
        <f t="shared" si="41"/>
        <v>0</v>
      </c>
      <c r="K302" s="36">
        <v>4.0</v>
      </c>
      <c r="L302" s="38">
        <f t="shared" si="42"/>
        <v>1.3725</v>
      </c>
      <c r="M302" s="35" t="s">
        <v>180</v>
      </c>
      <c r="N302" s="35" t="s">
        <v>109</v>
      </c>
    </row>
    <row r="303">
      <c r="A303" s="35">
        <v>1.0</v>
      </c>
      <c r="B303" s="36" t="s">
        <v>867</v>
      </c>
      <c r="C303" s="36" t="s">
        <v>624</v>
      </c>
      <c r="D303" s="37">
        <v>36192.0</v>
      </c>
      <c r="E303" s="37">
        <v>42877.0</v>
      </c>
      <c r="F303" s="36" t="s">
        <v>587</v>
      </c>
      <c r="G303" s="36" t="s">
        <v>587</v>
      </c>
      <c r="H303" s="38">
        <v>1.49</v>
      </c>
      <c r="I303" s="38">
        <v>1.49</v>
      </c>
      <c r="J303" s="38">
        <f t="shared" si="41"/>
        <v>0</v>
      </c>
      <c r="K303" s="36">
        <v>15.0</v>
      </c>
      <c r="L303" s="38">
        <f t="shared" si="42"/>
        <v>0.09933333333</v>
      </c>
      <c r="M303" s="35" t="s">
        <v>181</v>
      </c>
      <c r="N303" s="36" t="s">
        <v>109</v>
      </c>
    </row>
    <row r="304">
      <c r="A304" s="35">
        <v>4.0</v>
      </c>
      <c r="B304" s="36" t="s">
        <v>868</v>
      </c>
      <c r="C304" s="36" t="s">
        <v>624</v>
      </c>
      <c r="D304" s="37">
        <v>36924.0</v>
      </c>
      <c r="E304" s="37">
        <v>42877.0</v>
      </c>
      <c r="F304" s="36" t="s">
        <v>587</v>
      </c>
      <c r="G304" s="36" t="s">
        <v>587</v>
      </c>
      <c r="H304" s="38">
        <v>1.99</v>
      </c>
      <c r="I304" s="38">
        <v>1.99</v>
      </c>
      <c r="J304" s="38">
        <f t="shared" si="41"/>
        <v>0</v>
      </c>
      <c r="K304" s="36">
        <v>10.0</v>
      </c>
      <c r="L304" s="38">
        <f t="shared" si="42"/>
        <v>0.199</v>
      </c>
      <c r="M304" s="35"/>
      <c r="N304" s="36" t="s">
        <v>109</v>
      </c>
    </row>
    <row r="305">
      <c r="A305" s="35">
        <v>70.0</v>
      </c>
      <c r="B305" s="35" t="s">
        <v>869</v>
      </c>
      <c r="C305" s="36" t="s">
        <v>624</v>
      </c>
      <c r="D305" s="37">
        <v>36560.0</v>
      </c>
      <c r="E305" s="37">
        <v>42653.0</v>
      </c>
      <c r="F305" s="36" t="s">
        <v>587</v>
      </c>
      <c r="G305" s="36" t="s">
        <v>587</v>
      </c>
      <c r="H305" s="38">
        <v>1.99</v>
      </c>
      <c r="I305" s="38">
        <v>1.99</v>
      </c>
      <c r="J305" s="38">
        <f t="shared" si="41"/>
        <v>0</v>
      </c>
      <c r="K305" s="36">
        <v>15.0</v>
      </c>
      <c r="L305" s="38">
        <f t="shared" si="42"/>
        <v>0.1326666667</v>
      </c>
      <c r="M305" s="35"/>
      <c r="N305" s="126" t="s">
        <v>109</v>
      </c>
    </row>
    <row r="306">
      <c r="A306" s="35">
        <v>71.0</v>
      </c>
      <c r="B306" s="36" t="s">
        <v>870</v>
      </c>
      <c r="C306" s="36" t="s">
        <v>624</v>
      </c>
      <c r="D306" s="37">
        <v>36973.0</v>
      </c>
      <c r="E306" s="37">
        <v>42877.0</v>
      </c>
      <c r="F306" s="36" t="s">
        <v>587</v>
      </c>
      <c r="G306" s="36" t="s">
        <v>587</v>
      </c>
      <c r="H306" s="38">
        <v>1.99</v>
      </c>
      <c r="I306" s="38">
        <v>1.99</v>
      </c>
      <c r="J306" s="38">
        <f t="shared" si="41"/>
        <v>0</v>
      </c>
      <c r="K306" s="36">
        <v>20.0</v>
      </c>
      <c r="L306" s="38">
        <f t="shared" si="42"/>
        <v>0.0995</v>
      </c>
      <c r="M306" s="35"/>
      <c r="N306" s="126" t="s">
        <v>109</v>
      </c>
    </row>
    <row r="307">
      <c r="A307" s="35">
        <v>111.0</v>
      </c>
      <c r="B307" s="35" t="s">
        <v>871</v>
      </c>
      <c r="C307" s="35" t="s">
        <v>677</v>
      </c>
      <c r="D307" s="37">
        <v>39605.0</v>
      </c>
      <c r="E307" s="37">
        <v>42236.0</v>
      </c>
      <c r="F307" s="36" t="s">
        <v>587</v>
      </c>
      <c r="G307" s="36" t="s">
        <v>587</v>
      </c>
      <c r="H307" s="38">
        <v>9.99</v>
      </c>
      <c r="I307" s="38">
        <v>0.0</v>
      </c>
      <c r="J307" s="38">
        <f t="shared" si="41"/>
        <v>9.99</v>
      </c>
      <c r="K307" s="36">
        <v>1.0</v>
      </c>
      <c r="L307" s="38">
        <f t="shared" si="42"/>
        <v>0</v>
      </c>
      <c r="M307" s="35"/>
      <c r="N307" s="126" t="s">
        <v>109</v>
      </c>
    </row>
    <row r="308">
      <c r="A308" s="35">
        <v>112.0</v>
      </c>
      <c r="B308" s="89" t="s">
        <v>872</v>
      </c>
      <c r="C308" s="35" t="s">
        <v>677</v>
      </c>
      <c r="D308" s="37">
        <v>39731.0</v>
      </c>
      <c r="E308" s="37">
        <v>42236.0</v>
      </c>
      <c r="F308" s="36" t="s">
        <v>587</v>
      </c>
      <c r="G308" s="36" t="s">
        <v>587</v>
      </c>
      <c r="H308" s="38">
        <v>9.99</v>
      </c>
      <c r="I308" s="38">
        <v>0.0</v>
      </c>
      <c r="J308" s="38">
        <f t="shared" si="41"/>
        <v>9.99</v>
      </c>
      <c r="K308" s="36">
        <v>1.0</v>
      </c>
      <c r="L308" s="38">
        <f t="shared" si="42"/>
        <v>0</v>
      </c>
      <c r="M308" s="35"/>
      <c r="N308" s="126" t="s">
        <v>109</v>
      </c>
    </row>
    <row r="309">
      <c r="A309" s="35">
        <v>140.0</v>
      </c>
      <c r="B309" s="36" t="s">
        <v>873</v>
      </c>
      <c r="C309" s="35" t="s">
        <v>677</v>
      </c>
      <c r="D309" s="37">
        <v>38898.0</v>
      </c>
      <c r="E309" s="37">
        <v>43373.0</v>
      </c>
      <c r="F309" s="36" t="s">
        <v>587</v>
      </c>
      <c r="G309" s="36" t="s">
        <v>587</v>
      </c>
      <c r="H309" s="38">
        <v>4.49</v>
      </c>
      <c r="I309" s="38">
        <v>4.49</v>
      </c>
      <c r="J309" s="38">
        <f t="shared" si="41"/>
        <v>0</v>
      </c>
      <c r="K309" s="35">
        <v>1.0</v>
      </c>
      <c r="L309" s="38">
        <f t="shared" si="42"/>
        <v>4.49</v>
      </c>
      <c r="M309" s="35"/>
      <c r="N309" s="35" t="s">
        <v>109</v>
      </c>
    </row>
    <row r="310">
      <c r="A310" s="35">
        <v>165.0</v>
      </c>
      <c r="B310" s="36" t="s">
        <v>874</v>
      </c>
      <c r="C310" s="36" t="s">
        <v>596</v>
      </c>
      <c r="D310" s="37">
        <v>40627.0</v>
      </c>
      <c r="E310" s="37">
        <v>42236.0</v>
      </c>
      <c r="F310" s="36" t="s">
        <v>587</v>
      </c>
      <c r="G310" s="36" t="s">
        <v>587</v>
      </c>
      <c r="H310" s="38">
        <v>4.99</v>
      </c>
      <c r="I310" s="38">
        <v>0.0</v>
      </c>
      <c r="J310" s="38">
        <f t="shared" si="41"/>
        <v>4.99</v>
      </c>
      <c r="K310" s="36">
        <v>1.0</v>
      </c>
      <c r="L310" s="38">
        <f t="shared" si="42"/>
        <v>0</v>
      </c>
      <c r="M310" s="35"/>
      <c r="N310" s="35" t="s">
        <v>109</v>
      </c>
    </row>
    <row r="311">
      <c r="A311" s="35">
        <v>166.0</v>
      </c>
      <c r="B311" s="36" t="s">
        <v>875</v>
      </c>
      <c r="C311" s="36" t="s">
        <v>596</v>
      </c>
      <c r="D311" s="37">
        <v>40676.0</v>
      </c>
      <c r="E311" s="37">
        <v>42236.0</v>
      </c>
      <c r="F311" s="36" t="s">
        <v>587</v>
      </c>
      <c r="G311" s="36" t="s">
        <v>587</v>
      </c>
      <c r="H311" s="38">
        <v>4.99</v>
      </c>
      <c r="I311" s="38">
        <v>0.0</v>
      </c>
      <c r="J311" s="38">
        <f t="shared" si="41"/>
        <v>4.99</v>
      </c>
      <c r="K311" s="36">
        <v>1.0</v>
      </c>
      <c r="L311" s="38">
        <f t="shared" si="42"/>
        <v>0</v>
      </c>
      <c r="M311" s="35"/>
      <c r="N311" s="35" t="s">
        <v>109</v>
      </c>
    </row>
    <row r="312">
      <c r="A312" s="35">
        <v>272.0</v>
      </c>
      <c r="B312" s="36" t="s">
        <v>876</v>
      </c>
      <c r="C312" s="35" t="s">
        <v>584</v>
      </c>
      <c r="D312" s="37">
        <v>41082.0</v>
      </c>
      <c r="E312" s="37">
        <v>42236.0</v>
      </c>
      <c r="F312" s="37">
        <v>42236.0</v>
      </c>
      <c r="G312" s="37">
        <v>44865.0</v>
      </c>
      <c r="H312" s="38">
        <v>19.99</v>
      </c>
      <c r="I312" s="38">
        <v>0.0</v>
      </c>
      <c r="J312" s="38">
        <f t="shared" si="41"/>
        <v>19.99</v>
      </c>
      <c r="K312" s="36">
        <v>30.0</v>
      </c>
      <c r="L312" s="38">
        <f t="shared" si="42"/>
        <v>0</v>
      </c>
      <c r="M312" s="35"/>
      <c r="N312" s="36" t="s">
        <v>109</v>
      </c>
    </row>
    <row r="313">
      <c r="A313" s="35">
        <v>273.0</v>
      </c>
      <c r="B313" s="36" t="s">
        <v>877</v>
      </c>
      <c r="C313" s="36" t="s">
        <v>584</v>
      </c>
      <c r="D313" s="37">
        <v>40354.0</v>
      </c>
      <c r="E313" s="37">
        <v>42832.0</v>
      </c>
      <c r="F313" s="37">
        <v>42836.0</v>
      </c>
      <c r="G313" s="37">
        <v>45165.0</v>
      </c>
      <c r="H313" s="38">
        <v>20.0</v>
      </c>
      <c r="I313" s="38">
        <v>10.0</v>
      </c>
      <c r="J313" s="38">
        <f t="shared" si="41"/>
        <v>10</v>
      </c>
      <c r="K313" s="36">
        <v>10.0</v>
      </c>
      <c r="L313" s="38">
        <f t="shared" si="42"/>
        <v>1</v>
      </c>
      <c r="M313" s="35"/>
      <c r="N313" s="36" t="s">
        <v>109</v>
      </c>
    </row>
    <row r="314">
      <c r="A314" s="35">
        <v>274.0</v>
      </c>
      <c r="B314" s="36" t="s">
        <v>878</v>
      </c>
      <c r="C314" s="36" t="s">
        <v>584</v>
      </c>
      <c r="D314" s="37">
        <v>40865.0</v>
      </c>
      <c r="E314" s="37">
        <v>42832.0</v>
      </c>
      <c r="F314" s="37" t="s">
        <v>587</v>
      </c>
      <c r="G314" s="37" t="s">
        <v>587</v>
      </c>
      <c r="H314" s="38">
        <v>19.99</v>
      </c>
      <c r="I314" s="38">
        <v>9.99</v>
      </c>
      <c r="J314" s="38">
        <f t="shared" si="41"/>
        <v>10</v>
      </c>
      <c r="K314" s="36">
        <v>10.0</v>
      </c>
      <c r="L314" s="38">
        <f t="shared" si="42"/>
        <v>0.999</v>
      </c>
      <c r="M314" s="35"/>
      <c r="N314" s="36" t="s">
        <v>109</v>
      </c>
    </row>
    <row r="315">
      <c r="A315" s="35">
        <v>275.0</v>
      </c>
      <c r="B315" s="36" t="s">
        <v>879</v>
      </c>
      <c r="C315" s="36" t="s">
        <v>584</v>
      </c>
      <c r="D315" s="37">
        <v>41593.0</v>
      </c>
      <c r="E315" s="37">
        <v>44203.0</v>
      </c>
      <c r="F315" s="37">
        <v>44220.0</v>
      </c>
      <c r="G315" s="37">
        <v>44222.0</v>
      </c>
      <c r="H315" s="38">
        <v>39.99</v>
      </c>
      <c r="I315" s="38">
        <v>9.99</v>
      </c>
      <c r="J315" s="38">
        <f t="shared" si="41"/>
        <v>30</v>
      </c>
      <c r="K315" s="36">
        <v>7.0</v>
      </c>
      <c r="L315" s="38">
        <f t="shared" si="42"/>
        <v>1.427142857</v>
      </c>
      <c r="M315" s="35"/>
      <c r="N315" s="36" t="s">
        <v>109</v>
      </c>
    </row>
    <row r="316">
      <c r="A316" s="35">
        <v>276.0</v>
      </c>
      <c r="B316" s="36" t="s">
        <v>880</v>
      </c>
      <c r="C316" s="36" t="s">
        <v>584</v>
      </c>
      <c r="D316" s="37">
        <v>41740.0</v>
      </c>
      <c r="E316" s="37">
        <v>45110.0</v>
      </c>
      <c r="F316" s="37" t="s">
        <v>587</v>
      </c>
      <c r="G316" s="37" t="s">
        <v>587</v>
      </c>
      <c r="H316" s="38">
        <v>39.99</v>
      </c>
      <c r="I316" s="38">
        <v>4.79</v>
      </c>
      <c r="J316" s="38">
        <f t="shared" si="41"/>
        <v>35.2</v>
      </c>
      <c r="K316" s="36">
        <v>1.0</v>
      </c>
      <c r="L316" s="38">
        <f t="shared" si="42"/>
        <v>4.79</v>
      </c>
      <c r="M316" s="35"/>
      <c r="N316" s="36" t="s">
        <v>109</v>
      </c>
    </row>
    <row r="317">
      <c r="A317" s="35">
        <v>460.0</v>
      </c>
      <c r="B317" s="35" t="s">
        <v>881</v>
      </c>
      <c r="C317" s="36" t="s">
        <v>612</v>
      </c>
      <c r="D317" s="37">
        <v>41194.0</v>
      </c>
      <c r="E317" s="37">
        <v>43373.0</v>
      </c>
      <c r="F317" s="37">
        <v>45041.0</v>
      </c>
      <c r="G317" s="37">
        <v>45043.0</v>
      </c>
      <c r="H317" s="38">
        <v>19.99</v>
      </c>
      <c r="I317" s="38">
        <v>19.99</v>
      </c>
      <c r="J317" s="38">
        <f t="shared" si="41"/>
        <v>0</v>
      </c>
      <c r="K317" s="36">
        <v>25.0</v>
      </c>
      <c r="L317" s="38">
        <f t="shared" si="42"/>
        <v>0.7996</v>
      </c>
      <c r="M317" s="35"/>
      <c r="N317" s="35" t="s">
        <v>109</v>
      </c>
    </row>
    <row r="318">
      <c r="A318" s="35">
        <v>683.0</v>
      </c>
      <c r="B318" s="36" t="s">
        <v>882</v>
      </c>
      <c r="C318" s="36" t="s">
        <v>586</v>
      </c>
      <c r="D318" s="37">
        <v>42832.0</v>
      </c>
      <c r="E318" s="37">
        <v>43519.0</v>
      </c>
      <c r="F318" s="37">
        <v>43527.0</v>
      </c>
      <c r="G318" s="37">
        <v>43540.0</v>
      </c>
      <c r="H318" s="38">
        <v>59.99</v>
      </c>
      <c r="I318" s="38">
        <v>16.99</v>
      </c>
      <c r="J318" s="38">
        <f t="shared" si="41"/>
        <v>43</v>
      </c>
      <c r="K318" s="36">
        <v>10.0</v>
      </c>
      <c r="L318" s="38">
        <f t="shared" si="42"/>
        <v>1.699</v>
      </c>
      <c r="M318" s="35"/>
      <c r="N318" s="35" t="s">
        <v>109</v>
      </c>
    </row>
    <row r="319">
      <c r="A319" s="35">
        <v>684.0</v>
      </c>
      <c r="B319" s="36" t="s">
        <v>883</v>
      </c>
      <c r="C319" s="36" t="s">
        <v>586</v>
      </c>
      <c r="D319" s="37">
        <v>43392.0</v>
      </c>
      <c r="E319" s="37">
        <v>44539.0</v>
      </c>
      <c r="F319" s="36" t="s">
        <v>587</v>
      </c>
      <c r="G319" s="36" t="s">
        <v>587</v>
      </c>
      <c r="H319" s="38">
        <v>59.99</v>
      </c>
      <c r="I319" s="38">
        <v>0.0</v>
      </c>
      <c r="J319" s="38">
        <f t="shared" si="41"/>
        <v>59.99</v>
      </c>
      <c r="K319" s="36">
        <v>1.0</v>
      </c>
      <c r="L319" s="38">
        <f t="shared" si="42"/>
        <v>0</v>
      </c>
      <c r="M319" s="35"/>
      <c r="N319" s="35" t="s">
        <v>109</v>
      </c>
    </row>
    <row r="320">
      <c r="A320" s="35">
        <v>685.0</v>
      </c>
      <c r="B320" s="36" t="s">
        <v>884</v>
      </c>
      <c r="C320" s="35" t="s">
        <v>586</v>
      </c>
      <c r="D320" s="37">
        <v>44656.0</v>
      </c>
      <c r="E320" s="37">
        <v>45511.0</v>
      </c>
      <c r="F320" s="36" t="s">
        <v>587</v>
      </c>
      <c r="G320" s="36" t="s">
        <v>587</v>
      </c>
      <c r="H320" s="38">
        <v>59.99</v>
      </c>
      <c r="I320" s="38">
        <v>0.0</v>
      </c>
      <c r="J320" s="38">
        <f t="shared" si="41"/>
        <v>59.99</v>
      </c>
      <c r="K320" s="36">
        <v>1.0</v>
      </c>
      <c r="L320" s="38">
        <f t="shared" si="42"/>
        <v>0</v>
      </c>
      <c r="M320" s="35"/>
      <c r="N320" s="35" t="s">
        <v>109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>
      <c r="A321" s="35">
        <v>538.0</v>
      </c>
      <c r="B321" s="36" t="s">
        <v>885</v>
      </c>
      <c r="C321" s="36" t="s">
        <v>586</v>
      </c>
      <c r="D321" s="37">
        <v>42320.0</v>
      </c>
      <c r="E321" s="37">
        <v>42939.0</v>
      </c>
      <c r="F321" s="36" t="s">
        <v>587</v>
      </c>
      <c r="G321" s="36" t="s">
        <v>587</v>
      </c>
      <c r="H321" s="38">
        <v>9.99</v>
      </c>
      <c r="I321" s="38">
        <v>2.99</v>
      </c>
      <c r="J321" s="38">
        <f t="shared" si="41"/>
        <v>7</v>
      </c>
      <c r="K321" s="36">
        <v>1.0</v>
      </c>
      <c r="L321" s="38">
        <f t="shared" si="42"/>
        <v>2.99</v>
      </c>
      <c r="M321" s="89" t="s">
        <v>182</v>
      </c>
      <c r="N321" s="89" t="s">
        <v>109</v>
      </c>
    </row>
    <row r="322">
      <c r="A322" s="35">
        <v>910.0</v>
      </c>
      <c r="B322" s="36" t="s">
        <v>886</v>
      </c>
      <c r="C322" s="36" t="s">
        <v>586</v>
      </c>
      <c r="D322" s="37">
        <v>43886.0</v>
      </c>
      <c r="E322" s="37">
        <v>44006.0</v>
      </c>
      <c r="F322" s="37">
        <v>44006.0</v>
      </c>
      <c r="G322" s="37">
        <v>44385.0</v>
      </c>
      <c r="H322" s="38">
        <v>56.98</v>
      </c>
      <c r="I322" s="38">
        <v>37.58</v>
      </c>
      <c r="J322" s="38">
        <f t="shared" si="41"/>
        <v>19.4</v>
      </c>
      <c r="K322" s="36">
        <v>15.0</v>
      </c>
      <c r="L322" s="38">
        <f t="shared" si="42"/>
        <v>2.505333333</v>
      </c>
      <c r="M322" s="35" t="s">
        <v>183</v>
      </c>
      <c r="N322" s="35" t="s">
        <v>109</v>
      </c>
    </row>
    <row r="323">
      <c r="A323" s="35">
        <v>911.0</v>
      </c>
      <c r="B323" s="36" t="s">
        <v>887</v>
      </c>
      <c r="C323" s="35" t="s">
        <v>586</v>
      </c>
      <c r="D323" s="37">
        <v>44782.0</v>
      </c>
      <c r="E323" s="37">
        <v>45143.0</v>
      </c>
      <c r="F323" s="37">
        <v>45424.0</v>
      </c>
      <c r="G323" s="37">
        <v>45430.0</v>
      </c>
      <c r="H323" s="38">
        <v>29.99</v>
      </c>
      <c r="I323" s="38">
        <v>14.99</v>
      </c>
      <c r="J323" s="38">
        <f t="shared" si="41"/>
        <v>15</v>
      </c>
      <c r="K323" s="36">
        <v>1.0</v>
      </c>
      <c r="L323" s="38">
        <f t="shared" si="42"/>
        <v>14.99</v>
      </c>
      <c r="M323" s="35"/>
      <c r="N323" s="35" t="s">
        <v>109</v>
      </c>
    </row>
    <row r="324">
      <c r="A324" s="35">
        <v>92.0</v>
      </c>
      <c r="B324" s="35" t="s">
        <v>888</v>
      </c>
      <c r="C324" s="35" t="s">
        <v>677</v>
      </c>
      <c r="D324" s="37">
        <v>40115.0</v>
      </c>
      <c r="E324" s="37">
        <v>44115.0</v>
      </c>
      <c r="F324" s="37">
        <v>40336.0</v>
      </c>
      <c r="G324" s="37">
        <v>44125.0</v>
      </c>
      <c r="H324" s="38">
        <v>2.5</v>
      </c>
      <c r="I324" s="38">
        <v>2.5</v>
      </c>
      <c r="J324" s="38">
        <f t="shared" si="41"/>
        <v>0</v>
      </c>
      <c r="K324" s="36">
        <v>10.0</v>
      </c>
      <c r="L324" s="38">
        <f t="shared" si="42"/>
        <v>0.25</v>
      </c>
      <c r="M324" s="35" t="s">
        <v>184</v>
      </c>
      <c r="N324" s="126" t="s">
        <v>109</v>
      </c>
    </row>
    <row r="325">
      <c r="A325" s="35">
        <v>222.0</v>
      </c>
      <c r="B325" s="36" t="s">
        <v>889</v>
      </c>
      <c r="C325" s="36" t="s">
        <v>584</v>
      </c>
      <c r="D325" s="37">
        <v>40473.0</v>
      </c>
      <c r="E325" s="37">
        <v>44115.0</v>
      </c>
      <c r="F325" s="37">
        <v>45127.0</v>
      </c>
      <c r="G325" s="37">
        <v>45134.0</v>
      </c>
      <c r="H325" s="38">
        <v>2.5</v>
      </c>
      <c r="I325" s="38">
        <v>2.5</v>
      </c>
      <c r="J325" s="38">
        <f t="shared" si="41"/>
        <v>0</v>
      </c>
      <c r="K325" s="36">
        <v>5.0</v>
      </c>
      <c r="L325" s="38">
        <f t="shared" si="42"/>
        <v>0.5</v>
      </c>
      <c r="M325" s="127"/>
      <c r="N325" s="36" t="s">
        <v>109</v>
      </c>
    </row>
    <row r="326">
      <c r="A326" s="35">
        <v>13.0</v>
      </c>
      <c r="B326" s="36" t="s">
        <v>890</v>
      </c>
      <c r="C326" s="36" t="s">
        <v>624</v>
      </c>
      <c r="D326" s="37">
        <v>34992.0</v>
      </c>
      <c r="E326" s="37">
        <v>43014.0</v>
      </c>
      <c r="F326" s="36" t="s">
        <v>587</v>
      </c>
      <c r="G326" s="36" t="s">
        <v>587</v>
      </c>
      <c r="H326" s="38">
        <v>4.99</v>
      </c>
      <c r="I326" s="38">
        <v>2.99</v>
      </c>
      <c r="J326" s="38">
        <f t="shared" si="41"/>
        <v>2</v>
      </c>
      <c r="K326" s="36">
        <v>10.0</v>
      </c>
      <c r="L326" s="38">
        <f t="shared" si="42"/>
        <v>0.299</v>
      </c>
      <c r="M326" s="35" t="s">
        <v>185</v>
      </c>
      <c r="N326" s="35" t="s">
        <v>109</v>
      </c>
    </row>
    <row r="327">
      <c r="A327" s="35">
        <v>16.0</v>
      </c>
      <c r="B327" s="36" t="s">
        <v>891</v>
      </c>
      <c r="C327" s="36" t="s">
        <v>624</v>
      </c>
      <c r="D327" s="37">
        <v>36336.0</v>
      </c>
      <c r="E327" s="37">
        <v>42218.0</v>
      </c>
      <c r="F327" s="36" t="s">
        <v>587</v>
      </c>
      <c r="G327" s="36" t="s">
        <v>587</v>
      </c>
      <c r="H327" s="38">
        <v>2.49</v>
      </c>
      <c r="I327" s="38">
        <v>2.49</v>
      </c>
      <c r="J327" s="38">
        <f t="shared" si="41"/>
        <v>0</v>
      </c>
      <c r="K327" s="36">
        <v>5.0</v>
      </c>
      <c r="L327" s="38">
        <f t="shared" si="42"/>
        <v>0.498</v>
      </c>
      <c r="M327" s="35"/>
      <c r="N327" s="35" t="s">
        <v>109</v>
      </c>
    </row>
    <row r="328">
      <c r="A328" s="35">
        <v>1008.0</v>
      </c>
      <c r="B328" s="36" t="s">
        <v>892</v>
      </c>
      <c r="C328" s="36" t="s">
        <v>598</v>
      </c>
      <c r="D328" s="37">
        <v>42990.0</v>
      </c>
      <c r="E328" s="37">
        <v>43615.0</v>
      </c>
      <c r="F328" s="37">
        <v>43616.0</v>
      </c>
      <c r="G328" s="37">
        <v>43616.0</v>
      </c>
      <c r="H328" s="38">
        <v>24.99</v>
      </c>
      <c r="I328" s="38">
        <v>9.99</v>
      </c>
      <c r="J328" s="38">
        <f t="shared" si="41"/>
        <v>15</v>
      </c>
      <c r="K328" s="36">
        <v>1.0</v>
      </c>
      <c r="L328" s="38">
        <f t="shared" si="42"/>
        <v>9.99</v>
      </c>
      <c r="M328" s="89" t="s">
        <v>186</v>
      </c>
      <c r="N328" s="89" t="s">
        <v>109</v>
      </c>
    </row>
    <row r="329">
      <c r="A329" s="35">
        <v>971.0</v>
      </c>
      <c r="B329" s="35" t="s">
        <v>893</v>
      </c>
      <c r="C329" s="35" t="s">
        <v>598</v>
      </c>
      <c r="D329" s="37">
        <v>42290.0</v>
      </c>
      <c r="E329" s="37">
        <v>43468.0</v>
      </c>
      <c r="F329" s="36" t="s">
        <v>587</v>
      </c>
      <c r="G329" s="36" t="s">
        <v>587</v>
      </c>
      <c r="H329" s="38">
        <v>19.99</v>
      </c>
      <c r="I329" s="38">
        <v>9.99</v>
      </c>
      <c r="J329" s="38">
        <f t="shared" si="41"/>
        <v>10</v>
      </c>
      <c r="K329" s="36">
        <v>1.0</v>
      </c>
      <c r="L329" s="38">
        <f t="shared" si="42"/>
        <v>9.99</v>
      </c>
      <c r="M329" s="89" t="s">
        <v>187</v>
      </c>
      <c r="N329" s="89" t="s">
        <v>109</v>
      </c>
    </row>
    <row r="330">
      <c r="A330" s="35">
        <v>868.0</v>
      </c>
      <c r="B330" s="36" t="s">
        <v>894</v>
      </c>
      <c r="C330" s="36" t="s">
        <v>586</v>
      </c>
      <c r="D330" s="37">
        <v>42920.0</v>
      </c>
      <c r="E330" s="37">
        <v>42920.0</v>
      </c>
      <c r="F330" s="36" t="s">
        <v>587</v>
      </c>
      <c r="G330" s="36" t="s">
        <v>587</v>
      </c>
      <c r="H330" s="38">
        <v>0.0</v>
      </c>
      <c r="I330" s="38">
        <v>0.0</v>
      </c>
      <c r="J330" s="38">
        <f t="shared" si="41"/>
        <v>0</v>
      </c>
      <c r="K330" s="36">
        <v>1.0</v>
      </c>
      <c r="L330" s="38">
        <f t="shared" si="42"/>
        <v>0</v>
      </c>
      <c r="M330" s="35" t="s">
        <v>188</v>
      </c>
      <c r="N330" s="35" t="s">
        <v>109</v>
      </c>
    </row>
    <row r="331">
      <c r="A331" s="35">
        <v>970.0</v>
      </c>
      <c r="B331" s="36" t="s">
        <v>895</v>
      </c>
      <c r="C331" s="36" t="s">
        <v>598</v>
      </c>
      <c r="D331" s="37">
        <v>43979.0</v>
      </c>
      <c r="E331" s="37">
        <v>44252.0</v>
      </c>
      <c r="F331" s="37">
        <v>44254.0</v>
      </c>
      <c r="G331" s="37">
        <v>44254.0</v>
      </c>
      <c r="H331" s="38">
        <v>18.99</v>
      </c>
      <c r="I331" s="38">
        <v>11.39</v>
      </c>
      <c r="J331" s="38">
        <f t="shared" si="41"/>
        <v>7.6</v>
      </c>
      <c r="K331" s="36">
        <v>1.0</v>
      </c>
      <c r="L331" s="38">
        <f t="shared" si="42"/>
        <v>11.39</v>
      </c>
      <c r="M331" s="89" t="s">
        <v>189</v>
      </c>
      <c r="N331" s="89" t="s">
        <v>109</v>
      </c>
    </row>
    <row r="332">
      <c r="A332" s="35">
        <v>322.0</v>
      </c>
      <c r="B332" s="36" t="s">
        <v>896</v>
      </c>
      <c r="C332" s="36" t="s">
        <v>584</v>
      </c>
      <c r="D332" s="37">
        <v>42269.0</v>
      </c>
      <c r="E332" s="37">
        <v>42939.0</v>
      </c>
      <c r="F332" s="37" t="s">
        <v>587</v>
      </c>
      <c r="G332" s="37" t="s">
        <v>587</v>
      </c>
      <c r="H332" s="38">
        <v>9.99</v>
      </c>
      <c r="I332" s="38">
        <v>2.99</v>
      </c>
      <c r="J332" s="38">
        <f t="shared" si="41"/>
        <v>7</v>
      </c>
      <c r="K332" s="36">
        <v>1.0</v>
      </c>
      <c r="L332" s="38">
        <f t="shared" si="42"/>
        <v>2.99</v>
      </c>
      <c r="M332" s="35" t="s">
        <v>190</v>
      </c>
      <c r="N332" s="36" t="s">
        <v>109</v>
      </c>
    </row>
    <row r="333">
      <c r="A333" s="31"/>
      <c r="B333" s="32"/>
      <c r="C333" s="32"/>
      <c r="D333" s="33"/>
      <c r="E333" s="33"/>
      <c r="F333" s="33"/>
      <c r="G333" s="33"/>
      <c r="H333" s="34">
        <f t="shared" ref="H333:K333" si="43">SUM(H165:H332)</f>
        <v>3517.7</v>
      </c>
      <c r="I333" s="34">
        <f t="shared" si="43"/>
        <v>1373.92</v>
      </c>
      <c r="J333" s="34">
        <f t="shared" si="43"/>
        <v>2143.78</v>
      </c>
      <c r="K333" s="32">
        <f t="shared" si="43"/>
        <v>1720</v>
      </c>
      <c r="L333" s="34">
        <f>SUM(L165:L332)/K333</f>
        <v>0.3887563885</v>
      </c>
      <c r="M333" s="32">
        <f t="shared" ref="M333:N333" si="44">COUNTA(M165:M332)</f>
        <v>82</v>
      </c>
      <c r="N333" s="32">
        <f t="shared" si="44"/>
        <v>168</v>
      </c>
    </row>
    <row r="334">
      <c r="A334" s="40"/>
      <c r="B334" s="41"/>
      <c r="C334" s="41"/>
      <c r="D334" s="42"/>
      <c r="E334" s="42"/>
      <c r="F334" s="42"/>
      <c r="G334" s="42"/>
      <c r="H334" s="43"/>
      <c r="I334" s="43"/>
      <c r="J334" s="43"/>
      <c r="K334" s="41"/>
      <c r="L334" s="43"/>
      <c r="M334" s="40"/>
      <c r="N334" s="41"/>
    </row>
    <row r="335">
      <c r="A335" s="113">
        <v>375.0</v>
      </c>
      <c r="B335" s="114" t="s">
        <v>897</v>
      </c>
      <c r="C335" s="113" t="s">
        <v>584</v>
      </c>
      <c r="D335" s="115">
        <v>41955.0</v>
      </c>
      <c r="E335" s="115">
        <v>42832.0</v>
      </c>
      <c r="F335" s="115">
        <v>44027.0</v>
      </c>
      <c r="G335" s="115">
        <v>44027.0</v>
      </c>
      <c r="H335" s="116">
        <v>9.98</v>
      </c>
      <c r="I335" s="116">
        <v>9.98</v>
      </c>
      <c r="J335" s="116">
        <f t="shared" ref="J335:J352" si="45">H335-I335</f>
        <v>0</v>
      </c>
      <c r="K335" s="114">
        <v>5.0</v>
      </c>
      <c r="L335" s="116">
        <f t="shared" ref="L335:L352" si="46">I335/K335</f>
        <v>1.996</v>
      </c>
      <c r="M335" s="113" t="s">
        <v>191</v>
      </c>
      <c r="N335" s="113" t="s">
        <v>192</v>
      </c>
    </row>
    <row r="336">
      <c r="A336" s="113">
        <v>486.0</v>
      </c>
      <c r="B336" s="114" t="s">
        <v>898</v>
      </c>
      <c r="C336" s="114" t="s">
        <v>612</v>
      </c>
      <c r="D336" s="115">
        <v>42752.0</v>
      </c>
      <c r="E336" s="115">
        <v>42950.0</v>
      </c>
      <c r="F336" s="114" t="s">
        <v>587</v>
      </c>
      <c r="G336" s="114" t="s">
        <v>587</v>
      </c>
      <c r="H336" s="116">
        <v>9.99</v>
      </c>
      <c r="I336" s="116">
        <v>3.99</v>
      </c>
      <c r="J336" s="116">
        <f t="shared" si="45"/>
        <v>6</v>
      </c>
      <c r="K336" s="114">
        <v>1.0</v>
      </c>
      <c r="L336" s="116">
        <f t="shared" si="46"/>
        <v>3.99</v>
      </c>
      <c r="M336" s="113"/>
      <c r="N336" s="114" t="s">
        <v>192</v>
      </c>
    </row>
    <row r="337">
      <c r="A337" s="113">
        <v>746.0</v>
      </c>
      <c r="B337" s="114" t="s">
        <v>899</v>
      </c>
      <c r="C337" s="114" t="s">
        <v>586</v>
      </c>
      <c r="D337" s="115">
        <v>42521.0</v>
      </c>
      <c r="E337" s="115">
        <v>42811.0</v>
      </c>
      <c r="F337" s="115">
        <v>42823.0</v>
      </c>
      <c r="G337" s="115">
        <v>45425.0</v>
      </c>
      <c r="H337" s="116">
        <v>14.99</v>
      </c>
      <c r="I337" s="116">
        <v>4.49</v>
      </c>
      <c r="J337" s="116">
        <f t="shared" si="45"/>
        <v>10.5</v>
      </c>
      <c r="K337" s="114">
        <v>33.0</v>
      </c>
      <c r="L337" s="116">
        <f t="shared" si="46"/>
        <v>0.1360606061</v>
      </c>
      <c r="M337" s="113"/>
      <c r="N337" s="113" t="s">
        <v>192</v>
      </c>
    </row>
    <row r="338">
      <c r="A338" s="113">
        <v>935.0</v>
      </c>
      <c r="B338" s="114" t="s">
        <v>900</v>
      </c>
      <c r="C338" s="113" t="s">
        <v>586</v>
      </c>
      <c r="D338" s="115">
        <v>43704.0</v>
      </c>
      <c r="E338" s="115">
        <v>44334.0</v>
      </c>
      <c r="F338" s="115">
        <v>44342.0</v>
      </c>
      <c r="G338" s="115">
        <v>44354.0</v>
      </c>
      <c r="H338" s="116">
        <v>29.99</v>
      </c>
      <c r="I338" s="116">
        <v>0.0</v>
      </c>
      <c r="J338" s="116">
        <f t="shared" si="45"/>
        <v>29.99</v>
      </c>
      <c r="K338" s="114">
        <v>43.0</v>
      </c>
      <c r="L338" s="116">
        <f t="shared" si="46"/>
        <v>0</v>
      </c>
      <c r="M338" s="113" t="s">
        <v>193</v>
      </c>
      <c r="N338" s="113" t="s">
        <v>192</v>
      </c>
    </row>
    <row r="339">
      <c r="A339" s="113">
        <v>541.0</v>
      </c>
      <c r="B339" s="114" t="s">
        <v>901</v>
      </c>
      <c r="C339" s="114" t="s">
        <v>586</v>
      </c>
      <c r="D339" s="115">
        <v>42962.0</v>
      </c>
      <c r="E339" s="115">
        <v>43699.0</v>
      </c>
      <c r="F339" s="115">
        <v>43701.0</v>
      </c>
      <c r="G339" s="115">
        <v>43701.0</v>
      </c>
      <c r="H339" s="116">
        <v>139.98</v>
      </c>
      <c r="I339" s="116">
        <v>84.98</v>
      </c>
      <c r="J339" s="116">
        <f t="shared" si="45"/>
        <v>55</v>
      </c>
      <c r="K339" s="114">
        <v>1.0</v>
      </c>
      <c r="L339" s="116">
        <f t="shared" si="46"/>
        <v>84.98</v>
      </c>
      <c r="M339" s="122" t="s">
        <v>194</v>
      </c>
      <c r="N339" s="122" t="s">
        <v>192</v>
      </c>
    </row>
    <row r="340">
      <c r="A340" s="113">
        <v>389.0</v>
      </c>
      <c r="B340" s="114" t="s">
        <v>902</v>
      </c>
      <c r="C340" s="114" t="s">
        <v>584</v>
      </c>
      <c r="D340" s="115">
        <v>41857.0</v>
      </c>
      <c r="E340" s="115">
        <v>42875.0</v>
      </c>
      <c r="F340" s="115" t="s">
        <v>587</v>
      </c>
      <c r="G340" s="115" t="s">
        <v>587</v>
      </c>
      <c r="H340" s="116">
        <v>14.99</v>
      </c>
      <c r="I340" s="116">
        <v>3.99</v>
      </c>
      <c r="J340" s="116">
        <f t="shared" si="45"/>
        <v>11</v>
      </c>
      <c r="K340" s="114">
        <v>4.0</v>
      </c>
      <c r="L340" s="116">
        <f t="shared" si="46"/>
        <v>0.9975</v>
      </c>
      <c r="M340" s="113" t="s">
        <v>195</v>
      </c>
      <c r="N340" s="114" t="s">
        <v>192</v>
      </c>
    </row>
    <row r="341">
      <c r="A341" s="113">
        <v>402.0</v>
      </c>
      <c r="B341" s="114" t="s">
        <v>903</v>
      </c>
      <c r="C341" s="114" t="s">
        <v>584</v>
      </c>
      <c r="D341" s="115">
        <v>40073.0</v>
      </c>
      <c r="E341" s="115">
        <v>42951.0</v>
      </c>
      <c r="F341" s="115">
        <v>43095.0</v>
      </c>
      <c r="G341" s="115">
        <v>45183.0</v>
      </c>
      <c r="H341" s="116">
        <v>9.99</v>
      </c>
      <c r="I341" s="116">
        <v>2.99</v>
      </c>
      <c r="J341" s="116">
        <f t="shared" si="45"/>
        <v>7</v>
      </c>
      <c r="K341" s="114">
        <v>2.0</v>
      </c>
      <c r="L341" s="116">
        <f t="shared" si="46"/>
        <v>1.495</v>
      </c>
      <c r="M341" s="113" t="s">
        <v>196</v>
      </c>
      <c r="N341" s="114" t="s">
        <v>192</v>
      </c>
    </row>
    <row r="342">
      <c r="A342" s="113">
        <v>403.0</v>
      </c>
      <c r="B342" s="114" t="s">
        <v>904</v>
      </c>
      <c r="C342" s="114" t="s">
        <v>584</v>
      </c>
      <c r="D342" s="115">
        <v>40975.0</v>
      </c>
      <c r="E342" s="115">
        <v>42951.0</v>
      </c>
      <c r="F342" s="115">
        <v>43095.0</v>
      </c>
      <c r="G342" s="115">
        <v>43095.0</v>
      </c>
      <c r="H342" s="116">
        <v>9.99</v>
      </c>
      <c r="I342" s="116">
        <v>2.99</v>
      </c>
      <c r="J342" s="116">
        <f t="shared" si="45"/>
        <v>7</v>
      </c>
      <c r="K342" s="114">
        <v>1.0</v>
      </c>
      <c r="L342" s="116">
        <f t="shared" si="46"/>
        <v>2.99</v>
      </c>
      <c r="M342" s="113"/>
      <c r="N342" s="114" t="s">
        <v>192</v>
      </c>
    </row>
    <row r="343">
      <c r="A343" s="113">
        <v>905.0</v>
      </c>
      <c r="B343" s="114" t="s">
        <v>905</v>
      </c>
      <c r="C343" s="114" t="s">
        <v>586</v>
      </c>
      <c r="D343" s="115">
        <v>42360.0</v>
      </c>
      <c r="E343" s="115">
        <v>42951.0</v>
      </c>
      <c r="F343" s="115">
        <v>43095.0</v>
      </c>
      <c r="G343" s="115">
        <v>43095.0</v>
      </c>
      <c r="H343" s="116">
        <v>9.99</v>
      </c>
      <c r="I343" s="116">
        <v>1.99</v>
      </c>
      <c r="J343" s="116">
        <f t="shared" si="45"/>
        <v>8</v>
      </c>
      <c r="K343" s="114">
        <v>1.0</v>
      </c>
      <c r="L343" s="116">
        <f t="shared" si="46"/>
        <v>1.99</v>
      </c>
      <c r="M343" s="113"/>
      <c r="N343" s="113" t="s">
        <v>192</v>
      </c>
    </row>
    <row r="344">
      <c r="A344" s="113">
        <v>368.0</v>
      </c>
      <c r="B344" s="113" t="s">
        <v>906</v>
      </c>
      <c r="C344" s="114" t="s">
        <v>584</v>
      </c>
      <c r="D344" s="115">
        <v>39443.0</v>
      </c>
      <c r="E344" s="115">
        <v>42754.0</v>
      </c>
      <c r="F344" s="115" t="s">
        <v>587</v>
      </c>
      <c r="G344" s="115" t="s">
        <v>587</v>
      </c>
      <c r="H344" s="116">
        <v>32.98</v>
      </c>
      <c r="I344" s="116">
        <v>17.98</v>
      </c>
      <c r="J344" s="116">
        <f t="shared" si="45"/>
        <v>15</v>
      </c>
      <c r="K344" s="114">
        <v>1.0</v>
      </c>
      <c r="L344" s="116">
        <f t="shared" si="46"/>
        <v>17.98</v>
      </c>
      <c r="M344" s="113" t="s">
        <v>197</v>
      </c>
      <c r="N344" s="114" t="s">
        <v>192</v>
      </c>
    </row>
    <row r="345">
      <c r="A345" s="113">
        <v>795.0</v>
      </c>
      <c r="B345" s="114" t="s">
        <v>907</v>
      </c>
      <c r="C345" s="114" t="s">
        <v>586</v>
      </c>
      <c r="D345" s="115">
        <v>41607.0</v>
      </c>
      <c r="E345" s="115">
        <v>42925.0</v>
      </c>
      <c r="F345" s="115">
        <v>43080.0</v>
      </c>
      <c r="G345" s="115">
        <v>45354.0</v>
      </c>
      <c r="H345" s="116">
        <v>12.99</v>
      </c>
      <c r="I345" s="116">
        <v>3.99</v>
      </c>
      <c r="J345" s="116">
        <f t="shared" si="45"/>
        <v>9</v>
      </c>
      <c r="K345" s="114">
        <v>7.0</v>
      </c>
      <c r="L345" s="116">
        <f t="shared" si="46"/>
        <v>0.57</v>
      </c>
      <c r="M345" s="113"/>
      <c r="N345" s="113" t="s">
        <v>192</v>
      </c>
    </row>
    <row r="346">
      <c r="A346" s="113">
        <v>1029.0</v>
      </c>
      <c r="B346" s="114" t="s">
        <v>908</v>
      </c>
      <c r="C346" s="114" t="s">
        <v>591</v>
      </c>
      <c r="D346" s="115">
        <v>44316.0</v>
      </c>
      <c r="E346" s="115">
        <v>44883.0</v>
      </c>
      <c r="F346" s="114" t="s">
        <v>587</v>
      </c>
      <c r="G346" s="114" t="s">
        <v>587</v>
      </c>
      <c r="H346" s="128">
        <v>79.99</v>
      </c>
      <c r="I346" s="128">
        <v>39.99</v>
      </c>
      <c r="J346" s="128">
        <f t="shared" si="45"/>
        <v>40</v>
      </c>
      <c r="K346" s="114">
        <v>1.0</v>
      </c>
      <c r="L346" s="116">
        <f t="shared" si="46"/>
        <v>39.99</v>
      </c>
      <c r="M346" s="113"/>
      <c r="N346" s="114" t="s">
        <v>192</v>
      </c>
    </row>
    <row r="347">
      <c r="A347" s="113">
        <v>183.0</v>
      </c>
      <c r="B347" s="114" t="s">
        <v>909</v>
      </c>
      <c r="C347" s="114" t="s">
        <v>584</v>
      </c>
      <c r="D347" s="115">
        <v>42152.0</v>
      </c>
      <c r="E347" s="115">
        <v>43519.0</v>
      </c>
      <c r="F347" s="115">
        <v>43675.0</v>
      </c>
      <c r="G347" s="115">
        <v>43681.0</v>
      </c>
      <c r="H347" s="116">
        <v>11.99</v>
      </c>
      <c r="I347" s="116">
        <v>4.99</v>
      </c>
      <c r="J347" s="116">
        <f t="shared" si="45"/>
        <v>7</v>
      </c>
      <c r="K347" s="114">
        <v>1.0</v>
      </c>
      <c r="L347" s="116">
        <f t="shared" si="46"/>
        <v>4.99</v>
      </c>
      <c r="M347" s="113" t="s">
        <v>198</v>
      </c>
      <c r="N347" s="114" t="s">
        <v>192</v>
      </c>
    </row>
    <row r="348">
      <c r="A348" s="113">
        <v>114.0</v>
      </c>
      <c r="B348" s="114" t="s">
        <v>910</v>
      </c>
      <c r="C348" s="114" t="s">
        <v>677</v>
      </c>
      <c r="D348" s="115">
        <v>37267.0</v>
      </c>
      <c r="E348" s="115">
        <v>42950.0</v>
      </c>
      <c r="F348" s="115">
        <v>44181.0</v>
      </c>
      <c r="G348" s="115">
        <v>44181.0</v>
      </c>
      <c r="H348" s="116">
        <v>13.99</v>
      </c>
      <c r="I348" s="116">
        <v>5.99</v>
      </c>
      <c r="J348" s="116">
        <f t="shared" si="45"/>
        <v>8</v>
      </c>
      <c r="K348" s="114">
        <v>2.0</v>
      </c>
      <c r="L348" s="116">
        <f t="shared" si="46"/>
        <v>2.995</v>
      </c>
      <c r="M348" s="113" t="s">
        <v>199</v>
      </c>
      <c r="N348" s="129" t="s">
        <v>192</v>
      </c>
    </row>
    <row r="349">
      <c r="A349" s="113">
        <v>496.0</v>
      </c>
      <c r="B349" s="113" t="s">
        <v>911</v>
      </c>
      <c r="C349" s="114" t="s">
        <v>586</v>
      </c>
      <c r="D349" s="115">
        <v>44474.0</v>
      </c>
      <c r="E349" s="115">
        <v>45111.0</v>
      </c>
      <c r="F349" s="114" t="s">
        <v>587</v>
      </c>
      <c r="G349" s="114" t="s">
        <v>587</v>
      </c>
      <c r="H349" s="116">
        <v>29.99</v>
      </c>
      <c r="I349" s="116">
        <v>0.0</v>
      </c>
      <c r="J349" s="116">
        <f t="shared" si="45"/>
        <v>29.99</v>
      </c>
      <c r="K349" s="113">
        <v>1.0</v>
      </c>
      <c r="L349" s="116">
        <f t="shared" si="46"/>
        <v>0</v>
      </c>
      <c r="M349" s="122"/>
      <c r="N349" s="122" t="s">
        <v>192</v>
      </c>
    </row>
    <row r="350">
      <c r="A350" s="113">
        <v>177.0</v>
      </c>
      <c r="B350" s="113" t="s">
        <v>912</v>
      </c>
      <c r="C350" s="114" t="s">
        <v>584</v>
      </c>
      <c r="D350" s="115">
        <v>41180.0</v>
      </c>
      <c r="E350" s="115">
        <v>41999.0</v>
      </c>
      <c r="F350" s="115">
        <v>42001.0</v>
      </c>
      <c r="G350" s="115">
        <v>44799.0</v>
      </c>
      <c r="H350" s="116">
        <v>10.0</v>
      </c>
      <c r="I350" s="116">
        <v>10.0</v>
      </c>
      <c r="J350" s="116">
        <f t="shared" si="45"/>
        <v>0</v>
      </c>
      <c r="K350" s="114">
        <v>5.0</v>
      </c>
      <c r="L350" s="116">
        <f t="shared" si="46"/>
        <v>2</v>
      </c>
      <c r="M350" s="113" t="s">
        <v>200</v>
      </c>
      <c r="N350" s="114" t="s">
        <v>192</v>
      </c>
    </row>
    <row r="351">
      <c r="A351" s="113">
        <v>178.0</v>
      </c>
      <c r="B351" s="113" t="s">
        <v>913</v>
      </c>
      <c r="C351" s="114" t="s">
        <v>584</v>
      </c>
      <c r="D351" s="115">
        <v>41180.0</v>
      </c>
      <c r="E351" s="115">
        <v>41999.0</v>
      </c>
      <c r="F351" s="115">
        <v>42001.0</v>
      </c>
      <c r="G351" s="115">
        <v>44799.0</v>
      </c>
      <c r="H351" s="116">
        <v>10.0</v>
      </c>
      <c r="I351" s="116">
        <v>10.0</v>
      </c>
      <c r="J351" s="116">
        <f t="shared" si="45"/>
        <v>0</v>
      </c>
      <c r="K351" s="114">
        <v>2.0</v>
      </c>
      <c r="L351" s="116">
        <f t="shared" si="46"/>
        <v>5</v>
      </c>
      <c r="M351" s="113"/>
      <c r="N351" s="114" t="s">
        <v>192</v>
      </c>
    </row>
    <row r="352">
      <c r="A352" s="113">
        <v>179.0</v>
      </c>
      <c r="B352" s="113" t="s">
        <v>914</v>
      </c>
      <c r="C352" s="114" t="s">
        <v>584</v>
      </c>
      <c r="D352" s="115">
        <v>41180.0</v>
      </c>
      <c r="E352" s="115">
        <v>41999.0</v>
      </c>
      <c r="F352" s="115">
        <v>42001.0</v>
      </c>
      <c r="G352" s="115">
        <v>44799.0</v>
      </c>
      <c r="H352" s="116">
        <v>9.99</v>
      </c>
      <c r="I352" s="116">
        <v>9.99</v>
      </c>
      <c r="J352" s="116">
        <f t="shared" si="45"/>
        <v>0</v>
      </c>
      <c r="K352" s="114">
        <v>1.0</v>
      </c>
      <c r="L352" s="116">
        <f t="shared" si="46"/>
        <v>9.99</v>
      </c>
      <c r="M352" s="113"/>
      <c r="N352" s="114" t="s">
        <v>192</v>
      </c>
    </row>
    <row r="353">
      <c r="A353" s="117"/>
      <c r="B353" s="117"/>
      <c r="C353" s="118"/>
      <c r="D353" s="119"/>
      <c r="E353" s="119"/>
      <c r="F353" s="119"/>
      <c r="G353" s="119"/>
      <c r="H353" s="120">
        <f t="shared" ref="H353:K353" si="47">SUM(H335:H352)</f>
        <v>461.81</v>
      </c>
      <c r="I353" s="120">
        <f t="shared" si="47"/>
        <v>218.33</v>
      </c>
      <c r="J353" s="120">
        <f t="shared" si="47"/>
        <v>243.48</v>
      </c>
      <c r="K353" s="118">
        <f t="shared" si="47"/>
        <v>112</v>
      </c>
      <c r="L353" s="120">
        <f>SUM(L335:L352)/K353</f>
        <v>1.625799648</v>
      </c>
      <c r="M353" s="117">
        <f t="shared" ref="M353:N353" si="48">COUNTA(M335:M352)</f>
        <v>9</v>
      </c>
      <c r="N353" s="117">
        <f t="shared" si="48"/>
        <v>18</v>
      </c>
    </row>
    <row r="354">
      <c r="A354" s="113"/>
      <c r="B354" s="113"/>
      <c r="C354" s="114"/>
      <c r="D354" s="115"/>
      <c r="E354" s="115"/>
      <c r="F354" s="115"/>
      <c r="G354" s="115"/>
      <c r="H354" s="116"/>
      <c r="I354" s="116"/>
      <c r="J354" s="116"/>
      <c r="K354" s="114"/>
      <c r="L354" s="116"/>
      <c r="M354" s="113"/>
      <c r="N354" s="114"/>
    </row>
    <row r="355">
      <c r="A355" s="117">
        <v>221.0</v>
      </c>
      <c r="B355" s="118" t="s">
        <v>915</v>
      </c>
      <c r="C355" s="118" t="s">
        <v>584</v>
      </c>
      <c r="D355" s="119">
        <v>41194.0</v>
      </c>
      <c r="E355" s="119">
        <v>44091.0</v>
      </c>
      <c r="F355" s="119">
        <v>44413.0</v>
      </c>
      <c r="G355" s="119">
        <v>44416.0</v>
      </c>
      <c r="H355" s="120">
        <v>24.99</v>
      </c>
      <c r="I355" s="120">
        <v>3.0</v>
      </c>
      <c r="J355" s="120">
        <f t="shared" ref="J355:J392" si="49">H355-I355</f>
        <v>21.99</v>
      </c>
      <c r="K355" s="118">
        <v>5.0</v>
      </c>
      <c r="L355" s="120">
        <f t="shared" ref="L355:L392" si="50">I355/K355</f>
        <v>0.6</v>
      </c>
      <c r="M355" s="117" t="s">
        <v>201</v>
      </c>
      <c r="N355" s="118" t="s">
        <v>202</v>
      </c>
    </row>
    <row r="356">
      <c r="A356" s="117">
        <v>297.0</v>
      </c>
      <c r="B356" s="117" t="s">
        <v>916</v>
      </c>
      <c r="C356" s="117" t="s">
        <v>584</v>
      </c>
      <c r="D356" s="119">
        <v>41976.0</v>
      </c>
      <c r="E356" s="119">
        <v>42635.0</v>
      </c>
      <c r="F356" s="119">
        <v>42799.0</v>
      </c>
      <c r="G356" s="119">
        <v>42799.0</v>
      </c>
      <c r="H356" s="120">
        <v>4.99</v>
      </c>
      <c r="I356" s="120">
        <v>4.99</v>
      </c>
      <c r="J356" s="120">
        <f t="shared" si="49"/>
        <v>0</v>
      </c>
      <c r="K356" s="118">
        <v>1.0</v>
      </c>
      <c r="L356" s="120">
        <f t="shared" si="50"/>
        <v>4.99</v>
      </c>
      <c r="M356" s="117" t="s">
        <v>203</v>
      </c>
      <c r="N356" s="117" t="s">
        <v>202</v>
      </c>
    </row>
    <row r="357">
      <c r="A357" s="117">
        <v>298.0</v>
      </c>
      <c r="B357" s="117" t="s">
        <v>917</v>
      </c>
      <c r="C357" s="117" t="s">
        <v>584</v>
      </c>
      <c r="D357" s="119">
        <v>41976.0</v>
      </c>
      <c r="E357" s="119">
        <v>42635.0</v>
      </c>
      <c r="F357" s="119">
        <v>42799.0</v>
      </c>
      <c r="G357" s="119">
        <v>42799.0</v>
      </c>
      <c r="H357" s="120">
        <v>14.99</v>
      </c>
      <c r="I357" s="120">
        <v>9.99</v>
      </c>
      <c r="J357" s="120">
        <f t="shared" si="49"/>
        <v>5</v>
      </c>
      <c r="K357" s="118">
        <v>1.0</v>
      </c>
      <c r="L357" s="120">
        <f t="shared" si="50"/>
        <v>9.99</v>
      </c>
      <c r="M357" s="117"/>
      <c r="N357" s="117" t="s">
        <v>202</v>
      </c>
    </row>
    <row r="358">
      <c r="A358" s="117">
        <v>492.0</v>
      </c>
      <c r="B358" s="118" t="s">
        <v>918</v>
      </c>
      <c r="C358" s="118" t="s">
        <v>586</v>
      </c>
      <c r="D358" s="119">
        <v>43599.0</v>
      </c>
      <c r="E358" s="119">
        <v>44213.0</v>
      </c>
      <c r="F358" s="119">
        <v>44291.0</v>
      </c>
      <c r="G358" s="119">
        <v>45410.0</v>
      </c>
      <c r="H358" s="120">
        <v>51.98</v>
      </c>
      <c r="I358" s="120">
        <v>16.98</v>
      </c>
      <c r="J358" s="120">
        <f t="shared" si="49"/>
        <v>35</v>
      </c>
      <c r="K358" s="118">
        <v>34.0</v>
      </c>
      <c r="L358" s="120">
        <f t="shared" si="50"/>
        <v>0.4994117647</v>
      </c>
      <c r="M358" s="121"/>
      <c r="N358" s="121" t="s">
        <v>202</v>
      </c>
    </row>
    <row r="359">
      <c r="A359" s="117">
        <v>736.0</v>
      </c>
      <c r="B359" s="117" t="s">
        <v>919</v>
      </c>
      <c r="C359" s="118" t="s">
        <v>586</v>
      </c>
      <c r="D359" s="119">
        <v>41970.0</v>
      </c>
      <c r="E359" s="119">
        <v>42635.0</v>
      </c>
      <c r="F359" s="119">
        <v>42799.0</v>
      </c>
      <c r="G359" s="119">
        <v>42799.0</v>
      </c>
      <c r="H359" s="120">
        <v>9.99</v>
      </c>
      <c r="I359" s="120">
        <v>4.99</v>
      </c>
      <c r="J359" s="120">
        <f t="shared" si="49"/>
        <v>5</v>
      </c>
      <c r="K359" s="118">
        <v>1.0</v>
      </c>
      <c r="L359" s="120">
        <f t="shared" si="50"/>
        <v>4.99</v>
      </c>
      <c r="M359" s="117"/>
      <c r="N359" s="117" t="s">
        <v>202</v>
      </c>
    </row>
    <row r="360">
      <c r="A360" s="117">
        <v>1013.0</v>
      </c>
      <c r="B360" s="118" t="s">
        <v>920</v>
      </c>
      <c r="C360" s="118" t="s">
        <v>591</v>
      </c>
      <c r="D360" s="119">
        <v>44852.0</v>
      </c>
      <c r="E360" s="119">
        <v>45214.0</v>
      </c>
      <c r="F360" s="119">
        <v>45410.0</v>
      </c>
      <c r="G360" s="119">
        <v>45412.0</v>
      </c>
      <c r="H360" s="130">
        <v>59.99</v>
      </c>
      <c r="I360" s="130">
        <v>29.99</v>
      </c>
      <c r="J360" s="130">
        <f t="shared" si="49"/>
        <v>30</v>
      </c>
      <c r="K360" s="118">
        <v>6.0</v>
      </c>
      <c r="L360" s="120">
        <f t="shared" si="50"/>
        <v>4.998333333</v>
      </c>
      <c r="M360" s="117"/>
      <c r="N360" s="118" t="s">
        <v>202</v>
      </c>
    </row>
    <row r="361">
      <c r="A361" s="117">
        <v>48.0</v>
      </c>
      <c r="B361" s="117" t="s">
        <v>921</v>
      </c>
      <c r="C361" s="118" t="s">
        <v>624</v>
      </c>
      <c r="D361" s="119">
        <v>37148.0</v>
      </c>
      <c r="E361" s="119">
        <v>40538.0</v>
      </c>
      <c r="F361" s="118" t="s">
        <v>587</v>
      </c>
      <c r="G361" s="118" t="s">
        <v>587</v>
      </c>
      <c r="H361" s="120">
        <v>9.99</v>
      </c>
      <c r="I361" s="120">
        <v>9.99</v>
      </c>
      <c r="J361" s="120">
        <f t="shared" si="49"/>
        <v>0</v>
      </c>
      <c r="K361" s="118">
        <v>45.0</v>
      </c>
      <c r="L361" s="120">
        <f t="shared" si="50"/>
        <v>0.222</v>
      </c>
      <c r="M361" s="117" t="s">
        <v>204</v>
      </c>
      <c r="N361" s="131" t="s">
        <v>202</v>
      </c>
    </row>
    <row r="362">
      <c r="A362" s="117">
        <v>858.0</v>
      </c>
      <c r="B362" s="117" t="s">
        <v>922</v>
      </c>
      <c r="C362" s="117" t="s">
        <v>586</v>
      </c>
      <c r="D362" s="119">
        <v>45006.0</v>
      </c>
      <c r="E362" s="119">
        <v>45080.0</v>
      </c>
      <c r="F362" s="118" t="s">
        <v>587</v>
      </c>
      <c r="G362" s="118" t="s">
        <v>587</v>
      </c>
      <c r="H362" s="120">
        <v>29.99</v>
      </c>
      <c r="I362" s="120">
        <v>17.49</v>
      </c>
      <c r="J362" s="120">
        <f t="shared" si="49"/>
        <v>12.5</v>
      </c>
      <c r="K362" s="118">
        <v>1.0</v>
      </c>
      <c r="L362" s="120">
        <f t="shared" si="50"/>
        <v>17.49</v>
      </c>
      <c r="M362" s="117" t="s">
        <v>205</v>
      </c>
      <c r="N362" s="117" t="s">
        <v>202</v>
      </c>
    </row>
    <row r="363">
      <c r="A363" s="117">
        <v>207.0</v>
      </c>
      <c r="B363" s="118" t="s">
        <v>923</v>
      </c>
      <c r="C363" s="118" t="s">
        <v>584</v>
      </c>
      <c r="D363" s="119">
        <v>42130.0</v>
      </c>
      <c r="E363" s="119">
        <v>42950.0</v>
      </c>
      <c r="F363" s="119">
        <v>43682.0</v>
      </c>
      <c r="G363" s="119">
        <v>45006.0</v>
      </c>
      <c r="H363" s="120">
        <v>4.99</v>
      </c>
      <c r="I363" s="120">
        <v>1.99</v>
      </c>
      <c r="J363" s="120">
        <f t="shared" si="49"/>
        <v>3</v>
      </c>
      <c r="K363" s="118">
        <v>1.0</v>
      </c>
      <c r="L363" s="120">
        <f t="shared" si="50"/>
        <v>1.99</v>
      </c>
      <c r="M363" s="117" t="s">
        <v>206</v>
      </c>
      <c r="N363" s="118" t="s">
        <v>202</v>
      </c>
    </row>
    <row r="364">
      <c r="A364" s="117">
        <v>839.0</v>
      </c>
      <c r="B364" s="118" t="s">
        <v>924</v>
      </c>
      <c r="C364" s="117" t="s">
        <v>586</v>
      </c>
      <c r="D364" s="119">
        <v>44761.0</v>
      </c>
      <c r="E364" s="119">
        <v>44889.0</v>
      </c>
      <c r="F364" s="119">
        <v>44890.0</v>
      </c>
      <c r="G364" s="119">
        <v>44905.0</v>
      </c>
      <c r="H364" s="120">
        <v>29.99</v>
      </c>
      <c r="I364" s="120">
        <v>18.99</v>
      </c>
      <c r="J364" s="120">
        <f t="shared" si="49"/>
        <v>11</v>
      </c>
      <c r="K364" s="118">
        <v>11.0</v>
      </c>
      <c r="L364" s="120">
        <f t="shared" si="50"/>
        <v>1.726363636</v>
      </c>
      <c r="M364" s="117" t="s">
        <v>207</v>
      </c>
      <c r="N364" s="117" t="s">
        <v>202</v>
      </c>
    </row>
    <row r="365">
      <c r="A365" s="117">
        <v>524.0</v>
      </c>
      <c r="B365" s="118" t="s">
        <v>925</v>
      </c>
      <c r="C365" s="118" t="s">
        <v>586</v>
      </c>
      <c r="D365" s="119">
        <v>42269.0</v>
      </c>
      <c r="E365" s="119">
        <v>43824.0</v>
      </c>
      <c r="F365" s="119">
        <v>43825.0</v>
      </c>
      <c r="G365" s="119">
        <v>45357.0</v>
      </c>
      <c r="H365" s="120">
        <v>19.99</v>
      </c>
      <c r="I365" s="120">
        <v>7.49</v>
      </c>
      <c r="J365" s="120">
        <f t="shared" si="49"/>
        <v>12.5</v>
      </c>
      <c r="K365" s="118">
        <v>6.0</v>
      </c>
      <c r="L365" s="120">
        <f t="shared" si="50"/>
        <v>1.248333333</v>
      </c>
      <c r="M365" s="121" t="s">
        <v>208</v>
      </c>
      <c r="N365" s="121" t="s">
        <v>202</v>
      </c>
    </row>
    <row r="366">
      <c r="A366" s="117">
        <v>180.0</v>
      </c>
      <c r="B366" s="117" t="s">
        <v>926</v>
      </c>
      <c r="C366" s="118" t="s">
        <v>584</v>
      </c>
      <c r="D366" s="119">
        <v>41815.0</v>
      </c>
      <c r="E366" s="119">
        <v>43727.0</v>
      </c>
      <c r="F366" s="119">
        <v>43757.0</v>
      </c>
      <c r="G366" s="119">
        <v>43757.0</v>
      </c>
      <c r="H366" s="120">
        <v>7.99</v>
      </c>
      <c r="I366" s="120">
        <v>2.99</v>
      </c>
      <c r="J366" s="120">
        <f t="shared" si="49"/>
        <v>5</v>
      </c>
      <c r="K366" s="118">
        <v>1.0</v>
      </c>
      <c r="L366" s="120">
        <f t="shared" si="50"/>
        <v>2.99</v>
      </c>
      <c r="M366" s="117" t="s">
        <v>209</v>
      </c>
      <c r="N366" s="118" t="s">
        <v>202</v>
      </c>
    </row>
    <row r="367">
      <c r="A367" s="117">
        <v>623.0</v>
      </c>
      <c r="B367" s="117" t="s">
        <v>927</v>
      </c>
      <c r="C367" s="118" t="s">
        <v>586</v>
      </c>
      <c r="D367" s="119">
        <v>43424.0</v>
      </c>
      <c r="E367" s="119">
        <v>44708.0</v>
      </c>
      <c r="F367" s="118" t="s">
        <v>587</v>
      </c>
      <c r="G367" s="118" t="s">
        <v>587</v>
      </c>
      <c r="H367" s="120">
        <v>19.99</v>
      </c>
      <c r="I367" s="120">
        <v>0.99</v>
      </c>
      <c r="J367" s="120">
        <f t="shared" si="49"/>
        <v>19</v>
      </c>
      <c r="K367" s="118">
        <v>1.0</v>
      </c>
      <c r="L367" s="120">
        <f t="shared" si="50"/>
        <v>0.99</v>
      </c>
      <c r="M367" s="117"/>
      <c r="N367" s="117" t="s">
        <v>202</v>
      </c>
    </row>
    <row r="368">
      <c r="A368" s="117">
        <v>277.0</v>
      </c>
      <c r="B368" s="118" t="s">
        <v>928</v>
      </c>
      <c r="C368" s="118" t="s">
        <v>584</v>
      </c>
      <c r="D368" s="119">
        <v>42034.0</v>
      </c>
      <c r="E368" s="119">
        <v>42700.0</v>
      </c>
      <c r="F368" s="119">
        <v>42852.0</v>
      </c>
      <c r="G368" s="119">
        <v>44914.0</v>
      </c>
      <c r="H368" s="120">
        <v>16.99</v>
      </c>
      <c r="I368" s="120">
        <v>5.99</v>
      </c>
      <c r="J368" s="120">
        <f t="shared" si="49"/>
        <v>11</v>
      </c>
      <c r="K368" s="118">
        <v>25.0</v>
      </c>
      <c r="L368" s="120">
        <f t="shared" si="50"/>
        <v>0.2396</v>
      </c>
      <c r="M368" s="117" t="s">
        <v>210</v>
      </c>
      <c r="N368" s="118" t="s">
        <v>202</v>
      </c>
    </row>
    <row r="369">
      <c r="A369" s="117">
        <v>225.0</v>
      </c>
      <c r="B369" s="118" t="s">
        <v>929</v>
      </c>
      <c r="C369" s="118" t="s">
        <v>584</v>
      </c>
      <c r="D369" s="119">
        <v>40393.0</v>
      </c>
      <c r="E369" s="119">
        <v>40538.0</v>
      </c>
      <c r="F369" s="119">
        <v>40538.0</v>
      </c>
      <c r="G369" s="119">
        <v>44764.0</v>
      </c>
      <c r="H369" s="120">
        <v>9.99</v>
      </c>
      <c r="I369" s="120">
        <v>9.99</v>
      </c>
      <c r="J369" s="120">
        <f t="shared" si="49"/>
        <v>0</v>
      </c>
      <c r="K369" s="118">
        <v>20.0</v>
      </c>
      <c r="L369" s="120">
        <f t="shared" si="50"/>
        <v>0.4995</v>
      </c>
      <c r="M369" s="117" t="s">
        <v>211</v>
      </c>
      <c r="N369" s="118" t="s">
        <v>202</v>
      </c>
    </row>
    <row r="370">
      <c r="A370" s="117">
        <v>873.0</v>
      </c>
      <c r="B370" s="118" t="s">
        <v>930</v>
      </c>
      <c r="C370" s="118" t="s">
        <v>586</v>
      </c>
      <c r="D370" s="119">
        <v>41975.0</v>
      </c>
      <c r="E370" s="119">
        <v>42791.0</v>
      </c>
      <c r="F370" s="119">
        <v>45310.0</v>
      </c>
      <c r="G370" s="119">
        <v>45316.0</v>
      </c>
      <c r="H370" s="120">
        <v>24.99</v>
      </c>
      <c r="I370" s="120">
        <v>11.99</v>
      </c>
      <c r="J370" s="120">
        <f t="shared" si="49"/>
        <v>13</v>
      </c>
      <c r="K370" s="118">
        <v>3.0</v>
      </c>
      <c r="L370" s="120">
        <f t="shared" si="50"/>
        <v>3.996666667</v>
      </c>
      <c r="M370" s="117" t="s">
        <v>212</v>
      </c>
      <c r="N370" s="117" t="s">
        <v>202</v>
      </c>
    </row>
    <row r="371">
      <c r="A371" s="117">
        <v>934.0</v>
      </c>
      <c r="B371" s="118" t="s">
        <v>931</v>
      </c>
      <c r="C371" s="117" t="s">
        <v>586</v>
      </c>
      <c r="D371" s="119">
        <v>42650.0</v>
      </c>
      <c r="E371" s="119">
        <v>43275.0</v>
      </c>
      <c r="F371" s="118" t="s">
        <v>587</v>
      </c>
      <c r="G371" s="118" t="s">
        <v>587</v>
      </c>
      <c r="H371" s="120">
        <v>19.99</v>
      </c>
      <c r="I371" s="120">
        <v>12.99</v>
      </c>
      <c r="J371" s="120">
        <f t="shared" si="49"/>
        <v>7</v>
      </c>
      <c r="K371" s="118">
        <v>1.0</v>
      </c>
      <c r="L371" s="120">
        <f t="shared" si="50"/>
        <v>12.99</v>
      </c>
      <c r="M371" s="117" t="s">
        <v>213</v>
      </c>
      <c r="N371" s="117" t="s">
        <v>202</v>
      </c>
    </row>
    <row r="372">
      <c r="A372" s="117">
        <v>742.0</v>
      </c>
      <c r="B372" s="118" t="s">
        <v>932</v>
      </c>
      <c r="C372" s="118" t="s">
        <v>586</v>
      </c>
      <c r="D372" s="119">
        <v>42707.0</v>
      </c>
      <c r="E372" s="119">
        <v>42951.0</v>
      </c>
      <c r="F372" s="119">
        <v>44182.0</v>
      </c>
      <c r="G372" s="119">
        <v>44185.0</v>
      </c>
      <c r="H372" s="120">
        <v>12.99</v>
      </c>
      <c r="I372" s="120">
        <v>4.49</v>
      </c>
      <c r="J372" s="120">
        <f t="shared" si="49"/>
        <v>8.5</v>
      </c>
      <c r="K372" s="118">
        <v>8.0</v>
      </c>
      <c r="L372" s="120">
        <f t="shared" si="50"/>
        <v>0.56125</v>
      </c>
      <c r="M372" s="117" t="s">
        <v>214</v>
      </c>
      <c r="N372" s="117" t="s">
        <v>202</v>
      </c>
    </row>
    <row r="373">
      <c r="A373" s="117">
        <v>930.0</v>
      </c>
      <c r="B373" s="118" t="s">
        <v>933</v>
      </c>
      <c r="C373" s="117" t="s">
        <v>586</v>
      </c>
      <c r="D373" s="119">
        <v>42843.0</v>
      </c>
      <c r="E373" s="119">
        <v>45177.0</v>
      </c>
      <c r="F373" s="118" t="s">
        <v>587</v>
      </c>
      <c r="G373" s="118" t="s">
        <v>587</v>
      </c>
      <c r="H373" s="120">
        <v>19.99</v>
      </c>
      <c r="I373" s="120">
        <v>0.0</v>
      </c>
      <c r="J373" s="120">
        <f t="shared" si="49"/>
        <v>19.99</v>
      </c>
      <c r="K373" s="118">
        <v>1.0</v>
      </c>
      <c r="L373" s="120">
        <f t="shared" si="50"/>
        <v>0</v>
      </c>
      <c r="M373" s="117" t="s">
        <v>215</v>
      </c>
      <c r="N373" s="117" t="s">
        <v>202</v>
      </c>
    </row>
    <row r="374">
      <c r="A374" s="117">
        <v>664.0</v>
      </c>
      <c r="B374" s="118" t="s">
        <v>934</v>
      </c>
      <c r="C374" s="118" t="s">
        <v>586</v>
      </c>
      <c r="D374" s="119">
        <v>43888.0</v>
      </c>
      <c r="E374" s="119">
        <v>45177.0</v>
      </c>
      <c r="F374" s="118" t="s">
        <v>587</v>
      </c>
      <c r="G374" s="118" t="s">
        <v>587</v>
      </c>
      <c r="H374" s="120">
        <v>14.99</v>
      </c>
      <c r="I374" s="120">
        <v>0.0</v>
      </c>
      <c r="J374" s="120">
        <f t="shared" si="49"/>
        <v>14.99</v>
      </c>
      <c r="K374" s="118">
        <v>1.0</v>
      </c>
      <c r="L374" s="120">
        <f t="shared" si="50"/>
        <v>0</v>
      </c>
      <c r="M374" s="117" t="s">
        <v>216</v>
      </c>
      <c r="N374" s="117" t="s">
        <v>202</v>
      </c>
    </row>
    <row r="375">
      <c r="A375" s="117">
        <v>241.0</v>
      </c>
      <c r="B375" s="118" t="s">
        <v>935</v>
      </c>
      <c r="C375" s="118" t="s">
        <v>584</v>
      </c>
      <c r="D375" s="119">
        <v>41584.0</v>
      </c>
      <c r="E375" s="119">
        <v>44292.0</v>
      </c>
      <c r="F375" s="119" t="s">
        <v>587</v>
      </c>
      <c r="G375" s="119" t="s">
        <v>587</v>
      </c>
      <c r="H375" s="120">
        <v>9.99</v>
      </c>
      <c r="I375" s="120">
        <v>9.99</v>
      </c>
      <c r="J375" s="120">
        <f t="shared" si="49"/>
        <v>0</v>
      </c>
      <c r="K375" s="118">
        <v>1.0</v>
      </c>
      <c r="L375" s="120">
        <f t="shared" si="50"/>
        <v>9.99</v>
      </c>
      <c r="M375" s="117" t="s">
        <v>217</v>
      </c>
      <c r="N375" s="118" t="s">
        <v>202</v>
      </c>
    </row>
    <row r="376">
      <c r="A376" s="117">
        <v>900.0</v>
      </c>
      <c r="B376" s="118" t="s">
        <v>936</v>
      </c>
      <c r="C376" s="118" t="s">
        <v>586</v>
      </c>
      <c r="D376" s="119">
        <v>42453.0</v>
      </c>
      <c r="E376" s="119">
        <v>43625.0</v>
      </c>
      <c r="F376" s="118" t="s">
        <v>587</v>
      </c>
      <c r="G376" s="118" t="s">
        <v>587</v>
      </c>
      <c r="H376" s="120">
        <v>29.99</v>
      </c>
      <c r="I376" s="120">
        <v>11.99</v>
      </c>
      <c r="J376" s="120">
        <f t="shared" si="49"/>
        <v>18</v>
      </c>
      <c r="K376" s="118">
        <v>1.0</v>
      </c>
      <c r="L376" s="120">
        <f t="shared" si="50"/>
        <v>11.99</v>
      </c>
      <c r="M376" s="117" t="s">
        <v>218</v>
      </c>
      <c r="N376" s="117" t="s">
        <v>202</v>
      </c>
    </row>
    <row r="377">
      <c r="A377" s="117">
        <v>556.0</v>
      </c>
      <c r="B377" s="118" t="s">
        <v>937</v>
      </c>
      <c r="C377" s="118" t="s">
        <v>586</v>
      </c>
      <c r="D377" s="119">
        <v>44250.0</v>
      </c>
      <c r="E377" s="119">
        <v>44684.0</v>
      </c>
      <c r="F377" s="119">
        <v>44695.0</v>
      </c>
      <c r="G377" s="119">
        <v>44703.0</v>
      </c>
      <c r="H377" s="120">
        <v>19.99</v>
      </c>
      <c r="I377" s="120">
        <v>0.0</v>
      </c>
      <c r="J377" s="120">
        <f t="shared" si="49"/>
        <v>19.99</v>
      </c>
      <c r="K377" s="118">
        <v>13.0</v>
      </c>
      <c r="L377" s="120">
        <f t="shared" si="50"/>
        <v>0</v>
      </c>
      <c r="M377" s="121" t="s">
        <v>219</v>
      </c>
      <c r="N377" s="121" t="s">
        <v>202</v>
      </c>
    </row>
    <row r="378">
      <c r="A378" s="117">
        <v>93.0</v>
      </c>
      <c r="B378" s="117" t="s">
        <v>938</v>
      </c>
      <c r="C378" s="117" t="s">
        <v>677</v>
      </c>
      <c r="D378" s="119">
        <v>38611.0</v>
      </c>
      <c r="E378" s="119">
        <v>44708.0</v>
      </c>
      <c r="F378" s="118" t="s">
        <v>587</v>
      </c>
      <c r="G378" s="118" t="s">
        <v>587</v>
      </c>
      <c r="H378" s="120">
        <v>13.49</v>
      </c>
      <c r="I378" s="120">
        <v>5.39</v>
      </c>
      <c r="J378" s="120">
        <f t="shared" si="49"/>
        <v>8.1</v>
      </c>
      <c r="K378" s="117">
        <v>1.0</v>
      </c>
      <c r="L378" s="120">
        <f t="shared" si="50"/>
        <v>5.39</v>
      </c>
      <c r="M378" s="117" t="s">
        <v>220</v>
      </c>
      <c r="N378" s="131" t="s">
        <v>202</v>
      </c>
    </row>
    <row r="379">
      <c r="A379" s="117">
        <v>191.0</v>
      </c>
      <c r="B379" s="118" t="s">
        <v>939</v>
      </c>
      <c r="C379" s="117" t="s">
        <v>584</v>
      </c>
      <c r="D379" s="119">
        <v>41556.0</v>
      </c>
      <c r="E379" s="119">
        <v>44412.0</v>
      </c>
      <c r="F379" s="119" t="s">
        <v>587</v>
      </c>
      <c r="G379" s="119" t="s">
        <v>587</v>
      </c>
      <c r="H379" s="120">
        <v>19.99</v>
      </c>
      <c r="I379" s="120">
        <v>5.99</v>
      </c>
      <c r="J379" s="120">
        <f t="shared" si="49"/>
        <v>14</v>
      </c>
      <c r="K379" s="118">
        <v>1.0</v>
      </c>
      <c r="L379" s="120">
        <f t="shared" si="50"/>
        <v>5.99</v>
      </c>
      <c r="M379" s="117"/>
      <c r="N379" s="118" t="s">
        <v>202</v>
      </c>
    </row>
    <row r="380">
      <c r="A380" s="117">
        <v>253.0</v>
      </c>
      <c r="B380" s="118" t="s">
        <v>940</v>
      </c>
      <c r="C380" s="118" t="s">
        <v>584</v>
      </c>
      <c r="D380" s="119">
        <v>40233.0</v>
      </c>
      <c r="E380" s="119">
        <v>44115.0</v>
      </c>
      <c r="F380" s="119">
        <v>41880.0</v>
      </c>
      <c r="G380" s="119">
        <v>41960.0</v>
      </c>
      <c r="H380" s="120">
        <v>22.99</v>
      </c>
      <c r="I380" s="120">
        <v>8.99</v>
      </c>
      <c r="J380" s="120">
        <f t="shared" si="49"/>
        <v>14</v>
      </c>
      <c r="K380" s="118">
        <v>35.0</v>
      </c>
      <c r="L380" s="120">
        <f t="shared" si="50"/>
        <v>0.2568571429</v>
      </c>
      <c r="M380" s="117"/>
      <c r="N380" s="118" t="s">
        <v>202</v>
      </c>
    </row>
    <row r="381">
      <c r="A381" s="117">
        <v>576.0</v>
      </c>
      <c r="B381" s="118" t="s">
        <v>941</v>
      </c>
      <c r="C381" s="118" t="s">
        <v>586</v>
      </c>
      <c r="D381" s="119">
        <v>43245.0</v>
      </c>
      <c r="E381" s="119">
        <v>44334.0</v>
      </c>
      <c r="F381" s="119">
        <v>44377.0</v>
      </c>
      <c r="G381" s="119">
        <v>44389.0</v>
      </c>
      <c r="H381" s="120">
        <v>29.99</v>
      </c>
      <c r="I381" s="120">
        <v>0.0</v>
      </c>
      <c r="J381" s="120">
        <f t="shared" si="49"/>
        <v>29.99</v>
      </c>
      <c r="K381" s="118">
        <v>11.0</v>
      </c>
      <c r="L381" s="120">
        <f t="shared" si="50"/>
        <v>0</v>
      </c>
      <c r="M381" s="117"/>
      <c r="N381" s="117" t="s">
        <v>202</v>
      </c>
    </row>
    <row r="382">
      <c r="A382" s="117">
        <v>902.0</v>
      </c>
      <c r="B382" s="118" t="s">
        <v>942</v>
      </c>
      <c r="C382" s="118" t="s">
        <v>586</v>
      </c>
      <c r="D382" s="119">
        <v>41745.0</v>
      </c>
      <c r="E382" s="119">
        <v>43912.0</v>
      </c>
      <c r="F382" s="119">
        <v>43914.0</v>
      </c>
      <c r="G382" s="119">
        <v>43914.0</v>
      </c>
      <c r="H382" s="120">
        <v>39.99</v>
      </c>
      <c r="I382" s="120">
        <v>9.99</v>
      </c>
      <c r="J382" s="120">
        <f t="shared" si="49"/>
        <v>30</v>
      </c>
      <c r="K382" s="118">
        <v>1.0</v>
      </c>
      <c r="L382" s="120">
        <f t="shared" si="50"/>
        <v>9.99</v>
      </c>
      <c r="M382" s="117" t="s">
        <v>221</v>
      </c>
      <c r="N382" s="117" t="s">
        <v>202</v>
      </c>
    </row>
    <row r="383">
      <c r="A383" s="117">
        <v>817.0</v>
      </c>
      <c r="B383" s="118" t="s">
        <v>943</v>
      </c>
      <c r="C383" s="117" t="s">
        <v>586</v>
      </c>
      <c r="D383" s="119">
        <v>44600.0</v>
      </c>
      <c r="E383" s="119">
        <v>45356.0</v>
      </c>
      <c r="F383" s="118" t="s">
        <v>587</v>
      </c>
      <c r="G383" s="118" t="s">
        <v>587</v>
      </c>
      <c r="H383" s="120">
        <v>39.99</v>
      </c>
      <c r="I383" s="120">
        <v>0.0</v>
      </c>
      <c r="J383" s="120">
        <f t="shared" si="49"/>
        <v>39.99</v>
      </c>
      <c r="K383" s="118">
        <v>1.0</v>
      </c>
      <c r="L383" s="120">
        <f t="shared" si="50"/>
        <v>0</v>
      </c>
      <c r="M383" s="117" t="s">
        <v>222</v>
      </c>
      <c r="N383" s="117" t="s">
        <v>202</v>
      </c>
    </row>
    <row r="384">
      <c r="A384" s="117">
        <v>1032.0</v>
      </c>
      <c r="B384" s="118" t="s">
        <v>944</v>
      </c>
      <c r="C384" s="118" t="s">
        <v>591</v>
      </c>
      <c r="D384" s="119">
        <v>44812.0</v>
      </c>
      <c r="E384" s="119">
        <v>45328.0</v>
      </c>
      <c r="F384" s="118" t="s">
        <v>587</v>
      </c>
      <c r="G384" s="118" t="s">
        <v>587</v>
      </c>
      <c r="H384" s="130">
        <v>59.99</v>
      </c>
      <c r="I384" s="130">
        <v>0.0</v>
      </c>
      <c r="J384" s="130">
        <f t="shared" si="49"/>
        <v>59.99</v>
      </c>
      <c r="K384" s="118">
        <v>1.0</v>
      </c>
      <c r="L384" s="120">
        <f t="shared" si="50"/>
        <v>0</v>
      </c>
      <c r="M384" s="117" t="s">
        <v>223</v>
      </c>
      <c r="N384" s="118" t="s">
        <v>202</v>
      </c>
    </row>
    <row r="385">
      <c r="A385" s="117">
        <v>427.0</v>
      </c>
      <c r="B385" s="118" t="s">
        <v>945</v>
      </c>
      <c r="C385" s="118" t="s">
        <v>612</v>
      </c>
      <c r="D385" s="119">
        <v>41563.0</v>
      </c>
      <c r="E385" s="119">
        <v>42187.0</v>
      </c>
      <c r="F385" s="119">
        <v>43855.0</v>
      </c>
      <c r="G385" s="119">
        <v>43855.0</v>
      </c>
      <c r="H385" s="120">
        <v>0.0</v>
      </c>
      <c r="I385" s="120">
        <v>0.0</v>
      </c>
      <c r="J385" s="120">
        <f t="shared" si="49"/>
        <v>0</v>
      </c>
      <c r="K385" s="118">
        <v>5.0</v>
      </c>
      <c r="L385" s="120">
        <f t="shared" si="50"/>
        <v>0</v>
      </c>
      <c r="M385" s="117" t="s">
        <v>224</v>
      </c>
      <c r="N385" s="117" t="s">
        <v>202</v>
      </c>
    </row>
    <row r="386">
      <c r="A386" s="117">
        <v>464.0</v>
      </c>
      <c r="B386" s="118" t="s">
        <v>946</v>
      </c>
      <c r="C386" s="118" t="s">
        <v>612</v>
      </c>
      <c r="D386" s="119">
        <v>41191.0</v>
      </c>
      <c r="E386" s="119">
        <v>43373.0</v>
      </c>
      <c r="F386" s="119">
        <v>43757.0</v>
      </c>
      <c r="G386" s="119">
        <v>45008.0</v>
      </c>
      <c r="H386" s="120">
        <v>2.99</v>
      </c>
      <c r="I386" s="120">
        <v>2.99</v>
      </c>
      <c r="J386" s="120">
        <f t="shared" si="49"/>
        <v>0</v>
      </c>
      <c r="K386" s="118">
        <v>10.0</v>
      </c>
      <c r="L386" s="120">
        <f t="shared" si="50"/>
        <v>0.299</v>
      </c>
      <c r="M386" s="117"/>
      <c r="N386" s="117" t="s">
        <v>202</v>
      </c>
    </row>
    <row r="387">
      <c r="A387" s="117">
        <v>43.0</v>
      </c>
      <c r="B387" s="118" t="s">
        <v>947</v>
      </c>
      <c r="C387" s="118" t="s">
        <v>624</v>
      </c>
      <c r="D387" s="119">
        <v>34971.0</v>
      </c>
      <c r="E387" s="119">
        <v>41763.0</v>
      </c>
      <c r="F387" s="118" t="s">
        <v>587</v>
      </c>
      <c r="G387" s="118" t="s">
        <v>587</v>
      </c>
      <c r="H387" s="120">
        <v>4.99</v>
      </c>
      <c r="I387" s="120">
        <v>4.99</v>
      </c>
      <c r="J387" s="120">
        <f t="shared" si="49"/>
        <v>0</v>
      </c>
      <c r="K387" s="118">
        <v>50.0</v>
      </c>
      <c r="L387" s="120">
        <f t="shared" si="50"/>
        <v>0.0998</v>
      </c>
      <c r="M387" s="117" t="s">
        <v>225</v>
      </c>
      <c r="N387" s="131" t="s">
        <v>202</v>
      </c>
    </row>
    <row r="388">
      <c r="A388" s="117">
        <v>78.0</v>
      </c>
      <c r="B388" s="117" t="s">
        <v>948</v>
      </c>
      <c r="C388" s="118" t="s">
        <v>677</v>
      </c>
      <c r="D388" s="119">
        <v>37939.0</v>
      </c>
      <c r="E388" s="119">
        <v>44237.0</v>
      </c>
      <c r="F388" s="119">
        <v>44261.0</v>
      </c>
      <c r="G388" s="119">
        <v>44265.0</v>
      </c>
      <c r="H388" s="120">
        <v>9.99</v>
      </c>
      <c r="I388" s="120">
        <v>9.99</v>
      </c>
      <c r="J388" s="120">
        <f t="shared" si="49"/>
        <v>0</v>
      </c>
      <c r="K388" s="118">
        <v>10.0</v>
      </c>
      <c r="L388" s="120">
        <f t="shared" si="50"/>
        <v>0.999</v>
      </c>
      <c r="M388" s="117"/>
      <c r="N388" s="131" t="s">
        <v>202</v>
      </c>
    </row>
    <row r="389">
      <c r="A389" s="117">
        <v>128.0</v>
      </c>
      <c r="B389" s="117" t="s">
        <v>949</v>
      </c>
      <c r="C389" s="118" t="s">
        <v>677</v>
      </c>
      <c r="D389" s="119">
        <v>37694.0</v>
      </c>
      <c r="E389" s="119">
        <v>44237.0</v>
      </c>
      <c r="F389" s="119">
        <v>44283.0</v>
      </c>
      <c r="G389" s="119">
        <v>44284.0</v>
      </c>
      <c r="H389" s="120">
        <v>9.99</v>
      </c>
      <c r="I389" s="120">
        <v>9.99</v>
      </c>
      <c r="J389" s="120">
        <f t="shared" si="49"/>
        <v>0</v>
      </c>
      <c r="K389" s="118">
        <v>3.0</v>
      </c>
      <c r="L389" s="120">
        <f t="shared" si="50"/>
        <v>3.33</v>
      </c>
      <c r="M389" s="117"/>
      <c r="N389" s="131" t="s">
        <v>202</v>
      </c>
    </row>
    <row r="390">
      <c r="A390" s="117">
        <v>330.0</v>
      </c>
      <c r="B390" s="118" t="s">
        <v>950</v>
      </c>
      <c r="C390" s="117" t="s">
        <v>584</v>
      </c>
      <c r="D390" s="119">
        <v>40872.0</v>
      </c>
      <c r="E390" s="119">
        <v>42299.0</v>
      </c>
      <c r="F390" s="119">
        <v>42300.0</v>
      </c>
      <c r="G390" s="119">
        <v>44865.0</v>
      </c>
      <c r="H390" s="120">
        <v>29.98</v>
      </c>
      <c r="I390" s="120">
        <v>26.99</v>
      </c>
      <c r="J390" s="120">
        <f t="shared" si="49"/>
        <v>2.99</v>
      </c>
      <c r="K390" s="118">
        <v>40.0</v>
      </c>
      <c r="L390" s="120">
        <f t="shared" si="50"/>
        <v>0.67475</v>
      </c>
      <c r="M390" s="117"/>
      <c r="N390" s="117" t="s">
        <v>202</v>
      </c>
    </row>
    <row r="391">
      <c r="A391" s="117">
        <v>331.0</v>
      </c>
      <c r="B391" s="118" t="s">
        <v>951</v>
      </c>
      <c r="C391" s="118" t="s">
        <v>584</v>
      </c>
      <c r="D391" s="119">
        <v>41516.0</v>
      </c>
      <c r="E391" s="119">
        <v>42253.0</v>
      </c>
      <c r="F391" s="119">
        <v>41642.0</v>
      </c>
      <c r="G391" s="119">
        <v>45491.0</v>
      </c>
      <c r="H391" s="120">
        <v>39.98</v>
      </c>
      <c r="I391" s="120">
        <v>26.99</v>
      </c>
      <c r="J391" s="120">
        <f t="shared" si="49"/>
        <v>12.99</v>
      </c>
      <c r="K391" s="118">
        <v>80.0</v>
      </c>
      <c r="L391" s="120">
        <f t="shared" si="50"/>
        <v>0.337375</v>
      </c>
      <c r="M391" s="117"/>
      <c r="N391" s="118" t="s">
        <v>202</v>
      </c>
    </row>
    <row r="392">
      <c r="A392" s="117">
        <v>925.0</v>
      </c>
      <c r="B392" s="118" t="s">
        <v>952</v>
      </c>
      <c r="C392" s="117" t="s">
        <v>586</v>
      </c>
      <c r="D392" s="119">
        <v>44651.0</v>
      </c>
      <c r="E392" s="119">
        <v>45202.0</v>
      </c>
      <c r="F392" s="118" t="s">
        <v>587</v>
      </c>
      <c r="G392" s="118" t="s">
        <v>587</v>
      </c>
      <c r="H392" s="120">
        <v>39.99</v>
      </c>
      <c r="I392" s="120">
        <v>0.0</v>
      </c>
      <c r="J392" s="120">
        <f t="shared" si="49"/>
        <v>39.99</v>
      </c>
      <c r="K392" s="118">
        <v>1.0</v>
      </c>
      <c r="L392" s="120">
        <f t="shared" si="50"/>
        <v>0</v>
      </c>
      <c r="M392" s="117" t="s">
        <v>226</v>
      </c>
      <c r="N392" s="117" t="s">
        <v>202</v>
      </c>
    </row>
    <row r="393">
      <c r="A393" s="113"/>
      <c r="B393" s="114"/>
      <c r="C393" s="113"/>
      <c r="D393" s="115"/>
      <c r="E393" s="115"/>
      <c r="F393" s="114"/>
      <c r="G393" s="114"/>
      <c r="H393" s="116">
        <f t="shared" ref="H393:K393" si="51">SUM(H355:H392)</f>
        <v>834.1</v>
      </c>
      <c r="I393" s="116">
        <f t="shared" si="51"/>
        <v>309.6</v>
      </c>
      <c r="J393" s="116">
        <f t="shared" si="51"/>
        <v>524.5</v>
      </c>
      <c r="K393" s="114">
        <f t="shared" si="51"/>
        <v>438</v>
      </c>
      <c r="L393" s="116">
        <f>SUM(L355:L392)/K393</f>
        <v>0.2747905043</v>
      </c>
      <c r="M393" s="113">
        <f t="shared" ref="M393:N393" si="52">COUNTA(M355:M392)</f>
        <v>25</v>
      </c>
      <c r="N393" s="113">
        <f t="shared" si="52"/>
        <v>38</v>
      </c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</row>
    <row r="394">
      <c r="A394" s="113"/>
      <c r="B394" s="114"/>
      <c r="C394" s="113"/>
      <c r="D394" s="115"/>
      <c r="E394" s="115"/>
      <c r="F394" s="114"/>
      <c r="G394" s="114"/>
      <c r="H394" s="116"/>
      <c r="I394" s="116"/>
      <c r="J394" s="116"/>
      <c r="K394" s="114"/>
      <c r="L394" s="116"/>
      <c r="M394" s="113"/>
      <c r="N394" s="113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</row>
    <row r="395">
      <c r="A395" s="52">
        <v>575.0</v>
      </c>
      <c r="B395" s="52" t="s">
        <v>953</v>
      </c>
      <c r="C395" s="53" t="s">
        <v>586</v>
      </c>
      <c r="D395" s="54">
        <v>44040.0</v>
      </c>
      <c r="E395" s="54">
        <v>44071.0</v>
      </c>
      <c r="F395" s="54">
        <v>44078.0</v>
      </c>
      <c r="G395" s="54">
        <v>44081.0</v>
      </c>
      <c r="H395" s="55">
        <v>39.99</v>
      </c>
      <c r="I395" s="55">
        <v>31.99</v>
      </c>
      <c r="J395" s="55">
        <f t="shared" ref="J395:J411" si="53">H395-I395</f>
        <v>8</v>
      </c>
      <c r="K395" s="53">
        <v>30.0</v>
      </c>
      <c r="L395" s="55">
        <f t="shared" ref="L395:L411" si="54">I395/K395</f>
        <v>1.066333333</v>
      </c>
      <c r="M395" s="52" t="s">
        <v>227</v>
      </c>
      <c r="N395" s="52" t="s">
        <v>228</v>
      </c>
    </row>
    <row r="396">
      <c r="A396" s="52">
        <v>1018.0</v>
      </c>
      <c r="B396" s="53" t="s">
        <v>954</v>
      </c>
      <c r="C396" s="53" t="s">
        <v>591</v>
      </c>
      <c r="D396" s="54">
        <v>44803.0</v>
      </c>
      <c r="E396" s="54">
        <v>44811.0</v>
      </c>
      <c r="F396" s="54">
        <v>44825.0</v>
      </c>
      <c r="G396" s="54">
        <v>44829.0</v>
      </c>
      <c r="H396" s="132">
        <v>39.99</v>
      </c>
      <c r="I396" s="132">
        <v>0.0</v>
      </c>
      <c r="J396" s="132">
        <f t="shared" si="53"/>
        <v>39.99</v>
      </c>
      <c r="K396" s="53">
        <v>24.0</v>
      </c>
      <c r="L396" s="55">
        <f t="shared" si="54"/>
        <v>0</v>
      </c>
      <c r="M396" s="52"/>
      <c r="N396" s="53" t="s">
        <v>228</v>
      </c>
    </row>
    <row r="397">
      <c r="A397" s="52">
        <v>912.0</v>
      </c>
      <c r="B397" s="52" t="s">
        <v>955</v>
      </c>
      <c r="C397" s="53" t="s">
        <v>586</v>
      </c>
      <c r="D397" s="54">
        <v>42787.0</v>
      </c>
      <c r="E397" s="54">
        <v>42859.0</v>
      </c>
      <c r="F397" s="54">
        <v>44911.0</v>
      </c>
      <c r="G397" s="54">
        <v>44911.0</v>
      </c>
      <c r="H397" s="55">
        <v>9.99</v>
      </c>
      <c r="I397" s="55">
        <v>6.99</v>
      </c>
      <c r="J397" s="55">
        <f t="shared" si="53"/>
        <v>3</v>
      </c>
      <c r="K397" s="53">
        <v>1.0</v>
      </c>
      <c r="L397" s="55">
        <f t="shared" si="54"/>
        <v>6.99</v>
      </c>
      <c r="M397" s="52" t="s">
        <v>229</v>
      </c>
      <c r="N397" s="52" t="s">
        <v>228</v>
      </c>
    </row>
    <row r="398">
      <c r="A398" s="52">
        <v>686.0</v>
      </c>
      <c r="B398" s="53" t="s">
        <v>956</v>
      </c>
      <c r="C398" s="53" t="s">
        <v>586</v>
      </c>
      <c r="D398" s="54">
        <v>43629.0</v>
      </c>
      <c r="E398" s="54">
        <v>44640.0</v>
      </c>
      <c r="F398" s="54">
        <v>44704.0</v>
      </c>
      <c r="G398" s="54">
        <v>44706.0</v>
      </c>
      <c r="H398" s="55">
        <v>39.99</v>
      </c>
      <c r="I398" s="55">
        <v>7.99</v>
      </c>
      <c r="J398" s="55">
        <f t="shared" si="53"/>
        <v>32</v>
      </c>
      <c r="K398" s="53">
        <v>19.0</v>
      </c>
      <c r="L398" s="55">
        <f t="shared" si="54"/>
        <v>0.4205263158</v>
      </c>
      <c r="M398" s="52" t="s">
        <v>230</v>
      </c>
      <c r="N398" s="52" t="s">
        <v>228</v>
      </c>
    </row>
    <row r="399">
      <c r="A399" s="52">
        <v>687.0</v>
      </c>
      <c r="B399" s="53" t="s">
        <v>957</v>
      </c>
      <c r="C399" s="53" t="s">
        <v>586</v>
      </c>
      <c r="D399" s="54">
        <v>44334.0</v>
      </c>
      <c r="E399" s="54">
        <v>44640.0</v>
      </c>
      <c r="F399" s="54">
        <v>44706.0</v>
      </c>
      <c r="G399" s="54">
        <v>44710.0</v>
      </c>
      <c r="H399" s="55">
        <v>39.99</v>
      </c>
      <c r="I399" s="55">
        <v>11.99</v>
      </c>
      <c r="J399" s="55">
        <f t="shared" si="53"/>
        <v>28</v>
      </c>
      <c r="K399" s="53">
        <v>21.0</v>
      </c>
      <c r="L399" s="55">
        <f t="shared" si="54"/>
        <v>0.570952381</v>
      </c>
      <c r="M399" s="52"/>
      <c r="N399" s="52" t="s">
        <v>228</v>
      </c>
    </row>
    <row r="400">
      <c r="A400" s="52">
        <v>887.0</v>
      </c>
      <c r="B400" s="53" t="s">
        <v>958</v>
      </c>
      <c r="C400" s="52" t="s">
        <v>586</v>
      </c>
      <c r="D400" s="54">
        <v>44678.0</v>
      </c>
      <c r="E400" s="54">
        <v>44776.0</v>
      </c>
      <c r="F400" s="54">
        <v>44824.0</v>
      </c>
      <c r="G400" s="54">
        <v>44824.0</v>
      </c>
      <c r="H400" s="55">
        <v>21.99</v>
      </c>
      <c r="I400" s="55">
        <v>14.73</v>
      </c>
      <c r="J400" s="55">
        <f t="shared" si="53"/>
        <v>7.26</v>
      </c>
      <c r="K400" s="53">
        <v>1.0</v>
      </c>
      <c r="L400" s="55">
        <f t="shared" si="54"/>
        <v>14.73</v>
      </c>
      <c r="M400" s="52" t="s">
        <v>231</v>
      </c>
      <c r="N400" s="52" t="s">
        <v>228</v>
      </c>
    </row>
    <row r="401">
      <c r="A401" s="52">
        <v>229.0</v>
      </c>
      <c r="B401" s="53" t="s">
        <v>959</v>
      </c>
      <c r="C401" s="53" t="s">
        <v>584</v>
      </c>
      <c r="D401" s="54">
        <v>41682.0</v>
      </c>
      <c r="E401" s="54">
        <v>44292.0</v>
      </c>
      <c r="F401" s="54">
        <v>45116.0</v>
      </c>
      <c r="G401" s="54">
        <v>45126.0</v>
      </c>
      <c r="H401" s="55">
        <v>9.99</v>
      </c>
      <c r="I401" s="55">
        <v>9.99</v>
      </c>
      <c r="J401" s="55">
        <f t="shared" si="53"/>
        <v>0</v>
      </c>
      <c r="K401" s="53">
        <v>20.0</v>
      </c>
      <c r="L401" s="55">
        <f t="shared" si="54"/>
        <v>0.4995</v>
      </c>
      <c r="M401" s="52" t="s">
        <v>232</v>
      </c>
      <c r="N401" s="53" t="s">
        <v>228</v>
      </c>
    </row>
    <row r="402">
      <c r="A402" s="52">
        <v>209.0</v>
      </c>
      <c r="B402" s="53" t="s">
        <v>960</v>
      </c>
      <c r="C402" s="53" t="s">
        <v>584</v>
      </c>
      <c r="D402" s="54">
        <v>40779.0</v>
      </c>
      <c r="E402" s="54">
        <v>40867.0</v>
      </c>
      <c r="F402" s="54">
        <v>40867.0</v>
      </c>
      <c r="G402" s="54">
        <v>44750.0</v>
      </c>
      <c r="H402" s="55">
        <v>4.99</v>
      </c>
      <c r="I402" s="55">
        <v>4.99</v>
      </c>
      <c r="J402" s="55">
        <f t="shared" si="53"/>
        <v>0</v>
      </c>
      <c r="K402" s="53">
        <v>5.0</v>
      </c>
      <c r="L402" s="55">
        <f t="shared" si="54"/>
        <v>0.998</v>
      </c>
      <c r="M402" s="52" t="s">
        <v>233</v>
      </c>
      <c r="N402" s="53" t="s">
        <v>228</v>
      </c>
    </row>
    <row r="403">
      <c r="A403" s="52">
        <v>639.0</v>
      </c>
      <c r="B403" s="52" t="s">
        <v>961</v>
      </c>
      <c r="C403" s="53" t="s">
        <v>586</v>
      </c>
      <c r="D403" s="54">
        <v>42272.0</v>
      </c>
      <c r="E403" s="54">
        <v>43922.0</v>
      </c>
      <c r="F403" s="54">
        <v>43925.0</v>
      </c>
      <c r="G403" s="54">
        <v>43925.0</v>
      </c>
      <c r="H403" s="55">
        <v>39.99</v>
      </c>
      <c r="I403" s="55">
        <v>3.99</v>
      </c>
      <c r="J403" s="55">
        <f t="shared" si="53"/>
        <v>36</v>
      </c>
      <c r="K403" s="53">
        <v>1.0</v>
      </c>
      <c r="L403" s="55">
        <f t="shared" si="54"/>
        <v>3.99</v>
      </c>
      <c r="M403" s="52" t="s">
        <v>234</v>
      </c>
      <c r="N403" s="52" t="s">
        <v>228</v>
      </c>
    </row>
    <row r="404">
      <c r="A404" s="52">
        <v>630.0</v>
      </c>
      <c r="B404" s="53" t="s">
        <v>962</v>
      </c>
      <c r="C404" s="53" t="s">
        <v>586</v>
      </c>
      <c r="D404" s="54">
        <v>42794.0</v>
      </c>
      <c r="E404" s="54">
        <v>42951.0</v>
      </c>
      <c r="F404" s="54">
        <v>43039.0</v>
      </c>
      <c r="G404" s="54">
        <v>45359.0</v>
      </c>
      <c r="H404" s="55">
        <v>8.99</v>
      </c>
      <c r="I404" s="55">
        <v>3.99</v>
      </c>
      <c r="J404" s="55">
        <f t="shared" si="53"/>
        <v>5</v>
      </c>
      <c r="K404" s="53">
        <v>4.0</v>
      </c>
      <c r="L404" s="55">
        <f t="shared" si="54"/>
        <v>0.9975</v>
      </c>
      <c r="M404" s="52" t="s">
        <v>235</v>
      </c>
      <c r="N404" s="52" t="s">
        <v>228</v>
      </c>
    </row>
    <row r="405">
      <c r="A405" s="52">
        <v>542.0</v>
      </c>
      <c r="B405" s="53" t="s">
        <v>963</v>
      </c>
      <c r="C405" s="53" t="s">
        <v>586</v>
      </c>
      <c r="D405" s="54">
        <v>44119.0</v>
      </c>
      <c r="E405" s="54">
        <v>44203.0</v>
      </c>
      <c r="F405" s="54">
        <v>44310.0</v>
      </c>
      <c r="G405" s="54">
        <v>44654.0</v>
      </c>
      <c r="H405" s="55">
        <v>24.99</v>
      </c>
      <c r="I405" s="55">
        <v>17.49</v>
      </c>
      <c r="J405" s="55">
        <f t="shared" si="53"/>
        <v>7.5</v>
      </c>
      <c r="K405" s="53">
        <v>23.0</v>
      </c>
      <c r="L405" s="55">
        <f t="shared" si="54"/>
        <v>0.7604347826</v>
      </c>
      <c r="M405" s="56" t="s">
        <v>236</v>
      </c>
      <c r="N405" s="56" t="s">
        <v>228</v>
      </c>
    </row>
    <row r="406">
      <c r="A406" s="52">
        <v>954.0</v>
      </c>
      <c r="B406" s="53" t="s">
        <v>964</v>
      </c>
      <c r="C406" s="53" t="s">
        <v>598</v>
      </c>
      <c r="D406" s="54">
        <v>43340.0</v>
      </c>
      <c r="E406" s="54">
        <v>43475.0</v>
      </c>
      <c r="F406" s="54">
        <v>43542.0</v>
      </c>
      <c r="G406" s="54">
        <v>43542.0</v>
      </c>
      <c r="H406" s="55">
        <v>19.99</v>
      </c>
      <c r="I406" s="55">
        <v>19.99</v>
      </c>
      <c r="J406" s="55">
        <f t="shared" si="53"/>
        <v>0</v>
      </c>
      <c r="K406" s="53">
        <v>1.0</v>
      </c>
      <c r="L406" s="55">
        <f t="shared" si="54"/>
        <v>19.99</v>
      </c>
      <c r="M406" s="56" t="s">
        <v>237</v>
      </c>
      <c r="N406" s="56" t="s">
        <v>228</v>
      </c>
    </row>
    <row r="407">
      <c r="A407" s="52">
        <v>581.0</v>
      </c>
      <c r="B407" s="53" t="s">
        <v>965</v>
      </c>
      <c r="C407" s="52" t="s">
        <v>586</v>
      </c>
      <c r="D407" s="54">
        <v>43061.0</v>
      </c>
      <c r="E407" s="54">
        <v>43472.0</v>
      </c>
      <c r="F407" s="54">
        <v>43542.0</v>
      </c>
      <c r="G407" s="54">
        <v>43542.0</v>
      </c>
      <c r="H407" s="55">
        <v>11.99</v>
      </c>
      <c r="I407" s="55">
        <v>4.99</v>
      </c>
      <c r="J407" s="55">
        <f t="shared" si="53"/>
        <v>7</v>
      </c>
      <c r="K407" s="53">
        <v>4.0</v>
      </c>
      <c r="L407" s="55">
        <f t="shared" si="54"/>
        <v>1.2475</v>
      </c>
      <c r="M407" s="56" t="s">
        <v>238</v>
      </c>
      <c r="N407" s="56" t="s">
        <v>228</v>
      </c>
    </row>
    <row r="408">
      <c r="A408" s="52">
        <v>533.0</v>
      </c>
      <c r="B408" s="53" t="s">
        <v>966</v>
      </c>
      <c r="C408" s="53" t="s">
        <v>586</v>
      </c>
      <c r="D408" s="54">
        <v>44274.0</v>
      </c>
      <c r="E408" s="54">
        <v>44720.0</v>
      </c>
      <c r="F408" s="53" t="s">
        <v>587</v>
      </c>
      <c r="G408" s="53" t="s">
        <v>587</v>
      </c>
      <c r="H408" s="55">
        <v>24.99</v>
      </c>
      <c r="I408" s="55">
        <v>16.24</v>
      </c>
      <c r="J408" s="55">
        <f t="shared" si="53"/>
        <v>8.75</v>
      </c>
      <c r="K408" s="53">
        <v>1.0</v>
      </c>
      <c r="L408" s="55">
        <f t="shared" si="54"/>
        <v>16.24</v>
      </c>
      <c r="M408" s="56" t="s">
        <v>239</v>
      </c>
      <c r="N408" s="56" t="s">
        <v>228</v>
      </c>
    </row>
    <row r="409">
      <c r="A409" s="52">
        <v>827.0</v>
      </c>
      <c r="B409" s="53" t="s">
        <v>967</v>
      </c>
      <c r="C409" s="52" t="s">
        <v>586</v>
      </c>
      <c r="D409" s="54">
        <v>44281.0</v>
      </c>
      <c r="E409" s="54">
        <v>44398.0</v>
      </c>
      <c r="F409" s="53" t="s">
        <v>587</v>
      </c>
      <c r="G409" s="53" t="s">
        <v>587</v>
      </c>
      <c r="H409" s="55">
        <v>49.99</v>
      </c>
      <c r="I409" s="55">
        <v>29.99</v>
      </c>
      <c r="J409" s="55">
        <f t="shared" si="53"/>
        <v>20</v>
      </c>
      <c r="K409" s="53">
        <v>1.0</v>
      </c>
      <c r="L409" s="55">
        <f t="shared" si="54"/>
        <v>29.99</v>
      </c>
      <c r="M409" s="52" t="s">
        <v>240</v>
      </c>
      <c r="N409" s="52" t="s">
        <v>228</v>
      </c>
    </row>
    <row r="410">
      <c r="A410" s="52">
        <v>505.0</v>
      </c>
      <c r="B410" s="53" t="s">
        <v>968</v>
      </c>
      <c r="C410" s="53" t="s">
        <v>586</v>
      </c>
      <c r="D410" s="54">
        <v>42524.0</v>
      </c>
      <c r="E410" s="54">
        <v>42954.0</v>
      </c>
      <c r="F410" s="54">
        <v>43058.0</v>
      </c>
      <c r="G410" s="54">
        <v>43058.0</v>
      </c>
      <c r="H410" s="55">
        <v>8.99</v>
      </c>
      <c r="I410" s="55">
        <v>2.99</v>
      </c>
      <c r="J410" s="55">
        <f t="shared" si="53"/>
        <v>6</v>
      </c>
      <c r="K410" s="53">
        <v>2.0</v>
      </c>
      <c r="L410" s="55">
        <f t="shared" si="54"/>
        <v>1.495</v>
      </c>
      <c r="M410" s="56" t="s">
        <v>241</v>
      </c>
      <c r="N410" s="56" t="s">
        <v>228</v>
      </c>
    </row>
    <row r="411">
      <c r="A411" s="52">
        <v>361.0</v>
      </c>
      <c r="B411" s="53" t="s">
        <v>969</v>
      </c>
      <c r="C411" s="53" t="s">
        <v>584</v>
      </c>
      <c r="D411" s="54">
        <v>41089.0</v>
      </c>
      <c r="E411" s="54">
        <v>44422.0</v>
      </c>
      <c r="F411" s="54">
        <v>45098.0</v>
      </c>
      <c r="G411" s="54">
        <v>45106.0</v>
      </c>
      <c r="H411" s="55">
        <v>19.99</v>
      </c>
      <c r="I411" s="55">
        <v>19.99</v>
      </c>
      <c r="J411" s="55">
        <f t="shared" si="53"/>
        <v>0</v>
      </c>
      <c r="K411" s="53">
        <v>40.0</v>
      </c>
      <c r="L411" s="55">
        <f t="shared" si="54"/>
        <v>0.49975</v>
      </c>
      <c r="M411" s="52" t="s">
        <v>242</v>
      </c>
      <c r="N411" s="53" t="s">
        <v>228</v>
      </c>
    </row>
    <row r="412">
      <c r="A412" s="57"/>
      <c r="B412" s="58"/>
      <c r="C412" s="58"/>
      <c r="D412" s="59"/>
      <c r="E412" s="59"/>
      <c r="F412" s="59"/>
      <c r="G412" s="59"/>
      <c r="H412" s="60">
        <f t="shared" ref="H412:K412" si="55">SUM(H395:H411)</f>
        <v>416.83</v>
      </c>
      <c r="I412" s="60">
        <f t="shared" si="55"/>
        <v>208.33</v>
      </c>
      <c r="J412" s="60">
        <f t="shared" si="55"/>
        <v>208.5</v>
      </c>
      <c r="K412" s="58">
        <f t="shared" si="55"/>
        <v>198</v>
      </c>
      <c r="L412" s="60">
        <f>SUM(L395:L411)/K412</f>
        <v>0.5075025092</v>
      </c>
      <c r="M412" s="57">
        <f t="shared" ref="M412:N412" si="56">COUNTA(M395:M411)</f>
        <v>15</v>
      </c>
      <c r="N412" s="57">
        <f t="shared" si="56"/>
        <v>17</v>
      </c>
    </row>
    <row r="413">
      <c r="A413" s="133"/>
      <c r="B413" s="4"/>
      <c r="C413" s="4"/>
      <c r="D413" s="134"/>
      <c r="E413" s="134"/>
      <c r="F413" s="134"/>
      <c r="G413" s="134"/>
      <c r="H413" s="135"/>
      <c r="I413" s="135"/>
      <c r="J413" s="135"/>
      <c r="K413" s="4"/>
      <c r="L413" s="135"/>
      <c r="M413" s="133"/>
      <c r="N413" s="4"/>
    </row>
    <row r="414">
      <c r="A414" s="35">
        <v>184.0</v>
      </c>
      <c r="B414" s="36" t="s">
        <v>970</v>
      </c>
      <c r="C414" s="36" t="s">
        <v>584</v>
      </c>
      <c r="D414" s="37">
        <v>41073.0</v>
      </c>
      <c r="E414" s="37">
        <v>44285.0</v>
      </c>
      <c r="F414" s="37">
        <v>44287.0</v>
      </c>
      <c r="G414" s="37">
        <v>44288.0</v>
      </c>
      <c r="H414" s="38">
        <v>9.99</v>
      </c>
      <c r="I414" s="38">
        <v>9.99</v>
      </c>
      <c r="J414" s="38">
        <f t="shared" ref="J414:J415" si="57">H414-I414</f>
        <v>0</v>
      </c>
      <c r="K414" s="36">
        <v>1.0</v>
      </c>
      <c r="L414" s="38">
        <f t="shared" ref="L414:L415" si="58">I414/K414</f>
        <v>9.99</v>
      </c>
      <c r="M414" s="35" t="s">
        <v>243</v>
      </c>
      <c r="N414" s="36" t="s">
        <v>244</v>
      </c>
    </row>
    <row r="415">
      <c r="A415" s="35">
        <v>536.0</v>
      </c>
      <c r="B415" s="36" t="s">
        <v>971</v>
      </c>
      <c r="C415" s="36" t="s">
        <v>586</v>
      </c>
      <c r="D415" s="37">
        <v>44140.0</v>
      </c>
      <c r="E415" s="37">
        <v>44666.0</v>
      </c>
      <c r="F415" s="36" t="s">
        <v>587</v>
      </c>
      <c r="G415" s="36" t="s">
        <v>587</v>
      </c>
      <c r="H415" s="38">
        <v>19.99</v>
      </c>
      <c r="I415" s="38">
        <v>13.99</v>
      </c>
      <c r="J415" s="38">
        <f t="shared" si="57"/>
        <v>6</v>
      </c>
      <c r="K415" s="36">
        <v>1.0</v>
      </c>
      <c r="L415" s="38">
        <f t="shared" si="58"/>
        <v>13.99</v>
      </c>
      <c r="M415" s="89" t="s">
        <v>245</v>
      </c>
      <c r="N415" s="89" t="s">
        <v>244</v>
      </c>
    </row>
    <row r="416">
      <c r="A416" s="31"/>
      <c r="B416" s="32"/>
      <c r="C416" s="32"/>
      <c r="D416" s="33"/>
      <c r="E416" s="33"/>
      <c r="F416" s="32"/>
      <c r="G416" s="32"/>
      <c r="H416" s="34">
        <f t="shared" ref="H416:K416" si="59">SUM(H414:H415)</f>
        <v>29.98</v>
      </c>
      <c r="I416" s="34">
        <f t="shared" si="59"/>
        <v>23.98</v>
      </c>
      <c r="J416" s="34">
        <f t="shared" si="59"/>
        <v>6</v>
      </c>
      <c r="K416" s="32">
        <f t="shared" si="59"/>
        <v>2</v>
      </c>
      <c r="L416" s="34">
        <f>SUM(L414:L415)/K416</f>
        <v>11.99</v>
      </c>
      <c r="M416" s="85">
        <f t="shared" ref="M416:N416" si="60">COUNTA(M414:M415)</f>
        <v>2</v>
      </c>
      <c r="N416" s="85">
        <f t="shared" si="60"/>
        <v>2</v>
      </c>
    </row>
    <row r="417">
      <c r="A417" s="40"/>
      <c r="B417" s="41"/>
      <c r="C417" s="41"/>
      <c r="D417" s="42"/>
      <c r="E417" s="42"/>
      <c r="F417" s="41"/>
      <c r="G417" s="41"/>
      <c r="H417" s="43"/>
      <c r="I417" s="43"/>
      <c r="J417" s="43"/>
      <c r="K417" s="41"/>
      <c r="L417" s="43"/>
      <c r="M417" s="136"/>
      <c r="N417" s="136"/>
    </row>
    <row r="418">
      <c r="A418" s="117">
        <v>962.0</v>
      </c>
      <c r="B418" s="118" t="s">
        <v>972</v>
      </c>
      <c r="C418" s="118" t="s">
        <v>598</v>
      </c>
      <c r="D418" s="119">
        <v>42656.0</v>
      </c>
      <c r="E418" s="119">
        <v>43472.0</v>
      </c>
      <c r="F418" s="118" t="s">
        <v>587</v>
      </c>
      <c r="G418" s="118" t="s">
        <v>587</v>
      </c>
      <c r="H418" s="120">
        <v>29.99</v>
      </c>
      <c r="I418" s="120">
        <v>10.99</v>
      </c>
      <c r="J418" s="120">
        <f>H418-I418</f>
        <v>19</v>
      </c>
      <c r="K418" s="117">
        <v>1.0</v>
      </c>
      <c r="L418" s="120">
        <f>I418/K418</f>
        <v>10.99</v>
      </c>
      <c r="M418" s="121" t="s">
        <v>246</v>
      </c>
      <c r="N418" s="121" t="s">
        <v>247</v>
      </c>
    </row>
    <row r="419">
      <c r="A419" s="113"/>
      <c r="B419" s="114"/>
      <c r="C419" s="114"/>
      <c r="D419" s="115"/>
      <c r="E419" s="115"/>
      <c r="F419" s="114"/>
      <c r="G419" s="114"/>
      <c r="H419" s="116">
        <f t="shared" ref="H419:K419" si="61">SUM(H418)</f>
        <v>29.99</v>
      </c>
      <c r="I419" s="116">
        <f t="shared" si="61"/>
        <v>10.99</v>
      </c>
      <c r="J419" s="116">
        <f t="shared" si="61"/>
        <v>19</v>
      </c>
      <c r="K419" s="114">
        <f t="shared" si="61"/>
        <v>1</v>
      </c>
      <c r="L419" s="116">
        <f>SUM(L418)/K419</f>
        <v>10.99</v>
      </c>
      <c r="M419" s="122">
        <f t="shared" ref="M419:N419" si="62">COUNTA(M418)</f>
        <v>1</v>
      </c>
      <c r="N419" s="122">
        <f t="shared" si="62"/>
        <v>1</v>
      </c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</row>
    <row r="420">
      <c r="A420" s="113"/>
      <c r="B420" s="114"/>
      <c r="C420" s="114"/>
      <c r="D420" s="115"/>
      <c r="E420" s="115"/>
      <c r="F420" s="114"/>
      <c r="G420" s="114"/>
      <c r="H420" s="116"/>
      <c r="I420" s="116"/>
      <c r="J420" s="116"/>
      <c r="K420" s="114"/>
      <c r="L420" s="116"/>
      <c r="M420" s="122"/>
      <c r="N420" s="122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</row>
    <row r="421">
      <c r="A421" s="31">
        <v>781.0</v>
      </c>
      <c r="B421" s="32" t="s">
        <v>973</v>
      </c>
      <c r="C421" s="31" t="s">
        <v>586</v>
      </c>
      <c r="D421" s="33">
        <v>44826.0</v>
      </c>
      <c r="E421" s="33">
        <v>44921.0</v>
      </c>
      <c r="F421" s="33">
        <v>44922.0</v>
      </c>
      <c r="G421" s="33">
        <v>44930.0</v>
      </c>
      <c r="H421" s="34">
        <v>24.99</v>
      </c>
      <c r="I421" s="34">
        <v>0.0</v>
      </c>
      <c r="J421" s="34">
        <f t="shared" ref="J421:J423" si="63">H421-I421</f>
        <v>24.99</v>
      </c>
      <c r="K421" s="32">
        <v>35.0</v>
      </c>
      <c r="L421" s="34">
        <f t="shared" ref="L421:L423" si="64">I421/K421</f>
        <v>0</v>
      </c>
      <c r="M421" s="31" t="s">
        <v>248</v>
      </c>
      <c r="N421" s="31" t="s">
        <v>249</v>
      </c>
    </row>
    <row r="422">
      <c r="A422" s="31">
        <v>545.0</v>
      </c>
      <c r="B422" s="32" t="s">
        <v>974</v>
      </c>
      <c r="C422" s="32" t="s">
        <v>586</v>
      </c>
      <c r="D422" s="33">
        <v>43859.0</v>
      </c>
      <c r="E422" s="33">
        <v>45256.0</v>
      </c>
      <c r="F422" s="33">
        <v>45450.0</v>
      </c>
      <c r="G422" s="33">
        <v>45453.0</v>
      </c>
      <c r="H422" s="34">
        <v>13.99</v>
      </c>
      <c r="I422" s="34">
        <v>13.99</v>
      </c>
      <c r="J422" s="34">
        <f t="shared" si="63"/>
        <v>0</v>
      </c>
      <c r="K422" s="32">
        <v>10.0</v>
      </c>
      <c r="L422" s="34">
        <f t="shared" si="64"/>
        <v>1.399</v>
      </c>
      <c r="M422" s="85" t="s">
        <v>250</v>
      </c>
      <c r="N422" s="85" t="s">
        <v>249</v>
      </c>
    </row>
    <row r="423">
      <c r="A423" s="31">
        <v>546.0</v>
      </c>
      <c r="B423" s="32" t="s">
        <v>975</v>
      </c>
      <c r="C423" s="32" t="s">
        <v>586</v>
      </c>
      <c r="D423" s="33">
        <v>45036.0</v>
      </c>
      <c r="E423" s="33">
        <v>45256.0</v>
      </c>
      <c r="F423" s="33">
        <v>45452.0</v>
      </c>
      <c r="G423" s="33">
        <v>45465.0</v>
      </c>
      <c r="H423" s="34">
        <v>14.99</v>
      </c>
      <c r="I423" s="34">
        <v>10.49</v>
      </c>
      <c r="J423" s="34">
        <f t="shared" si="63"/>
        <v>4.5</v>
      </c>
      <c r="K423" s="32">
        <v>6.0</v>
      </c>
      <c r="L423" s="34">
        <f t="shared" si="64"/>
        <v>1.748333333</v>
      </c>
      <c r="M423" s="85"/>
      <c r="N423" s="85" t="s">
        <v>249</v>
      </c>
    </row>
    <row r="424">
      <c r="A424" s="35"/>
      <c r="B424" s="36"/>
      <c r="C424" s="36"/>
      <c r="D424" s="37"/>
      <c r="E424" s="37"/>
      <c r="F424" s="37"/>
      <c r="G424" s="37"/>
      <c r="H424" s="38">
        <f t="shared" ref="H424:K424" si="65">SUM(H421:H423)</f>
        <v>53.97</v>
      </c>
      <c r="I424" s="38">
        <f t="shared" si="65"/>
        <v>24.48</v>
      </c>
      <c r="J424" s="38">
        <f t="shared" si="65"/>
        <v>29.49</v>
      </c>
      <c r="K424" s="36">
        <f t="shared" si="65"/>
        <v>51</v>
      </c>
      <c r="L424" s="38">
        <f>SUM(L421:L423)/K424</f>
        <v>0.0617124183</v>
      </c>
      <c r="M424" s="89">
        <f t="shared" ref="M424:N424" si="66">COUNTA(M421:M423)</f>
        <v>2</v>
      </c>
      <c r="N424" s="89">
        <f t="shared" si="66"/>
        <v>3</v>
      </c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</row>
    <row r="425">
      <c r="A425" s="40"/>
      <c r="B425" s="41"/>
      <c r="C425" s="41"/>
      <c r="D425" s="42"/>
      <c r="E425" s="42"/>
      <c r="F425" s="42"/>
      <c r="G425" s="42"/>
      <c r="H425" s="43"/>
      <c r="I425" s="43"/>
      <c r="J425" s="43"/>
      <c r="K425" s="41"/>
      <c r="L425" s="43"/>
      <c r="M425" s="136"/>
      <c r="N425" s="136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37"/>
    </row>
    <row r="426">
      <c r="A426" s="113">
        <v>803.0</v>
      </c>
      <c r="B426" s="114" t="s">
        <v>976</v>
      </c>
      <c r="C426" s="114" t="s">
        <v>586</v>
      </c>
      <c r="D426" s="115">
        <v>44890.0</v>
      </c>
      <c r="E426" s="115">
        <v>45176.0</v>
      </c>
      <c r="F426" s="115">
        <v>45257.0</v>
      </c>
      <c r="G426" s="115">
        <v>45257.0</v>
      </c>
      <c r="H426" s="116">
        <v>4.99</v>
      </c>
      <c r="I426" s="116">
        <v>0.0</v>
      </c>
      <c r="J426" s="116">
        <f>H426-I426</f>
        <v>4.99</v>
      </c>
      <c r="K426" s="114">
        <v>3.0</v>
      </c>
      <c r="L426" s="116">
        <f>I426/K426</f>
        <v>0</v>
      </c>
      <c r="M426" s="113" t="s">
        <v>251</v>
      </c>
      <c r="N426" s="113" t="s">
        <v>252</v>
      </c>
    </row>
    <row r="427">
      <c r="A427" s="117"/>
      <c r="B427" s="118"/>
      <c r="C427" s="118"/>
      <c r="D427" s="119"/>
      <c r="E427" s="119"/>
      <c r="F427" s="119"/>
      <c r="G427" s="119"/>
      <c r="H427" s="120">
        <f t="shared" ref="H427:K427" si="67">SUM(H426)</f>
        <v>4.99</v>
      </c>
      <c r="I427" s="120">
        <f t="shared" si="67"/>
        <v>0</v>
      </c>
      <c r="J427" s="120">
        <f t="shared" si="67"/>
        <v>4.99</v>
      </c>
      <c r="K427" s="118">
        <f t="shared" si="67"/>
        <v>3</v>
      </c>
      <c r="L427" s="120">
        <f>SUM(L426)/K427</f>
        <v>0</v>
      </c>
      <c r="M427" s="117">
        <f t="shared" ref="M427:N427" si="68">COUNTA(M426)</f>
        <v>1</v>
      </c>
      <c r="N427" s="117">
        <f t="shared" si="68"/>
        <v>1</v>
      </c>
    </row>
    <row r="428">
      <c r="A428" s="113"/>
      <c r="B428" s="114"/>
      <c r="C428" s="114"/>
      <c r="D428" s="115"/>
      <c r="E428" s="115"/>
      <c r="F428" s="115"/>
      <c r="G428" s="115"/>
      <c r="H428" s="116"/>
      <c r="I428" s="116"/>
      <c r="J428" s="116"/>
      <c r="K428" s="114"/>
      <c r="L428" s="116"/>
      <c r="M428" s="113"/>
      <c r="N428" s="113"/>
    </row>
    <row r="429">
      <c r="A429" s="138">
        <v>998.0</v>
      </c>
      <c r="B429" s="138" t="s">
        <v>977</v>
      </c>
      <c r="C429" s="139" t="s">
        <v>598</v>
      </c>
      <c r="D429" s="140">
        <v>44518.0</v>
      </c>
      <c r="E429" s="140">
        <v>44555.0</v>
      </c>
      <c r="F429" s="140">
        <v>44571.0</v>
      </c>
      <c r="G429" s="140">
        <v>44678.0</v>
      </c>
      <c r="H429" s="141">
        <v>9.99</v>
      </c>
      <c r="I429" s="141">
        <v>6.99</v>
      </c>
      <c r="J429" s="141">
        <f t="shared" ref="J429:J435" si="69">H429-I429</f>
        <v>3</v>
      </c>
      <c r="K429" s="139">
        <v>9.0</v>
      </c>
      <c r="L429" s="141">
        <f t="shared" ref="L429:L435" si="70">I429/K429</f>
        <v>0.7766666667</v>
      </c>
      <c r="M429" s="142" t="s">
        <v>253</v>
      </c>
      <c r="N429" s="142" t="s">
        <v>254</v>
      </c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  <c r="AI429" s="123"/>
    </row>
    <row r="430">
      <c r="A430" s="138">
        <v>655.0</v>
      </c>
      <c r="B430" s="139" t="s">
        <v>978</v>
      </c>
      <c r="C430" s="138" t="s">
        <v>586</v>
      </c>
      <c r="D430" s="140">
        <v>44469.0</v>
      </c>
      <c r="E430" s="140">
        <v>44839.0</v>
      </c>
      <c r="F430" s="140">
        <v>44881.0</v>
      </c>
      <c r="G430" s="140">
        <v>44888.0</v>
      </c>
      <c r="H430" s="141">
        <v>49.99</v>
      </c>
      <c r="I430" s="141">
        <v>0.0</v>
      </c>
      <c r="J430" s="141">
        <f t="shared" si="69"/>
        <v>49.99</v>
      </c>
      <c r="K430" s="139">
        <v>29.0</v>
      </c>
      <c r="L430" s="141">
        <f t="shared" si="70"/>
        <v>0</v>
      </c>
      <c r="M430" s="138" t="s">
        <v>255</v>
      </c>
      <c r="N430" s="138" t="s">
        <v>254</v>
      </c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  <c r="AI430" s="123"/>
    </row>
    <row r="431">
      <c r="A431" s="138">
        <v>434.0</v>
      </c>
      <c r="B431" s="139" t="s">
        <v>979</v>
      </c>
      <c r="C431" s="139" t="s">
        <v>612</v>
      </c>
      <c r="D431" s="140">
        <v>42789.0</v>
      </c>
      <c r="E431" s="140">
        <v>43942.0</v>
      </c>
      <c r="F431" s="139" t="s">
        <v>587</v>
      </c>
      <c r="G431" s="139" t="s">
        <v>587</v>
      </c>
      <c r="H431" s="141">
        <v>9.99</v>
      </c>
      <c r="I431" s="141">
        <v>2.99</v>
      </c>
      <c r="J431" s="141">
        <f t="shared" si="69"/>
        <v>7</v>
      </c>
      <c r="K431" s="139">
        <v>1.0</v>
      </c>
      <c r="L431" s="141">
        <f t="shared" si="70"/>
        <v>2.99</v>
      </c>
      <c r="M431" s="138" t="s">
        <v>256</v>
      </c>
      <c r="N431" s="138" t="s">
        <v>254</v>
      </c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  <c r="AI431" s="123"/>
    </row>
    <row r="432">
      <c r="A432" s="138">
        <v>435.0</v>
      </c>
      <c r="B432" s="139" t="s">
        <v>980</v>
      </c>
      <c r="C432" s="138" t="s">
        <v>612</v>
      </c>
      <c r="D432" s="140">
        <v>41913.0</v>
      </c>
      <c r="E432" s="140">
        <v>43937.0</v>
      </c>
      <c r="F432" s="139" t="s">
        <v>587</v>
      </c>
      <c r="G432" s="139" t="s">
        <v>587</v>
      </c>
      <c r="H432" s="141">
        <v>9.99</v>
      </c>
      <c r="I432" s="141">
        <v>2.99</v>
      </c>
      <c r="J432" s="141">
        <f t="shared" si="69"/>
        <v>7</v>
      </c>
      <c r="K432" s="139">
        <v>1.0</v>
      </c>
      <c r="L432" s="141">
        <f t="shared" si="70"/>
        <v>2.99</v>
      </c>
      <c r="M432" s="138"/>
      <c r="N432" s="138" t="s">
        <v>254</v>
      </c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  <c r="AI432" s="123"/>
    </row>
    <row r="433">
      <c r="A433" s="138">
        <v>1009.0</v>
      </c>
      <c r="B433" s="139" t="s">
        <v>981</v>
      </c>
      <c r="C433" s="139" t="s">
        <v>598</v>
      </c>
      <c r="D433" s="140">
        <v>42773.0</v>
      </c>
      <c r="E433" s="140">
        <v>43466.0</v>
      </c>
      <c r="F433" s="139" t="s">
        <v>587</v>
      </c>
      <c r="G433" s="139" t="s">
        <v>587</v>
      </c>
      <c r="H433" s="141">
        <v>14.99</v>
      </c>
      <c r="I433" s="141">
        <v>2.99</v>
      </c>
      <c r="J433" s="141">
        <f t="shared" si="69"/>
        <v>12</v>
      </c>
      <c r="K433" s="139">
        <v>1.0</v>
      </c>
      <c r="L433" s="141">
        <f t="shared" si="70"/>
        <v>2.99</v>
      </c>
      <c r="M433" s="142" t="s">
        <v>257</v>
      </c>
      <c r="N433" s="142" t="s">
        <v>254</v>
      </c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  <c r="AI433" s="123"/>
    </row>
    <row r="434">
      <c r="A434" s="138">
        <v>422.0</v>
      </c>
      <c r="B434" s="138" t="s">
        <v>982</v>
      </c>
      <c r="C434" s="139" t="s">
        <v>612</v>
      </c>
      <c r="D434" s="140">
        <v>42459.0</v>
      </c>
      <c r="E434" s="140">
        <v>42766.0</v>
      </c>
      <c r="F434" s="140">
        <v>42766.0</v>
      </c>
      <c r="G434" s="140">
        <v>44945.0</v>
      </c>
      <c r="H434" s="141">
        <v>9.99</v>
      </c>
      <c r="I434" s="141">
        <v>6.99</v>
      </c>
      <c r="J434" s="141">
        <f t="shared" si="69"/>
        <v>3</v>
      </c>
      <c r="K434" s="139">
        <v>1.0</v>
      </c>
      <c r="L434" s="141">
        <f t="shared" si="70"/>
        <v>6.99</v>
      </c>
      <c r="M434" s="138" t="s">
        <v>258</v>
      </c>
      <c r="N434" s="138" t="s">
        <v>254</v>
      </c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  <c r="AI434" s="123"/>
    </row>
    <row r="435">
      <c r="A435" s="138">
        <v>529.0</v>
      </c>
      <c r="B435" s="139" t="s">
        <v>983</v>
      </c>
      <c r="C435" s="139" t="s">
        <v>586</v>
      </c>
      <c r="D435" s="140">
        <v>43391.0</v>
      </c>
      <c r="E435" s="140">
        <v>45256.0</v>
      </c>
      <c r="F435" s="140">
        <v>45296.0</v>
      </c>
      <c r="G435" s="140">
        <v>45303.0</v>
      </c>
      <c r="H435" s="141">
        <v>19.99</v>
      </c>
      <c r="I435" s="141">
        <v>3.99</v>
      </c>
      <c r="J435" s="141">
        <f t="shared" si="69"/>
        <v>16</v>
      </c>
      <c r="K435" s="139">
        <v>8.0</v>
      </c>
      <c r="L435" s="141">
        <f t="shared" si="70"/>
        <v>0.49875</v>
      </c>
      <c r="M435" s="142" t="s">
        <v>259</v>
      </c>
      <c r="N435" s="142" t="s">
        <v>254</v>
      </c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  <c r="AI435" s="123"/>
    </row>
    <row r="436">
      <c r="A436" s="143"/>
      <c r="B436" s="144"/>
      <c r="C436" s="144"/>
      <c r="D436" s="145"/>
      <c r="E436" s="145"/>
      <c r="F436" s="145"/>
      <c r="G436" s="145"/>
      <c r="H436" s="146">
        <f t="shared" ref="H436:K436" si="71">SUM(H429:H435)</f>
        <v>124.93</v>
      </c>
      <c r="I436" s="146">
        <f t="shared" si="71"/>
        <v>26.94</v>
      </c>
      <c r="J436" s="146">
        <f t="shared" si="71"/>
        <v>97.99</v>
      </c>
      <c r="K436" s="144">
        <f t="shared" si="71"/>
        <v>50</v>
      </c>
      <c r="L436" s="146">
        <f>SUM(L429:L435)/K436</f>
        <v>0.3447083333</v>
      </c>
      <c r="M436" s="147">
        <f t="shared" ref="M436:N436" si="72">COUNTA(M429:M435)</f>
        <v>6</v>
      </c>
      <c r="N436" s="147">
        <f t="shared" si="72"/>
        <v>7</v>
      </c>
      <c r="T436" s="148"/>
      <c r="U436" s="148"/>
      <c r="V436" s="148"/>
      <c r="W436" s="148"/>
      <c r="X436" s="148"/>
      <c r="Y436" s="148"/>
      <c r="Z436" s="148"/>
      <c r="AA436" s="148"/>
      <c r="AB436" s="148"/>
      <c r="AC436" s="148"/>
      <c r="AD436" s="148"/>
      <c r="AE436" s="148"/>
      <c r="AF436" s="148"/>
      <c r="AG436" s="148"/>
      <c r="AH436" s="148"/>
      <c r="AI436" s="148"/>
    </row>
    <row r="437">
      <c r="A437" s="40"/>
      <c r="B437" s="41"/>
      <c r="C437" s="41"/>
      <c r="D437" s="42"/>
      <c r="E437" s="42"/>
      <c r="F437" s="42"/>
      <c r="G437" s="42"/>
      <c r="H437" s="43"/>
      <c r="I437" s="43"/>
      <c r="J437" s="43"/>
      <c r="K437" s="41"/>
      <c r="L437" s="43"/>
      <c r="M437" s="136"/>
      <c r="N437" s="136"/>
    </row>
    <row r="438">
      <c r="A438" s="35">
        <v>444.0</v>
      </c>
      <c r="B438" s="36" t="s">
        <v>984</v>
      </c>
      <c r="C438" s="36" t="s">
        <v>612</v>
      </c>
      <c r="D438" s="37">
        <v>41745.0</v>
      </c>
      <c r="E438" s="37">
        <v>42187.0</v>
      </c>
      <c r="F438" s="37">
        <v>45044.0</v>
      </c>
      <c r="G438" s="37">
        <v>45057.0</v>
      </c>
      <c r="H438" s="38">
        <v>5.99</v>
      </c>
      <c r="I438" s="38">
        <v>5.99</v>
      </c>
      <c r="J438" s="38">
        <f t="shared" ref="J438:J665" si="73">H438-I438</f>
        <v>0</v>
      </c>
      <c r="K438" s="36">
        <v>25.0</v>
      </c>
      <c r="L438" s="38">
        <f t="shared" ref="L438:L665" si="74">I438/K438</f>
        <v>0.2396</v>
      </c>
      <c r="M438" s="35" t="s">
        <v>260</v>
      </c>
      <c r="N438" s="35" t="s">
        <v>261</v>
      </c>
    </row>
    <row r="439">
      <c r="A439" s="35">
        <v>596.0</v>
      </c>
      <c r="B439" s="36" t="s">
        <v>985</v>
      </c>
      <c r="C439" s="35" t="s">
        <v>586</v>
      </c>
      <c r="D439" s="37">
        <v>44397.0</v>
      </c>
      <c r="E439" s="37">
        <v>45511.0</v>
      </c>
      <c r="F439" s="36" t="s">
        <v>587</v>
      </c>
      <c r="G439" s="36" t="s">
        <v>587</v>
      </c>
      <c r="H439" s="38">
        <v>29.99</v>
      </c>
      <c r="I439" s="38">
        <v>0.0</v>
      </c>
      <c r="J439" s="38">
        <f t="shared" si="73"/>
        <v>29.99</v>
      </c>
      <c r="K439" s="36">
        <v>1.0</v>
      </c>
      <c r="L439" s="38">
        <f t="shared" si="74"/>
        <v>0</v>
      </c>
      <c r="M439" s="35" t="s">
        <v>262</v>
      </c>
      <c r="N439" s="35" t="s">
        <v>261</v>
      </c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>
      <c r="A440" s="35">
        <v>288.0</v>
      </c>
      <c r="B440" s="36" t="s">
        <v>986</v>
      </c>
      <c r="C440" s="36" t="s">
        <v>584</v>
      </c>
      <c r="D440" s="37">
        <v>40947.0</v>
      </c>
      <c r="E440" s="37">
        <v>44422.0</v>
      </c>
      <c r="F440" s="37" t="s">
        <v>587</v>
      </c>
      <c r="G440" s="37" t="s">
        <v>587</v>
      </c>
      <c r="H440" s="38">
        <v>7.99</v>
      </c>
      <c r="I440" s="38">
        <v>7.99</v>
      </c>
      <c r="J440" s="38">
        <f t="shared" si="73"/>
        <v>0</v>
      </c>
      <c r="K440" s="36">
        <v>1.0</v>
      </c>
      <c r="L440" s="38">
        <f t="shared" si="74"/>
        <v>7.99</v>
      </c>
      <c r="M440" s="35" t="s">
        <v>263</v>
      </c>
      <c r="N440" s="36" t="s">
        <v>261</v>
      </c>
    </row>
    <row r="441">
      <c r="A441" s="35">
        <v>474.0</v>
      </c>
      <c r="B441" s="36" t="s">
        <v>987</v>
      </c>
      <c r="C441" s="36" t="s">
        <v>612</v>
      </c>
      <c r="D441" s="37">
        <v>42776.0</v>
      </c>
      <c r="E441" s="37">
        <v>43668.0</v>
      </c>
      <c r="F441" s="37">
        <v>43673.0</v>
      </c>
      <c r="G441" s="37">
        <v>43674.0</v>
      </c>
      <c r="H441" s="38">
        <v>19.99</v>
      </c>
      <c r="I441" s="38">
        <v>4.99</v>
      </c>
      <c r="J441" s="38">
        <f t="shared" si="73"/>
        <v>15</v>
      </c>
      <c r="K441" s="36">
        <v>4.0</v>
      </c>
      <c r="L441" s="38">
        <f t="shared" si="74"/>
        <v>1.2475</v>
      </c>
      <c r="M441" s="35" t="s">
        <v>264</v>
      </c>
      <c r="N441" s="35" t="s">
        <v>261</v>
      </c>
    </row>
    <row r="442">
      <c r="A442" s="35">
        <v>638.0</v>
      </c>
      <c r="B442" s="36" t="s">
        <v>988</v>
      </c>
      <c r="C442" s="36" t="s">
        <v>586</v>
      </c>
      <c r="D442" s="37">
        <v>43917.0</v>
      </c>
      <c r="E442" s="37">
        <v>44811.0</v>
      </c>
      <c r="F442" s="36" t="s">
        <v>587</v>
      </c>
      <c r="G442" s="36" t="s">
        <v>587</v>
      </c>
      <c r="H442" s="38">
        <v>19.99</v>
      </c>
      <c r="I442" s="38">
        <v>0.0</v>
      </c>
      <c r="J442" s="38">
        <f t="shared" si="73"/>
        <v>19.99</v>
      </c>
      <c r="K442" s="36">
        <v>1.0</v>
      </c>
      <c r="L442" s="38">
        <f t="shared" si="74"/>
        <v>0</v>
      </c>
      <c r="M442" s="35" t="s">
        <v>265</v>
      </c>
      <c r="N442" s="35" t="s">
        <v>261</v>
      </c>
    </row>
    <row r="443">
      <c r="A443" s="35">
        <v>205.0</v>
      </c>
      <c r="B443" s="36" t="s">
        <v>989</v>
      </c>
      <c r="C443" s="36" t="s">
        <v>584</v>
      </c>
      <c r="D443" s="37">
        <v>40949.0</v>
      </c>
      <c r="E443" s="37">
        <v>43717.0</v>
      </c>
      <c r="F443" s="37">
        <v>41399.0</v>
      </c>
      <c r="G443" s="37">
        <v>44800.0</v>
      </c>
      <c r="H443" s="38">
        <v>79.98</v>
      </c>
      <c r="I443" s="38">
        <v>79.98</v>
      </c>
      <c r="J443" s="38">
        <f t="shared" si="73"/>
        <v>0</v>
      </c>
      <c r="K443" s="36">
        <v>18.0</v>
      </c>
      <c r="L443" s="38">
        <f t="shared" si="74"/>
        <v>4.443333333</v>
      </c>
      <c r="M443" s="35" t="s">
        <v>266</v>
      </c>
      <c r="N443" s="36" t="s">
        <v>261</v>
      </c>
    </row>
    <row r="444">
      <c r="A444" s="35">
        <v>315.0</v>
      </c>
      <c r="B444" s="35" t="s">
        <v>990</v>
      </c>
      <c r="C444" s="36" t="s">
        <v>584</v>
      </c>
      <c r="D444" s="37">
        <v>42829.0</v>
      </c>
      <c r="E444" s="37">
        <v>43091.0</v>
      </c>
      <c r="F444" s="37" t="s">
        <v>587</v>
      </c>
      <c r="G444" s="37" t="s">
        <v>587</v>
      </c>
      <c r="H444" s="38">
        <v>69.99</v>
      </c>
      <c r="I444" s="38">
        <v>34.99</v>
      </c>
      <c r="J444" s="38">
        <f t="shared" si="73"/>
        <v>35</v>
      </c>
      <c r="K444" s="36">
        <v>1.0</v>
      </c>
      <c r="L444" s="38">
        <f t="shared" si="74"/>
        <v>34.99</v>
      </c>
      <c r="M444" s="35"/>
      <c r="N444" s="36" t="s">
        <v>261</v>
      </c>
    </row>
    <row r="445">
      <c r="A445" s="35">
        <v>579.0</v>
      </c>
      <c r="B445" s="36" t="s">
        <v>991</v>
      </c>
      <c r="C445" s="36" t="s">
        <v>586</v>
      </c>
      <c r="D445" s="37">
        <v>42762.0</v>
      </c>
      <c r="E445" s="37">
        <v>45110.0</v>
      </c>
      <c r="F445" s="36" t="s">
        <v>587</v>
      </c>
      <c r="G445" s="36" t="s">
        <v>587</v>
      </c>
      <c r="H445" s="38">
        <v>59.99</v>
      </c>
      <c r="I445" s="38">
        <v>9.59</v>
      </c>
      <c r="J445" s="38">
        <f t="shared" si="73"/>
        <v>50.4</v>
      </c>
      <c r="K445" s="36">
        <v>1.0</v>
      </c>
      <c r="L445" s="38">
        <f t="shared" si="74"/>
        <v>9.59</v>
      </c>
      <c r="M445" s="35" t="s">
        <v>267</v>
      </c>
      <c r="N445" s="35" t="s">
        <v>261</v>
      </c>
    </row>
    <row r="446">
      <c r="A446" s="35">
        <v>31.0</v>
      </c>
      <c r="B446" s="89" t="s">
        <v>992</v>
      </c>
      <c r="C446" s="36" t="s">
        <v>624</v>
      </c>
      <c r="D446" s="37">
        <v>35951.0</v>
      </c>
      <c r="E446" s="37">
        <v>42279.0</v>
      </c>
      <c r="F446" s="36" t="s">
        <v>587</v>
      </c>
      <c r="G446" s="36" t="s">
        <v>587</v>
      </c>
      <c r="H446" s="38">
        <v>4.99</v>
      </c>
      <c r="I446" s="38">
        <v>2.5</v>
      </c>
      <c r="J446" s="38">
        <f t="shared" si="73"/>
        <v>2.49</v>
      </c>
      <c r="K446" s="36">
        <v>1.0</v>
      </c>
      <c r="L446" s="38">
        <f t="shared" si="74"/>
        <v>2.5</v>
      </c>
      <c r="M446" s="35" t="s">
        <v>268</v>
      </c>
      <c r="N446" s="35" t="s">
        <v>261</v>
      </c>
    </row>
    <row r="447">
      <c r="A447" s="35">
        <v>60.0</v>
      </c>
      <c r="B447" s="36" t="s">
        <v>993</v>
      </c>
      <c r="C447" s="36" t="s">
        <v>624</v>
      </c>
      <c r="D447" s="37">
        <v>35010.0</v>
      </c>
      <c r="E447" s="37">
        <v>41262.0</v>
      </c>
      <c r="F447" s="36" t="s">
        <v>587</v>
      </c>
      <c r="G447" s="36" t="s">
        <v>587</v>
      </c>
      <c r="H447" s="38">
        <v>4.99</v>
      </c>
      <c r="I447" s="38">
        <v>4.99</v>
      </c>
      <c r="J447" s="38">
        <f t="shared" si="73"/>
        <v>0</v>
      </c>
      <c r="K447" s="36">
        <v>5.0</v>
      </c>
      <c r="L447" s="38">
        <f t="shared" si="74"/>
        <v>0.998</v>
      </c>
      <c r="M447" s="35"/>
      <c r="N447" s="126" t="s">
        <v>261</v>
      </c>
    </row>
    <row r="448">
      <c r="A448" s="35">
        <v>61.0</v>
      </c>
      <c r="B448" s="36" t="s">
        <v>994</v>
      </c>
      <c r="C448" s="36" t="s">
        <v>624</v>
      </c>
      <c r="D448" s="37">
        <v>35340.0</v>
      </c>
      <c r="E448" s="37">
        <v>41261.0</v>
      </c>
      <c r="F448" s="36" t="s">
        <v>587</v>
      </c>
      <c r="G448" s="36" t="s">
        <v>587</v>
      </c>
      <c r="H448" s="38">
        <v>4.99</v>
      </c>
      <c r="I448" s="38">
        <v>4.99</v>
      </c>
      <c r="J448" s="38">
        <f t="shared" si="73"/>
        <v>0</v>
      </c>
      <c r="K448" s="36">
        <v>15.0</v>
      </c>
      <c r="L448" s="38">
        <f t="shared" si="74"/>
        <v>0.3326666667</v>
      </c>
      <c r="M448" s="35"/>
      <c r="N448" s="126" t="s">
        <v>261</v>
      </c>
    </row>
    <row r="449">
      <c r="A449" s="35">
        <v>110.0</v>
      </c>
      <c r="B449" s="89" t="s">
        <v>995</v>
      </c>
      <c r="C449" s="35" t="s">
        <v>677</v>
      </c>
      <c r="D449" s="37">
        <v>37204.0</v>
      </c>
      <c r="E449" s="37">
        <v>44883.0</v>
      </c>
      <c r="F449" s="37">
        <v>44906.0</v>
      </c>
      <c r="G449" s="37">
        <v>44907.0</v>
      </c>
      <c r="H449" s="38">
        <v>24.99</v>
      </c>
      <c r="I449" s="38">
        <v>14.99</v>
      </c>
      <c r="J449" s="38">
        <f t="shared" si="73"/>
        <v>10</v>
      </c>
      <c r="K449" s="36">
        <v>6.0</v>
      </c>
      <c r="L449" s="38">
        <f t="shared" si="74"/>
        <v>2.498333333</v>
      </c>
      <c r="M449" s="35"/>
      <c r="N449" s="126" t="s">
        <v>261</v>
      </c>
    </row>
    <row r="450">
      <c r="A450" s="35">
        <v>173.0</v>
      </c>
      <c r="B450" s="36" t="s">
        <v>996</v>
      </c>
      <c r="C450" s="36" t="s">
        <v>596</v>
      </c>
      <c r="D450" s="37">
        <v>38975.0</v>
      </c>
      <c r="E450" s="37">
        <v>44422.0</v>
      </c>
      <c r="F450" s="36" t="s">
        <v>587</v>
      </c>
      <c r="G450" s="36" t="s">
        <v>587</v>
      </c>
      <c r="H450" s="38">
        <v>19.99</v>
      </c>
      <c r="I450" s="38">
        <v>19.99</v>
      </c>
      <c r="J450" s="38">
        <f t="shared" si="73"/>
        <v>0</v>
      </c>
      <c r="K450" s="36">
        <v>1.0</v>
      </c>
      <c r="L450" s="38">
        <f t="shared" si="74"/>
        <v>19.99</v>
      </c>
      <c r="M450" s="35"/>
      <c r="N450" s="35" t="s">
        <v>261</v>
      </c>
    </row>
    <row r="451">
      <c r="A451" s="35">
        <v>372.0</v>
      </c>
      <c r="B451" s="36" t="s">
        <v>997</v>
      </c>
      <c r="C451" s="36" t="s">
        <v>584</v>
      </c>
      <c r="D451" s="37">
        <v>41152.0</v>
      </c>
      <c r="E451" s="37">
        <v>42021.0</v>
      </c>
      <c r="F451" s="37">
        <v>45088.0</v>
      </c>
      <c r="G451" s="37">
        <v>45088.0</v>
      </c>
      <c r="H451" s="38">
        <v>15.0</v>
      </c>
      <c r="I451" s="38">
        <v>15.0</v>
      </c>
      <c r="J451" s="38">
        <f t="shared" si="73"/>
        <v>0</v>
      </c>
      <c r="K451" s="36">
        <v>2.0</v>
      </c>
      <c r="L451" s="38">
        <f t="shared" si="74"/>
        <v>7.5</v>
      </c>
      <c r="M451" s="35"/>
      <c r="N451" s="36" t="s">
        <v>261</v>
      </c>
    </row>
    <row r="452">
      <c r="A452" s="35">
        <v>373.0</v>
      </c>
      <c r="B452" s="36" t="s">
        <v>998</v>
      </c>
      <c r="C452" s="36" t="s">
        <v>584</v>
      </c>
      <c r="D452" s="37">
        <v>41495.0</v>
      </c>
      <c r="E452" s="37">
        <v>42021.0</v>
      </c>
      <c r="F452" s="37" t="s">
        <v>587</v>
      </c>
      <c r="G452" s="37" t="s">
        <v>587</v>
      </c>
      <c r="H452" s="38">
        <v>14.99</v>
      </c>
      <c r="I452" s="38">
        <v>14.99</v>
      </c>
      <c r="J452" s="38">
        <f t="shared" si="73"/>
        <v>0</v>
      </c>
      <c r="K452" s="36">
        <v>1.0</v>
      </c>
      <c r="L452" s="38">
        <f t="shared" si="74"/>
        <v>14.99</v>
      </c>
      <c r="M452" s="35"/>
      <c r="N452" s="36" t="s">
        <v>261</v>
      </c>
    </row>
    <row r="453">
      <c r="A453" s="35">
        <v>374.0</v>
      </c>
      <c r="B453" s="36" t="s">
        <v>999</v>
      </c>
      <c r="C453" s="36" t="s">
        <v>584</v>
      </c>
      <c r="D453" s="37">
        <v>41437.0</v>
      </c>
      <c r="E453" s="37">
        <v>41491.0</v>
      </c>
      <c r="F453" s="37">
        <v>41491.0</v>
      </c>
      <c r="G453" s="37">
        <v>41602.0</v>
      </c>
      <c r="H453" s="38">
        <v>0.0</v>
      </c>
      <c r="I453" s="38">
        <v>0.0</v>
      </c>
      <c r="J453" s="38">
        <f t="shared" si="73"/>
        <v>0</v>
      </c>
      <c r="K453" s="36">
        <v>5.0</v>
      </c>
      <c r="L453" s="38">
        <f t="shared" si="74"/>
        <v>0</v>
      </c>
      <c r="M453" s="35"/>
      <c r="N453" s="36" t="s">
        <v>261</v>
      </c>
    </row>
    <row r="454">
      <c r="A454" s="35">
        <v>473.0</v>
      </c>
      <c r="B454" s="36" t="s">
        <v>1000</v>
      </c>
      <c r="C454" s="36" t="s">
        <v>612</v>
      </c>
      <c r="D454" s="37">
        <v>40961.0</v>
      </c>
      <c r="E454" s="37">
        <v>43373.0</v>
      </c>
      <c r="F454" s="37">
        <v>45040.0</v>
      </c>
      <c r="G454" s="37">
        <v>45047.0</v>
      </c>
      <c r="H454" s="38">
        <v>19.99</v>
      </c>
      <c r="I454" s="38">
        <v>19.99</v>
      </c>
      <c r="J454" s="38">
        <f t="shared" si="73"/>
        <v>0</v>
      </c>
      <c r="K454" s="36">
        <v>5.0</v>
      </c>
      <c r="L454" s="38">
        <f t="shared" si="74"/>
        <v>3.998</v>
      </c>
      <c r="M454" s="35"/>
      <c r="N454" s="35" t="s">
        <v>261</v>
      </c>
    </row>
    <row r="455">
      <c r="A455" s="35">
        <v>544.0</v>
      </c>
      <c r="B455" s="36" t="s">
        <v>1001</v>
      </c>
      <c r="C455" s="36" t="s">
        <v>586</v>
      </c>
      <c r="D455" s="37">
        <v>43735.0</v>
      </c>
      <c r="E455" s="37">
        <v>44992.0</v>
      </c>
      <c r="F455" s="36" t="s">
        <v>587</v>
      </c>
      <c r="G455" s="36" t="s">
        <v>587</v>
      </c>
      <c r="H455" s="38">
        <v>69.99</v>
      </c>
      <c r="I455" s="38">
        <v>0.0</v>
      </c>
      <c r="J455" s="38">
        <f t="shared" si="73"/>
        <v>69.99</v>
      </c>
      <c r="K455" s="36">
        <v>1.0</v>
      </c>
      <c r="L455" s="38">
        <f t="shared" si="74"/>
        <v>0</v>
      </c>
      <c r="M455" s="89"/>
      <c r="N455" s="89" t="s">
        <v>261</v>
      </c>
    </row>
    <row r="456">
      <c r="A456" s="35">
        <v>671.0</v>
      </c>
      <c r="B456" s="35" t="s">
        <v>1002</v>
      </c>
      <c r="C456" s="35" t="s">
        <v>586</v>
      </c>
      <c r="D456" s="37">
        <v>44155.0</v>
      </c>
      <c r="E456" s="37">
        <v>44237.0</v>
      </c>
      <c r="F456" s="37">
        <v>44248.0</v>
      </c>
      <c r="G456" s="37">
        <v>44249.0</v>
      </c>
      <c r="H456" s="38">
        <v>29.99</v>
      </c>
      <c r="I456" s="38">
        <v>20.99</v>
      </c>
      <c r="J456" s="38">
        <f t="shared" si="73"/>
        <v>9</v>
      </c>
      <c r="K456" s="36">
        <v>7.0</v>
      </c>
      <c r="L456" s="38">
        <f t="shared" si="74"/>
        <v>2.998571429</v>
      </c>
      <c r="M456" s="35"/>
      <c r="N456" s="36" t="s">
        <v>261</v>
      </c>
    </row>
    <row r="457">
      <c r="A457" s="35">
        <v>825.0</v>
      </c>
      <c r="B457" s="36" t="s">
        <v>1003</v>
      </c>
      <c r="C457" s="36" t="s">
        <v>586</v>
      </c>
      <c r="D457" s="37">
        <v>43392.0</v>
      </c>
      <c r="E457" s="37">
        <v>43392.0</v>
      </c>
      <c r="F457" s="36" t="s">
        <v>587</v>
      </c>
      <c r="G457" s="36" t="s">
        <v>587</v>
      </c>
      <c r="H457" s="38">
        <v>99.99</v>
      </c>
      <c r="I457" s="38">
        <v>99.99</v>
      </c>
      <c r="J457" s="38">
        <f t="shared" si="73"/>
        <v>0</v>
      </c>
      <c r="K457" s="36">
        <v>1.0</v>
      </c>
      <c r="L457" s="38">
        <f t="shared" si="74"/>
        <v>99.99</v>
      </c>
      <c r="M457" s="35"/>
      <c r="N457" s="35" t="s">
        <v>261</v>
      </c>
    </row>
    <row r="458">
      <c r="A458" s="35">
        <v>861.0</v>
      </c>
      <c r="B458" s="36" t="s">
        <v>1004</v>
      </c>
      <c r="C458" s="36" t="s">
        <v>586</v>
      </c>
      <c r="D458" s="37">
        <v>42888.0</v>
      </c>
      <c r="E458" s="37">
        <v>43410.0</v>
      </c>
      <c r="F458" s="37">
        <v>43412.0</v>
      </c>
      <c r="G458" s="37">
        <v>44387.0</v>
      </c>
      <c r="H458" s="38">
        <v>74.98</v>
      </c>
      <c r="I458" s="38">
        <v>29.98</v>
      </c>
      <c r="J458" s="38">
        <f t="shared" si="73"/>
        <v>45</v>
      </c>
      <c r="K458" s="36">
        <v>1.0</v>
      </c>
      <c r="L458" s="38">
        <f t="shared" si="74"/>
        <v>29.98</v>
      </c>
      <c r="M458" s="35"/>
      <c r="N458" s="35" t="s">
        <v>261</v>
      </c>
    </row>
    <row r="459">
      <c r="A459" s="35">
        <v>801.0</v>
      </c>
      <c r="B459" s="36" t="s">
        <v>1005</v>
      </c>
      <c r="C459" s="36" t="s">
        <v>586</v>
      </c>
      <c r="D459" s="37">
        <v>42724.0</v>
      </c>
      <c r="E459" s="37">
        <v>42724.0</v>
      </c>
      <c r="F459" s="36" t="s">
        <v>587</v>
      </c>
      <c r="G459" s="36" t="s">
        <v>587</v>
      </c>
      <c r="H459" s="38">
        <v>20.99</v>
      </c>
      <c r="I459" s="38">
        <v>9.99</v>
      </c>
      <c r="J459" s="38">
        <f t="shared" si="73"/>
        <v>11</v>
      </c>
      <c r="K459" s="36">
        <v>1.0</v>
      </c>
      <c r="L459" s="38">
        <f t="shared" si="74"/>
        <v>9.99</v>
      </c>
      <c r="M459" s="35" t="s">
        <v>269</v>
      </c>
      <c r="N459" s="35" t="s">
        <v>261</v>
      </c>
    </row>
    <row r="460">
      <c r="A460" s="35">
        <v>958.0</v>
      </c>
      <c r="B460" s="36" t="s">
        <v>1006</v>
      </c>
      <c r="C460" s="36" t="s">
        <v>598</v>
      </c>
      <c r="D460" s="37">
        <v>43291.0</v>
      </c>
      <c r="E460" s="37">
        <v>43475.0</v>
      </c>
      <c r="F460" s="37">
        <v>43542.0</v>
      </c>
      <c r="G460" s="37">
        <v>43542.0</v>
      </c>
      <c r="H460" s="38">
        <v>14.99</v>
      </c>
      <c r="I460" s="38">
        <v>14.99</v>
      </c>
      <c r="J460" s="38">
        <f t="shared" si="73"/>
        <v>0</v>
      </c>
      <c r="K460" s="36">
        <v>1.0</v>
      </c>
      <c r="L460" s="38">
        <f t="shared" si="74"/>
        <v>14.99</v>
      </c>
      <c r="M460" s="89"/>
      <c r="N460" s="89" t="s">
        <v>261</v>
      </c>
    </row>
    <row r="461">
      <c r="A461" s="35">
        <v>586.0</v>
      </c>
      <c r="B461" s="35" t="s">
        <v>1007</v>
      </c>
      <c r="C461" s="35" t="s">
        <v>586</v>
      </c>
      <c r="D461" s="37">
        <v>44078.0</v>
      </c>
      <c r="E461" s="37">
        <v>45518.0</v>
      </c>
      <c r="F461" s="36" t="s">
        <v>587</v>
      </c>
      <c r="G461" s="36" t="s">
        <v>587</v>
      </c>
      <c r="H461" s="125">
        <v>49.99</v>
      </c>
      <c r="I461" s="125">
        <v>4.99</v>
      </c>
      <c r="J461" s="38">
        <f t="shared" si="73"/>
        <v>45</v>
      </c>
      <c r="K461" s="36">
        <v>1.0</v>
      </c>
      <c r="L461" s="38">
        <f t="shared" si="74"/>
        <v>4.99</v>
      </c>
      <c r="M461" s="35" t="s">
        <v>270</v>
      </c>
      <c r="N461" s="126" t="s">
        <v>261</v>
      </c>
    </row>
    <row r="462">
      <c r="A462" s="35">
        <v>45.0</v>
      </c>
      <c r="B462" s="35" t="s">
        <v>1008</v>
      </c>
      <c r="C462" s="36" t="s">
        <v>624</v>
      </c>
      <c r="D462" s="37">
        <v>35774.0</v>
      </c>
      <c r="E462" s="37">
        <v>42665.0</v>
      </c>
      <c r="F462" s="36" t="s">
        <v>587</v>
      </c>
      <c r="G462" s="36" t="s">
        <v>587</v>
      </c>
      <c r="H462" s="38">
        <v>9.99</v>
      </c>
      <c r="I462" s="38">
        <v>3.99</v>
      </c>
      <c r="J462" s="38">
        <f t="shared" si="73"/>
        <v>6</v>
      </c>
      <c r="K462" s="36">
        <v>1.0</v>
      </c>
      <c r="L462" s="38">
        <f t="shared" si="74"/>
        <v>3.99</v>
      </c>
      <c r="M462" s="35" t="s">
        <v>271</v>
      </c>
      <c r="N462" s="126" t="s">
        <v>261</v>
      </c>
    </row>
    <row r="463">
      <c r="A463" s="35">
        <v>46.0</v>
      </c>
      <c r="B463" s="36" t="s">
        <v>1009</v>
      </c>
      <c r="C463" s="36" t="s">
        <v>624</v>
      </c>
      <c r="D463" s="37">
        <v>35914.0</v>
      </c>
      <c r="E463" s="37">
        <v>42875.0</v>
      </c>
      <c r="F463" s="36" t="s">
        <v>587</v>
      </c>
      <c r="G463" s="36" t="s">
        <v>587</v>
      </c>
      <c r="H463" s="38">
        <v>9.99</v>
      </c>
      <c r="I463" s="38">
        <v>3.99</v>
      </c>
      <c r="J463" s="38">
        <f t="shared" si="73"/>
        <v>6</v>
      </c>
      <c r="K463" s="36">
        <v>1.0</v>
      </c>
      <c r="L463" s="38">
        <f t="shared" si="74"/>
        <v>3.99</v>
      </c>
      <c r="M463" s="35"/>
      <c r="N463" s="126" t="s">
        <v>261</v>
      </c>
    </row>
    <row r="464">
      <c r="A464" s="35">
        <v>47.0</v>
      </c>
      <c r="B464" s="36" t="s">
        <v>1010</v>
      </c>
      <c r="C464" s="36" t="s">
        <v>624</v>
      </c>
      <c r="D464" s="37">
        <v>36577.0</v>
      </c>
      <c r="E464" s="37">
        <v>42665.0</v>
      </c>
      <c r="F464" s="36" t="s">
        <v>587</v>
      </c>
      <c r="G464" s="36" t="s">
        <v>587</v>
      </c>
      <c r="H464" s="38">
        <v>9.99</v>
      </c>
      <c r="I464" s="38">
        <v>3.99</v>
      </c>
      <c r="J464" s="38">
        <f t="shared" si="73"/>
        <v>6</v>
      </c>
      <c r="K464" s="36">
        <v>1.0</v>
      </c>
      <c r="L464" s="38">
        <f t="shared" si="74"/>
        <v>3.99</v>
      </c>
      <c r="M464" s="35"/>
      <c r="N464" s="126" t="s">
        <v>261</v>
      </c>
    </row>
    <row r="465">
      <c r="A465" s="35">
        <v>53.0</v>
      </c>
      <c r="B465" s="127" t="s">
        <v>1011</v>
      </c>
      <c r="C465" s="36" t="s">
        <v>624</v>
      </c>
      <c r="D465" s="37">
        <v>35977.0</v>
      </c>
      <c r="E465" s="37">
        <v>43249.0</v>
      </c>
      <c r="F465" s="36" t="s">
        <v>587</v>
      </c>
      <c r="G465" s="36" t="s">
        <v>587</v>
      </c>
      <c r="H465" s="38">
        <v>3.33</v>
      </c>
      <c r="I465" s="38">
        <v>1.23</v>
      </c>
      <c r="J465" s="38">
        <f t="shared" si="73"/>
        <v>2.1</v>
      </c>
      <c r="K465" s="36">
        <v>1.0</v>
      </c>
      <c r="L465" s="38">
        <f t="shared" si="74"/>
        <v>1.23</v>
      </c>
      <c r="M465" s="35"/>
      <c r="N465" s="126" t="s">
        <v>261</v>
      </c>
    </row>
    <row r="466">
      <c r="A466" s="35">
        <v>54.0</v>
      </c>
      <c r="B466" s="35" t="s">
        <v>1012</v>
      </c>
      <c r="C466" s="36" t="s">
        <v>624</v>
      </c>
      <c r="D466" s="37">
        <v>35207.0</v>
      </c>
      <c r="E466" s="37">
        <v>43249.0</v>
      </c>
      <c r="F466" s="36" t="s">
        <v>587</v>
      </c>
      <c r="G466" s="36" t="s">
        <v>587</v>
      </c>
      <c r="H466" s="38">
        <v>3.33</v>
      </c>
      <c r="I466" s="38">
        <v>1.23</v>
      </c>
      <c r="J466" s="38">
        <f t="shared" si="73"/>
        <v>2.1</v>
      </c>
      <c r="K466" s="36">
        <v>1.0</v>
      </c>
      <c r="L466" s="38">
        <f t="shared" si="74"/>
        <v>1.23</v>
      </c>
      <c r="M466" s="35"/>
      <c r="N466" s="126" t="s">
        <v>261</v>
      </c>
    </row>
    <row r="467">
      <c r="A467" s="35">
        <v>55.0</v>
      </c>
      <c r="B467" s="35" t="s">
        <v>1013</v>
      </c>
      <c r="C467" s="36" t="s">
        <v>624</v>
      </c>
      <c r="D467" s="37">
        <v>35385.0</v>
      </c>
      <c r="E467" s="37">
        <v>43249.0</v>
      </c>
      <c r="F467" s="36" t="s">
        <v>587</v>
      </c>
      <c r="G467" s="36" t="s">
        <v>587</v>
      </c>
      <c r="H467" s="38">
        <v>3.33</v>
      </c>
      <c r="I467" s="38">
        <v>1.23</v>
      </c>
      <c r="J467" s="38">
        <f t="shared" si="73"/>
        <v>2.1</v>
      </c>
      <c r="K467" s="36">
        <v>1.0</v>
      </c>
      <c r="L467" s="38">
        <f t="shared" si="74"/>
        <v>1.23</v>
      </c>
      <c r="M467" s="35"/>
      <c r="N467" s="126" t="s">
        <v>261</v>
      </c>
    </row>
    <row r="468">
      <c r="A468" s="35">
        <v>56.0</v>
      </c>
      <c r="B468" s="35" t="s">
        <v>1014</v>
      </c>
      <c r="C468" s="36" t="s">
        <v>624</v>
      </c>
      <c r="D468" s="37">
        <v>36336.0</v>
      </c>
      <c r="E468" s="37">
        <v>43249.0</v>
      </c>
      <c r="F468" s="36" t="s">
        <v>587</v>
      </c>
      <c r="G468" s="36" t="s">
        <v>587</v>
      </c>
      <c r="H468" s="38">
        <v>3.33</v>
      </c>
      <c r="I468" s="38">
        <v>1.23</v>
      </c>
      <c r="J468" s="38">
        <f t="shared" si="73"/>
        <v>2.1</v>
      </c>
      <c r="K468" s="36">
        <v>1.0</v>
      </c>
      <c r="L468" s="38">
        <f t="shared" si="74"/>
        <v>1.23</v>
      </c>
      <c r="M468" s="35"/>
      <c r="N468" s="126" t="s">
        <v>261</v>
      </c>
    </row>
    <row r="469">
      <c r="A469" s="35">
        <v>89.0</v>
      </c>
      <c r="B469" s="35" t="s">
        <v>1015</v>
      </c>
      <c r="C469" s="35" t="s">
        <v>677</v>
      </c>
      <c r="D469" s="37">
        <v>37232.0</v>
      </c>
      <c r="E469" s="37">
        <v>43685.0</v>
      </c>
      <c r="F469" s="37">
        <v>44488.0</v>
      </c>
      <c r="G469" s="37">
        <v>44489.0</v>
      </c>
      <c r="H469" s="38">
        <v>7.33</v>
      </c>
      <c r="I469" s="38">
        <v>3.67</v>
      </c>
      <c r="J469" s="38">
        <f t="shared" si="73"/>
        <v>3.66</v>
      </c>
      <c r="K469" s="36">
        <v>13.0</v>
      </c>
      <c r="L469" s="38">
        <f t="shared" si="74"/>
        <v>0.2823076923</v>
      </c>
      <c r="M469" s="35"/>
      <c r="N469" s="126" t="s">
        <v>261</v>
      </c>
    </row>
    <row r="470">
      <c r="A470" s="35">
        <v>90.0</v>
      </c>
      <c r="B470" s="35" t="s">
        <v>1016</v>
      </c>
      <c r="C470" s="35" t="s">
        <v>677</v>
      </c>
      <c r="D470" s="37">
        <v>37708.0</v>
      </c>
      <c r="E470" s="37">
        <v>43685.0</v>
      </c>
      <c r="F470" s="37">
        <v>44489.0</v>
      </c>
      <c r="G470" s="37">
        <v>44494.0</v>
      </c>
      <c r="H470" s="38">
        <v>7.33</v>
      </c>
      <c r="I470" s="38">
        <v>3.66</v>
      </c>
      <c r="J470" s="38">
        <f t="shared" si="73"/>
        <v>3.67</v>
      </c>
      <c r="K470" s="36">
        <v>2.0</v>
      </c>
      <c r="L470" s="38">
        <f t="shared" si="74"/>
        <v>1.83</v>
      </c>
      <c r="M470" s="35"/>
      <c r="N470" s="126" t="s">
        <v>261</v>
      </c>
    </row>
    <row r="471">
      <c r="A471" s="35">
        <v>91.0</v>
      </c>
      <c r="B471" s="35" t="s">
        <v>1017</v>
      </c>
      <c r="C471" s="35" t="s">
        <v>677</v>
      </c>
      <c r="D471" s="37">
        <v>38436.0</v>
      </c>
      <c r="E471" s="37">
        <v>43685.0</v>
      </c>
      <c r="F471" s="37">
        <v>44494.0</v>
      </c>
      <c r="G471" s="37">
        <v>44494.0</v>
      </c>
      <c r="H471" s="38">
        <v>7.33</v>
      </c>
      <c r="I471" s="38">
        <v>3.66</v>
      </c>
      <c r="J471" s="38">
        <f t="shared" si="73"/>
        <v>3.67</v>
      </c>
      <c r="K471" s="36">
        <v>2.0</v>
      </c>
      <c r="L471" s="38">
        <f t="shared" si="74"/>
        <v>1.83</v>
      </c>
      <c r="M471" s="35"/>
      <c r="N471" s="126" t="s">
        <v>261</v>
      </c>
    </row>
    <row r="472">
      <c r="A472" s="35">
        <v>130.0</v>
      </c>
      <c r="B472" s="36" t="s">
        <v>1018</v>
      </c>
      <c r="C472" s="35" t="s">
        <v>677</v>
      </c>
      <c r="D472" s="37">
        <v>37148.0</v>
      </c>
      <c r="E472" s="37">
        <v>45224.0</v>
      </c>
      <c r="F472" s="37">
        <v>45227.0</v>
      </c>
      <c r="G472" s="37">
        <v>45229.0</v>
      </c>
      <c r="H472" s="38">
        <v>14.99</v>
      </c>
      <c r="I472" s="38">
        <v>0.99</v>
      </c>
      <c r="J472" s="38">
        <f t="shared" si="73"/>
        <v>14</v>
      </c>
      <c r="K472" s="36">
        <v>1.0</v>
      </c>
      <c r="L472" s="38">
        <f t="shared" si="74"/>
        <v>0.99</v>
      </c>
      <c r="M472" s="35"/>
      <c r="N472" s="126" t="s">
        <v>261</v>
      </c>
    </row>
    <row r="473">
      <c r="A473" s="35">
        <v>131.0</v>
      </c>
      <c r="B473" s="36" t="s">
        <v>1019</v>
      </c>
      <c r="C473" s="35" t="s">
        <v>677</v>
      </c>
      <c r="D473" s="37">
        <v>38660.0</v>
      </c>
      <c r="E473" s="37">
        <v>43727.0</v>
      </c>
      <c r="F473" s="37">
        <v>43734.0</v>
      </c>
      <c r="G473" s="37">
        <v>43740.0</v>
      </c>
      <c r="H473" s="38">
        <v>19.99</v>
      </c>
      <c r="I473" s="38">
        <v>7.99</v>
      </c>
      <c r="J473" s="38">
        <f t="shared" si="73"/>
        <v>12</v>
      </c>
      <c r="K473" s="36">
        <v>17.0</v>
      </c>
      <c r="L473" s="38">
        <f t="shared" si="74"/>
        <v>0.47</v>
      </c>
      <c r="M473" s="35"/>
      <c r="N473" s="126" t="s">
        <v>261</v>
      </c>
    </row>
    <row r="474">
      <c r="A474" s="35">
        <v>220.0</v>
      </c>
      <c r="B474" s="36" t="s">
        <v>1020</v>
      </c>
      <c r="C474" s="35" t="s">
        <v>584</v>
      </c>
      <c r="D474" s="37">
        <v>39486.0</v>
      </c>
      <c r="E474" s="37">
        <v>43685.0</v>
      </c>
      <c r="F474" s="37" t="s">
        <v>587</v>
      </c>
      <c r="G474" s="37" t="s">
        <v>587</v>
      </c>
      <c r="H474" s="38">
        <v>22.99</v>
      </c>
      <c r="I474" s="38">
        <v>10.99</v>
      </c>
      <c r="J474" s="38">
        <f t="shared" si="73"/>
        <v>12</v>
      </c>
      <c r="K474" s="36">
        <v>1.0</v>
      </c>
      <c r="L474" s="38">
        <f t="shared" si="74"/>
        <v>10.99</v>
      </c>
      <c r="M474" s="35"/>
      <c r="N474" s="36" t="s">
        <v>261</v>
      </c>
    </row>
    <row r="475">
      <c r="A475" s="35">
        <v>333.0</v>
      </c>
      <c r="B475" s="35" t="s">
        <v>1021</v>
      </c>
      <c r="C475" s="36" t="s">
        <v>584</v>
      </c>
      <c r="D475" s="37">
        <v>42388.0</v>
      </c>
      <c r="E475" s="37">
        <v>43727.0</v>
      </c>
      <c r="F475" s="37">
        <v>43775.0</v>
      </c>
      <c r="G475" s="37">
        <v>43775.0</v>
      </c>
      <c r="H475" s="38">
        <v>19.99</v>
      </c>
      <c r="I475" s="38">
        <v>4.99</v>
      </c>
      <c r="J475" s="38">
        <f t="shared" si="73"/>
        <v>15</v>
      </c>
      <c r="K475" s="36">
        <v>19.0</v>
      </c>
      <c r="L475" s="38">
        <f t="shared" si="74"/>
        <v>0.2626315789</v>
      </c>
      <c r="M475" s="35"/>
      <c r="N475" s="36" t="s">
        <v>261</v>
      </c>
    </row>
    <row r="476">
      <c r="A476" s="35">
        <v>334.0</v>
      </c>
      <c r="B476" s="36" t="s">
        <v>1022</v>
      </c>
      <c r="C476" s="36" t="s">
        <v>584</v>
      </c>
      <c r="D476" s="37">
        <v>42024.0</v>
      </c>
      <c r="E476" s="37">
        <v>43727.0</v>
      </c>
      <c r="F476" s="37">
        <v>43733.0</v>
      </c>
      <c r="G476" s="37">
        <v>43733.0</v>
      </c>
      <c r="H476" s="38">
        <v>19.99</v>
      </c>
      <c r="I476" s="38">
        <v>4.99</v>
      </c>
      <c r="J476" s="38">
        <f t="shared" si="73"/>
        <v>15</v>
      </c>
      <c r="K476" s="36">
        <v>18.0</v>
      </c>
      <c r="L476" s="38">
        <f t="shared" si="74"/>
        <v>0.2772222222</v>
      </c>
      <c r="M476" s="35"/>
      <c r="N476" s="36" t="s">
        <v>261</v>
      </c>
    </row>
    <row r="477">
      <c r="A477" s="35">
        <v>335.0</v>
      </c>
      <c r="B477" s="36" t="s">
        <v>1023</v>
      </c>
      <c r="C477" s="36" t="s">
        <v>584</v>
      </c>
      <c r="D477" s="37">
        <v>39885.0</v>
      </c>
      <c r="E477" s="37">
        <v>44510.0</v>
      </c>
      <c r="F477" s="37">
        <v>45209.0</v>
      </c>
      <c r="G477" s="37">
        <v>45227.0</v>
      </c>
      <c r="H477" s="38">
        <v>19.99</v>
      </c>
      <c r="I477" s="38">
        <v>7.99</v>
      </c>
      <c r="J477" s="38">
        <f t="shared" si="73"/>
        <v>12</v>
      </c>
      <c r="K477" s="36">
        <v>12.0</v>
      </c>
      <c r="L477" s="38">
        <f t="shared" si="74"/>
        <v>0.6658333333</v>
      </c>
      <c r="M477" s="35"/>
      <c r="N477" s="36" t="s">
        <v>261</v>
      </c>
    </row>
    <row r="478">
      <c r="A478" s="35">
        <v>336.0</v>
      </c>
      <c r="B478" s="36" t="s">
        <v>1024</v>
      </c>
      <c r="C478" s="36" t="s">
        <v>584</v>
      </c>
      <c r="D478" s="37">
        <v>41418.0</v>
      </c>
      <c r="E478" s="37">
        <v>43638.0</v>
      </c>
      <c r="F478" s="37">
        <v>43645.0</v>
      </c>
      <c r="G478" s="37">
        <v>43647.0</v>
      </c>
      <c r="H478" s="38">
        <v>19.99</v>
      </c>
      <c r="I478" s="38">
        <v>7.49</v>
      </c>
      <c r="J478" s="38">
        <f t="shared" si="73"/>
        <v>12.5</v>
      </c>
      <c r="K478" s="36">
        <v>11.0</v>
      </c>
      <c r="L478" s="38">
        <f t="shared" si="74"/>
        <v>0.6809090909</v>
      </c>
      <c r="M478" s="35"/>
      <c r="N478" s="36" t="s">
        <v>261</v>
      </c>
    </row>
    <row r="479">
      <c r="A479" s="35">
        <v>337.0</v>
      </c>
      <c r="B479" s="36" t="s">
        <v>1025</v>
      </c>
      <c r="C479" s="36" t="s">
        <v>584</v>
      </c>
      <c r="D479" s="37">
        <v>41184.0</v>
      </c>
      <c r="E479" s="37">
        <v>44510.0</v>
      </c>
      <c r="F479" s="37">
        <v>45213.0</v>
      </c>
      <c r="G479" s="37">
        <v>45213.0</v>
      </c>
      <c r="H479" s="38">
        <v>19.99</v>
      </c>
      <c r="I479" s="38">
        <v>7.99</v>
      </c>
      <c r="J479" s="38">
        <f t="shared" si="73"/>
        <v>12</v>
      </c>
      <c r="K479" s="36">
        <v>1.0</v>
      </c>
      <c r="L479" s="38">
        <f t="shared" si="74"/>
        <v>7.99</v>
      </c>
      <c r="M479" s="35"/>
      <c r="N479" s="36" t="s">
        <v>261</v>
      </c>
    </row>
    <row r="480">
      <c r="A480" s="35">
        <v>338.0</v>
      </c>
      <c r="B480" s="36" t="s">
        <v>1026</v>
      </c>
      <c r="C480" s="36" t="s">
        <v>584</v>
      </c>
      <c r="D480" s="37">
        <v>42060.0</v>
      </c>
      <c r="E480" s="37">
        <v>43638.0</v>
      </c>
      <c r="F480" s="37">
        <v>43647.0</v>
      </c>
      <c r="G480" s="37">
        <v>43647.0</v>
      </c>
      <c r="H480" s="38">
        <v>19.99</v>
      </c>
      <c r="I480" s="38">
        <v>7.49</v>
      </c>
      <c r="J480" s="38">
        <f t="shared" si="73"/>
        <v>12.5</v>
      </c>
      <c r="K480" s="36">
        <v>1.0</v>
      </c>
      <c r="L480" s="38">
        <f t="shared" si="74"/>
        <v>7.49</v>
      </c>
      <c r="M480" s="35"/>
      <c r="N480" s="36" t="s">
        <v>261</v>
      </c>
    </row>
    <row r="481">
      <c r="A481" s="35">
        <v>365.0</v>
      </c>
      <c r="B481" s="36" t="s">
        <v>1027</v>
      </c>
      <c r="C481" s="35" t="s">
        <v>584</v>
      </c>
      <c r="D481" s="37">
        <v>40977.0</v>
      </c>
      <c r="E481" s="37">
        <v>42766.0</v>
      </c>
      <c r="F481" s="37">
        <v>43059.0</v>
      </c>
      <c r="G481" s="37">
        <v>45021.0</v>
      </c>
      <c r="H481" s="38">
        <v>24.99</v>
      </c>
      <c r="I481" s="38">
        <v>4.99</v>
      </c>
      <c r="J481" s="38">
        <f t="shared" si="73"/>
        <v>20</v>
      </c>
      <c r="K481" s="36">
        <v>5.0</v>
      </c>
      <c r="L481" s="38">
        <f t="shared" si="74"/>
        <v>0.998</v>
      </c>
      <c r="M481" s="35"/>
      <c r="N481" s="35" t="s">
        <v>261</v>
      </c>
    </row>
    <row r="482">
      <c r="A482" s="35">
        <v>539.0</v>
      </c>
      <c r="B482" s="36" t="s">
        <v>1028</v>
      </c>
      <c r="C482" s="36" t="s">
        <v>586</v>
      </c>
      <c r="D482" s="37">
        <v>42843.0</v>
      </c>
      <c r="E482" s="37">
        <v>44203.0</v>
      </c>
      <c r="F482" s="36" t="s">
        <v>587</v>
      </c>
      <c r="G482" s="36" t="s">
        <v>587</v>
      </c>
      <c r="H482" s="38">
        <v>3.33</v>
      </c>
      <c r="I482" s="38">
        <v>1.0</v>
      </c>
      <c r="J482" s="38">
        <f t="shared" si="73"/>
        <v>2.33</v>
      </c>
      <c r="K482" s="36">
        <v>1.0</v>
      </c>
      <c r="L482" s="38">
        <f t="shared" si="74"/>
        <v>1</v>
      </c>
      <c r="M482" s="35"/>
      <c r="N482" s="35" t="s">
        <v>261</v>
      </c>
    </row>
    <row r="483">
      <c r="A483" s="35">
        <v>540.0</v>
      </c>
      <c r="B483" s="36" t="s">
        <v>1029</v>
      </c>
      <c r="C483" s="36" t="s">
        <v>586</v>
      </c>
      <c r="D483" s="37">
        <v>42843.0</v>
      </c>
      <c r="E483" s="37">
        <v>44203.0</v>
      </c>
      <c r="F483" s="36" t="s">
        <v>587</v>
      </c>
      <c r="G483" s="36" t="s">
        <v>587</v>
      </c>
      <c r="H483" s="38">
        <v>3.33</v>
      </c>
      <c r="I483" s="38">
        <v>0.5</v>
      </c>
      <c r="J483" s="38">
        <f t="shared" si="73"/>
        <v>2.83</v>
      </c>
      <c r="K483" s="36">
        <v>1.0</v>
      </c>
      <c r="L483" s="38">
        <f t="shared" si="74"/>
        <v>0.5</v>
      </c>
      <c r="M483" s="35"/>
      <c r="N483" s="35" t="s">
        <v>261</v>
      </c>
    </row>
    <row r="484">
      <c r="A484" s="35">
        <v>562.0</v>
      </c>
      <c r="B484" s="36" t="s">
        <v>1030</v>
      </c>
      <c r="C484" s="36" t="s">
        <v>586</v>
      </c>
      <c r="D484" s="37">
        <v>42843.0</v>
      </c>
      <c r="E484" s="37">
        <v>44203.0</v>
      </c>
      <c r="F484" s="36" t="s">
        <v>587</v>
      </c>
      <c r="G484" s="36" t="s">
        <v>587</v>
      </c>
      <c r="H484" s="38">
        <v>3.33</v>
      </c>
      <c r="I484" s="38">
        <v>0.99</v>
      </c>
      <c r="J484" s="38">
        <f t="shared" si="73"/>
        <v>2.34</v>
      </c>
      <c r="K484" s="36">
        <v>1.0</v>
      </c>
      <c r="L484" s="38">
        <f t="shared" si="74"/>
        <v>0.99</v>
      </c>
      <c r="M484" s="35"/>
      <c r="N484" s="35" t="s">
        <v>261</v>
      </c>
    </row>
    <row r="485">
      <c r="A485" s="35">
        <v>568.0</v>
      </c>
      <c r="B485" s="36" t="s">
        <v>1031</v>
      </c>
      <c r="C485" s="36" t="s">
        <v>586</v>
      </c>
      <c r="D485" s="37">
        <v>42626.0</v>
      </c>
      <c r="E485" s="37">
        <v>43907.0</v>
      </c>
      <c r="F485" s="37">
        <v>43907.0</v>
      </c>
      <c r="G485" s="37">
        <v>43908.0</v>
      </c>
      <c r="H485" s="38">
        <v>19.99</v>
      </c>
      <c r="I485" s="38">
        <v>4.99</v>
      </c>
      <c r="J485" s="38">
        <f t="shared" si="73"/>
        <v>15</v>
      </c>
      <c r="K485" s="36">
        <v>5.0</v>
      </c>
      <c r="L485" s="38">
        <f t="shared" si="74"/>
        <v>0.998</v>
      </c>
      <c r="M485" s="35"/>
      <c r="N485" s="35" t="s">
        <v>261</v>
      </c>
    </row>
    <row r="486">
      <c r="A486" s="35">
        <v>577.0</v>
      </c>
      <c r="B486" s="36" t="s">
        <v>1032</v>
      </c>
      <c r="C486" s="36" t="s">
        <v>586</v>
      </c>
      <c r="D486" s="37">
        <v>43532.0</v>
      </c>
      <c r="E486" s="37">
        <v>43685.0</v>
      </c>
      <c r="F486" s="37">
        <v>43688.0</v>
      </c>
      <c r="G486" s="37">
        <v>43688.0</v>
      </c>
      <c r="H486" s="38">
        <v>49.99</v>
      </c>
      <c r="I486" s="38">
        <v>44.99</v>
      </c>
      <c r="J486" s="38">
        <f t="shared" si="73"/>
        <v>5</v>
      </c>
      <c r="K486" s="36">
        <v>1.0</v>
      </c>
      <c r="L486" s="38">
        <f t="shared" si="74"/>
        <v>44.99</v>
      </c>
      <c r="M486" s="35"/>
      <c r="N486" s="35" t="s">
        <v>261</v>
      </c>
    </row>
    <row r="487">
      <c r="A487" s="35">
        <v>589.0</v>
      </c>
      <c r="B487" s="36" t="s">
        <v>1033</v>
      </c>
      <c r="C487" s="36" t="s">
        <v>586</v>
      </c>
      <c r="D487" s="37">
        <v>42843.0</v>
      </c>
      <c r="E487" s="37">
        <v>44203.0</v>
      </c>
      <c r="F487" s="126" t="s">
        <v>587</v>
      </c>
      <c r="G487" s="36" t="s">
        <v>587</v>
      </c>
      <c r="H487" s="38">
        <v>3.34</v>
      </c>
      <c r="I487" s="38">
        <v>1.0</v>
      </c>
      <c r="J487" s="38">
        <f t="shared" si="73"/>
        <v>2.34</v>
      </c>
      <c r="K487" s="36">
        <v>1.0</v>
      </c>
      <c r="L487" s="38">
        <f t="shared" si="74"/>
        <v>1</v>
      </c>
      <c r="M487" s="35"/>
      <c r="N487" s="35" t="s">
        <v>261</v>
      </c>
    </row>
    <row r="488">
      <c r="A488" s="35">
        <v>590.0</v>
      </c>
      <c r="B488" s="36" t="s">
        <v>1034</v>
      </c>
      <c r="C488" s="36" t="s">
        <v>586</v>
      </c>
      <c r="D488" s="37">
        <v>42843.0</v>
      </c>
      <c r="E488" s="37">
        <v>44203.0</v>
      </c>
      <c r="F488" s="36" t="s">
        <v>587</v>
      </c>
      <c r="G488" s="36" t="s">
        <v>587</v>
      </c>
      <c r="H488" s="38">
        <v>3.33</v>
      </c>
      <c r="I488" s="38">
        <v>0.5</v>
      </c>
      <c r="J488" s="38">
        <f t="shared" si="73"/>
        <v>2.83</v>
      </c>
      <c r="K488" s="36">
        <v>1.0</v>
      </c>
      <c r="L488" s="38">
        <f t="shared" si="74"/>
        <v>0.5</v>
      </c>
      <c r="M488" s="35"/>
      <c r="N488" s="35" t="s">
        <v>261</v>
      </c>
    </row>
    <row r="489">
      <c r="A489" s="35">
        <v>712.0</v>
      </c>
      <c r="B489" s="35" t="s">
        <v>1035</v>
      </c>
      <c r="C489" s="36" t="s">
        <v>586</v>
      </c>
      <c r="D489" s="37">
        <v>42241.0</v>
      </c>
      <c r="E489" s="37">
        <v>42619.0</v>
      </c>
      <c r="F489" s="37">
        <v>42799.0</v>
      </c>
      <c r="G489" s="37">
        <v>42799.0</v>
      </c>
      <c r="H489" s="38">
        <v>2.5</v>
      </c>
      <c r="I489" s="38">
        <v>1.33</v>
      </c>
      <c r="J489" s="38">
        <f t="shared" si="73"/>
        <v>1.17</v>
      </c>
      <c r="K489" s="36">
        <v>3.0</v>
      </c>
      <c r="L489" s="38">
        <f t="shared" si="74"/>
        <v>0.4433333333</v>
      </c>
      <c r="M489" s="35"/>
      <c r="N489" s="35" t="s">
        <v>261</v>
      </c>
    </row>
    <row r="490">
      <c r="A490" s="35">
        <v>713.0</v>
      </c>
      <c r="B490" s="35" t="s">
        <v>1036</v>
      </c>
      <c r="C490" s="36" t="s">
        <v>586</v>
      </c>
      <c r="D490" s="37">
        <v>42241.0</v>
      </c>
      <c r="E490" s="37">
        <v>42619.0</v>
      </c>
      <c r="F490" s="37">
        <v>42799.0</v>
      </c>
      <c r="G490" s="37">
        <v>42799.0</v>
      </c>
      <c r="H490" s="38">
        <v>2.5</v>
      </c>
      <c r="I490" s="38">
        <v>1.33</v>
      </c>
      <c r="J490" s="38">
        <f t="shared" si="73"/>
        <v>1.17</v>
      </c>
      <c r="K490" s="36">
        <v>2.0</v>
      </c>
      <c r="L490" s="38">
        <f t="shared" si="74"/>
        <v>0.665</v>
      </c>
      <c r="M490" s="35"/>
      <c r="N490" s="35" t="s">
        <v>261</v>
      </c>
    </row>
    <row r="491">
      <c r="A491" s="35">
        <v>714.0</v>
      </c>
      <c r="B491" s="35" t="s">
        <v>1037</v>
      </c>
      <c r="C491" s="36" t="s">
        <v>586</v>
      </c>
      <c r="D491" s="37">
        <v>42241.0</v>
      </c>
      <c r="E491" s="37">
        <v>42619.0</v>
      </c>
      <c r="F491" s="37">
        <v>42799.0</v>
      </c>
      <c r="G491" s="37">
        <v>42799.0</v>
      </c>
      <c r="H491" s="38">
        <v>2.5</v>
      </c>
      <c r="I491" s="38">
        <v>1.33</v>
      </c>
      <c r="J491" s="38">
        <f t="shared" si="73"/>
        <v>1.17</v>
      </c>
      <c r="K491" s="36">
        <v>1.0</v>
      </c>
      <c r="L491" s="38">
        <f t="shared" si="74"/>
        <v>1.33</v>
      </c>
      <c r="M491" s="35"/>
      <c r="N491" s="35" t="s">
        <v>261</v>
      </c>
    </row>
    <row r="492">
      <c r="A492" s="35">
        <v>715.0</v>
      </c>
      <c r="B492" s="35" t="s">
        <v>1038</v>
      </c>
      <c r="C492" s="36" t="s">
        <v>586</v>
      </c>
      <c r="D492" s="37">
        <v>42241.0</v>
      </c>
      <c r="E492" s="37">
        <v>42619.0</v>
      </c>
      <c r="F492" s="37">
        <v>42799.0</v>
      </c>
      <c r="G492" s="37">
        <v>42799.0</v>
      </c>
      <c r="H492" s="38">
        <v>2.5</v>
      </c>
      <c r="I492" s="38">
        <v>1.33</v>
      </c>
      <c r="J492" s="38">
        <f t="shared" si="73"/>
        <v>1.17</v>
      </c>
      <c r="K492" s="36">
        <v>1.0</v>
      </c>
      <c r="L492" s="38">
        <f t="shared" si="74"/>
        <v>1.33</v>
      </c>
      <c r="M492" s="35"/>
      <c r="N492" s="35" t="s">
        <v>261</v>
      </c>
    </row>
    <row r="493">
      <c r="A493" s="35">
        <v>716.0</v>
      </c>
      <c r="B493" s="35" t="s">
        <v>1039</v>
      </c>
      <c r="C493" s="36" t="s">
        <v>586</v>
      </c>
      <c r="D493" s="37">
        <v>42241.0</v>
      </c>
      <c r="E493" s="37">
        <v>42619.0</v>
      </c>
      <c r="F493" s="37">
        <v>42799.0</v>
      </c>
      <c r="G493" s="37">
        <v>42799.0</v>
      </c>
      <c r="H493" s="38">
        <v>2.5</v>
      </c>
      <c r="I493" s="38">
        <v>1.33</v>
      </c>
      <c r="J493" s="38">
        <f t="shared" si="73"/>
        <v>1.17</v>
      </c>
      <c r="K493" s="36">
        <v>1.0</v>
      </c>
      <c r="L493" s="38">
        <f t="shared" si="74"/>
        <v>1.33</v>
      </c>
      <c r="M493" s="35"/>
      <c r="N493" s="35" t="s">
        <v>261</v>
      </c>
    </row>
    <row r="494">
      <c r="A494" s="35">
        <v>717.0</v>
      </c>
      <c r="B494" s="35" t="s">
        <v>1040</v>
      </c>
      <c r="C494" s="36" t="s">
        <v>586</v>
      </c>
      <c r="D494" s="37">
        <v>42241.0</v>
      </c>
      <c r="E494" s="37">
        <v>42619.0</v>
      </c>
      <c r="F494" s="37">
        <v>42799.0</v>
      </c>
      <c r="G494" s="37">
        <v>42799.0</v>
      </c>
      <c r="H494" s="38">
        <v>2.49</v>
      </c>
      <c r="I494" s="38">
        <v>1.34</v>
      </c>
      <c r="J494" s="38">
        <f t="shared" si="73"/>
        <v>1.15</v>
      </c>
      <c r="K494" s="36">
        <v>1.0</v>
      </c>
      <c r="L494" s="38">
        <f t="shared" si="74"/>
        <v>1.34</v>
      </c>
      <c r="M494" s="35"/>
      <c r="N494" s="35" t="s">
        <v>261</v>
      </c>
    </row>
    <row r="495">
      <c r="A495" s="35">
        <v>718.0</v>
      </c>
      <c r="B495" s="35" t="s">
        <v>1041</v>
      </c>
      <c r="C495" s="36" t="s">
        <v>586</v>
      </c>
      <c r="D495" s="37">
        <v>42955.0</v>
      </c>
      <c r="E495" s="37">
        <v>43091.0</v>
      </c>
      <c r="F495" s="37">
        <v>43135.0</v>
      </c>
      <c r="G495" s="37">
        <v>43144.0</v>
      </c>
      <c r="H495" s="38">
        <v>3.75</v>
      </c>
      <c r="I495" s="38">
        <v>2.0</v>
      </c>
      <c r="J495" s="38">
        <f t="shared" si="73"/>
        <v>1.75</v>
      </c>
      <c r="K495" s="36">
        <v>3.0</v>
      </c>
      <c r="L495" s="38">
        <f t="shared" si="74"/>
        <v>0.6666666667</v>
      </c>
      <c r="M495" s="35"/>
      <c r="N495" s="35" t="s">
        <v>261</v>
      </c>
    </row>
    <row r="496">
      <c r="A496" s="35">
        <v>719.0</v>
      </c>
      <c r="B496" s="35" t="s">
        <v>1042</v>
      </c>
      <c r="C496" s="36" t="s">
        <v>586</v>
      </c>
      <c r="D496" s="37">
        <v>42955.0</v>
      </c>
      <c r="E496" s="37">
        <v>43091.0</v>
      </c>
      <c r="F496" s="37">
        <v>43135.0</v>
      </c>
      <c r="G496" s="37">
        <v>43144.0</v>
      </c>
      <c r="H496" s="38">
        <v>3.75</v>
      </c>
      <c r="I496" s="38">
        <v>2.0</v>
      </c>
      <c r="J496" s="38">
        <f t="shared" si="73"/>
        <v>1.75</v>
      </c>
      <c r="K496" s="36">
        <v>2.0</v>
      </c>
      <c r="L496" s="38">
        <f t="shared" si="74"/>
        <v>1</v>
      </c>
      <c r="M496" s="35"/>
      <c r="N496" s="35" t="s">
        <v>261</v>
      </c>
    </row>
    <row r="497">
      <c r="A497" s="35">
        <v>720.0</v>
      </c>
      <c r="B497" s="35" t="s">
        <v>1043</v>
      </c>
      <c r="C497" s="36" t="s">
        <v>586</v>
      </c>
      <c r="D497" s="37">
        <v>42955.0</v>
      </c>
      <c r="E497" s="37">
        <v>43091.0</v>
      </c>
      <c r="F497" s="37">
        <v>43135.0</v>
      </c>
      <c r="G497" s="37">
        <v>43144.0</v>
      </c>
      <c r="H497" s="38">
        <v>3.75</v>
      </c>
      <c r="I497" s="38">
        <v>2.0</v>
      </c>
      <c r="J497" s="38">
        <f t="shared" si="73"/>
        <v>1.75</v>
      </c>
      <c r="K497" s="36">
        <v>2.0</v>
      </c>
      <c r="L497" s="38">
        <f t="shared" si="74"/>
        <v>1</v>
      </c>
      <c r="M497" s="35"/>
      <c r="N497" s="35" t="s">
        <v>261</v>
      </c>
    </row>
    <row r="498">
      <c r="A498" s="35">
        <v>721.0</v>
      </c>
      <c r="B498" s="35" t="s">
        <v>1044</v>
      </c>
      <c r="C498" s="36" t="s">
        <v>586</v>
      </c>
      <c r="D498" s="37">
        <v>42955.0</v>
      </c>
      <c r="E498" s="37">
        <v>43091.0</v>
      </c>
      <c r="F498" s="37">
        <v>43135.0</v>
      </c>
      <c r="G498" s="37">
        <v>43144.0</v>
      </c>
      <c r="H498" s="38">
        <v>3.74</v>
      </c>
      <c r="I498" s="38">
        <v>1.99</v>
      </c>
      <c r="J498" s="38">
        <f t="shared" si="73"/>
        <v>1.75</v>
      </c>
      <c r="K498" s="36">
        <v>2.0</v>
      </c>
      <c r="L498" s="38">
        <f t="shared" si="74"/>
        <v>0.995</v>
      </c>
      <c r="M498" s="35"/>
      <c r="N498" s="35" t="s">
        <v>261</v>
      </c>
    </row>
    <row r="499">
      <c r="A499" s="35">
        <v>722.0</v>
      </c>
      <c r="B499" s="35" t="s">
        <v>1045</v>
      </c>
      <c r="C499" s="36" t="s">
        <v>586</v>
      </c>
      <c r="D499" s="37">
        <v>43305.0</v>
      </c>
      <c r="E499" s="37">
        <v>43668.0</v>
      </c>
      <c r="F499" s="36" t="s">
        <v>587</v>
      </c>
      <c r="G499" s="36" t="s">
        <v>587</v>
      </c>
      <c r="H499" s="38">
        <v>5.0</v>
      </c>
      <c r="I499" s="38">
        <v>3.0</v>
      </c>
      <c r="J499" s="38">
        <f t="shared" si="73"/>
        <v>2</v>
      </c>
      <c r="K499" s="36">
        <v>1.0</v>
      </c>
      <c r="L499" s="38">
        <f t="shared" si="74"/>
        <v>3</v>
      </c>
      <c r="M499" s="35"/>
      <c r="N499" s="35" t="s">
        <v>261</v>
      </c>
    </row>
    <row r="500">
      <c r="A500" s="35">
        <v>723.0</v>
      </c>
      <c r="B500" s="35" t="s">
        <v>1046</v>
      </c>
      <c r="C500" s="36" t="s">
        <v>586</v>
      </c>
      <c r="D500" s="37">
        <v>43305.0</v>
      </c>
      <c r="E500" s="37">
        <v>43668.0</v>
      </c>
      <c r="F500" s="36" t="s">
        <v>587</v>
      </c>
      <c r="G500" s="36" t="s">
        <v>587</v>
      </c>
      <c r="H500" s="38">
        <v>5.0</v>
      </c>
      <c r="I500" s="38">
        <v>3.0</v>
      </c>
      <c r="J500" s="38">
        <f t="shared" si="73"/>
        <v>2</v>
      </c>
      <c r="K500" s="36">
        <v>1.0</v>
      </c>
      <c r="L500" s="38">
        <f t="shared" si="74"/>
        <v>3</v>
      </c>
      <c r="M500" s="35"/>
      <c r="N500" s="35" t="s">
        <v>261</v>
      </c>
    </row>
    <row r="501">
      <c r="A501" s="35">
        <v>724.0</v>
      </c>
      <c r="B501" s="35" t="s">
        <v>1047</v>
      </c>
      <c r="C501" s="36" t="s">
        <v>586</v>
      </c>
      <c r="D501" s="37">
        <v>43305.0</v>
      </c>
      <c r="E501" s="37">
        <v>43668.0</v>
      </c>
      <c r="F501" s="36" t="s">
        <v>587</v>
      </c>
      <c r="G501" s="36" t="s">
        <v>587</v>
      </c>
      <c r="H501" s="38">
        <v>5.0</v>
      </c>
      <c r="I501" s="38">
        <v>3.0</v>
      </c>
      <c r="J501" s="38">
        <f t="shared" si="73"/>
        <v>2</v>
      </c>
      <c r="K501" s="36">
        <v>1.0</v>
      </c>
      <c r="L501" s="38">
        <f t="shared" si="74"/>
        <v>3</v>
      </c>
      <c r="M501" s="35"/>
      <c r="N501" s="35" t="s">
        <v>261</v>
      </c>
    </row>
    <row r="502">
      <c r="A502" s="35">
        <v>725.0</v>
      </c>
      <c r="B502" s="35" t="s">
        <v>1048</v>
      </c>
      <c r="C502" s="36" t="s">
        <v>586</v>
      </c>
      <c r="D502" s="37">
        <v>43305.0</v>
      </c>
      <c r="E502" s="37">
        <v>43668.0</v>
      </c>
      <c r="F502" s="36" t="s">
        <v>587</v>
      </c>
      <c r="G502" s="36" t="s">
        <v>587</v>
      </c>
      <c r="H502" s="38">
        <v>4.99</v>
      </c>
      <c r="I502" s="38">
        <v>2.99</v>
      </c>
      <c r="J502" s="38">
        <f t="shared" si="73"/>
        <v>2</v>
      </c>
      <c r="K502" s="36">
        <v>1.0</v>
      </c>
      <c r="L502" s="38">
        <f t="shared" si="74"/>
        <v>2.99</v>
      </c>
      <c r="M502" s="35"/>
      <c r="N502" s="35" t="s">
        <v>261</v>
      </c>
    </row>
    <row r="503">
      <c r="A503" s="35">
        <v>726.0</v>
      </c>
      <c r="B503" s="35" t="s">
        <v>1049</v>
      </c>
      <c r="C503" s="36" t="s">
        <v>586</v>
      </c>
      <c r="D503" s="37">
        <v>43305.0</v>
      </c>
      <c r="E503" s="37">
        <v>43668.0</v>
      </c>
      <c r="F503" s="36" t="s">
        <v>587</v>
      </c>
      <c r="G503" s="36" t="s">
        <v>587</v>
      </c>
      <c r="H503" s="38">
        <v>5.0</v>
      </c>
      <c r="I503" s="38">
        <v>3.0</v>
      </c>
      <c r="J503" s="38">
        <f t="shared" si="73"/>
        <v>2</v>
      </c>
      <c r="K503" s="36">
        <v>1.0</v>
      </c>
      <c r="L503" s="38">
        <f t="shared" si="74"/>
        <v>3</v>
      </c>
      <c r="M503" s="35"/>
      <c r="N503" s="35" t="s">
        <v>261</v>
      </c>
    </row>
    <row r="504">
      <c r="A504" s="35">
        <v>727.0</v>
      </c>
      <c r="B504" s="35" t="s">
        <v>1050</v>
      </c>
      <c r="C504" s="36" t="s">
        <v>586</v>
      </c>
      <c r="D504" s="37">
        <v>43305.0</v>
      </c>
      <c r="E504" s="37">
        <v>43668.0</v>
      </c>
      <c r="F504" s="36" t="s">
        <v>587</v>
      </c>
      <c r="G504" s="36" t="s">
        <v>587</v>
      </c>
      <c r="H504" s="38">
        <v>5.0</v>
      </c>
      <c r="I504" s="38">
        <v>3.0</v>
      </c>
      <c r="J504" s="38">
        <f t="shared" si="73"/>
        <v>2</v>
      </c>
      <c r="K504" s="36">
        <v>1.0</v>
      </c>
      <c r="L504" s="38">
        <f t="shared" si="74"/>
        <v>3</v>
      </c>
      <c r="M504" s="35"/>
      <c r="N504" s="35" t="s">
        <v>261</v>
      </c>
    </row>
    <row r="505">
      <c r="A505" s="35">
        <v>728.0</v>
      </c>
      <c r="B505" s="35" t="s">
        <v>1051</v>
      </c>
      <c r="C505" s="36" t="s">
        <v>586</v>
      </c>
      <c r="D505" s="37">
        <v>43305.0</v>
      </c>
      <c r="E505" s="37">
        <v>43668.0</v>
      </c>
      <c r="F505" s="36" t="s">
        <v>587</v>
      </c>
      <c r="G505" s="36" t="s">
        <v>587</v>
      </c>
      <c r="H505" s="38">
        <v>5.0</v>
      </c>
      <c r="I505" s="38">
        <v>3.0</v>
      </c>
      <c r="J505" s="38">
        <f t="shared" si="73"/>
        <v>2</v>
      </c>
      <c r="K505" s="36">
        <v>1.0</v>
      </c>
      <c r="L505" s="38">
        <f t="shared" si="74"/>
        <v>3</v>
      </c>
      <c r="M505" s="35"/>
      <c r="N505" s="35" t="s">
        <v>261</v>
      </c>
    </row>
    <row r="506">
      <c r="A506" s="35">
        <v>729.0</v>
      </c>
      <c r="B506" s="35" t="s">
        <v>1052</v>
      </c>
      <c r="C506" s="36" t="s">
        <v>586</v>
      </c>
      <c r="D506" s="37">
        <v>43305.0</v>
      </c>
      <c r="E506" s="37">
        <v>43668.0</v>
      </c>
      <c r="F506" s="36" t="s">
        <v>587</v>
      </c>
      <c r="G506" s="36" t="s">
        <v>587</v>
      </c>
      <c r="H506" s="38">
        <v>4.99</v>
      </c>
      <c r="I506" s="38">
        <v>2.99</v>
      </c>
      <c r="J506" s="38">
        <f t="shared" si="73"/>
        <v>2</v>
      </c>
      <c r="K506" s="36">
        <v>1.0</v>
      </c>
      <c r="L506" s="38">
        <f t="shared" si="74"/>
        <v>2.99</v>
      </c>
      <c r="M506" s="35"/>
      <c r="N506" s="35" t="s">
        <v>261</v>
      </c>
    </row>
    <row r="507">
      <c r="A507" s="35">
        <v>737.0</v>
      </c>
      <c r="B507" s="35" t="s">
        <v>1053</v>
      </c>
      <c r="C507" s="36" t="s">
        <v>586</v>
      </c>
      <c r="D507" s="37">
        <v>43126.0</v>
      </c>
      <c r="E507" s="37">
        <v>44334.0</v>
      </c>
      <c r="F507" s="37">
        <v>44669.0</v>
      </c>
      <c r="G507" s="37">
        <v>44672.0</v>
      </c>
      <c r="H507" s="38">
        <v>19.99</v>
      </c>
      <c r="I507" s="38">
        <v>0.0</v>
      </c>
      <c r="J507" s="38">
        <f t="shared" si="73"/>
        <v>19.99</v>
      </c>
      <c r="K507" s="36">
        <v>2.0</v>
      </c>
      <c r="L507" s="38">
        <f t="shared" si="74"/>
        <v>0</v>
      </c>
      <c r="M507" s="35"/>
      <c r="N507" s="35" t="s">
        <v>261</v>
      </c>
    </row>
    <row r="508">
      <c r="A508" s="35">
        <v>788.0</v>
      </c>
      <c r="B508" s="35" t="s">
        <v>1054</v>
      </c>
      <c r="C508" s="36" t="s">
        <v>586</v>
      </c>
      <c r="D508" s="37">
        <v>43490.0</v>
      </c>
      <c r="E508" s="37">
        <v>43490.0</v>
      </c>
      <c r="F508" s="37">
        <v>43491.0</v>
      </c>
      <c r="G508" s="37">
        <v>43505.0</v>
      </c>
      <c r="H508" s="38">
        <v>59.99</v>
      </c>
      <c r="I508" s="38">
        <v>59.99</v>
      </c>
      <c r="J508" s="38">
        <f t="shared" si="73"/>
        <v>0</v>
      </c>
      <c r="K508" s="36">
        <v>34.0</v>
      </c>
      <c r="L508" s="38">
        <f t="shared" si="74"/>
        <v>1.764411765</v>
      </c>
      <c r="M508" s="35"/>
      <c r="N508" s="35" t="s">
        <v>261</v>
      </c>
    </row>
    <row r="509">
      <c r="A509" s="35">
        <v>789.0</v>
      </c>
      <c r="B509" s="35" t="s">
        <v>1055</v>
      </c>
      <c r="C509" s="36" t="s">
        <v>586</v>
      </c>
      <c r="D509" s="37">
        <v>43924.0</v>
      </c>
      <c r="E509" s="37">
        <v>44469.0</v>
      </c>
      <c r="F509" s="37">
        <v>44470.0</v>
      </c>
      <c r="G509" s="37">
        <v>44471.0</v>
      </c>
      <c r="H509" s="38">
        <v>59.99</v>
      </c>
      <c r="I509" s="38">
        <v>19.79</v>
      </c>
      <c r="J509" s="38">
        <f t="shared" si="73"/>
        <v>40.2</v>
      </c>
      <c r="K509" s="36">
        <v>20.0</v>
      </c>
      <c r="L509" s="38">
        <f t="shared" si="74"/>
        <v>0.9895</v>
      </c>
      <c r="M509" s="35"/>
      <c r="N509" s="35" t="s">
        <v>261</v>
      </c>
    </row>
    <row r="510">
      <c r="A510" s="35">
        <v>790.0</v>
      </c>
      <c r="B510" s="36" t="s">
        <v>1056</v>
      </c>
      <c r="C510" s="35" t="s">
        <v>586</v>
      </c>
      <c r="D510" s="37">
        <v>45009.0</v>
      </c>
      <c r="E510" s="37">
        <v>45195.0</v>
      </c>
      <c r="F510" s="37">
        <v>45199.0</v>
      </c>
      <c r="G510" s="37">
        <v>45209.0</v>
      </c>
      <c r="H510" s="38">
        <v>69.99</v>
      </c>
      <c r="I510" s="38">
        <v>39.89</v>
      </c>
      <c r="J510" s="38">
        <f t="shared" si="73"/>
        <v>30.1</v>
      </c>
      <c r="K510" s="36">
        <v>23.0</v>
      </c>
      <c r="L510" s="38">
        <f t="shared" si="74"/>
        <v>1.734347826</v>
      </c>
      <c r="M510" s="35"/>
      <c r="N510" s="35" t="s">
        <v>261</v>
      </c>
    </row>
    <row r="511">
      <c r="A511" s="35">
        <v>791.0</v>
      </c>
      <c r="B511" s="35" t="s">
        <v>1057</v>
      </c>
      <c r="C511" s="36" t="s">
        <v>586</v>
      </c>
      <c r="D511" s="37">
        <v>42759.0</v>
      </c>
      <c r="E511" s="37">
        <v>43466.0</v>
      </c>
      <c r="F511" s="37">
        <v>43469.0</v>
      </c>
      <c r="G511" s="37">
        <v>44499.0</v>
      </c>
      <c r="H511" s="38">
        <v>49.98</v>
      </c>
      <c r="I511" s="38">
        <v>26.98</v>
      </c>
      <c r="J511" s="38">
        <f t="shared" si="73"/>
        <v>23</v>
      </c>
      <c r="K511" s="36">
        <v>16.0</v>
      </c>
      <c r="L511" s="38">
        <f t="shared" si="74"/>
        <v>1.68625</v>
      </c>
      <c r="M511" s="35"/>
      <c r="N511" s="35" t="s">
        <v>261</v>
      </c>
    </row>
    <row r="512">
      <c r="A512" s="35">
        <v>792.0</v>
      </c>
      <c r="B512" s="36" t="s">
        <v>1058</v>
      </c>
      <c r="C512" s="36" t="s">
        <v>586</v>
      </c>
      <c r="D512" s="37">
        <v>43924.0</v>
      </c>
      <c r="E512" s="37">
        <v>44469.0</v>
      </c>
      <c r="F512" s="36" t="s">
        <v>587</v>
      </c>
      <c r="G512" s="36" t="s">
        <v>587</v>
      </c>
      <c r="H512" s="38">
        <v>0.0</v>
      </c>
      <c r="I512" s="38">
        <v>0.0</v>
      </c>
      <c r="J512" s="38">
        <f t="shared" si="73"/>
        <v>0</v>
      </c>
      <c r="K512" s="36">
        <v>1.0</v>
      </c>
      <c r="L512" s="38">
        <f t="shared" si="74"/>
        <v>0</v>
      </c>
      <c r="M512" s="35"/>
      <c r="N512" s="35" t="s">
        <v>261</v>
      </c>
    </row>
    <row r="513">
      <c r="A513" s="35">
        <v>793.0</v>
      </c>
      <c r="B513" s="36" t="s">
        <v>1059</v>
      </c>
      <c r="C513" s="36" t="s">
        <v>586</v>
      </c>
      <c r="D513" s="37">
        <v>44862.0</v>
      </c>
      <c r="E513" s="37">
        <v>44489.0</v>
      </c>
      <c r="F513" s="36" t="s">
        <v>587</v>
      </c>
      <c r="G513" s="36" t="s">
        <v>587</v>
      </c>
      <c r="H513" s="38">
        <v>0.0</v>
      </c>
      <c r="I513" s="38">
        <v>0.0</v>
      </c>
      <c r="J513" s="38">
        <f t="shared" si="73"/>
        <v>0</v>
      </c>
      <c r="K513" s="36">
        <v>1.0</v>
      </c>
      <c r="L513" s="38">
        <f t="shared" si="74"/>
        <v>0</v>
      </c>
      <c r="M513" s="35"/>
      <c r="N513" s="35" t="s">
        <v>261</v>
      </c>
    </row>
    <row r="514">
      <c r="A514" s="35">
        <v>794.0</v>
      </c>
      <c r="B514" s="36" t="s">
        <v>1060</v>
      </c>
      <c r="C514" s="35" t="s">
        <v>586</v>
      </c>
      <c r="D514" s="37">
        <v>44323.0</v>
      </c>
      <c r="E514" s="37">
        <v>44489.0</v>
      </c>
      <c r="F514" s="37">
        <v>44490.0</v>
      </c>
      <c r="G514" s="37">
        <v>44492.0</v>
      </c>
      <c r="H514" s="38">
        <v>69.99</v>
      </c>
      <c r="I514" s="38">
        <v>39.89</v>
      </c>
      <c r="J514" s="38">
        <f t="shared" si="73"/>
        <v>30.1</v>
      </c>
      <c r="K514" s="36">
        <v>15.0</v>
      </c>
      <c r="L514" s="38">
        <f t="shared" si="74"/>
        <v>2.659333333</v>
      </c>
      <c r="M514" s="35"/>
      <c r="N514" s="35" t="s">
        <v>261</v>
      </c>
    </row>
    <row r="515">
      <c r="A515" s="35">
        <v>840.0</v>
      </c>
      <c r="B515" s="36" t="s">
        <v>1061</v>
      </c>
      <c r="C515" s="35" t="s">
        <v>586</v>
      </c>
      <c r="D515" s="37">
        <v>43249.0</v>
      </c>
      <c r="E515" s="37">
        <v>43249.0</v>
      </c>
      <c r="F515" s="36" t="s">
        <v>587</v>
      </c>
      <c r="G515" s="36" t="s">
        <v>587</v>
      </c>
      <c r="H515" s="38">
        <v>3.34</v>
      </c>
      <c r="I515" s="38">
        <v>1.24</v>
      </c>
      <c r="J515" s="38">
        <f t="shared" si="73"/>
        <v>2.1</v>
      </c>
      <c r="K515" s="36">
        <v>1.0</v>
      </c>
      <c r="L515" s="38">
        <f t="shared" si="74"/>
        <v>1.24</v>
      </c>
      <c r="M515" s="35"/>
      <c r="N515" s="35" t="s">
        <v>261</v>
      </c>
    </row>
    <row r="516">
      <c r="A516" s="35">
        <v>841.0</v>
      </c>
      <c r="B516" s="36" t="s">
        <v>1062</v>
      </c>
      <c r="C516" s="35" t="s">
        <v>586</v>
      </c>
      <c r="D516" s="37">
        <v>43249.0</v>
      </c>
      <c r="E516" s="37">
        <v>43249.0</v>
      </c>
      <c r="F516" s="36" t="s">
        <v>587</v>
      </c>
      <c r="G516" s="36" t="s">
        <v>587</v>
      </c>
      <c r="H516" s="38">
        <v>3.34</v>
      </c>
      <c r="I516" s="38">
        <v>1.24</v>
      </c>
      <c r="J516" s="38">
        <f t="shared" si="73"/>
        <v>2.1</v>
      </c>
      <c r="K516" s="36">
        <v>1.0</v>
      </c>
      <c r="L516" s="38">
        <f t="shared" si="74"/>
        <v>1.24</v>
      </c>
      <c r="M516" s="35"/>
      <c r="N516" s="35" t="s">
        <v>261</v>
      </c>
    </row>
    <row r="517">
      <c r="A517" s="35">
        <v>842.0</v>
      </c>
      <c r="B517" s="36" t="s">
        <v>1063</v>
      </c>
      <c r="C517" s="35" t="s">
        <v>586</v>
      </c>
      <c r="D517" s="37">
        <v>43249.0</v>
      </c>
      <c r="E517" s="37">
        <v>43249.0</v>
      </c>
      <c r="F517" s="36" t="s">
        <v>587</v>
      </c>
      <c r="G517" s="36" t="s">
        <v>587</v>
      </c>
      <c r="H517" s="38">
        <v>3.34</v>
      </c>
      <c r="I517" s="38">
        <v>1.24</v>
      </c>
      <c r="J517" s="38">
        <f t="shared" si="73"/>
        <v>2.1</v>
      </c>
      <c r="K517" s="36">
        <v>1.0</v>
      </c>
      <c r="L517" s="38">
        <f t="shared" si="74"/>
        <v>1.24</v>
      </c>
      <c r="M517" s="35"/>
      <c r="N517" s="35" t="s">
        <v>261</v>
      </c>
    </row>
    <row r="518">
      <c r="A518" s="35">
        <v>843.0</v>
      </c>
      <c r="B518" s="36" t="s">
        <v>1064</v>
      </c>
      <c r="C518" s="35" t="s">
        <v>586</v>
      </c>
      <c r="D518" s="37">
        <v>43249.0</v>
      </c>
      <c r="E518" s="37">
        <v>43249.0</v>
      </c>
      <c r="F518" s="36" t="s">
        <v>587</v>
      </c>
      <c r="G518" s="36" t="s">
        <v>587</v>
      </c>
      <c r="H518" s="38">
        <v>3.33</v>
      </c>
      <c r="I518" s="38">
        <v>1.23</v>
      </c>
      <c r="J518" s="38">
        <f t="shared" si="73"/>
        <v>2.1</v>
      </c>
      <c r="K518" s="36">
        <v>1.0</v>
      </c>
      <c r="L518" s="38">
        <f t="shared" si="74"/>
        <v>1.23</v>
      </c>
      <c r="M518" s="35"/>
      <c r="N518" s="35" t="s">
        <v>261</v>
      </c>
    </row>
    <row r="519">
      <c r="A519" s="35">
        <v>844.0</v>
      </c>
      <c r="B519" s="36" t="s">
        <v>1065</v>
      </c>
      <c r="C519" s="35" t="s">
        <v>586</v>
      </c>
      <c r="D519" s="37">
        <v>43249.0</v>
      </c>
      <c r="E519" s="37">
        <v>43249.0</v>
      </c>
      <c r="F519" s="36" t="s">
        <v>587</v>
      </c>
      <c r="G519" s="36" t="s">
        <v>587</v>
      </c>
      <c r="H519" s="38">
        <v>3.33</v>
      </c>
      <c r="I519" s="38">
        <v>1.23</v>
      </c>
      <c r="J519" s="38">
        <f t="shared" si="73"/>
        <v>2.1</v>
      </c>
      <c r="K519" s="36">
        <v>1.0</v>
      </c>
      <c r="L519" s="38">
        <f t="shared" si="74"/>
        <v>1.23</v>
      </c>
      <c r="M519" s="35"/>
      <c r="N519" s="35" t="s">
        <v>261</v>
      </c>
    </row>
    <row r="520">
      <c r="A520" s="35">
        <v>845.0</v>
      </c>
      <c r="B520" s="36" t="s">
        <v>1066</v>
      </c>
      <c r="C520" s="35" t="s">
        <v>586</v>
      </c>
      <c r="D520" s="37">
        <v>43249.0</v>
      </c>
      <c r="E520" s="37">
        <v>43249.0</v>
      </c>
      <c r="F520" s="36" t="s">
        <v>587</v>
      </c>
      <c r="G520" s="36" t="s">
        <v>587</v>
      </c>
      <c r="H520" s="38">
        <v>3.33</v>
      </c>
      <c r="I520" s="38">
        <v>1.23</v>
      </c>
      <c r="J520" s="38">
        <f t="shared" si="73"/>
        <v>2.1</v>
      </c>
      <c r="K520" s="36">
        <v>1.0</v>
      </c>
      <c r="L520" s="38">
        <f t="shared" si="74"/>
        <v>1.23</v>
      </c>
      <c r="M520" s="35"/>
      <c r="N520" s="35" t="s">
        <v>261</v>
      </c>
    </row>
    <row r="521">
      <c r="A521" s="35">
        <v>846.0</v>
      </c>
      <c r="B521" s="36" t="s">
        <v>1067</v>
      </c>
      <c r="C521" s="35" t="s">
        <v>586</v>
      </c>
      <c r="D521" s="37">
        <v>43249.0</v>
      </c>
      <c r="E521" s="37">
        <v>43249.0</v>
      </c>
      <c r="F521" s="36" t="s">
        <v>587</v>
      </c>
      <c r="G521" s="36" t="s">
        <v>587</v>
      </c>
      <c r="H521" s="38">
        <v>3.33</v>
      </c>
      <c r="I521" s="38">
        <v>1.23</v>
      </c>
      <c r="J521" s="38">
        <f t="shared" si="73"/>
        <v>2.1</v>
      </c>
      <c r="K521" s="36">
        <v>1.0</v>
      </c>
      <c r="L521" s="38">
        <f t="shared" si="74"/>
        <v>1.23</v>
      </c>
      <c r="M521" s="35"/>
      <c r="N521" s="35" t="s">
        <v>261</v>
      </c>
    </row>
    <row r="522">
      <c r="A522" s="35">
        <v>847.0</v>
      </c>
      <c r="B522" s="36" t="s">
        <v>1068</v>
      </c>
      <c r="C522" s="35" t="s">
        <v>586</v>
      </c>
      <c r="D522" s="37">
        <v>43249.0</v>
      </c>
      <c r="E522" s="37">
        <v>43249.0</v>
      </c>
      <c r="F522" s="36" t="s">
        <v>587</v>
      </c>
      <c r="G522" s="36" t="s">
        <v>587</v>
      </c>
      <c r="H522" s="38">
        <v>3.33</v>
      </c>
      <c r="I522" s="38">
        <v>1.23</v>
      </c>
      <c r="J522" s="38">
        <f t="shared" si="73"/>
        <v>2.1</v>
      </c>
      <c r="K522" s="36">
        <v>1.0</v>
      </c>
      <c r="L522" s="38">
        <f t="shared" si="74"/>
        <v>1.23</v>
      </c>
      <c r="M522" s="35"/>
      <c r="N522" s="35" t="s">
        <v>261</v>
      </c>
    </row>
    <row r="523">
      <c r="A523" s="35">
        <v>857.0</v>
      </c>
      <c r="B523" s="36" t="s">
        <v>1069</v>
      </c>
      <c r="C523" s="36" t="s">
        <v>586</v>
      </c>
      <c r="D523" s="37">
        <v>42843.0</v>
      </c>
      <c r="E523" s="37">
        <v>44203.0</v>
      </c>
      <c r="F523" s="36" t="s">
        <v>587</v>
      </c>
      <c r="G523" s="36" t="s">
        <v>587</v>
      </c>
      <c r="H523" s="38">
        <v>3.33</v>
      </c>
      <c r="I523" s="38">
        <v>1.0</v>
      </c>
      <c r="J523" s="38">
        <f t="shared" si="73"/>
        <v>2.33</v>
      </c>
      <c r="K523" s="36">
        <v>1.0</v>
      </c>
      <c r="L523" s="38">
        <f t="shared" si="74"/>
        <v>1</v>
      </c>
      <c r="M523" s="35"/>
      <c r="N523" s="35" t="s">
        <v>261</v>
      </c>
    </row>
    <row r="524">
      <c r="A524" s="35">
        <v>154.0</v>
      </c>
      <c r="B524" s="35" t="s">
        <v>1070</v>
      </c>
      <c r="C524" s="36" t="s">
        <v>596</v>
      </c>
      <c r="D524" s="37">
        <v>39610.0</v>
      </c>
      <c r="E524" s="37">
        <v>43014.0</v>
      </c>
      <c r="F524" s="36" t="s">
        <v>587</v>
      </c>
      <c r="G524" s="36" t="s">
        <v>587</v>
      </c>
      <c r="H524" s="38">
        <v>7.99</v>
      </c>
      <c r="I524" s="38">
        <v>2.99</v>
      </c>
      <c r="J524" s="38">
        <f t="shared" si="73"/>
        <v>5</v>
      </c>
      <c r="K524" s="36">
        <v>1.0</v>
      </c>
      <c r="L524" s="38">
        <f t="shared" si="74"/>
        <v>2.99</v>
      </c>
      <c r="M524" s="35" t="s">
        <v>272</v>
      </c>
      <c r="N524" s="35" t="s">
        <v>261</v>
      </c>
    </row>
    <row r="525">
      <c r="A525" s="35">
        <v>600.0</v>
      </c>
      <c r="B525" s="35" t="s">
        <v>1071</v>
      </c>
      <c r="C525" s="36" t="s">
        <v>586</v>
      </c>
      <c r="D525" s="37">
        <v>42977.0</v>
      </c>
      <c r="E525" s="37">
        <v>43124.0</v>
      </c>
      <c r="F525" s="37">
        <v>43125.0</v>
      </c>
      <c r="G525" s="37">
        <v>43415.0</v>
      </c>
      <c r="H525" s="38">
        <v>75.93</v>
      </c>
      <c r="I525" s="38">
        <v>55.93</v>
      </c>
      <c r="J525" s="38">
        <f t="shared" si="73"/>
        <v>20</v>
      </c>
      <c r="K525" s="36">
        <v>33.0</v>
      </c>
      <c r="L525" s="38">
        <f t="shared" si="74"/>
        <v>1.694848485</v>
      </c>
      <c r="M525" s="35"/>
      <c r="N525" s="35" t="s">
        <v>261</v>
      </c>
    </row>
    <row r="526">
      <c r="A526" s="35">
        <v>963.0</v>
      </c>
      <c r="B526" s="36" t="s">
        <v>1072</v>
      </c>
      <c r="C526" s="36" t="s">
        <v>598</v>
      </c>
      <c r="D526" s="37">
        <v>42977.0</v>
      </c>
      <c r="E526" s="37">
        <v>43912.0</v>
      </c>
      <c r="F526" s="37">
        <v>43973.0</v>
      </c>
      <c r="G526" s="37">
        <v>43973.0</v>
      </c>
      <c r="H526" s="38">
        <v>29.99</v>
      </c>
      <c r="I526" s="38">
        <v>14.99</v>
      </c>
      <c r="J526" s="38">
        <f t="shared" si="73"/>
        <v>15</v>
      </c>
      <c r="K526" s="36">
        <v>1.0</v>
      </c>
      <c r="L526" s="38">
        <f t="shared" si="74"/>
        <v>14.99</v>
      </c>
      <c r="M526" s="89"/>
      <c r="N526" s="89" t="s">
        <v>261</v>
      </c>
    </row>
    <row r="527">
      <c r="A527" s="35">
        <v>117.0</v>
      </c>
      <c r="B527" s="35" t="s">
        <v>1073</v>
      </c>
      <c r="C527" s="35" t="s">
        <v>677</v>
      </c>
      <c r="D527" s="37">
        <v>39122.0</v>
      </c>
      <c r="E527" s="37">
        <v>43275.0</v>
      </c>
      <c r="F527" s="37">
        <v>41379.0</v>
      </c>
      <c r="G527" s="37">
        <v>44773.0</v>
      </c>
      <c r="H527" s="38">
        <v>19.99</v>
      </c>
      <c r="I527" s="38">
        <v>13.99</v>
      </c>
      <c r="J527" s="38">
        <f t="shared" si="73"/>
        <v>6</v>
      </c>
      <c r="K527" s="36">
        <v>45.0</v>
      </c>
      <c r="L527" s="38">
        <f t="shared" si="74"/>
        <v>0.3108888889</v>
      </c>
      <c r="M527" s="35" t="s">
        <v>273</v>
      </c>
      <c r="N527" s="36" t="s">
        <v>261</v>
      </c>
    </row>
    <row r="528">
      <c r="A528" s="35">
        <v>2.0</v>
      </c>
      <c r="B528" s="36" t="s">
        <v>1074</v>
      </c>
      <c r="C528" s="36" t="s">
        <v>624</v>
      </c>
      <c r="D528" s="37">
        <v>37855.0</v>
      </c>
      <c r="E528" s="37">
        <v>43882.0</v>
      </c>
      <c r="F528" s="36" t="s">
        <v>587</v>
      </c>
      <c r="G528" s="36" t="s">
        <v>587</v>
      </c>
      <c r="H528" s="38">
        <v>4.99</v>
      </c>
      <c r="I528" s="38">
        <v>0.0</v>
      </c>
      <c r="J528" s="38">
        <f t="shared" si="73"/>
        <v>4.99</v>
      </c>
      <c r="K528" s="36">
        <v>1.0</v>
      </c>
      <c r="L528" s="38">
        <f t="shared" si="74"/>
        <v>0</v>
      </c>
      <c r="M528" s="35" t="s">
        <v>274</v>
      </c>
      <c r="N528" s="36" t="s">
        <v>261</v>
      </c>
    </row>
    <row r="529">
      <c r="A529" s="35">
        <v>30.0</v>
      </c>
      <c r="B529" s="35" t="s">
        <v>1075</v>
      </c>
      <c r="C529" s="36" t="s">
        <v>624</v>
      </c>
      <c r="D529" s="37">
        <v>34971.0</v>
      </c>
      <c r="E529" s="37">
        <v>43373.0</v>
      </c>
      <c r="F529" s="36" t="s">
        <v>587</v>
      </c>
      <c r="G529" s="36" t="s">
        <v>587</v>
      </c>
      <c r="H529" s="38">
        <v>4.99</v>
      </c>
      <c r="I529" s="38">
        <v>4.99</v>
      </c>
      <c r="J529" s="38">
        <f t="shared" si="73"/>
        <v>0</v>
      </c>
      <c r="K529" s="36">
        <v>3.0</v>
      </c>
      <c r="L529" s="38">
        <f t="shared" si="74"/>
        <v>1.663333333</v>
      </c>
      <c r="M529" s="35" t="s">
        <v>275</v>
      </c>
      <c r="N529" s="35" t="s">
        <v>261</v>
      </c>
    </row>
    <row r="530">
      <c r="A530" s="35">
        <v>210.0</v>
      </c>
      <c r="B530" s="36" t="s">
        <v>1076</v>
      </c>
      <c r="C530" s="36" t="s">
        <v>584</v>
      </c>
      <c r="D530" s="37">
        <v>40823.0</v>
      </c>
      <c r="E530" s="37">
        <v>43824.0</v>
      </c>
      <c r="F530" s="37">
        <v>43826.0</v>
      </c>
      <c r="G530" s="37">
        <v>43829.0</v>
      </c>
      <c r="H530" s="38">
        <v>39.99</v>
      </c>
      <c r="I530" s="38">
        <v>14.79</v>
      </c>
      <c r="J530" s="38">
        <f t="shared" si="73"/>
        <v>25.2</v>
      </c>
      <c r="K530" s="36">
        <v>22.0</v>
      </c>
      <c r="L530" s="38">
        <f t="shared" si="74"/>
        <v>0.6722727273</v>
      </c>
      <c r="M530" s="35" t="s">
        <v>276</v>
      </c>
      <c r="N530" s="36" t="s">
        <v>261</v>
      </c>
    </row>
    <row r="531">
      <c r="A531" s="35">
        <v>211.0</v>
      </c>
      <c r="B531" s="36" t="s">
        <v>1077</v>
      </c>
      <c r="C531" s="36" t="s">
        <v>584</v>
      </c>
      <c r="D531" s="37">
        <v>41712.0</v>
      </c>
      <c r="E531" s="37">
        <v>43755.0</v>
      </c>
      <c r="F531" s="37">
        <v>43831.0</v>
      </c>
      <c r="G531" s="37">
        <v>43831.0</v>
      </c>
      <c r="H531" s="38">
        <v>19.99</v>
      </c>
      <c r="I531" s="38">
        <v>9.99</v>
      </c>
      <c r="J531" s="38">
        <f t="shared" si="73"/>
        <v>10</v>
      </c>
      <c r="K531" s="36">
        <v>1.0</v>
      </c>
      <c r="L531" s="38">
        <f t="shared" si="74"/>
        <v>9.99</v>
      </c>
      <c r="M531" s="35"/>
      <c r="N531" s="36" t="s">
        <v>261</v>
      </c>
    </row>
    <row r="532">
      <c r="A532" s="35">
        <v>525.0</v>
      </c>
      <c r="B532" s="36" t="s">
        <v>1078</v>
      </c>
      <c r="C532" s="36" t="s">
        <v>586</v>
      </c>
      <c r="D532" s="37">
        <v>42089.0</v>
      </c>
      <c r="E532" s="37">
        <v>43623.0</v>
      </c>
      <c r="F532" s="37">
        <v>43627.0</v>
      </c>
      <c r="G532" s="37">
        <v>43672.0</v>
      </c>
      <c r="H532" s="38">
        <v>34.99</v>
      </c>
      <c r="I532" s="38">
        <v>18.24</v>
      </c>
      <c r="J532" s="38">
        <f t="shared" si="73"/>
        <v>16.75</v>
      </c>
      <c r="K532" s="36">
        <v>38.0</v>
      </c>
      <c r="L532" s="38">
        <f t="shared" si="74"/>
        <v>0.48</v>
      </c>
      <c r="M532" s="89"/>
      <c r="N532" s="89" t="s">
        <v>261</v>
      </c>
    </row>
    <row r="533">
      <c r="A533" s="35">
        <v>561.0</v>
      </c>
      <c r="B533" s="36" t="s">
        <v>1079</v>
      </c>
      <c r="C533" s="36" t="s">
        <v>586</v>
      </c>
      <c r="D533" s="37">
        <v>42472.0</v>
      </c>
      <c r="E533" s="37">
        <v>43633.0</v>
      </c>
      <c r="F533" s="36" t="s">
        <v>587</v>
      </c>
      <c r="G533" s="36" t="s">
        <v>587</v>
      </c>
      <c r="H533" s="38">
        <v>49.99</v>
      </c>
      <c r="I533" s="38">
        <v>11.99</v>
      </c>
      <c r="J533" s="38">
        <f t="shared" si="73"/>
        <v>38</v>
      </c>
      <c r="K533" s="36">
        <v>1.0</v>
      </c>
      <c r="L533" s="38">
        <f t="shared" si="74"/>
        <v>11.99</v>
      </c>
      <c r="M533" s="35"/>
      <c r="N533" s="126" t="s">
        <v>261</v>
      </c>
    </row>
    <row r="534">
      <c r="A534" s="35">
        <v>594.0</v>
      </c>
      <c r="B534" s="35" t="s">
        <v>1080</v>
      </c>
      <c r="C534" s="36" t="s">
        <v>586</v>
      </c>
      <c r="D534" s="37">
        <v>44617.0</v>
      </c>
      <c r="E534" s="37">
        <v>45491.0</v>
      </c>
      <c r="F534" s="36" t="s">
        <v>587</v>
      </c>
      <c r="G534" s="36" t="s">
        <v>587</v>
      </c>
      <c r="H534" s="38">
        <v>59.99</v>
      </c>
      <c r="I534" s="38">
        <v>41.99</v>
      </c>
      <c r="J534" s="38">
        <f t="shared" si="73"/>
        <v>18</v>
      </c>
      <c r="K534" s="36">
        <v>1.0</v>
      </c>
      <c r="L534" s="38">
        <f t="shared" si="74"/>
        <v>41.99</v>
      </c>
      <c r="M534" s="35"/>
      <c r="N534" s="35" t="s">
        <v>261</v>
      </c>
    </row>
    <row r="535">
      <c r="A535" s="35">
        <v>811.0</v>
      </c>
      <c r="B535" s="36" t="s">
        <v>1081</v>
      </c>
      <c r="C535" s="36" t="s">
        <v>586</v>
      </c>
      <c r="D535" s="37">
        <v>43546.0</v>
      </c>
      <c r="E535" s="37">
        <v>43824.0</v>
      </c>
      <c r="F535" s="37">
        <v>44267.0</v>
      </c>
      <c r="G535" s="37">
        <v>44267.0</v>
      </c>
      <c r="H535" s="38">
        <v>69.99</v>
      </c>
      <c r="I535" s="38">
        <v>45.49</v>
      </c>
      <c r="J535" s="38">
        <f t="shared" si="73"/>
        <v>24.5</v>
      </c>
      <c r="K535" s="36">
        <v>5.0</v>
      </c>
      <c r="L535" s="38">
        <f t="shared" si="74"/>
        <v>9.098</v>
      </c>
      <c r="M535" s="35"/>
      <c r="N535" s="35" t="s">
        <v>261</v>
      </c>
    </row>
    <row r="536">
      <c r="A536" s="35">
        <v>862.0</v>
      </c>
      <c r="B536" s="36" t="s">
        <v>1082</v>
      </c>
      <c r="C536" s="36" t="s">
        <v>586</v>
      </c>
      <c r="D536" s="37">
        <v>42206.0</v>
      </c>
      <c r="E536" s="37">
        <v>42811.0</v>
      </c>
      <c r="F536" s="37">
        <v>42816.0</v>
      </c>
      <c r="G536" s="37">
        <v>44412.0</v>
      </c>
      <c r="H536" s="38">
        <v>12.99</v>
      </c>
      <c r="I536" s="38">
        <v>3.49</v>
      </c>
      <c r="J536" s="38">
        <f t="shared" si="73"/>
        <v>9.5</v>
      </c>
      <c r="K536" s="36">
        <v>14.0</v>
      </c>
      <c r="L536" s="38">
        <f t="shared" si="74"/>
        <v>0.2492857143</v>
      </c>
      <c r="M536" s="35" t="s">
        <v>277</v>
      </c>
      <c r="N536" s="35" t="s">
        <v>261</v>
      </c>
    </row>
    <row r="537">
      <c r="A537" s="35">
        <v>313.0</v>
      </c>
      <c r="B537" s="35" t="s">
        <v>1083</v>
      </c>
      <c r="C537" s="36" t="s">
        <v>584</v>
      </c>
      <c r="D537" s="37">
        <v>41817.0</v>
      </c>
      <c r="E537" s="37">
        <v>43100.0</v>
      </c>
      <c r="F537" s="37" t="s">
        <v>587</v>
      </c>
      <c r="G537" s="37" t="s">
        <v>587</v>
      </c>
      <c r="H537" s="38">
        <v>79.98</v>
      </c>
      <c r="I537" s="38">
        <v>18.98</v>
      </c>
      <c r="J537" s="38">
        <f t="shared" si="73"/>
        <v>61</v>
      </c>
      <c r="K537" s="36">
        <v>1.0</v>
      </c>
      <c r="L537" s="38">
        <f t="shared" si="74"/>
        <v>18.98</v>
      </c>
      <c r="M537" s="35" t="s">
        <v>278</v>
      </c>
      <c r="N537" s="36" t="s">
        <v>261</v>
      </c>
    </row>
    <row r="538">
      <c r="A538" s="35">
        <v>571.0</v>
      </c>
      <c r="B538" s="36" t="s">
        <v>1084</v>
      </c>
      <c r="C538" s="36" t="s">
        <v>586</v>
      </c>
      <c r="D538" s="37">
        <v>44525.0</v>
      </c>
      <c r="E538" s="37">
        <v>44623.0</v>
      </c>
      <c r="F538" s="37">
        <v>44629.0</v>
      </c>
      <c r="G538" s="37">
        <v>44629.0</v>
      </c>
      <c r="H538" s="38">
        <v>16.99</v>
      </c>
      <c r="I538" s="38">
        <v>13.59</v>
      </c>
      <c r="J538" s="38">
        <f t="shared" si="73"/>
        <v>3.4</v>
      </c>
      <c r="K538" s="36">
        <v>1.0</v>
      </c>
      <c r="L538" s="38">
        <f t="shared" si="74"/>
        <v>13.59</v>
      </c>
      <c r="M538" s="35" t="s">
        <v>279</v>
      </c>
      <c r="N538" s="35" t="s">
        <v>261</v>
      </c>
    </row>
    <row r="539">
      <c r="A539" s="35">
        <v>268.0</v>
      </c>
      <c r="B539" s="36" t="s">
        <v>1085</v>
      </c>
      <c r="C539" s="36" t="s">
        <v>584</v>
      </c>
      <c r="D539" s="37">
        <v>41516.0</v>
      </c>
      <c r="E539" s="37">
        <v>42160.0</v>
      </c>
      <c r="F539" s="37">
        <v>42160.0</v>
      </c>
      <c r="G539" s="37">
        <v>44812.0</v>
      </c>
      <c r="H539" s="38">
        <v>29.99</v>
      </c>
      <c r="I539" s="38">
        <v>18.0</v>
      </c>
      <c r="J539" s="38">
        <f t="shared" si="73"/>
        <v>11.99</v>
      </c>
      <c r="K539" s="36">
        <v>15.0</v>
      </c>
      <c r="L539" s="38">
        <f t="shared" si="74"/>
        <v>1.2</v>
      </c>
      <c r="M539" s="35" t="s">
        <v>280</v>
      </c>
      <c r="N539" s="36" t="s">
        <v>261</v>
      </c>
    </row>
    <row r="540">
      <c r="A540" s="35">
        <v>285.0</v>
      </c>
      <c r="B540" s="36" t="s">
        <v>1086</v>
      </c>
      <c r="C540" s="36" t="s">
        <v>584</v>
      </c>
      <c r="D540" s="37">
        <v>41075.0</v>
      </c>
      <c r="E540" s="37">
        <v>41628.0</v>
      </c>
      <c r="F540" s="37">
        <v>41628.0</v>
      </c>
      <c r="G540" s="37">
        <v>44128.0</v>
      </c>
      <c r="H540" s="38">
        <v>19.99</v>
      </c>
      <c r="I540" s="38">
        <v>12.0</v>
      </c>
      <c r="J540" s="38">
        <f t="shared" si="73"/>
        <v>7.99</v>
      </c>
      <c r="K540" s="36">
        <v>20.0</v>
      </c>
      <c r="L540" s="38">
        <f t="shared" si="74"/>
        <v>0.6</v>
      </c>
      <c r="M540" s="35"/>
      <c r="N540" s="36" t="s">
        <v>261</v>
      </c>
    </row>
    <row r="541">
      <c r="A541" s="35">
        <v>670.0</v>
      </c>
      <c r="B541" s="36" t="s">
        <v>1087</v>
      </c>
      <c r="C541" s="36" t="s">
        <v>586</v>
      </c>
      <c r="D541" s="37">
        <v>44068.0</v>
      </c>
      <c r="E541" s="37">
        <v>44623.0</v>
      </c>
      <c r="F541" s="37">
        <v>44639.0</v>
      </c>
      <c r="G541" s="37">
        <v>44641.0</v>
      </c>
      <c r="H541" s="38">
        <v>39.99</v>
      </c>
      <c r="I541" s="38">
        <v>14.79</v>
      </c>
      <c r="J541" s="38">
        <f t="shared" si="73"/>
        <v>25.2</v>
      </c>
      <c r="K541" s="36">
        <v>11.0</v>
      </c>
      <c r="L541" s="38">
        <f t="shared" si="74"/>
        <v>1.344545455</v>
      </c>
      <c r="M541" s="35" t="s">
        <v>281</v>
      </c>
      <c r="N541" s="35" t="s">
        <v>261</v>
      </c>
    </row>
    <row r="542">
      <c r="A542" s="35">
        <v>3.0</v>
      </c>
      <c r="B542" s="36" t="s">
        <v>1088</v>
      </c>
      <c r="C542" s="36" t="s">
        <v>624</v>
      </c>
      <c r="D542" s="37">
        <v>36714.0</v>
      </c>
      <c r="E542" s="37">
        <v>43373.0</v>
      </c>
      <c r="F542" s="36" t="s">
        <v>587</v>
      </c>
      <c r="G542" s="36" t="s">
        <v>587</v>
      </c>
      <c r="H542" s="38">
        <v>4.99</v>
      </c>
      <c r="I542" s="38">
        <v>4.99</v>
      </c>
      <c r="J542" s="38">
        <f t="shared" si="73"/>
        <v>0</v>
      </c>
      <c r="K542" s="36">
        <v>1.0</v>
      </c>
      <c r="L542" s="38">
        <f t="shared" si="74"/>
        <v>4.99</v>
      </c>
      <c r="M542" s="35" t="s">
        <v>282</v>
      </c>
      <c r="N542" s="36" t="s">
        <v>261</v>
      </c>
    </row>
    <row r="543">
      <c r="A543" s="35">
        <v>5.0</v>
      </c>
      <c r="B543" s="36" t="s">
        <v>1089</v>
      </c>
      <c r="C543" s="36" t="s">
        <v>624</v>
      </c>
      <c r="D543" s="37">
        <v>35735.0</v>
      </c>
      <c r="E543" s="37">
        <v>42279.0</v>
      </c>
      <c r="F543" s="36" t="s">
        <v>587</v>
      </c>
      <c r="G543" s="36" t="s">
        <v>587</v>
      </c>
      <c r="H543" s="38">
        <v>14.99</v>
      </c>
      <c r="I543" s="38">
        <v>4.5</v>
      </c>
      <c r="J543" s="38">
        <f t="shared" si="73"/>
        <v>10.49</v>
      </c>
      <c r="K543" s="36">
        <v>1.0</v>
      </c>
      <c r="L543" s="38">
        <f t="shared" si="74"/>
        <v>4.5</v>
      </c>
      <c r="M543" s="35"/>
      <c r="N543" s="35" t="s">
        <v>261</v>
      </c>
    </row>
    <row r="544">
      <c r="A544" s="35">
        <v>34.0</v>
      </c>
      <c r="B544" s="36" t="s">
        <v>1090</v>
      </c>
      <c r="C544" s="36" t="s">
        <v>624</v>
      </c>
      <c r="D544" s="37">
        <v>36213.0</v>
      </c>
      <c r="E544" s="37">
        <v>41261.0</v>
      </c>
      <c r="F544" s="36" t="s">
        <v>587</v>
      </c>
      <c r="G544" s="36" t="s">
        <v>587</v>
      </c>
      <c r="H544" s="38">
        <v>9.99</v>
      </c>
      <c r="I544" s="38">
        <v>4.99</v>
      </c>
      <c r="J544" s="38">
        <f t="shared" si="73"/>
        <v>5</v>
      </c>
      <c r="K544" s="36">
        <v>30.0</v>
      </c>
      <c r="L544" s="38">
        <f t="shared" si="74"/>
        <v>0.1663333333</v>
      </c>
      <c r="M544" s="35"/>
      <c r="N544" s="35" t="s">
        <v>261</v>
      </c>
    </row>
    <row r="545">
      <c r="A545" s="35">
        <v>49.0</v>
      </c>
      <c r="B545" s="36" t="s">
        <v>1091</v>
      </c>
      <c r="C545" s="36" t="s">
        <v>624</v>
      </c>
      <c r="D545" s="37">
        <v>36357.0</v>
      </c>
      <c r="E545" s="37">
        <v>42812.0</v>
      </c>
      <c r="F545" s="36" t="s">
        <v>587</v>
      </c>
      <c r="G545" s="36" t="s">
        <v>587</v>
      </c>
      <c r="H545" s="38">
        <v>6.99</v>
      </c>
      <c r="I545" s="38">
        <v>2.99</v>
      </c>
      <c r="J545" s="38">
        <f t="shared" si="73"/>
        <v>4</v>
      </c>
      <c r="K545" s="36">
        <v>1.0</v>
      </c>
      <c r="L545" s="38">
        <f t="shared" si="74"/>
        <v>2.99</v>
      </c>
      <c r="M545" s="35"/>
      <c r="N545" s="126" t="s">
        <v>261</v>
      </c>
    </row>
    <row r="546">
      <c r="A546" s="35">
        <v>57.0</v>
      </c>
      <c r="B546" s="36" t="s">
        <v>1092</v>
      </c>
      <c r="C546" s="36" t="s">
        <v>624</v>
      </c>
      <c r="D546" s="37">
        <v>35531.0</v>
      </c>
      <c r="E546" s="37">
        <v>44300.0</v>
      </c>
      <c r="F546" s="36" t="s">
        <v>587</v>
      </c>
      <c r="G546" s="36" t="s">
        <v>587</v>
      </c>
      <c r="H546" s="38">
        <v>4.99</v>
      </c>
      <c r="I546" s="38">
        <v>4.99</v>
      </c>
      <c r="J546" s="38">
        <f t="shared" si="73"/>
        <v>0</v>
      </c>
      <c r="K546" s="36">
        <v>1.0</v>
      </c>
      <c r="L546" s="38">
        <f t="shared" si="74"/>
        <v>4.99</v>
      </c>
      <c r="M546" s="35"/>
      <c r="N546" s="126" t="s">
        <v>261</v>
      </c>
    </row>
    <row r="547">
      <c r="A547" s="35">
        <v>58.0</v>
      </c>
      <c r="B547" s="36" t="s">
        <v>1093</v>
      </c>
      <c r="C547" s="36" t="s">
        <v>624</v>
      </c>
      <c r="D547" s="37">
        <v>36735.0</v>
      </c>
      <c r="E547" s="37">
        <v>44300.0</v>
      </c>
      <c r="F547" s="36" t="s">
        <v>587</v>
      </c>
      <c r="G547" s="36" t="s">
        <v>587</v>
      </c>
      <c r="H547" s="38">
        <v>4.99</v>
      </c>
      <c r="I547" s="38">
        <v>4.99</v>
      </c>
      <c r="J547" s="38">
        <f t="shared" si="73"/>
        <v>0</v>
      </c>
      <c r="K547" s="36">
        <v>1.0</v>
      </c>
      <c r="L547" s="38">
        <f t="shared" si="74"/>
        <v>4.99</v>
      </c>
      <c r="M547" s="35"/>
      <c r="N547" s="126" t="s">
        <v>261</v>
      </c>
    </row>
    <row r="548">
      <c r="A548" s="35">
        <v>115.0</v>
      </c>
      <c r="B548" s="36" t="s">
        <v>1094</v>
      </c>
      <c r="C548" s="36" t="s">
        <v>677</v>
      </c>
      <c r="D548" s="37">
        <v>37323.0</v>
      </c>
      <c r="E548" s="37">
        <v>42259.0</v>
      </c>
      <c r="F548" s="36" t="s">
        <v>587</v>
      </c>
      <c r="G548" s="36" t="s">
        <v>587</v>
      </c>
      <c r="H548" s="38">
        <v>23.99</v>
      </c>
      <c r="I548" s="38">
        <v>23.99</v>
      </c>
      <c r="J548" s="38">
        <f t="shared" si="73"/>
        <v>0</v>
      </c>
      <c r="K548" s="36">
        <v>2.0</v>
      </c>
      <c r="L548" s="38">
        <f t="shared" si="74"/>
        <v>11.995</v>
      </c>
      <c r="M548" s="35"/>
      <c r="N548" s="126" t="s">
        <v>261</v>
      </c>
    </row>
    <row r="549">
      <c r="A549" s="35">
        <v>116.0</v>
      </c>
      <c r="B549" s="36" t="s">
        <v>1095</v>
      </c>
      <c r="C549" s="36" t="s">
        <v>677</v>
      </c>
      <c r="D549" s="37">
        <v>38415.0</v>
      </c>
      <c r="E549" s="37">
        <v>42259.0</v>
      </c>
      <c r="F549" s="37">
        <v>42260.0</v>
      </c>
      <c r="G549" s="37">
        <v>42263.0</v>
      </c>
      <c r="H549" s="38">
        <v>22.99</v>
      </c>
      <c r="I549" s="38">
        <v>22.99</v>
      </c>
      <c r="J549" s="38">
        <f t="shared" si="73"/>
        <v>0</v>
      </c>
      <c r="K549" s="36">
        <v>2.0</v>
      </c>
      <c r="L549" s="38">
        <f t="shared" si="74"/>
        <v>11.495</v>
      </c>
      <c r="M549" s="35"/>
      <c r="N549" s="126" t="s">
        <v>261</v>
      </c>
    </row>
    <row r="550">
      <c r="A550" s="35">
        <v>133.0</v>
      </c>
      <c r="B550" s="35" t="s">
        <v>1096</v>
      </c>
      <c r="C550" s="36" t="s">
        <v>677</v>
      </c>
      <c r="D550" s="37">
        <v>37218.0</v>
      </c>
      <c r="E550" s="37">
        <v>44115.0</v>
      </c>
      <c r="F550" s="36" t="s">
        <v>587</v>
      </c>
      <c r="G550" s="36" t="s">
        <v>587</v>
      </c>
      <c r="H550" s="38">
        <v>11.0</v>
      </c>
      <c r="I550" s="38">
        <v>11.0</v>
      </c>
      <c r="J550" s="38">
        <f t="shared" si="73"/>
        <v>0</v>
      </c>
      <c r="K550" s="36">
        <v>1.0</v>
      </c>
      <c r="L550" s="38">
        <f t="shared" si="74"/>
        <v>11</v>
      </c>
      <c r="M550" s="35"/>
      <c r="N550" s="126" t="s">
        <v>261</v>
      </c>
    </row>
    <row r="551">
      <c r="A551" s="35">
        <v>134.0</v>
      </c>
      <c r="B551" s="35" t="s">
        <v>1097</v>
      </c>
      <c r="C551" s="36" t="s">
        <v>677</v>
      </c>
      <c r="D551" s="37">
        <v>37764.0</v>
      </c>
      <c r="E551" s="37">
        <v>44115.0</v>
      </c>
      <c r="F551" s="36" t="s">
        <v>587</v>
      </c>
      <c r="G551" s="36" t="s">
        <v>587</v>
      </c>
      <c r="H551" s="38">
        <v>11.0</v>
      </c>
      <c r="I551" s="38">
        <v>11.0</v>
      </c>
      <c r="J551" s="38">
        <f t="shared" si="73"/>
        <v>0</v>
      </c>
      <c r="K551" s="36">
        <v>1.0</v>
      </c>
      <c r="L551" s="38">
        <f t="shared" si="74"/>
        <v>11</v>
      </c>
      <c r="M551" s="35"/>
      <c r="N551" s="126" t="s">
        <v>261</v>
      </c>
    </row>
    <row r="552">
      <c r="A552" s="35">
        <v>150.0</v>
      </c>
      <c r="B552" s="36" t="s">
        <v>1098</v>
      </c>
      <c r="C552" s="36" t="s">
        <v>596</v>
      </c>
      <c r="D552" s="37">
        <v>39493.0</v>
      </c>
      <c r="E552" s="37">
        <v>42279.0</v>
      </c>
      <c r="F552" s="36" t="s">
        <v>587</v>
      </c>
      <c r="G552" s="36" t="s">
        <v>587</v>
      </c>
      <c r="H552" s="38">
        <v>14.99</v>
      </c>
      <c r="I552" s="38">
        <v>4.49</v>
      </c>
      <c r="J552" s="38">
        <f t="shared" si="73"/>
        <v>10.5</v>
      </c>
      <c r="K552" s="36">
        <v>1.0</v>
      </c>
      <c r="L552" s="38">
        <f t="shared" si="74"/>
        <v>4.49</v>
      </c>
      <c r="M552" s="35"/>
      <c r="N552" s="35" t="s">
        <v>261</v>
      </c>
    </row>
    <row r="553">
      <c r="A553" s="35">
        <v>169.0</v>
      </c>
      <c r="B553" s="36" t="s">
        <v>1099</v>
      </c>
      <c r="C553" s="36" t="s">
        <v>596</v>
      </c>
      <c r="D553" s="37">
        <v>40347.0</v>
      </c>
      <c r="E553" s="37">
        <v>44292.0</v>
      </c>
      <c r="F553" s="36" t="s">
        <v>587</v>
      </c>
      <c r="G553" s="36" t="s">
        <v>587</v>
      </c>
      <c r="H553" s="38">
        <v>8.0</v>
      </c>
      <c r="I553" s="38">
        <v>8.0</v>
      </c>
      <c r="J553" s="38">
        <f t="shared" si="73"/>
        <v>0</v>
      </c>
      <c r="K553" s="36">
        <v>1.0</v>
      </c>
      <c r="L553" s="38">
        <f t="shared" si="74"/>
        <v>8</v>
      </c>
      <c r="M553" s="35"/>
      <c r="N553" s="35" t="s">
        <v>261</v>
      </c>
    </row>
    <row r="554">
      <c r="A554" s="35">
        <v>292.0</v>
      </c>
      <c r="B554" s="36" t="s">
        <v>1100</v>
      </c>
      <c r="C554" s="36" t="s">
        <v>584</v>
      </c>
      <c r="D554" s="37">
        <v>39611.0</v>
      </c>
      <c r="E554" s="37">
        <v>44285.0</v>
      </c>
      <c r="F554" s="37" t="s">
        <v>587</v>
      </c>
      <c r="G554" s="37" t="s">
        <v>587</v>
      </c>
      <c r="H554" s="38">
        <v>14.99</v>
      </c>
      <c r="I554" s="38">
        <v>14.99</v>
      </c>
      <c r="J554" s="38">
        <f t="shared" si="73"/>
        <v>0</v>
      </c>
      <c r="K554" s="36">
        <v>1.0</v>
      </c>
      <c r="L554" s="38">
        <f t="shared" si="74"/>
        <v>14.99</v>
      </c>
      <c r="M554" s="35"/>
      <c r="N554" s="36" t="s">
        <v>261</v>
      </c>
    </row>
    <row r="555">
      <c r="A555" s="35">
        <v>293.0</v>
      </c>
      <c r="B555" s="36" t="s">
        <v>1101</v>
      </c>
      <c r="C555" s="35" t="s">
        <v>584</v>
      </c>
      <c r="D555" s="37">
        <v>42248.0</v>
      </c>
      <c r="E555" s="37">
        <v>44190.0</v>
      </c>
      <c r="F555" s="37">
        <v>44209.0</v>
      </c>
      <c r="G555" s="37">
        <v>44231.0</v>
      </c>
      <c r="H555" s="38">
        <v>29.99</v>
      </c>
      <c r="I555" s="38">
        <v>7.49</v>
      </c>
      <c r="J555" s="38">
        <f t="shared" si="73"/>
        <v>22.5</v>
      </c>
      <c r="K555" s="36">
        <v>101.0</v>
      </c>
      <c r="L555" s="38">
        <f t="shared" si="74"/>
        <v>0.07415841584</v>
      </c>
      <c r="M555" s="35"/>
      <c r="N555" s="36" t="s">
        <v>261</v>
      </c>
    </row>
    <row r="556">
      <c r="A556" s="35">
        <v>319.0</v>
      </c>
      <c r="B556" s="36" t="s">
        <v>1102</v>
      </c>
      <c r="C556" s="36" t="s">
        <v>584</v>
      </c>
      <c r="D556" s="37">
        <v>40109.0</v>
      </c>
      <c r="E556" s="37">
        <v>40192.0</v>
      </c>
      <c r="F556" s="37">
        <v>40192.0</v>
      </c>
      <c r="G556" s="37">
        <v>44718.0</v>
      </c>
      <c r="H556" s="38">
        <v>19.99</v>
      </c>
      <c r="I556" s="38">
        <v>0.5</v>
      </c>
      <c r="J556" s="38">
        <f t="shared" si="73"/>
        <v>19.49</v>
      </c>
      <c r="K556" s="36">
        <v>30.0</v>
      </c>
      <c r="L556" s="38">
        <f t="shared" si="74"/>
        <v>0.01666666667</v>
      </c>
      <c r="M556" s="35"/>
      <c r="N556" s="36" t="s">
        <v>261</v>
      </c>
    </row>
    <row r="557">
      <c r="A557" s="35">
        <v>386.0</v>
      </c>
      <c r="B557" s="36" t="s">
        <v>1103</v>
      </c>
      <c r="C557" s="36" t="s">
        <v>584</v>
      </c>
      <c r="D557" s="37">
        <v>40947.0</v>
      </c>
      <c r="E557" s="37">
        <v>41607.0</v>
      </c>
      <c r="F557" s="37">
        <v>41607.0</v>
      </c>
      <c r="G557" s="37">
        <v>44795.0</v>
      </c>
      <c r="H557" s="38">
        <v>9.99</v>
      </c>
      <c r="I557" s="38">
        <v>9.99</v>
      </c>
      <c r="J557" s="38">
        <f t="shared" si="73"/>
        <v>0</v>
      </c>
      <c r="K557" s="36">
        <v>10.0</v>
      </c>
      <c r="L557" s="38">
        <f t="shared" si="74"/>
        <v>0.999</v>
      </c>
      <c r="M557" s="35"/>
      <c r="N557" s="36" t="s">
        <v>261</v>
      </c>
    </row>
    <row r="558">
      <c r="A558" s="35">
        <v>84.0</v>
      </c>
      <c r="B558" s="36" t="s">
        <v>1104</v>
      </c>
      <c r="C558" s="35" t="s">
        <v>677</v>
      </c>
      <c r="D558" s="37">
        <v>37155.0</v>
      </c>
      <c r="E558" s="37">
        <v>42619.0</v>
      </c>
      <c r="F558" s="37">
        <v>42633.0</v>
      </c>
      <c r="G558" s="37">
        <v>45180.0</v>
      </c>
      <c r="H558" s="38">
        <v>14.99</v>
      </c>
      <c r="I558" s="38">
        <v>8.99</v>
      </c>
      <c r="J558" s="38">
        <f t="shared" si="73"/>
        <v>6</v>
      </c>
      <c r="K558" s="36">
        <v>66.0</v>
      </c>
      <c r="L558" s="38">
        <f t="shared" si="74"/>
        <v>0.1362121212</v>
      </c>
      <c r="M558" s="35" t="s">
        <v>283</v>
      </c>
      <c r="N558" s="126" t="s">
        <v>261</v>
      </c>
    </row>
    <row r="559">
      <c r="A559" s="35">
        <v>85.0</v>
      </c>
      <c r="B559" s="35" t="s">
        <v>1105</v>
      </c>
      <c r="C559" s="35" t="s">
        <v>677</v>
      </c>
      <c r="D559" s="37">
        <v>37876.0</v>
      </c>
      <c r="E559" s="37">
        <v>42650.0</v>
      </c>
      <c r="F559" s="37">
        <v>45181.0</v>
      </c>
      <c r="G559" s="37">
        <v>45182.0</v>
      </c>
      <c r="H559" s="38">
        <v>14.99</v>
      </c>
      <c r="I559" s="38">
        <v>14.99</v>
      </c>
      <c r="J559" s="38">
        <f t="shared" si="73"/>
        <v>0</v>
      </c>
      <c r="K559" s="36">
        <v>3.0</v>
      </c>
      <c r="L559" s="38">
        <f t="shared" si="74"/>
        <v>4.996666667</v>
      </c>
      <c r="M559" s="35"/>
      <c r="N559" s="126" t="s">
        <v>261</v>
      </c>
    </row>
    <row r="560">
      <c r="A560" s="35">
        <v>309.0</v>
      </c>
      <c r="B560" s="36" t="s">
        <v>1106</v>
      </c>
      <c r="C560" s="36" t="s">
        <v>584</v>
      </c>
      <c r="D560" s="37">
        <v>41306.0</v>
      </c>
      <c r="E560" s="37">
        <v>45182.0</v>
      </c>
      <c r="F560" s="37">
        <v>45451.0</v>
      </c>
      <c r="G560" s="37">
        <v>45464.0</v>
      </c>
      <c r="H560" s="38">
        <v>49.99</v>
      </c>
      <c r="I560" s="38">
        <v>0.0</v>
      </c>
      <c r="J560" s="38">
        <f t="shared" si="73"/>
        <v>49.99</v>
      </c>
      <c r="K560" s="36">
        <v>18.0</v>
      </c>
      <c r="L560" s="38">
        <f t="shared" si="74"/>
        <v>0</v>
      </c>
      <c r="M560" s="35"/>
      <c r="N560" s="36" t="s">
        <v>261</v>
      </c>
    </row>
    <row r="561">
      <c r="A561" s="35">
        <v>750.0</v>
      </c>
      <c r="B561" s="36" t="s">
        <v>1107</v>
      </c>
      <c r="C561" s="36" t="s">
        <v>586</v>
      </c>
      <c r="D561" s="37">
        <v>43182.0</v>
      </c>
      <c r="E561" s="37">
        <v>45177.0</v>
      </c>
      <c r="F561" s="36" t="s">
        <v>587</v>
      </c>
      <c r="G561" s="36" t="s">
        <v>587</v>
      </c>
      <c r="H561" s="38">
        <v>69.99</v>
      </c>
      <c r="I561" s="38">
        <v>0.0</v>
      </c>
      <c r="J561" s="38">
        <f t="shared" si="73"/>
        <v>69.99</v>
      </c>
      <c r="K561" s="36">
        <v>1.0</v>
      </c>
      <c r="L561" s="38">
        <f t="shared" si="74"/>
        <v>0</v>
      </c>
      <c r="M561" s="35"/>
      <c r="N561" s="35" t="s">
        <v>261</v>
      </c>
    </row>
    <row r="562">
      <c r="A562" s="35">
        <v>101.0</v>
      </c>
      <c r="B562" s="36" t="s">
        <v>1108</v>
      </c>
      <c r="C562" s="36" t="s">
        <v>677</v>
      </c>
      <c r="D562" s="37">
        <v>38672.0</v>
      </c>
      <c r="E562" s="37">
        <v>43275.0</v>
      </c>
      <c r="F562" s="37">
        <v>43407.0</v>
      </c>
      <c r="G562" s="37">
        <v>43407.0</v>
      </c>
      <c r="H562" s="38">
        <v>14.99</v>
      </c>
      <c r="I562" s="38">
        <v>4.99</v>
      </c>
      <c r="J562" s="38">
        <f t="shared" si="73"/>
        <v>10</v>
      </c>
      <c r="K562" s="36">
        <v>1.0</v>
      </c>
      <c r="L562" s="38">
        <f t="shared" si="74"/>
        <v>4.99</v>
      </c>
      <c r="M562" s="35" t="s">
        <v>284</v>
      </c>
      <c r="N562" s="126" t="s">
        <v>261</v>
      </c>
    </row>
    <row r="563">
      <c r="A563" s="35">
        <v>6.0</v>
      </c>
      <c r="B563" s="36" t="s">
        <v>1109</v>
      </c>
      <c r="C563" s="36" t="s">
        <v>624</v>
      </c>
      <c r="D563" s="37">
        <v>35062.0</v>
      </c>
      <c r="E563" s="37">
        <v>43373.0</v>
      </c>
      <c r="F563" s="36" t="s">
        <v>587</v>
      </c>
      <c r="G563" s="36" t="s">
        <v>587</v>
      </c>
      <c r="H563" s="38">
        <v>4.99</v>
      </c>
      <c r="I563" s="38">
        <v>4.99</v>
      </c>
      <c r="J563" s="38">
        <f t="shared" si="73"/>
        <v>0</v>
      </c>
      <c r="K563" s="36">
        <v>1.0</v>
      </c>
      <c r="L563" s="38">
        <f t="shared" si="74"/>
        <v>4.99</v>
      </c>
      <c r="M563" s="35" t="s">
        <v>285</v>
      </c>
      <c r="N563" s="35" t="s">
        <v>261</v>
      </c>
    </row>
    <row r="564">
      <c r="A564" s="35">
        <v>866.0</v>
      </c>
      <c r="B564" s="35" t="s">
        <v>1110</v>
      </c>
      <c r="C564" s="36" t="s">
        <v>586</v>
      </c>
      <c r="D564" s="37">
        <v>43413.0</v>
      </c>
      <c r="E564" s="37">
        <v>43475.0</v>
      </c>
      <c r="F564" s="37">
        <v>43476.0</v>
      </c>
      <c r="G564" s="37">
        <v>44528.0</v>
      </c>
      <c r="H564" s="38">
        <v>39.99</v>
      </c>
      <c r="I564" s="38">
        <v>39.99</v>
      </c>
      <c r="J564" s="38">
        <f t="shared" si="73"/>
        <v>0</v>
      </c>
      <c r="K564" s="36">
        <v>14.0</v>
      </c>
      <c r="L564" s="38">
        <f t="shared" si="74"/>
        <v>2.856428571</v>
      </c>
      <c r="M564" s="35" t="s">
        <v>286</v>
      </c>
      <c r="N564" s="35" t="s">
        <v>261</v>
      </c>
    </row>
    <row r="565">
      <c r="A565" s="35">
        <v>429.0</v>
      </c>
      <c r="B565" s="36" t="s">
        <v>1111</v>
      </c>
      <c r="C565" s="36" t="s">
        <v>612</v>
      </c>
      <c r="D565" s="37">
        <v>42514.0</v>
      </c>
      <c r="E565" s="37">
        <v>42766.0</v>
      </c>
      <c r="F565" s="37">
        <v>42767.0</v>
      </c>
      <c r="G565" s="37">
        <v>43099.0</v>
      </c>
      <c r="H565" s="38">
        <v>4.99</v>
      </c>
      <c r="I565" s="38">
        <v>1.99</v>
      </c>
      <c r="J565" s="38">
        <f t="shared" si="73"/>
        <v>3</v>
      </c>
      <c r="K565" s="36">
        <v>7.0</v>
      </c>
      <c r="L565" s="38">
        <f t="shared" si="74"/>
        <v>0.2842857143</v>
      </c>
      <c r="M565" s="35" t="s">
        <v>287</v>
      </c>
      <c r="N565" s="35" t="s">
        <v>261</v>
      </c>
    </row>
    <row r="566">
      <c r="A566" s="35">
        <v>40.0</v>
      </c>
      <c r="B566" s="35" t="s">
        <v>1112</v>
      </c>
      <c r="C566" s="35" t="s">
        <v>624</v>
      </c>
      <c r="D566" s="37">
        <v>35699.0</v>
      </c>
      <c r="E566" s="37">
        <v>42927.0</v>
      </c>
      <c r="F566" s="37">
        <v>42927.0</v>
      </c>
      <c r="G566" s="37">
        <v>45163.0</v>
      </c>
      <c r="H566" s="38">
        <v>14.99</v>
      </c>
      <c r="I566" s="38">
        <v>14.99</v>
      </c>
      <c r="J566" s="38">
        <f t="shared" si="73"/>
        <v>0</v>
      </c>
      <c r="K566" s="36">
        <v>4.0</v>
      </c>
      <c r="L566" s="38">
        <f t="shared" si="74"/>
        <v>3.7475</v>
      </c>
      <c r="M566" s="35" t="s">
        <v>288</v>
      </c>
      <c r="N566" s="35" t="s">
        <v>261</v>
      </c>
    </row>
    <row r="567">
      <c r="A567" s="35">
        <v>73.0</v>
      </c>
      <c r="B567" s="35" t="s">
        <v>1113</v>
      </c>
      <c r="C567" s="36" t="s">
        <v>624</v>
      </c>
      <c r="D567" s="37">
        <v>36413.0</v>
      </c>
      <c r="E567" s="37">
        <v>43014.0</v>
      </c>
      <c r="F567" s="36" t="s">
        <v>587</v>
      </c>
      <c r="G567" s="36" t="s">
        <v>587</v>
      </c>
      <c r="H567" s="38">
        <v>4.99</v>
      </c>
      <c r="I567" s="38">
        <v>4.99</v>
      </c>
      <c r="J567" s="38">
        <f t="shared" si="73"/>
        <v>0</v>
      </c>
      <c r="K567" s="36">
        <v>1.0</v>
      </c>
      <c r="L567" s="38">
        <f t="shared" si="74"/>
        <v>4.99</v>
      </c>
      <c r="M567" s="35"/>
      <c r="N567" s="126" t="s">
        <v>261</v>
      </c>
    </row>
    <row r="568">
      <c r="A568" s="35">
        <v>74.0</v>
      </c>
      <c r="B568" s="36" t="s">
        <v>1114</v>
      </c>
      <c r="C568" s="36" t="s">
        <v>624</v>
      </c>
      <c r="D568" s="37">
        <v>36768.0</v>
      </c>
      <c r="E568" s="37">
        <v>43014.0</v>
      </c>
      <c r="F568" s="36" t="s">
        <v>587</v>
      </c>
      <c r="G568" s="36" t="s">
        <v>587</v>
      </c>
      <c r="H568" s="38">
        <v>4.99</v>
      </c>
      <c r="I568" s="38">
        <v>1.99</v>
      </c>
      <c r="J568" s="38">
        <f t="shared" si="73"/>
        <v>3</v>
      </c>
      <c r="K568" s="36">
        <v>1.0</v>
      </c>
      <c r="L568" s="38">
        <f t="shared" si="74"/>
        <v>1.99</v>
      </c>
      <c r="M568" s="35"/>
      <c r="N568" s="126" t="s">
        <v>261</v>
      </c>
    </row>
    <row r="569">
      <c r="A569" s="35">
        <v>118.0</v>
      </c>
      <c r="B569" s="36" t="s">
        <v>1115</v>
      </c>
      <c r="C569" s="36" t="s">
        <v>677</v>
      </c>
      <c r="D569" s="37">
        <v>37351.0</v>
      </c>
      <c r="E569" s="37">
        <v>42619.0</v>
      </c>
      <c r="F569" s="37">
        <v>42632.0</v>
      </c>
      <c r="G569" s="37">
        <v>45163.0</v>
      </c>
      <c r="H569" s="38">
        <v>9.99</v>
      </c>
      <c r="I569" s="38">
        <v>5.99</v>
      </c>
      <c r="J569" s="38">
        <f t="shared" si="73"/>
        <v>4</v>
      </c>
      <c r="K569" s="36">
        <v>8.0</v>
      </c>
      <c r="L569" s="38">
        <f t="shared" si="74"/>
        <v>0.74875</v>
      </c>
      <c r="M569" s="35"/>
      <c r="N569" s="126" t="s">
        <v>261</v>
      </c>
    </row>
    <row r="570">
      <c r="A570" s="35">
        <v>170.0</v>
      </c>
      <c r="B570" s="35" t="s">
        <v>1116</v>
      </c>
      <c r="C570" s="36" t="s">
        <v>596</v>
      </c>
      <c r="D570" s="37">
        <v>39990.0</v>
      </c>
      <c r="E570" s="37">
        <v>43373.0</v>
      </c>
      <c r="F570" s="36" t="s">
        <v>587</v>
      </c>
      <c r="G570" s="36" t="s">
        <v>587</v>
      </c>
      <c r="H570" s="38">
        <v>9.99</v>
      </c>
      <c r="I570" s="38">
        <v>9.99</v>
      </c>
      <c r="J570" s="38">
        <f t="shared" si="73"/>
        <v>0</v>
      </c>
      <c r="K570" s="36">
        <v>1.0</v>
      </c>
      <c r="L570" s="38">
        <f t="shared" si="74"/>
        <v>9.99</v>
      </c>
      <c r="M570" s="35" t="s">
        <v>289</v>
      </c>
      <c r="N570" s="35" t="s">
        <v>261</v>
      </c>
    </row>
    <row r="571">
      <c r="A571" s="35">
        <v>487.0</v>
      </c>
      <c r="B571" s="36" t="s">
        <v>1117</v>
      </c>
      <c r="C571" s="36" t="s">
        <v>612</v>
      </c>
      <c r="D571" s="37">
        <v>43035.0</v>
      </c>
      <c r="E571" s="37">
        <v>43992.0</v>
      </c>
      <c r="F571" s="37">
        <v>44001.0</v>
      </c>
      <c r="G571" s="37">
        <v>44001.0</v>
      </c>
      <c r="H571" s="38">
        <v>29.99</v>
      </c>
      <c r="I571" s="38">
        <v>14.99</v>
      </c>
      <c r="J571" s="38">
        <f t="shared" si="73"/>
        <v>15</v>
      </c>
      <c r="K571" s="36">
        <v>1.0</v>
      </c>
      <c r="L571" s="38">
        <f t="shared" si="74"/>
        <v>14.99</v>
      </c>
      <c r="M571" s="35"/>
      <c r="N571" s="36" t="s">
        <v>261</v>
      </c>
    </row>
    <row r="572">
      <c r="A572" s="35">
        <v>488.0</v>
      </c>
      <c r="B572" s="36" t="s">
        <v>1118</v>
      </c>
      <c r="C572" s="36" t="s">
        <v>612</v>
      </c>
      <c r="D572" s="37">
        <v>42671.0</v>
      </c>
      <c r="E572" s="37">
        <v>42840.0</v>
      </c>
      <c r="F572" s="37">
        <v>45064.0</v>
      </c>
      <c r="G572" s="37">
        <v>45070.0</v>
      </c>
      <c r="H572" s="38">
        <v>19.99</v>
      </c>
      <c r="I572" s="38">
        <v>9.99</v>
      </c>
      <c r="J572" s="38">
        <f t="shared" si="73"/>
        <v>10</v>
      </c>
      <c r="K572" s="36">
        <v>10.0</v>
      </c>
      <c r="L572" s="38">
        <f t="shared" si="74"/>
        <v>0.999</v>
      </c>
      <c r="M572" s="35"/>
      <c r="N572" s="36" t="s">
        <v>261</v>
      </c>
    </row>
    <row r="573">
      <c r="A573" s="35">
        <v>772.0</v>
      </c>
      <c r="B573" s="36" t="s">
        <v>1119</v>
      </c>
      <c r="C573" s="36" t="s">
        <v>586</v>
      </c>
      <c r="D573" s="37">
        <v>44250.0</v>
      </c>
      <c r="E573" s="37">
        <v>44565.0</v>
      </c>
      <c r="F573" s="36" t="s">
        <v>587</v>
      </c>
      <c r="G573" s="36" t="s">
        <v>587</v>
      </c>
      <c r="H573" s="38">
        <v>59.99</v>
      </c>
      <c r="I573" s="38">
        <v>0.0</v>
      </c>
      <c r="J573" s="38">
        <f t="shared" si="73"/>
        <v>59.99</v>
      </c>
      <c r="K573" s="36">
        <v>1.0</v>
      </c>
      <c r="L573" s="38">
        <f t="shared" si="74"/>
        <v>0</v>
      </c>
      <c r="M573" s="35" t="s">
        <v>290</v>
      </c>
      <c r="N573" s="35" t="s">
        <v>261</v>
      </c>
    </row>
    <row r="574">
      <c r="A574" s="35">
        <v>677.0</v>
      </c>
      <c r="B574" s="35" t="s">
        <v>1120</v>
      </c>
      <c r="C574" s="36" t="s">
        <v>586</v>
      </c>
      <c r="D574" s="37">
        <v>39955.0</v>
      </c>
      <c r="E574" s="37">
        <v>44883.0</v>
      </c>
      <c r="F574" s="36" t="s">
        <v>587</v>
      </c>
      <c r="G574" s="36" t="s">
        <v>587</v>
      </c>
      <c r="H574" s="38">
        <v>25.0</v>
      </c>
      <c r="I574" s="38">
        <v>15.0</v>
      </c>
      <c r="J574" s="38">
        <f t="shared" si="73"/>
        <v>10</v>
      </c>
      <c r="K574" s="36">
        <v>6.0</v>
      </c>
      <c r="L574" s="38">
        <f t="shared" si="74"/>
        <v>2.5</v>
      </c>
      <c r="M574" s="35" t="s">
        <v>291</v>
      </c>
      <c r="N574" s="35" t="s">
        <v>261</v>
      </c>
    </row>
    <row r="575">
      <c r="A575" s="35">
        <v>188.0</v>
      </c>
      <c r="B575" s="36" t="s">
        <v>1121</v>
      </c>
      <c r="C575" s="36" t="s">
        <v>584</v>
      </c>
      <c r="D575" s="37">
        <v>40186.0</v>
      </c>
      <c r="E575" s="37">
        <v>44091.0</v>
      </c>
      <c r="F575" s="37">
        <v>45111.0</v>
      </c>
      <c r="G575" s="37">
        <v>45121.0</v>
      </c>
      <c r="H575" s="38">
        <v>14.99</v>
      </c>
      <c r="I575" s="38">
        <v>4.0</v>
      </c>
      <c r="J575" s="38">
        <f t="shared" si="73"/>
        <v>10.99</v>
      </c>
      <c r="K575" s="36">
        <v>5.0</v>
      </c>
      <c r="L575" s="38">
        <f t="shared" si="74"/>
        <v>0.8</v>
      </c>
      <c r="M575" s="35" t="s">
        <v>292</v>
      </c>
      <c r="N575" s="36" t="s">
        <v>261</v>
      </c>
    </row>
    <row r="576">
      <c r="A576" s="35">
        <v>37.0</v>
      </c>
      <c r="B576" s="36" t="s">
        <v>1122</v>
      </c>
      <c r="C576" s="36" t="s">
        <v>624</v>
      </c>
      <c r="D576" s="37">
        <v>35370.0</v>
      </c>
      <c r="E576" s="37">
        <v>43014.0</v>
      </c>
      <c r="F576" s="36" t="s">
        <v>587</v>
      </c>
      <c r="G576" s="36" t="s">
        <v>587</v>
      </c>
      <c r="H576" s="38">
        <v>4.99</v>
      </c>
      <c r="I576" s="38">
        <v>2.49</v>
      </c>
      <c r="J576" s="38">
        <f t="shared" si="73"/>
        <v>2.5</v>
      </c>
      <c r="K576" s="36">
        <v>3.0</v>
      </c>
      <c r="L576" s="38">
        <f t="shared" si="74"/>
        <v>0.83</v>
      </c>
      <c r="M576" s="35" t="s">
        <v>293</v>
      </c>
      <c r="N576" s="35" t="s">
        <v>261</v>
      </c>
    </row>
    <row r="577">
      <c r="A577" s="35">
        <v>249.0</v>
      </c>
      <c r="B577" s="36" t="s">
        <v>1123</v>
      </c>
      <c r="C577" s="36" t="s">
        <v>584</v>
      </c>
      <c r="D577" s="37">
        <v>40506.0</v>
      </c>
      <c r="E577" s="37">
        <v>40537.0</v>
      </c>
      <c r="F577" s="37">
        <v>40537.0</v>
      </c>
      <c r="G577" s="37">
        <v>44325.0</v>
      </c>
      <c r="H577" s="38">
        <v>29.99</v>
      </c>
      <c r="I577" s="38">
        <v>5.0</v>
      </c>
      <c r="J577" s="38">
        <f t="shared" si="73"/>
        <v>24.99</v>
      </c>
      <c r="K577" s="36">
        <v>80.0</v>
      </c>
      <c r="L577" s="38">
        <f t="shared" si="74"/>
        <v>0.0625</v>
      </c>
      <c r="M577" s="35"/>
      <c r="N577" s="36" t="s">
        <v>261</v>
      </c>
    </row>
    <row r="578">
      <c r="A578" s="35">
        <v>316.0</v>
      </c>
      <c r="B578" s="35" t="s">
        <v>1124</v>
      </c>
      <c r="C578" s="36" t="s">
        <v>584</v>
      </c>
      <c r="D578" s="37">
        <v>40157.0</v>
      </c>
      <c r="E578" s="37">
        <v>42811.0</v>
      </c>
      <c r="F578" s="37" t="s">
        <v>587</v>
      </c>
      <c r="G578" s="37" t="s">
        <v>587</v>
      </c>
      <c r="H578" s="38">
        <v>11.99</v>
      </c>
      <c r="I578" s="38">
        <v>2.99</v>
      </c>
      <c r="J578" s="38">
        <f t="shared" si="73"/>
        <v>9</v>
      </c>
      <c r="K578" s="36">
        <v>1.0</v>
      </c>
      <c r="L578" s="38">
        <f t="shared" si="74"/>
        <v>2.99</v>
      </c>
      <c r="M578" s="35" t="s">
        <v>294</v>
      </c>
      <c r="N578" s="36" t="s">
        <v>261</v>
      </c>
    </row>
    <row r="579">
      <c r="A579" s="35">
        <v>280.0</v>
      </c>
      <c r="B579" s="36" t="s">
        <v>1125</v>
      </c>
      <c r="C579" s="36" t="s">
        <v>584</v>
      </c>
      <c r="D579" s="37">
        <v>42346.0</v>
      </c>
      <c r="E579" s="37">
        <v>44482.0</v>
      </c>
      <c r="F579" s="37">
        <v>44622.0</v>
      </c>
      <c r="G579" s="37">
        <v>44656.0</v>
      </c>
      <c r="H579" s="38">
        <v>13.33</v>
      </c>
      <c r="I579" s="38">
        <v>7.99</v>
      </c>
      <c r="J579" s="38">
        <f t="shared" si="73"/>
        <v>5.34</v>
      </c>
      <c r="K579" s="36">
        <v>68.0</v>
      </c>
      <c r="L579" s="38">
        <f t="shared" si="74"/>
        <v>0.1175</v>
      </c>
      <c r="M579" s="35" t="s">
        <v>295</v>
      </c>
      <c r="N579" s="36" t="s">
        <v>261</v>
      </c>
    </row>
    <row r="580">
      <c r="A580" s="35">
        <v>667.0</v>
      </c>
      <c r="B580" s="36" t="s">
        <v>1126</v>
      </c>
      <c r="C580" s="35" t="s">
        <v>586</v>
      </c>
      <c r="D580" s="37">
        <v>43641.0</v>
      </c>
      <c r="E580" s="37">
        <v>44983.0</v>
      </c>
      <c r="F580" s="37">
        <v>45371.0</v>
      </c>
      <c r="G580" s="37">
        <v>45406.0</v>
      </c>
      <c r="H580" s="38">
        <v>39.99</v>
      </c>
      <c r="I580" s="38">
        <v>15.97</v>
      </c>
      <c r="J580" s="38">
        <f t="shared" si="73"/>
        <v>24.02</v>
      </c>
      <c r="K580" s="36">
        <v>63.0</v>
      </c>
      <c r="L580" s="38">
        <f t="shared" si="74"/>
        <v>0.2534920635</v>
      </c>
      <c r="M580" s="35"/>
      <c r="N580" s="35" t="s">
        <v>261</v>
      </c>
    </row>
    <row r="581">
      <c r="A581" s="35">
        <v>689.0</v>
      </c>
      <c r="B581" s="36" t="s">
        <v>1127</v>
      </c>
      <c r="C581" s="36" t="s">
        <v>586</v>
      </c>
      <c r="D581" s="37">
        <v>42759.0</v>
      </c>
      <c r="E581" s="37">
        <v>44474.0</v>
      </c>
      <c r="F581" s="37">
        <v>44501.0</v>
      </c>
      <c r="G581" s="37">
        <v>44519.0</v>
      </c>
      <c r="H581" s="38">
        <v>19.99</v>
      </c>
      <c r="I581" s="38">
        <v>8.99</v>
      </c>
      <c r="J581" s="38">
        <f t="shared" si="73"/>
        <v>11</v>
      </c>
      <c r="K581" s="36">
        <v>88.0</v>
      </c>
      <c r="L581" s="38">
        <f t="shared" si="74"/>
        <v>0.1021590909</v>
      </c>
      <c r="M581" s="35"/>
      <c r="N581" s="36" t="s">
        <v>261</v>
      </c>
    </row>
    <row r="582">
      <c r="A582" s="35">
        <v>690.0</v>
      </c>
      <c r="B582" s="36" t="s">
        <v>1128</v>
      </c>
      <c r="C582" s="36" t="s">
        <v>586</v>
      </c>
      <c r="D582" s="37">
        <v>42976.0</v>
      </c>
      <c r="E582" s="37">
        <v>44474.0</v>
      </c>
      <c r="F582" s="37">
        <v>44571.0</v>
      </c>
      <c r="G582" s="37">
        <v>44575.0</v>
      </c>
      <c r="H582" s="38">
        <v>19.99</v>
      </c>
      <c r="I582" s="38">
        <v>7.99</v>
      </c>
      <c r="J582" s="38">
        <f t="shared" si="73"/>
        <v>12</v>
      </c>
      <c r="K582" s="36">
        <v>22.0</v>
      </c>
      <c r="L582" s="38">
        <f t="shared" si="74"/>
        <v>0.3631818182</v>
      </c>
      <c r="M582" s="35"/>
      <c r="N582" s="36" t="s">
        <v>261</v>
      </c>
    </row>
    <row r="583">
      <c r="A583" s="35">
        <v>691.0</v>
      </c>
      <c r="B583" s="36" t="s">
        <v>1129</v>
      </c>
      <c r="C583" s="36" t="s">
        <v>586</v>
      </c>
      <c r="D583" s="37">
        <v>44978.0</v>
      </c>
      <c r="E583" s="37">
        <v>45176.0</v>
      </c>
      <c r="F583" s="37">
        <v>45242.0</v>
      </c>
      <c r="G583" s="37">
        <v>45301.0</v>
      </c>
      <c r="H583" s="38">
        <v>59.99</v>
      </c>
      <c r="I583" s="38">
        <v>0.0</v>
      </c>
      <c r="J583" s="38">
        <f t="shared" si="73"/>
        <v>59.99</v>
      </c>
      <c r="K583" s="36">
        <v>72.0</v>
      </c>
      <c r="L583" s="38">
        <f t="shared" si="74"/>
        <v>0</v>
      </c>
      <c r="M583" s="35"/>
      <c r="N583" s="36" t="s">
        <v>261</v>
      </c>
    </row>
    <row r="584">
      <c r="A584" s="35">
        <v>692.0</v>
      </c>
      <c r="B584" s="35" t="s">
        <v>1130</v>
      </c>
      <c r="C584" s="36" t="s">
        <v>586</v>
      </c>
      <c r="D584" s="37">
        <v>43340.0</v>
      </c>
      <c r="E584" s="37">
        <v>44474.0</v>
      </c>
      <c r="F584" s="37">
        <v>44576.0</v>
      </c>
      <c r="G584" s="37">
        <v>44583.0</v>
      </c>
      <c r="H584" s="38">
        <v>19.99</v>
      </c>
      <c r="I584" s="38">
        <v>6.99</v>
      </c>
      <c r="J584" s="38">
        <f t="shared" si="73"/>
        <v>13</v>
      </c>
      <c r="K584" s="36">
        <v>84.0</v>
      </c>
      <c r="L584" s="38">
        <f t="shared" si="74"/>
        <v>0.08321428571</v>
      </c>
      <c r="M584" s="35"/>
      <c r="N584" s="36" t="s">
        <v>261</v>
      </c>
    </row>
    <row r="585">
      <c r="A585" s="35">
        <v>693.0</v>
      </c>
      <c r="B585" s="35" t="s">
        <v>1131</v>
      </c>
      <c r="C585" s="36" t="s">
        <v>586</v>
      </c>
      <c r="D585" s="37">
        <v>43207.0</v>
      </c>
      <c r="E585" s="37">
        <v>44474.0</v>
      </c>
      <c r="F585" s="37">
        <v>44656.0</v>
      </c>
      <c r="G585" s="37">
        <v>44662.0</v>
      </c>
      <c r="H585" s="38">
        <v>19.99</v>
      </c>
      <c r="I585" s="38">
        <v>8.99</v>
      </c>
      <c r="J585" s="38">
        <f t="shared" si="73"/>
        <v>11</v>
      </c>
      <c r="K585" s="36">
        <v>42.0</v>
      </c>
      <c r="L585" s="38">
        <f t="shared" si="74"/>
        <v>0.214047619</v>
      </c>
      <c r="M585" s="35"/>
      <c r="N585" s="36" t="s">
        <v>261</v>
      </c>
    </row>
    <row r="586">
      <c r="A586" s="35">
        <v>694.0</v>
      </c>
      <c r="B586" s="35" t="s">
        <v>1132</v>
      </c>
      <c r="C586" s="35" t="s">
        <v>586</v>
      </c>
      <c r="D586" s="37">
        <v>44145.0</v>
      </c>
      <c r="E586" s="37">
        <v>44356.0</v>
      </c>
      <c r="F586" s="37">
        <v>44359.0</v>
      </c>
      <c r="G586" s="37">
        <v>44370.0</v>
      </c>
      <c r="H586" s="38">
        <v>99.98</v>
      </c>
      <c r="I586" s="38">
        <v>56.98</v>
      </c>
      <c r="J586" s="38">
        <f t="shared" si="73"/>
        <v>43</v>
      </c>
      <c r="K586" s="36">
        <v>130.0</v>
      </c>
      <c r="L586" s="38">
        <f t="shared" si="74"/>
        <v>0.4383076923</v>
      </c>
      <c r="M586" s="35"/>
      <c r="N586" s="36" t="s">
        <v>261</v>
      </c>
    </row>
    <row r="587">
      <c r="A587" s="35">
        <v>695.0</v>
      </c>
      <c r="B587" s="35" t="s">
        <v>1133</v>
      </c>
      <c r="C587" s="35" t="s">
        <v>586</v>
      </c>
      <c r="D587" s="37">
        <v>45239.0</v>
      </c>
      <c r="E587" s="37">
        <v>45285.0</v>
      </c>
      <c r="F587" s="37">
        <v>45289.0</v>
      </c>
      <c r="G587" s="37">
        <v>45296.0</v>
      </c>
      <c r="H587" s="38">
        <v>54.99</v>
      </c>
      <c r="I587" s="38">
        <v>0.0</v>
      </c>
      <c r="J587" s="38">
        <f t="shared" si="73"/>
        <v>54.99</v>
      </c>
      <c r="K587" s="36">
        <v>47.0</v>
      </c>
      <c r="L587" s="38">
        <f t="shared" si="74"/>
        <v>0</v>
      </c>
      <c r="M587" s="35"/>
      <c r="N587" s="36" t="s">
        <v>261</v>
      </c>
    </row>
    <row r="588">
      <c r="A588" s="35">
        <v>696.0</v>
      </c>
      <c r="B588" s="36" t="s">
        <v>1134</v>
      </c>
      <c r="C588" s="35" t="s">
        <v>586</v>
      </c>
      <c r="D588" s="37">
        <v>45317.0</v>
      </c>
      <c r="E588" s="37">
        <v>45317.0</v>
      </c>
      <c r="F588" s="37">
        <v>45317.0</v>
      </c>
      <c r="G588" s="37">
        <v>45338.0</v>
      </c>
      <c r="H588" s="38">
        <v>69.99</v>
      </c>
      <c r="I588" s="38">
        <v>46.23</v>
      </c>
      <c r="J588" s="38">
        <f t="shared" si="73"/>
        <v>23.76</v>
      </c>
      <c r="K588" s="36">
        <v>154.0</v>
      </c>
      <c r="L588" s="38">
        <f t="shared" si="74"/>
        <v>0.3001948052</v>
      </c>
      <c r="M588" s="35"/>
      <c r="N588" s="36" t="s">
        <v>261</v>
      </c>
    </row>
    <row r="589">
      <c r="A589" s="35">
        <v>699.0</v>
      </c>
      <c r="B589" s="36" t="s">
        <v>1135</v>
      </c>
      <c r="C589" s="35" t="s">
        <v>586</v>
      </c>
      <c r="D589" s="37">
        <v>44463.0</v>
      </c>
      <c r="E589" s="37">
        <v>45262.0</v>
      </c>
      <c r="F589" s="37">
        <v>45413.0</v>
      </c>
      <c r="G589" s="37">
        <v>45443.0</v>
      </c>
      <c r="H589" s="38">
        <v>89.99</v>
      </c>
      <c r="I589" s="38">
        <v>22.49</v>
      </c>
      <c r="J589" s="38">
        <f t="shared" si="73"/>
        <v>67.5</v>
      </c>
      <c r="K589" s="36">
        <v>52.0</v>
      </c>
      <c r="L589" s="38">
        <f t="shared" si="74"/>
        <v>0.4325</v>
      </c>
      <c r="M589" s="35"/>
      <c r="N589" s="36" t="s">
        <v>261</v>
      </c>
    </row>
    <row r="590">
      <c r="A590" s="35">
        <v>83.0</v>
      </c>
      <c r="B590" s="35" t="s">
        <v>1136</v>
      </c>
      <c r="C590" s="35" t="s">
        <v>677</v>
      </c>
      <c r="D590" s="37">
        <v>37043.0</v>
      </c>
      <c r="E590" s="37">
        <v>43373.0</v>
      </c>
      <c r="F590" s="36" t="s">
        <v>587</v>
      </c>
      <c r="G590" s="36" t="s">
        <v>587</v>
      </c>
      <c r="H590" s="38">
        <v>2.25</v>
      </c>
      <c r="I590" s="38">
        <v>2.25</v>
      </c>
      <c r="J590" s="38">
        <f t="shared" si="73"/>
        <v>0</v>
      </c>
      <c r="K590" s="36">
        <v>1.0</v>
      </c>
      <c r="L590" s="38">
        <f t="shared" si="74"/>
        <v>2.25</v>
      </c>
      <c r="M590" s="35" t="s">
        <v>296</v>
      </c>
      <c r="N590" s="35" t="s">
        <v>261</v>
      </c>
    </row>
    <row r="591">
      <c r="A591" s="35">
        <v>138.0</v>
      </c>
      <c r="B591" s="36" t="s">
        <v>1137</v>
      </c>
      <c r="C591" s="36" t="s">
        <v>677</v>
      </c>
      <c r="D591" s="37">
        <v>38019.0</v>
      </c>
      <c r="E591" s="37">
        <v>41578.0</v>
      </c>
      <c r="F591" s="36" t="s">
        <v>587</v>
      </c>
      <c r="G591" s="36" t="s">
        <v>587</v>
      </c>
      <c r="H591" s="38">
        <v>9.99</v>
      </c>
      <c r="I591" s="38">
        <v>9.99</v>
      </c>
      <c r="J591" s="38">
        <f t="shared" si="73"/>
        <v>0</v>
      </c>
      <c r="K591" s="36">
        <v>30.0</v>
      </c>
      <c r="L591" s="38">
        <f t="shared" si="74"/>
        <v>0.333</v>
      </c>
      <c r="M591" s="35"/>
      <c r="N591" s="126" t="s">
        <v>261</v>
      </c>
    </row>
    <row r="592">
      <c r="A592" s="35">
        <v>151.0</v>
      </c>
      <c r="B592" s="35" t="s">
        <v>1138</v>
      </c>
      <c r="C592" s="36" t="s">
        <v>596</v>
      </c>
      <c r="D592" s="37">
        <v>39353.0</v>
      </c>
      <c r="E592" s="37">
        <v>43373.0</v>
      </c>
      <c r="F592" s="36" t="s">
        <v>587</v>
      </c>
      <c r="G592" s="36" t="s">
        <v>587</v>
      </c>
      <c r="H592" s="38">
        <v>2.24</v>
      </c>
      <c r="I592" s="38">
        <v>2.24</v>
      </c>
      <c r="J592" s="38">
        <f t="shared" si="73"/>
        <v>0</v>
      </c>
      <c r="K592" s="36">
        <v>1.0</v>
      </c>
      <c r="L592" s="38">
        <f t="shared" si="74"/>
        <v>2.24</v>
      </c>
      <c r="M592" s="35"/>
      <c r="N592" s="35" t="s">
        <v>261</v>
      </c>
    </row>
    <row r="593">
      <c r="A593" s="35">
        <v>212.0</v>
      </c>
      <c r="B593" s="36" t="s">
        <v>1139</v>
      </c>
      <c r="C593" s="36" t="s">
        <v>584</v>
      </c>
      <c r="D593" s="37">
        <v>40870.0</v>
      </c>
      <c r="E593" s="37">
        <v>44237.0</v>
      </c>
      <c r="F593" s="37">
        <v>45108.0</v>
      </c>
      <c r="G593" s="37">
        <v>45108.0</v>
      </c>
      <c r="H593" s="38">
        <v>7.99</v>
      </c>
      <c r="I593" s="38">
        <v>7.99</v>
      </c>
      <c r="J593" s="38">
        <f t="shared" si="73"/>
        <v>0</v>
      </c>
      <c r="K593" s="36">
        <v>2.0</v>
      </c>
      <c r="L593" s="38">
        <f t="shared" si="74"/>
        <v>3.995</v>
      </c>
      <c r="M593" s="35"/>
      <c r="N593" s="36" t="s">
        <v>261</v>
      </c>
    </row>
    <row r="594">
      <c r="A594" s="35">
        <v>263.0</v>
      </c>
      <c r="B594" s="36" t="s">
        <v>1140</v>
      </c>
      <c r="C594" s="35" t="s">
        <v>584</v>
      </c>
      <c r="D594" s="37">
        <v>41171.0</v>
      </c>
      <c r="E594" s="37">
        <v>43373.0</v>
      </c>
      <c r="F594" s="37">
        <v>43423.0</v>
      </c>
      <c r="G594" s="37">
        <v>45005.0</v>
      </c>
      <c r="H594" s="38">
        <v>7.99</v>
      </c>
      <c r="I594" s="38">
        <v>7.99</v>
      </c>
      <c r="J594" s="38">
        <f t="shared" si="73"/>
        <v>0</v>
      </c>
      <c r="K594" s="36">
        <v>5.0</v>
      </c>
      <c r="L594" s="38">
        <f t="shared" si="74"/>
        <v>1.598</v>
      </c>
      <c r="M594" s="35"/>
      <c r="N594" s="35" t="s">
        <v>261</v>
      </c>
    </row>
    <row r="595">
      <c r="A595" s="35">
        <v>278.0</v>
      </c>
      <c r="B595" s="36" t="s">
        <v>1141</v>
      </c>
      <c r="C595" s="36" t="s">
        <v>584</v>
      </c>
      <c r="D595" s="37">
        <v>40249.0</v>
      </c>
      <c r="E595" s="37">
        <v>44482.0</v>
      </c>
      <c r="F595" s="37">
        <v>44583.0</v>
      </c>
      <c r="G595" s="37">
        <v>44616.0</v>
      </c>
      <c r="H595" s="38">
        <v>13.33</v>
      </c>
      <c r="I595" s="38">
        <v>8.0</v>
      </c>
      <c r="J595" s="38">
        <f t="shared" si="73"/>
        <v>5.33</v>
      </c>
      <c r="K595" s="36">
        <v>33.0</v>
      </c>
      <c r="L595" s="38">
        <f t="shared" si="74"/>
        <v>0.2424242424</v>
      </c>
      <c r="M595" s="35"/>
      <c r="N595" s="36" t="s">
        <v>261</v>
      </c>
    </row>
    <row r="596">
      <c r="A596" s="35">
        <v>279.0</v>
      </c>
      <c r="B596" s="36" t="s">
        <v>1142</v>
      </c>
      <c r="C596" s="36" t="s">
        <v>584</v>
      </c>
      <c r="D596" s="37">
        <v>40620.0</v>
      </c>
      <c r="E596" s="37">
        <v>44482.0</v>
      </c>
      <c r="F596" s="37">
        <v>44617.0</v>
      </c>
      <c r="G596" s="37">
        <v>44622.0</v>
      </c>
      <c r="H596" s="38">
        <v>13.33</v>
      </c>
      <c r="I596" s="38">
        <v>8.0</v>
      </c>
      <c r="J596" s="38">
        <f t="shared" si="73"/>
        <v>5.33</v>
      </c>
      <c r="K596" s="36">
        <v>38.0</v>
      </c>
      <c r="L596" s="38">
        <f t="shared" si="74"/>
        <v>0.2105263158</v>
      </c>
      <c r="M596" s="35"/>
      <c r="N596" s="36" t="s">
        <v>261</v>
      </c>
    </row>
    <row r="597">
      <c r="A597" s="35">
        <v>357.0</v>
      </c>
      <c r="B597" s="89" t="s">
        <v>1143</v>
      </c>
      <c r="C597" s="35" t="s">
        <v>584</v>
      </c>
      <c r="D597" s="37">
        <v>40891.0</v>
      </c>
      <c r="E597" s="37">
        <v>44817.0</v>
      </c>
      <c r="F597" s="37">
        <v>44818.0</v>
      </c>
      <c r="G597" s="37">
        <v>44824.0</v>
      </c>
      <c r="H597" s="38">
        <v>11.25</v>
      </c>
      <c r="I597" s="38">
        <v>0.0</v>
      </c>
      <c r="J597" s="38">
        <f t="shared" si="73"/>
        <v>11.25</v>
      </c>
      <c r="K597" s="36">
        <v>3.0</v>
      </c>
      <c r="L597" s="38">
        <f t="shared" si="74"/>
        <v>0</v>
      </c>
      <c r="M597" s="35"/>
      <c r="N597" s="36" t="s">
        <v>261</v>
      </c>
    </row>
    <row r="598">
      <c r="A598" s="35">
        <v>358.0</v>
      </c>
      <c r="B598" s="36" t="s">
        <v>1144</v>
      </c>
      <c r="C598" s="36" t="s">
        <v>584</v>
      </c>
      <c r="D598" s="37">
        <v>40851.0</v>
      </c>
      <c r="E598" s="37">
        <v>44285.0</v>
      </c>
      <c r="F598" s="37">
        <v>45106.0</v>
      </c>
      <c r="G598" s="37">
        <v>45114.0</v>
      </c>
      <c r="H598" s="38">
        <v>14.99</v>
      </c>
      <c r="I598" s="38">
        <v>14.99</v>
      </c>
      <c r="J598" s="38">
        <f t="shared" si="73"/>
        <v>0</v>
      </c>
      <c r="K598" s="36">
        <v>25.0</v>
      </c>
      <c r="L598" s="38">
        <f t="shared" si="74"/>
        <v>0.5996</v>
      </c>
      <c r="M598" s="35"/>
      <c r="N598" s="36" t="s">
        <v>261</v>
      </c>
    </row>
    <row r="599">
      <c r="A599" s="35">
        <v>366.0</v>
      </c>
      <c r="B599" s="36" t="s">
        <v>1145</v>
      </c>
      <c r="C599" s="36" t="s">
        <v>584</v>
      </c>
      <c r="D599" s="37">
        <v>40696.0</v>
      </c>
      <c r="E599" s="37">
        <v>40719.0</v>
      </c>
      <c r="F599" s="37">
        <v>40720.0</v>
      </c>
      <c r="G599" s="37">
        <v>44742.0</v>
      </c>
      <c r="H599" s="38">
        <v>4.49</v>
      </c>
      <c r="I599" s="38">
        <v>4.49</v>
      </c>
      <c r="J599" s="38">
        <f t="shared" si="73"/>
        <v>0</v>
      </c>
      <c r="K599" s="36">
        <v>5.0</v>
      </c>
      <c r="L599" s="38">
        <f t="shared" si="74"/>
        <v>0.898</v>
      </c>
      <c r="M599" s="35"/>
      <c r="N599" s="36" t="s">
        <v>261</v>
      </c>
    </row>
    <row r="600">
      <c r="A600" s="35">
        <v>383.0</v>
      </c>
      <c r="B600" s="35" t="s">
        <v>1146</v>
      </c>
      <c r="C600" s="36" t="s">
        <v>584</v>
      </c>
      <c r="D600" s="37">
        <v>40844.0</v>
      </c>
      <c r="E600" s="37">
        <v>44115.0</v>
      </c>
      <c r="F600" s="37">
        <v>44424.0</v>
      </c>
      <c r="G600" s="37">
        <v>44425.0</v>
      </c>
      <c r="H600" s="38">
        <v>19.99</v>
      </c>
      <c r="I600" s="38">
        <v>5.0</v>
      </c>
      <c r="J600" s="38">
        <f t="shared" si="73"/>
        <v>14.99</v>
      </c>
      <c r="K600" s="36">
        <v>25.0</v>
      </c>
      <c r="L600" s="38">
        <f t="shared" si="74"/>
        <v>0.2</v>
      </c>
      <c r="M600" s="35"/>
      <c r="N600" s="36" t="s">
        <v>261</v>
      </c>
    </row>
    <row r="601">
      <c r="A601" s="35">
        <v>411.0</v>
      </c>
      <c r="B601" s="36" t="s">
        <v>1147</v>
      </c>
      <c r="C601" s="36" t="s">
        <v>584</v>
      </c>
      <c r="D601" s="37">
        <v>39164.0</v>
      </c>
      <c r="E601" s="37">
        <v>44378.0</v>
      </c>
      <c r="F601" s="37" t="s">
        <v>587</v>
      </c>
      <c r="G601" s="37" t="s">
        <v>587</v>
      </c>
      <c r="H601" s="38">
        <v>29.99</v>
      </c>
      <c r="I601" s="38">
        <v>0.0</v>
      </c>
      <c r="J601" s="38">
        <f t="shared" si="73"/>
        <v>29.99</v>
      </c>
      <c r="K601" s="36">
        <v>1.0</v>
      </c>
      <c r="L601" s="38">
        <f t="shared" si="74"/>
        <v>0</v>
      </c>
      <c r="M601" s="35"/>
      <c r="N601" s="36" t="s">
        <v>261</v>
      </c>
    </row>
    <row r="602">
      <c r="A602" s="35">
        <v>418.0</v>
      </c>
      <c r="B602" s="36" t="s">
        <v>1148</v>
      </c>
      <c r="C602" s="36" t="s">
        <v>584</v>
      </c>
      <c r="D602" s="37">
        <v>40984.0</v>
      </c>
      <c r="E602" s="37">
        <v>44971.0</v>
      </c>
      <c r="F602" s="37">
        <v>45000.0</v>
      </c>
      <c r="G602" s="37">
        <v>45012.0</v>
      </c>
      <c r="H602" s="38">
        <v>19.99</v>
      </c>
      <c r="I602" s="38">
        <v>0.0</v>
      </c>
      <c r="J602" s="38">
        <f t="shared" si="73"/>
        <v>19.99</v>
      </c>
      <c r="K602" s="36">
        <v>50.0</v>
      </c>
      <c r="L602" s="38">
        <f t="shared" si="74"/>
        <v>0</v>
      </c>
      <c r="M602" s="35"/>
      <c r="N602" s="35" t="s">
        <v>261</v>
      </c>
    </row>
    <row r="603">
      <c r="A603" s="35">
        <v>821.0</v>
      </c>
      <c r="B603" s="89" t="s">
        <v>1149</v>
      </c>
      <c r="C603" s="35" t="s">
        <v>586</v>
      </c>
      <c r="D603" s="37">
        <v>44735.0</v>
      </c>
      <c r="E603" s="37">
        <v>44817.0</v>
      </c>
      <c r="F603" s="37">
        <v>44818.0</v>
      </c>
      <c r="G603" s="37">
        <v>44824.0</v>
      </c>
      <c r="H603" s="38">
        <v>11.25</v>
      </c>
      <c r="I603" s="38">
        <v>0.0</v>
      </c>
      <c r="J603" s="38">
        <f t="shared" si="73"/>
        <v>11.25</v>
      </c>
      <c r="K603" s="36">
        <v>3.0</v>
      </c>
      <c r="L603" s="38">
        <f t="shared" si="74"/>
        <v>0</v>
      </c>
      <c r="M603" s="35"/>
      <c r="N603" s="35" t="s">
        <v>261</v>
      </c>
    </row>
    <row r="604">
      <c r="A604" s="35">
        <v>822.0</v>
      </c>
      <c r="B604" s="89" t="s">
        <v>1150</v>
      </c>
      <c r="C604" s="35" t="s">
        <v>586</v>
      </c>
      <c r="D604" s="37">
        <v>44735.0</v>
      </c>
      <c r="E604" s="37">
        <v>44817.0</v>
      </c>
      <c r="F604" s="37">
        <v>44818.0</v>
      </c>
      <c r="G604" s="37">
        <v>44824.0</v>
      </c>
      <c r="H604" s="38">
        <v>11.25</v>
      </c>
      <c r="I604" s="38">
        <v>0.0</v>
      </c>
      <c r="J604" s="38">
        <f t="shared" si="73"/>
        <v>11.25</v>
      </c>
      <c r="K604" s="36">
        <v>3.0</v>
      </c>
      <c r="L604" s="38">
        <f t="shared" si="74"/>
        <v>0</v>
      </c>
      <c r="M604" s="35"/>
      <c r="N604" s="35" t="s">
        <v>261</v>
      </c>
    </row>
    <row r="605">
      <c r="A605" s="35">
        <v>823.0</v>
      </c>
      <c r="B605" s="89" t="s">
        <v>1151</v>
      </c>
      <c r="C605" s="35" t="s">
        <v>586</v>
      </c>
      <c r="D605" s="37">
        <v>44735.0</v>
      </c>
      <c r="E605" s="37">
        <v>44817.0</v>
      </c>
      <c r="F605" s="37">
        <v>44818.0</v>
      </c>
      <c r="G605" s="37">
        <v>44824.0</v>
      </c>
      <c r="H605" s="38">
        <v>11.24</v>
      </c>
      <c r="I605" s="38">
        <v>0.0</v>
      </c>
      <c r="J605" s="38">
        <f t="shared" si="73"/>
        <v>11.24</v>
      </c>
      <c r="K605" s="36">
        <v>3.0</v>
      </c>
      <c r="L605" s="38">
        <f t="shared" si="74"/>
        <v>0</v>
      </c>
      <c r="M605" s="35"/>
      <c r="N605" s="35" t="s">
        <v>261</v>
      </c>
    </row>
    <row r="606">
      <c r="A606" s="35">
        <v>852.0</v>
      </c>
      <c r="B606" s="36" t="s">
        <v>1152</v>
      </c>
      <c r="C606" s="36" t="s">
        <v>586</v>
      </c>
      <c r="D606" s="37">
        <v>43767.0</v>
      </c>
      <c r="E606" s="37">
        <v>44377.0</v>
      </c>
      <c r="F606" s="37">
        <v>44377.0</v>
      </c>
      <c r="G606" s="37">
        <v>44465.0</v>
      </c>
      <c r="H606" s="38">
        <v>39.99</v>
      </c>
      <c r="I606" s="38">
        <v>19.99</v>
      </c>
      <c r="J606" s="38">
        <f t="shared" si="73"/>
        <v>20</v>
      </c>
      <c r="K606" s="36">
        <v>6.0</v>
      </c>
      <c r="L606" s="38">
        <f t="shared" si="74"/>
        <v>3.331666667</v>
      </c>
      <c r="M606" s="35"/>
      <c r="N606" s="35" t="s">
        <v>261</v>
      </c>
    </row>
    <row r="607">
      <c r="A607" s="35">
        <v>447.0</v>
      </c>
      <c r="B607" s="36" t="s">
        <v>1153</v>
      </c>
      <c r="C607" s="36" t="s">
        <v>612</v>
      </c>
      <c r="D607" s="37">
        <v>41429.0</v>
      </c>
      <c r="E607" s="37">
        <v>42187.0</v>
      </c>
      <c r="F607" s="37">
        <v>42193.0</v>
      </c>
      <c r="G607" s="37">
        <v>44945.0</v>
      </c>
      <c r="H607" s="38">
        <v>0.0</v>
      </c>
      <c r="I607" s="38">
        <v>0.0</v>
      </c>
      <c r="J607" s="38">
        <f t="shared" si="73"/>
        <v>0</v>
      </c>
      <c r="K607" s="36">
        <v>5.0</v>
      </c>
      <c r="L607" s="38">
        <f t="shared" si="74"/>
        <v>0</v>
      </c>
      <c r="M607" s="35" t="s">
        <v>297</v>
      </c>
      <c r="N607" s="35" t="s">
        <v>261</v>
      </c>
    </row>
    <row r="608">
      <c r="A608" s="35">
        <v>470.0</v>
      </c>
      <c r="B608" s="35" t="s">
        <v>1154</v>
      </c>
      <c r="C608" s="36" t="s">
        <v>612</v>
      </c>
      <c r="D608" s="37">
        <v>40961.0</v>
      </c>
      <c r="E608" s="37">
        <v>42187.0</v>
      </c>
      <c r="F608" s="36" t="s">
        <v>587</v>
      </c>
      <c r="G608" s="36" t="s">
        <v>587</v>
      </c>
      <c r="H608" s="38">
        <v>0.0</v>
      </c>
      <c r="I608" s="38">
        <v>0.0</v>
      </c>
      <c r="J608" s="38">
        <f t="shared" si="73"/>
        <v>0</v>
      </c>
      <c r="K608" s="36">
        <v>1.0</v>
      </c>
      <c r="L608" s="38">
        <f t="shared" si="74"/>
        <v>0</v>
      </c>
      <c r="M608" s="35"/>
      <c r="N608" s="35" t="s">
        <v>261</v>
      </c>
    </row>
    <row r="609">
      <c r="A609" s="35">
        <v>484.0</v>
      </c>
      <c r="B609" s="36" t="s">
        <v>1155</v>
      </c>
      <c r="C609" s="36" t="s">
        <v>612</v>
      </c>
      <c r="D609" s="37">
        <v>40954.0</v>
      </c>
      <c r="E609" s="37">
        <v>42036.0</v>
      </c>
      <c r="F609" s="37">
        <v>45040.0</v>
      </c>
      <c r="G609" s="37">
        <v>45040.0</v>
      </c>
      <c r="H609" s="38">
        <v>0.0</v>
      </c>
      <c r="I609" s="38">
        <v>0.0</v>
      </c>
      <c r="J609" s="38">
        <f t="shared" si="73"/>
        <v>0</v>
      </c>
      <c r="K609" s="36">
        <v>5.0</v>
      </c>
      <c r="L609" s="38">
        <f t="shared" si="74"/>
        <v>0</v>
      </c>
      <c r="M609" s="35"/>
      <c r="N609" s="35" t="s">
        <v>261</v>
      </c>
    </row>
    <row r="610">
      <c r="A610" s="35">
        <v>554.0</v>
      </c>
      <c r="B610" s="36" t="s">
        <v>1156</v>
      </c>
      <c r="C610" s="36" t="s">
        <v>586</v>
      </c>
      <c r="D610" s="37">
        <v>42388.0</v>
      </c>
      <c r="E610" s="37">
        <v>43069.0</v>
      </c>
      <c r="F610" s="37">
        <v>43069.0</v>
      </c>
      <c r="G610" s="37">
        <v>44999.0</v>
      </c>
      <c r="H610" s="38">
        <v>13.99</v>
      </c>
      <c r="I610" s="38">
        <v>4.99</v>
      </c>
      <c r="J610" s="38">
        <f t="shared" si="73"/>
        <v>9</v>
      </c>
      <c r="K610" s="36">
        <v>1.0</v>
      </c>
      <c r="L610" s="38">
        <f t="shared" si="74"/>
        <v>4.99</v>
      </c>
      <c r="M610" s="89" t="s">
        <v>298</v>
      </c>
      <c r="N610" s="89" t="s">
        <v>261</v>
      </c>
    </row>
    <row r="611">
      <c r="A611" s="35">
        <v>489.0</v>
      </c>
      <c r="B611" s="36" t="s">
        <v>1157</v>
      </c>
      <c r="C611" s="36" t="s">
        <v>612</v>
      </c>
      <c r="D611" s="37">
        <v>41236.0</v>
      </c>
      <c r="E611" s="37">
        <v>42187.0</v>
      </c>
      <c r="F611" s="37">
        <v>45059.0</v>
      </c>
      <c r="G611" s="37">
        <v>45059.0</v>
      </c>
      <c r="H611" s="38">
        <v>19.99</v>
      </c>
      <c r="I611" s="38">
        <v>19.99</v>
      </c>
      <c r="J611" s="38">
        <f t="shared" si="73"/>
        <v>0</v>
      </c>
      <c r="K611" s="36">
        <v>10.0</v>
      </c>
      <c r="L611" s="38">
        <f t="shared" si="74"/>
        <v>1.999</v>
      </c>
      <c r="M611" s="35" t="s">
        <v>299</v>
      </c>
      <c r="N611" s="36" t="s">
        <v>261</v>
      </c>
    </row>
    <row r="612">
      <c r="A612" s="35">
        <v>20.0</v>
      </c>
      <c r="B612" s="36" t="s">
        <v>1158</v>
      </c>
      <c r="C612" s="36" t="s">
        <v>624</v>
      </c>
      <c r="D612" s="37">
        <v>37316.0</v>
      </c>
      <c r="E612" s="37">
        <v>42784.0</v>
      </c>
      <c r="F612" s="36" t="s">
        <v>587</v>
      </c>
      <c r="G612" s="36" t="s">
        <v>587</v>
      </c>
      <c r="H612" s="38">
        <v>9.99</v>
      </c>
      <c r="I612" s="38">
        <v>4.99</v>
      </c>
      <c r="J612" s="38">
        <f t="shared" si="73"/>
        <v>5</v>
      </c>
      <c r="K612" s="36">
        <v>1.0</v>
      </c>
      <c r="L612" s="38">
        <f t="shared" si="74"/>
        <v>4.99</v>
      </c>
      <c r="M612" s="35" t="s">
        <v>300</v>
      </c>
      <c r="N612" s="35" t="s">
        <v>261</v>
      </c>
    </row>
    <row r="613">
      <c r="A613" s="35">
        <v>21.0</v>
      </c>
      <c r="B613" s="36" t="s">
        <v>1159</v>
      </c>
      <c r="C613" s="36" t="s">
        <v>624</v>
      </c>
      <c r="D613" s="37">
        <v>37316.0</v>
      </c>
      <c r="E613" s="37">
        <v>42784.0</v>
      </c>
      <c r="F613" s="36" t="s">
        <v>587</v>
      </c>
      <c r="G613" s="36" t="s">
        <v>587</v>
      </c>
      <c r="H613" s="38">
        <v>9.99</v>
      </c>
      <c r="I613" s="38">
        <v>4.99</v>
      </c>
      <c r="J613" s="38">
        <f t="shared" si="73"/>
        <v>5</v>
      </c>
      <c r="K613" s="36">
        <v>1.0</v>
      </c>
      <c r="L613" s="38">
        <f t="shared" si="74"/>
        <v>4.99</v>
      </c>
      <c r="M613" s="35"/>
      <c r="N613" s="35" t="s">
        <v>261</v>
      </c>
    </row>
    <row r="614">
      <c r="A614" s="35">
        <v>22.0</v>
      </c>
      <c r="B614" s="36" t="s">
        <v>1160</v>
      </c>
      <c r="C614" s="36" t="s">
        <v>624</v>
      </c>
      <c r="D614" s="37">
        <v>35751.0</v>
      </c>
      <c r="E614" s="37">
        <v>41572.0</v>
      </c>
      <c r="F614" s="36" t="s">
        <v>587</v>
      </c>
      <c r="G614" s="36" t="s">
        <v>587</v>
      </c>
      <c r="H614" s="38">
        <v>9.99</v>
      </c>
      <c r="I614" s="38">
        <v>4.99</v>
      </c>
      <c r="J614" s="38">
        <f t="shared" si="73"/>
        <v>5</v>
      </c>
      <c r="K614" s="36">
        <v>40.0</v>
      </c>
      <c r="L614" s="38">
        <f t="shared" si="74"/>
        <v>0.12475</v>
      </c>
      <c r="M614" s="35"/>
      <c r="N614" s="35" t="s">
        <v>261</v>
      </c>
    </row>
    <row r="615">
      <c r="A615" s="35">
        <v>23.0</v>
      </c>
      <c r="B615" s="36" t="s">
        <v>1161</v>
      </c>
      <c r="C615" s="36" t="s">
        <v>624</v>
      </c>
      <c r="D615" s="37">
        <v>36460.0</v>
      </c>
      <c r="E615" s="37">
        <v>42784.0</v>
      </c>
      <c r="F615" s="36" t="s">
        <v>587</v>
      </c>
      <c r="G615" s="36" t="s">
        <v>587</v>
      </c>
      <c r="H615" s="38">
        <v>9.99</v>
      </c>
      <c r="I615" s="38">
        <v>4.99</v>
      </c>
      <c r="J615" s="38">
        <f t="shared" si="73"/>
        <v>5</v>
      </c>
      <c r="K615" s="36">
        <v>1.0</v>
      </c>
      <c r="L615" s="38">
        <f t="shared" si="74"/>
        <v>4.99</v>
      </c>
      <c r="M615" s="35"/>
      <c r="N615" s="35" t="s">
        <v>261</v>
      </c>
    </row>
    <row r="616">
      <c r="A616" s="35">
        <v>24.0</v>
      </c>
      <c r="B616" s="36" t="s">
        <v>1162</v>
      </c>
      <c r="C616" s="36" t="s">
        <v>624</v>
      </c>
      <c r="D616" s="37">
        <v>36938.0</v>
      </c>
      <c r="E616" s="37">
        <v>42784.0</v>
      </c>
      <c r="F616" s="36" t="s">
        <v>587</v>
      </c>
      <c r="G616" s="36" t="s">
        <v>587</v>
      </c>
      <c r="H616" s="38">
        <v>9.99</v>
      </c>
      <c r="I616" s="38">
        <v>4.99</v>
      </c>
      <c r="J616" s="38">
        <f t="shared" si="73"/>
        <v>5</v>
      </c>
      <c r="K616" s="36">
        <v>1.0</v>
      </c>
      <c r="L616" s="38">
        <f t="shared" si="74"/>
        <v>4.99</v>
      </c>
      <c r="M616" s="35"/>
      <c r="N616" s="35" t="s">
        <v>261</v>
      </c>
    </row>
    <row r="617">
      <c r="A617" s="35">
        <v>94.0</v>
      </c>
      <c r="B617" s="35" t="s">
        <v>1163</v>
      </c>
      <c r="C617" s="35" t="s">
        <v>677</v>
      </c>
      <c r="D617" s="37">
        <v>37400.0</v>
      </c>
      <c r="E617" s="37">
        <v>43377.0</v>
      </c>
      <c r="F617" s="36" t="s">
        <v>587</v>
      </c>
      <c r="G617" s="36" t="s">
        <v>587</v>
      </c>
      <c r="H617" s="38">
        <v>15.0</v>
      </c>
      <c r="I617" s="38">
        <v>7.5</v>
      </c>
      <c r="J617" s="38">
        <f t="shared" si="73"/>
        <v>7.5</v>
      </c>
      <c r="K617" s="36">
        <v>1.0</v>
      </c>
      <c r="L617" s="38">
        <f t="shared" si="74"/>
        <v>7.5</v>
      </c>
      <c r="M617" s="35"/>
      <c r="N617" s="126" t="s">
        <v>261</v>
      </c>
    </row>
    <row r="618">
      <c r="A618" s="35">
        <v>95.0</v>
      </c>
      <c r="B618" s="35" t="s">
        <v>1164</v>
      </c>
      <c r="C618" s="35" t="s">
        <v>677</v>
      </c>
      <c r="D618" s="37">
        <v>38037.0</v>
      </c>
      <c r="E618" s="37">
        <v>43377.0</v>
      </c>
      <c r="F618" s="36" t="s">
        <v>587</v>
      </c>
      <c r="G618" s="36" t="s">
        <v>587</v>
      </c>
      <c r="H618" s="38">
        <v>14.99</v>
      </c>
      <c r="I618" s="38">
        <v>7.49</v>
      </c>
      <c r="J618" s="38">
        <f t="shared" si="73"/>
        <v>7.5</v>
      </c>
      <c r="K618" s="36">
        <v>1.0</v>
      </c>
      <c r="L618" s="38">
        <f t="shared" si="74"/>
        <v>7.49</v>
      </c>
      <c r="M618" s="35"/>
      <c r="N618" s="126" t="s">
        <v>261</v>
      </c>
    </row>
    <row r="619">
      <c r="A619" s="35">
        <v>108.0</v>
      </c>
      <c r="B619" s="35" t="s">
        <v>1165</v>
      </c>
      <c r="C619" s="35" t="s">
        <v>677</v>
      </c>
      <c r="D619" s="37">
        <v>37575.0</v>
      </c>
      <c r="E619" s="37">
        <v>43786.0</v>
      </c>
      <c r="F619" s="37">
        <v>43952.0</v>
      </c>
      <c r="G619" s="37">
        <v>43956.0</v>
      </c>
      <c r="H619" s="38">
        <v>9.25</v>
      </c>
      <c r="I619" s="38">
        <v>3.03</v>
      </c>
      <c r="J619" s="38">
        <f t="shared" si="73"/>
        <v>6.22</v>
      </c>
      <c r="K619" s="36">
        <v>35.0</v>
      </c>
      <c r="L619" s="38">
        <f t="shared" si="74"/>
        <v>0.08657142857</v>
      </c>
      <c r="M619" s="35"/>
      <c r="N619" s="126" t="s">
        <v>261</v>
      </c>
    </row>
    <row r="620">
      <c r="A620" s="35">
        <v>109.0</v>
      </c>
      <c r="B620" s="35" t="s">
        <v>1166</v>
      </c>
      <c r="C620" s="35" t="s">
        <v>677</v>
      </c>
      <c r="D620" s="37">
        <v>38989.0</v>
      </c>
      <c r="E620" s="37">
        <v>43786.0</v>
      </c>
      <c r="F620" s="37">
        <v>43958.0</v>
      </c>
      <c r="G620" s="37">
        <v>43964.0</v>
      </c>
      <c r="H620" s="38">
        <v>9.25</v>
      </c>
      <c r="I620" s="38">
        <v>3.02</v>
      </c>
      <c r="J620" s="38">
        <f t="shared" si="73"/>
        <v>6.23</v>
      </c>
      <c r="K620" s="36">
        <v>30.0</v>
      </c>
      <c r="L620" s="38">
        <f t="shared" si="74"/>
        <v>0.1006666667</v>
      </c>
      <c r="M620" s="35"/>
      <c r="N620" s="126" t="s">
        <v>261</v>
      </c>
    </row>
    <row r="621">
      <c r="A621" s="35">
        <v>155.0</v>
      </c>
      <c r="B621" s="35" t="s">
        <v>1167</v>
      </c>
      <c r="C621" s="35" t="s">
        <v>596</v>
      </c>
      <c r="D621" s="37">
        <v>39486.0</v>
      </c>
      <c r="E621" s="37">
        <v>42784.0</v>
      </c>
      <c r="F621" s="36" t="s">
        <v>587</v>
      </c>
      <c r="G621" s="36" t="s">
        <v>587</v>
      </c>
      <c r="H621" s="38">
        <v>9.99</v>
      </c>
      <c r="I621" s="38">
        <v>4.99</v>
      </c>
      <c r="J621" s="38">
        <f t="shared" si="73"/>
        <v>5</v>
      </c>
      <c r="K621" s="36">
        <v>1.0</v>
      </c>
      <c r="L621" s="38">
        <f t="shared" si="74"/>
        <v>4.99</v>
      </c>
      <c r="M621" s="35"/>
      <c r="N621" s="35" t="s">
        <v>261</v>
      </c>
    </row>
    <row r="622">
      <c r="A622" s="35">
        <v>156.0</v>
      </c>
      <c r="B622" s="35" t="s">
        <v>1168</v>
      </c>
      <c r="C622" s="35" t="s">
        <v>596</v>
      </c>
      <c r="D622" s="37">
        <v>39486.0</v>
      </c>
      <c r="E622" s="37">
        <v>42784.0</v>
      </c>
      <c r="F622" s="36" t="s">
        <v>587</v>
      </c>
      <c r="G622" s="36" t="s">
        <v>587</v>
      </c>
      <c r="H622" s="38">
        <v>9.99</v>
      </c>
      <c r="I622" s="38">
        <v>4.99</v>
      </c>
      <c r="J622" s="38">
        <f t="shared" si="73"/>
        <v>5</v>
      </c>
      <c r="K622" s="36">
        <v>1.0</v>
      </c>
      <c r="L622" s="38">
        <f t="shared" si="74"/>
        <v>4.99</v>
      </c>
      <c r="M622" s="35"/>
      <c r="N622" s="35" t="s">
        <v>261</v>
      </c>
    </row>
    <row r="623">
      <c r="A623" s="35">
        <v>157.0</v>
      </c>
      <c r="B623" s="35" t="s">
        <v>1169</v>
      </c>
      <c r="C623" s="35" t="s">
        <v>596</v>
      </c>
      <c r="D623" s="37">
        <v>41178.0</v>
      </c>
      <c r="E623" s="37">
        <v>42784.0</v>
      </c>
      <c r="F623" s="36" t="s">
        <v>587</v>
      </c>
      <c r="G623" s="36" t="s">
        <v>587</v>
      </c>
      <c r="H623" s="38">
        <v>9.99</v>
      </c>
      <c r="I623" s="38">
        <v>4.99</v>
      </c>
      <c r="J623" s="38">
        <f t="shared" si="73"/>
        <v>5</v>
      </c>
      <c r="K623" s="36">
        <v>1.0</v>
      </c>
      <c r="L623" s="38">
        <f t="shared" si="74"/>
        <v>4.99</v>
      </c>
      <c r="M623" s="35"/>
      <c r="N623" s="35" t="s">
        <v>261</v>
      </c>
    </row>
    <row r="624">
      <c r="A624" s="35">
        <v>158.0</v>
      </c>
      <c r="B624" s="35" t="s">
        <v>1170</v>
      </c>
      <c r="C624" s="35" t="s">
        <v>596</v>
      </c>
      <c r="D624" s="37">
        <v>40655.0</v>
      </c>
      <c r="E624" s="37">
        <v>42784.0</v>
      </c>
      <c r="F624" s="36" t="s">
        <v>587</v>
      </c>
      <c r="G624" s="36" t="s">
        <v>587</v>
      </c>
      <c r="H624" s="38">
        <v>14.99</v>
      </c>
      <c r="I624" s="38">
        <v>7.49</v>
      </c>
      <c r="J624" s="38">
        <f t="shared" si="73"/>
        <v>7.5</v>
      </c>
      <c r="K624" s="36">
        <v>1.0</v>
      </c>
      <c r="L624" s="38">
        <f t="shared" si="74"/>
        <v>7.49</v>
      </c>
      <c r="M624" s="35"/>
      <c r="N624" s="35" t="s">
        <v>261</v>
      </c>
    </row>
    <row r="625">
      <c r="A625" s="35">
        <v>164.0</v>
      </c>
      <c r="B625" s="36" t="s">
        <v>1171</v>
      </c>
      <c r="C625" s="36" t="s">
        <v>596</v>
      </c>
      <c r="D625" s="37">
        <v>40431.0</v>
      </c>
      <c r="E625" s="37">
        <v>43786.0</v>
      </c>
      <c r="F625" s="37">
        <v>43965.0</v>
      </c>
      <c r="G625" s="37">
        <v>43965.0</v>
      </c>
      <c r="H625" s="38">
        <v>9.24</v>
      </c>
      <c r="I625" s="38">
        <v>3.02</v>
      </c>
      <c r="J625" s="38">
        <f t="shared" si="73"/>
        <v>6.22</v>
      </c>
      <c r="K625" s="36">
        <v>1.0</v>
      </c>
      <c r="L625" s="38">
        <f t="shared" si="74"/>
        <v>3.02</v>
      </c>
      <c r="M625" s="35"/>
      <c r="N625" s="35" t="s">
        <v>261</v>
      </c>
    </row>
    <row r="626">
      <c r="A626" s="35">
        <v>242.0</v>
      </c>
      <c r="B626" s="36" t="s">
        <v>1172</v>
      </c>
      <c r="C626" s="36" t="s">
        <v>584</v>
      </c>
      <c r="D626" s="37">
        <v>40246.0</v>
      </c>
      <c r="E626" s="37">
        <v>41427.0</v>
      </c>
      <c r="F626" s="37">
        <v>41427.0</v>
      </c>
      <c r="G626" s="37">
        <v>41501.0</v>
      </c>
      <c r="H626" s="38">
        <v>19.99</v>
      </c>
      <c r="I626" s="38">
        <v>4.0</v>
      </c>
      <c r="J626" s="38">
        <f t="shared" si="73"/>
        <v>15.99</v>
      </c>
      <c r="K626" s="36">
        <v>45.0</v>
      </c>
      <c r="L626" s="38">
        <f t="shared" si="74"/>
        <v>0.08888888889</v>
      </c>
      <c r="M626" s="35"/>
      <c r="N626" s="36" t="s">
        <v>261</v>
      </c>
    </row>
    <row r="627">
      <c r="A627" s="35">
        <v>269.0</v>
      </c>
      <c r="B627" s="35" t="s">
        <v>1173</v>
      </c>
      <c r="C627" s="35" t="s">
        <v>584</v>
      </c>
      <c r="D627" s="37">
        <v>41530.0</v>
      </c>
      <c r="E627" s="37">
        <v>43786.0</v>
      </c>
      <c r="F627" s="37">
        <v>43956.0</v>
      </c>
      <c r="G627" s="37">
        <v>43957.0</v>
      </c>
      <c r="H627" s="38">
        <v>9.25</v>
      </c>
      <c r="I627" s="38">
        <v>3.03</v>
      </c>
      <c r="J627" s="38">
        <f t="shared" si="73"/>
        <v>6.22</v>
      </c>
      <c r="K627" s="36">
        <v>1.0</v>
      </c>
      <c r="L627" s="38">
        <f t="shared" si="74"/>
        <v>3.03</v>
      </c>
      <c r="M627" s="35"/>
      <c r="N627" s="36" t="s">
        <v>261</v>
      </c>
    </row>
    <row r="628">
      <c r="A628" s="35">
        <v>619.0</v>
      </c>
      <c r="B628" s="35" t="s">
        <v>1174</v>
      </c>
      <c r="C628" s="35" t="s">
        <v>586</v>
      </c>
      <c r="D628" s="37">
        <v>43931.0</v>
      </c>
      <c r="E628" s="37">
        <v>44776.0</v>
      </c>
      <c r="F628" s="37">
        <v>44830.0</v>
      </c>
      <c r="G628" s="37">
        <v>44835.0</v>
      </c>
      <c r="H628" s="38">
        <v>79.99</v>
      </c>
      <c r="I628" s="38">
        <v>45.59</v>
      </c>
      <c r="J628" s="38">
        <f t="shared" si="73"/>
        <v>34.4</v>
      </c>
      <c r="K628" s="36">
        <v>38.0</v>
      </c>
      <c r="L628" s="38">
        <f t="shared" si="74"/>
        <v>1.199736842</v>
      </c>
      <c r="M628" s="35"/>
      <c r="N628" s="35" t="s">
        <v>261</v>
      </c>
    </row>
    <row r="629">
      <c r="A629" s="35">
        <v>620.0</v>
      </c>
      <c r="B629" s="35" t="s">
        <v>1175</v>
      </c>
      <c r="C629" s="36" t="s">
        <v>586</v>
      </c>
      <c r="D629" s="37">
        <v>42703.0</v>
      </c>
      <c r="E629" s="37">
        <v>44334.0</v>
      </c>
      <c r="F629" s="36" t="s">
        <v>587</v>
      </c>
      <c r="G629" s="36" t="s">
        <v>587</v>
      </c>
      <c r="H629" s="38">
        <v>34.99</v>
      </c>
      <c r="I629" s="38">
        <v>0.0</v>
      </c>
      <c r="J629" s="38">
        <f t="shared" si="73"/>
        <v>34.99</v>
      </c>
      <c r="K629" s="36">
        <v>1.0</v>
      </c>
      <c r="L629" s="38">
        <f t="shared" si="74"/>
        <v>0</v>
      </c>
      <c r="M629" s="35"/>
      <c r="N629" s="35" t="s">
        <v>261</v>
      </c>
    </row>
    <row r="630">
      <c r="A630" s="35">
        <v>674.0</v>
      </c>
      <c r="B630" s="36" t="s">
        <v>1176</v>
      </c>
      <c r="C630" s="36" t="s">
        <v>586</v>
      </c>
      <c r="D630" s="37">
        <v>42759.0</v>
      </c>
      <c r="E630" s="37">
        <v>43786.0</v>
      </c>
      <c r="F630" s="36" t="s">
        <v>587</v>
      </c>
      <c r="G630" s="36" t="s">
        <v>587</v>
      </c>
      <c r="H630" s="149">
        <v>18.5</v>
      </c>
      <c r="I630" s="149">
        <v>6.05</v>
      </c>
      <c r="J630" s="38">
        <f t="shared" si="73"/>
        <v>12.45</v>
      </c>
      <c r="K630" s="36">
        <v>1.0</v>
      </c>
      <c r="L630" s="38">
        <f t="shared" si="74"/>
        <v>6.05</v>
      </c>
      <c r="M630" s="35"/>
      <c r="N630" s="36" t="s">
        <v>261</v>
      </c>
    </row>
    <row r="631">
      <c r="A631" s="35">
        <v>675.0</v>
      </c>
      <c r="B631" s="127" t="s">
        <v>1177</v>
      </c>
      <c r="C631" s="36" t="s">
        <v>586</v>
      </c>
      <c r="D631" s="37">
        <v>42759.0</v>
      </c>
      <c r="E631" s="37">
        <v>43786.0</v>
      </c>
      <c r="F631" s="36" t="s">
        <v>587</v>
      </c>
      <c r="G631" s="150" t="s">
        <v>587</v>
      </c>
      <c r="H631" s="151">
        <v>18.49</v>
      </c>
      <c r="I631" s="151">
        <v>6.05</v>
      </c>
      <c r="J631" s="38">
        <f t="shared" si="73"/>
        <v>12.44</v>
      </c>
      <c r="K631" s="36">
        <v>1.0</v>
      </c>
      <c r="L631" s="38">
        <f t="shared" si="74"/>
        <v>6.05</v>
      </c>
      <c r="M631" s="35"/>
      <c r="N631" s="36" t="s">
        <v>261</v>
      </c>
    </row>
    <row r="632">
      <c r="A632" s="35">
        <v>676.0</v>
      </c>
      <c r="B632" s="35" t="s">
        <v>1178</v>
      </c>
      <c r="C632" s="36" t="s">
        <v>586</v>
      </c>
      <c r="D632" s="37">
        <v>43494.0</v>
      </c>
      <c r="E632" s="37">
        <v>43786.0</v>
      </c>
      <c r="F632" s="37">
        <v>43965.0</v>
      </c>
      <c r="G632" s="37">
        <v>43973.0</v>
      </c>
      <c r="H632" s="38">
        <v>35.99</v>
      </c>
      <c r="I632" s="38">
        <v>12.09</v>
      </c>
      <c r="J632" s="38">
        <f t="shared" si="73"/>
        <v>23.9</v>
      </c>
      <c r="K632" s="36">
        <v>31.0</v>
      </c>
      <c r="L632" s="38">
        <f t="shared" si="74"/>
        <v>0.39</v>
      </c>
      <c r="M632" s="35"/>
      <c r="N632" s="36" t="s">
        <v>261</v>
      </c>
    </row>
    <row r="633">
      <c r="A633" s="35">
        <v>976.0</v>
      </c>
      <c r="B633" s="36" t="s">
        <v>1179</v>
      </c>
      <c r="C633" s="36" t="s">
        <v>598</v>
      </c>
      <c r="D633" s="37">
        <v>43488.0</v>
      </c>
      <c r="E633" s="37">
        <v>44502.0</v>
      </c>
      <c r="F633" s="36" t="s">
        <v>587</v>
      </c>
      <c r="G633" s="36" t="s">
        <v>587</v>
      </c>
      <c r="H633" s="38">
        <v>0.0</v>
      </c>
      <c r="I633" s="38">
        <v>0.0</v>
      </c>
      <c r="J633" s="38">
        <f t="shared" si="73"/>
        <v>0</v>
      </c>
      <c r="K633" s="36">
        <v>1.0</v>
      </c>
      <c r="L633" s="38">
        <f t="shared" si="74"/>
        <v>0</v>
      </c>
      <c r="M633" s="89"/>
      <c r="N633" s="89" t="s">
        <v>261</v>
      </c>
    </row>
    <row r="634">
      <c r="A634" s="35">
        <v>1019.0</v>
      </c>
      <c r="B634" s="89" t="s">
        <v>1180</v>
      </c>
      <c r="C634" s="36" t="s">
        <v>591</v>
      </c>
      <c r="D634" s="37">
        <v>45351.0</v>
      </c>
      <c r="E634" s="37">
        <v>45542.0</v>
      </c>
      <c r="F634" s="37" t="s">
        <v>587</v>
      </c>
      <c r="G634" s="37" t="s">
        <v>587</v>
      </c>
      <c r="H634" s="125">
        <v>79.99</v>
      </c>
      <c r="I634" s="125">
        <v>0.0</v>
      </c>
      <c r="J634" s="125">
        <f t="shared" si="73"/>
        <v>79.99</v>
      </c>
      <c r="K634" s="36">
        <v>1.0</v>
      </c>
      <c r="L634" s="38">
        <f t="shared" si="74"/>
        <v>0</v>
      </c>
      <c r="M634" s="89"/>
      <c r="N634" s="152" t="s">
        <v>261</v>
      </c>
    </row>
    <row r="635">
      <c r="A635" s="35">
        <v>643.0</v>
      </c>
      <c r="B635" s="36" t="s">
        <v>1181</v>
      </c>
      <c r="C635" s="36" t="s">
        <v>586</v>
      </c>
      <c r="D635" s="37">
        <v>43249.0</v>
      </c>
      <c r="E635" s="37">
        <v>45110.0</v>
      </c>
      <c r="F635" s="36" t="s">
        <v>587</v>
      </c>
      <c r="G635" s="36" t="s">
        <v>587</v>
      </c>
      <c r="H635" s="38">
        <v>44.99</v>
      </c>
      <c r="I635" s="38">
        <v>8.99</v>
      </c>
      <c r="J635" s="38">
        <f t="shared" si="73"/>
        <v>36</v>
      </c>
      <c r="K635" s="36">
        <v>1.0</v>
      </c>
      <c r="L635" s="38">
        <f t="shared" si="74"/>
        <v>8.99</v>
      </c>
      <c r="M635" s="35" t="s">
        <v>301</v>
      </c>
      <c r="N635" s="35" t="s">
        <v>261</v>
      </c>
    </row>
    <row r="636">
      <c r="A636" s="35">
        <v>534.0</v>
      </c>
      <c r="B636" s="36" t="s">
        <v>1182</v>
      </c>
      <c r="C636" s="36" t="s">
        <v>586</v>
      </c>
      <c r="D636" s="37">
        <v>44071.0</v>
      </c>
      <c r="E636" s="37">
        <v>44539.0</v>
      </c>
      <c r="F636" s="36" t="s">
        <v>587</v>
      </c>
      <c r="G636" s="36" t="s">
        <v>587</v>
      </c>
      <c r="H636" s="38">
        <v>59.99</v>
      </c>
      <c r="I636" s="38">
        <v>19.79</v>
      </c>
      <c r="J636" s="38">
        <f t="shared" si="73"/>
        <v>40.2</v>
      </c>
      <c r="K636" s="36">
        <v>1.0</v>
      </c>
      <c r="L636" s="38">
        <f t="shared" si="74"/>
        <v>19.79</v>
      </c>
      <c r="M636" s="89" t="s">
        <v>302</v>
      </c>
      <c r="N636" s="89" t="s">
        <v>261</v>
      </c>
    </row>
    <row r="637">
      <c r="A637" s="35">
        <v>941.0</v>
      </c>
      <c r="B637" s="36" t="s">
        <v>1183</v>
      </c>
      <c r="C637" s="35" t="s">
        <v>586</v>
      </c>
      <c r="D637" s="37">
        <v>44118.0</v>
      </c>
      <c r="E637" s="37">
        <v>44923.0</v>
      </c>
      <c r="F637" s="36" t="s">
        <v>587</v>
      </c>
      <c r="G637" s="36" t="s">
        <v>587</v>
      </c>
      <c r="H637" s="38">
        <v>25.0</v>
      </c>
      <c r="I637" s="38">
        <v>11.25</v>
      </c>
      <c r="J637" s="38">
        <f t="shared" si="73"/>
        <v>13.75</v>
      </c>
      <c r="K637" s="36">
        <v>1.0</v>
      </c>
      <c r="L637" s="38">
        <f t="shared" si="74"/>
        <v>11.25</v>
      </c>
      <c r="M637" s="35"/>
      <c r="N637" s="35" t="s">
        <v>261</v>
      </c>
    </row>
    <row r="638">
      <c r="A638" s="35">
        <v>942.0</v>
      </c>
      <c r="B638" s="36" t="s">
        <v>1184</v>
      </c>
      <c r="C638" s="35" t="s">
        <v>586</v>
      </c>
      <c r="D638" s="37">
        <v>44118.0</v>
      </c>
      <c r="E638" s="37">
        <v>44923.0</v>
      </c>
      <c r="F638" s="36" t="s">
        <v>587</v>
      </c>
      <c r="G638" s="36" t="s">
        <v>587</v>
      </c>
      <c r="H638" s="38">
        <v>24.99</v>
      </c>
      <c r="I638" s="38">
        <v>11.24</v>
      </c>
      <c r="J638" s="38">
        <f t="shared" si="73"/>
        <v>13.75</v>
      </c>
      <c r="K638" s="36">
        <v>1.0</v>
      </c>
      <c r="L638" s="38">
        <f t="shared" si="74"/>
        <v>11.24</v>
      </c>
      <c r="M638" s="35"/>
      <c r="N638" s="35" t="s">
        <v>261</v>
      </c>
    </row>
    <row r="639">
      <c r="A639" s="35">
        <v>382.0</v>
      </c>
      <c r="B639" s="36" t="s">
        <v>1185</v>
      </c>
      <c r="C639" s="36" t="s">
        <v>584</v>
      </c>
      <c r="D639" s="37">
        <v>41926.0</v>
      </c>
      <c r="E639" s="37">
        <v>43073.0</v>
      </c>
      <c r="F639" s="37">
        <v>42386.0</v>
      </c>
      <c r="G639" s="37">
        <v>42386.0</v>
      </c>
      <c r="H639" s="38">
        <v>19.99</v>
      </c>
      <c r="I639" s="38">
        <v>5.99</v>
      </c>
      <c r="J639" s="38">
        <f t="shared" si="73"/>
        <v>14</v>
      </c>
      <c r="K639" s="36">
        <v>29.0</v>
      </c>
      <c r="L639" s="38">
        <f t="shared" si="74"/>
        <v>0.2065517241</v>
      </c>
      <c r="M639" s="35" t="s">
        <v>303</v>
      </c>
      <c r="N639" s="36" t="s">
        <v>261</v>
      </c>
    </row>
    <row r="640">
      <c r="A640" s="35">
        <v>1020.0</v>
      </c>
      <c r="B640" s="36" t="s">
        <v>1186</v>
      </c>
      <c r="C640" s="36" t="s">
        <v>591</v>
      </c>
      <c r="D640" s="37">
        <v>44645.0</v>
      </c>
      <c r="E640" s="37">
        <v>44708.0</v>
      </c>
      <c r="F640" s="37">
        <v>44710.0</v>
      </c>
      <c r="G640" s="37">
        <v>44719.0</v>
      </c>
      <c r="H640" s="125">
        <v>69.99</v>
      </c>
      <c r="I640" s="125">
        <v>34.99</v>
      </c>
      <c r="J640" s="125">
        <f t="shared" si="73"/>
        <v>35</v>
      </c>
      <c r="K640" s="36">
        <v>49.0</v>
      </c>
      <c r="L640" s="38">
        <f t="shared" si="74"/>
        <v>0.7140816327</v>
      </c>
      <c r="M640" s="35"/>
      <c r="N640" s="36" t="s">
        <v>261</v>
      </c>
    </row>
    <row r="641">
      <c r="A641" s="35">
        <v>310.0</v>
      </c>
      <c r="B641" s="153" t="s">
        <v>1187</v>
      </c>
      <c r="C641" s="35" t="s">
        <v>584</v>
      </c>
      <c r="D641" s="37">
        <v>42467.0</v>
      </c>
      <c r="E641" s="37">
        <v>42754.0</v>
      </c>
      <c r="F641" s="37">
        <v>42771.0</v>
      </c>
      <c r="G641" s="37">
        <v>44092.0</v>
      </c>
      <c r="H641" s="38">
        <v>19.99</v>
      </c>
      <c r="I641" s="38">
        <v>14.99</v>
      </c>
      <c r="J641" s="38">
        <f t="shared" si="73"/>
        <v>5</v>
      </c>
      <c r="K641" s="36">
        <v>4.0</v>
      </c>
      <c r="L641" s="38">
        <f t="shared" si="74"/>
        <v>3.7475</v>
      </c>
      <c r="M641" s="35" t="s">
        <v>304</v>
      </c>
      <c r="N641" s="35" t="s">
        <v>261</v>
      </c>
    </row>
    <row r="642">
      <c r="A642" s="35">
        <v>77.0</v>
      </c>
      <c r="B642" s="36" t="s">
        <v>1188</v>
      </c>
      <c r="C642" s="35" t="s">
        <v>677</v>
      </c>
      <c r="D642" s="37">
        <v>37694.0</v>
      </c>
      <c r="E642" s="37">
        <v>43115.0</v>
      </c>
      <c r="F642" s="37">
        <v>43124.0</v>
      </c>
      <c r="G642" s="37">
        <v>43124.0</v>
      </c>
      <c r="H642" s="38">
        <v>9.99</v>
      </c>
      <c r="I642" s="38">
        <v>3.99</v>
      </c>
      <c r="J642" s="38">
        <f t="shared" si="73"/>
        <v>6</v>
      </c>
      <c r="K642" s="36">
        <v>2.0</v>
      </c>
      <c r="L642" s="38">
        <f t="shared" si="74"/>
        <v>1.995</v>
      </c>
      <c r="M642" s="35" t="s">
        <v>305</v>
      </c>
      <c r="N642" s="126" t="s">
        <v>261</v>
      </c>
    </row>
    <row r="643">
      <c r="A643" s="35">
        <v>102.0</v>
      </c>
      <c r="B643" s="36" t="s">
        <v>1189</v>
      </c>
      <c r="C643" s="36" t="s">
        <v>677</v>
      </c>
      <c r="D643" s="37">
        <v>37337.0</v>
      </c>
      <c r="E643" s="37">
        <v>44422.0</v>
      </c>
      <c r="F643" s="36" t="s">
        <v>587</v>
      </c>
      <c r="G643" s="36" t="s">
        <v>587</v>
      </c>
      <c r="H643" s="38">
        <v>10.0</v>
      </c>
      <c r="I643" s="38">
        <v>10.0</v>
      </c>
      <c r="J643" s="38">
        <f t="shared" si="73"/>
        <v>0</v>
      </c>
      <c r="K643" s="36">
        <v>1.0</v>
      </c>
      <c r="L643" s="38">
        <f t="shared" si="74"/>
        <v>10</v>
      </c>
      <c r="M643" s="35"/>
      <c r="N643" s="126" t="s">
        <v>261</v>
      </c>
    </row>
    <row r="644">
      <c r="A644" s="35">
        <v>132.0</v>
      </c>
      <c r="B644" s="36" t="s">
        <v>1190</v>
      </c>
      <c r="C644" s="36" t="s">
        <v>677</v>
      </c>
      <c r="D644" s="37">
        <v>38765.0</v>
      </c>
      <c r="E644" s="37">
        <v>44422.0</v>
      </c>
      <c r="F644" s="36" t="s">
        <v>587</v>
      </c>
      <c r="G644" s="36" t="s">
        <v>587</v>
      </c>
      <c r="H644" s="38">
        <v>9.99</v>
      </c>
      <c r="I644" s="38">
        <v>9.99</v>
      </c>
      <c r="J644" s="38">
        <f t="shared" si="73"/>
        <v>0</v>
      </c>
      <c r="K644" s="36">
        <v>1.0</v>
      </c>
      <c r="L644" s="38">
        <f t="shared" si="74"/>
        <v>9.99</v>
      </c>
      <c r="M644" s="35"/>
      <c r="N644" s="126" t="s">
        <v>261</v>
      </c>
    </row>
    <row r="645">
      <c r="A645" s="35">
        <v>148.0</v>
      </c>
      <c r="B645" s="35" t="s">
        <v>1191</v>
      </c>
      <c r="C645" s="36" t="s">
        <v>596</v>
      </c>
      <c r="D645" s="37">
        <v>38842.0</v>
      </c>
      <c r="E645" s="37">
        <v>42778.0</v>
      </c>
      <c r="F645" s="36" t="s">
        <v>587</v>
      </c>
      <c r="G645" s="36" t="s">
        <v>587</v>
      </c>
      <c r="H645" s="38">
        <v>7.99</v>
      </c>
      <c r="I645" s="38">
        <v>7.99</v>
      </c>
      <c r="J645" s="38">
        <f t="shared" si="73"/>
        <v>0</v>
      </c>
      <c r="K645" s="36">
        <v>1.0</v>
      </c>
      <c r="L645" s="38">
        <f t="shared" si="74"/>
        <v>7.99</v>
      </c>
      <c r="M645" s="35"/>
      <c r="N645" s="126" t="s">
        <v>261</v>
      </c>
    </row>
    <row r="646">
      <c r="A646" s="35">
        <v>168.0</v>
      </c>
      <c r="B646" s="36" t="s">
        <v>1192</v>
      </c>
      <c r="C646" s="36" t="s">
        <v>596</v>
      </c>
      <c r="D646" s="37">
        <v>38891.0</v>
      </c>
      <c r="E646" s="37">
        <v>42945.0</v>
      </c>
      <c r="F646" s="37">
        <v>42945.0</v>
      </c>
      <c r="G646" s="37">
        <v>45351.0</v>
      </c>
      <c r="H646" s="38">
        <v>14.99</v>
      </c>
      <c r="I646" s="38">
        <v>14.99</v>
      </c>
      <c r="J646" s="38">
        <f t="shared" si="73"/>
        <v>0</v>
      </c>
      <c r="K646" s="36">
        <v>7.0</v>
      </c>
      <c r="L646" s="38">
        <f t="shared" si="74"/>
        <v>2.141428571</v>
      </c>
      <c r="M646" s="35"/>
      <c r="N646" s="35" t="s">
        <v>261</v>
      </c>
    </row>
    <row r="647">
      <c r="A647" s="35">
        <v>351.0</v>
      </c>
      <c r="B647" s="35" t="s">
        <v>1193</v>
      </c>
      <c r="C647" s="36" t="s">
        <v>584</v>
      </c>
      <c r="D647" s="37">
        <v>39653.0</v>
      </c>
      <c r="E647" s="37">
        <v>44285.0</v>
      </c>
      <c r="F647" s="37" t="s">
        <v>587</v>
      </c>
      <c r="G647" s="37" t="s">
        <v>587</v>
      </c>
      <c r="H647" s="38">
        <v>12.99</v>
      </c>
      <c r="I647" s="38">
        <v>12.99</v>
      </c>
      <c r="J647" s="38">
        <f t="shared" si="73"/>
        <v>0</v>
      </c>
      <c r="K647" s="36">
        <v>1.0</v>
      </c>
      <c r="L647" s="38">
        <f t="shared" si="74"/>
        <v>12.99</v>
      </c>
      <c r="M647" s="35"/>
      <c r="N647" s="36" t="s">
        <v>261</v>
      </c>
    </row>
    <row r="648">
      <c r="A648" s="35">
        <v>399.0</v>
      </c>
      <c r="B648" s="36" t="s">
        <v>1194</v>
      </c>
      <c r="C648" s="36" t="s">
        <v>584</v>
      </c>
      <c r="D648" s="37">
        <v>41178.0</v>
      </c>
      <c r="E648" s="37">
        <v>41599.0</v>
      </c>
      <c r="F648" s="37">
        <v>41599.0</v>
      </c>
      <c r="G648" s="37">
        <v>44795.0</v>
      </c>
      <c r="H648" s="38">
        <v>12.99</v>
      </c>
      <c r="I648" s="38">
        <v>12.99</v>
      </c>
      <c r="J648" s="38">
        <f t="shared" si="73"/>
        <v>0</v>
      </c>
      <c r="K648" s="36">
        <v>25.0</v>
      </c>
      <c r="L648" s="38">
        <f t="shared" si="74"/>
        <v>0.5196</v>
      </c>
      <c r="M648" s="35"/>
      <c r="N648" s="36" t="s">
        <v>261</v>
      </c>
    </row>
    <row r="649">
      <c r="A649" s="35">
        <v>678.0</v>
      </c>
      <c r="B649" s="36" t="s">
        <v>1195</v>
      </c>
      <c r="C649" s="36" t="s">
        <v>586</v>
      </c>
      <c r="D649" s="37">
        <v>41607.0</v>
      </c>
      <c r="E649" s="37">
        <v>44581.0</v>
      </c>
      <c r="F649" s="37">
        <v>44590.0</v>
      </c>
      <c r="G649" s="37">
        <v>44899.0</v>
      </c>
      <c r="H649" s="38">
        <v>19.99</v>
      </c>
      <c r="I649" s="38">
        <v>7.99</v>
      </c>
      <c r="J649" s="38">
        <f t="shared" si="73"/>
        <v>12</v>
      </c>
      <c r="K649" s="36">
        <v>45.0</v>
      </c>
      <c r="L649" s="38">
        <f t="shared" si="74"/>
        <v>0.1775555556</v>
      </c>
      <c r="M649" s="35"/>
      <c r="N649" s="35" t="s">
        <v>261</v>
      </c>
    </row>
    <row r="650">
      <c r="A650" s="35">
        <v>679.0</v>
      </c>
      <c r="B650" s="36" t="s">
        <v>1196</v>
      </c>
      <c r="C650" s="36" t="s">
        <v>586</v>
      </c>
      <c r="D650" s="37">
        <v>42984.0</v>
      </c>
      <c r="E650" s="37">
        <v>44581.0</v>
      </c>
      <c r="F650" s="37">
        <v>44899.0</v>
      </c>
      <c r="G650" s="37">
        <v>44903.0</v>
      </c>
      <c r="H650" s="38">
        <v>39.99</v>
      </c>
      <c r="I650" s="38">
        <v>13.99</v>
      </c>
      <c r="J650" s="38">
        <f t="shared" si="73"/>
        <v>26</v>
      </c>
      <c r="K650" s="36">
        <v>20.0</v>
      </c>
      <c r="L650" s="38">
        <f t="shared" si="74"/>
        <v>0.6995</v>
      </c>
      <c r="M650" s="35"/>
      <c r="N650" s="35" t="s">
        <v>261</v>
      </c>
    </row>
    <row r="651">
      <c r="A651" s="35">
        <v>878.0</v>
      </c>
      <c r="B651" s="36" t="s">
        <v>1197</v>
      </c>
      <c r="C651" s="36" t="s">
        <v>586</v>
      </c>
      <c r="D651" s="37">
        <v>42710.0</v>
      </c>
      <c r="E651" s="37">
        <v>44389.0</v>
      </c>
      <c r="F651" s="36" t="s">
        <v>587</v>
      </c>
      <c r="G651" s="36" t="s">
        <v>587</v>
      </c>
      <c r="H651" s="38">
        <v>34.99</v>
      </c>
      <c r="I651" s="38">
        <v>0.0</v>
      </c>
      <c r="J651" s="38">
        <f t="shared" si="73"/>
        <v>34.99</v>
      </c>
      <c r="K651" s="36">
        <v>1.0</v>
      </c>
      <c r="L651" s="38">
        <f t="shared" si="74"/>
        <v>0</v>
      </c>
      <c r="M651" s="35"/>
      <c r="N651" s="35" t="s">
        <v>261</v>
      </c>
    </row>
    <row r="652">
      <c r="A652" s="35">
        <v>884.0</v>
      </c>
      <c r="B652" s="36" t="s">
        <v>1198</v>
      </c>
      <c r="C652" s="36" t="s">
        <v>586</v>
      </c>
      <c r="D652" s="37">
        <v>41607.0</v>
      </c>
      <c r="E652" s="37">
        <v>43469.0</v>
      </c>
      <c r="F652" s="37">
        <v>43481.0</v>
      </c>
      <c r="G652" s="37">
        <v>43483.0</v>
      </c>
      <c r="H652" s="38">
        <v>0.0</v>
      </c>
      <c r="I652" s="38">
        <v>0.0</v>
      </c>
      <c r="J652" s="38">
        <f t="shared" si="73"/>
        <v>0</v>
      </c>
      <c r="K652" s="36">
        <v>1.0</v>
      </c>
      <c r="L652" s="38">
        <f t="shared" si="74"/>
        <v>0</v>
      </c>
      <c r="M652" s="35"/>
      <c r="N652" s="35" t="s">
        <v>261</v>
      </c>
    </row>
    <row r="653">
      <c r="A653" s="35">
        <v>948.0</v>
      </c>
      <c r="B653" s="35" t="s">
        <v>1199</v>
      </c>
      <c r="C653" s="36" t="s">
        <v>598</v>
      </c>
      <c r="D653" s="37">
        <v>43375.0</v>
      </c>
      <c r="E653" s="37">
        <v>43477.0</v>
      </c>
      <c r="F653" s="37">
        <v>43477.0</v>
      </c>
      <c r="G653" s="37">
        <v>44236.0</v>
      </c>
      <c r="H653" s="38">
        <v>39.99</v>
      </c>
      <c r="I653" s="38">
        <v>4.79</v>
      </c>
      <c r="J653" s="38">
        <f t="shared" si="73"/>
        <v>35.2</v>
      </c>
      <c r="K653" s="36">
        <v>15.0</v>
      </c>
      <c r="L653" s="38">
        <f t="shared" si="74"/>
        <v>0.3193333333</v>
      </c>
      <c r="M653" s="89"/>
      <c r="N653" s="89" t="s">
        <v>261</v>
      </c>
    </row>
    <row r="654">
      <c r="A654" s="35">
        <v>999.0</v>
      </c>
      <c r="B654" s="36" t="s">
        <v>1200</v>
      </c>
      <c r="C654" s="36" t="s">
        <v>598</v>
      </c>
      <c r="D654" s="37">
        <v>42656.0</v>
      </c>
      <c r="E654" s="37">
        <v>43462.0</v>
      </c>
      <c r="F654" s="37">
        <v>43469.0</v>
      </c>
      <c r="G654" s="37">
        <v>43483.0</v>
      </c>
      <c r="H654" s="38">
        <v>0.0</v>
      </c>
      <c r="I654" s="38">
        <v>0.0</v>
      </c>
      <c r="J654" s="38">
        <f t="shared" si="73"/>
        <v>0</v>
      </c>
      <c r="K654" s="36">
        <v>1.0</v>
      </c>
      <c r="L654" s="38">
        <f t="shared" si="74"/>
        <v>0</v>
      </c>
      <c r="M654" s="89"/>
      <c r="N654" s="89" t="s">
        <v>261</v>
      </c>
    </row>
    <row r="655">
      <c r="A655" s="35">
        <v>1015.0</v>
      </c>
      <c r="B655" s="36" t="s">
        <v>1201</v>
      </c>
      <c r="C655" s="35" t="s">
        <v>591</v>
      </c>
      <c r="D655" s="37">
        <v>45541.0</v>
      </c>
      <c r="E655" s="37">
        <v>45541.0</v>
      </c>
      <c r="F655" s="37" t="s">
        <v>587</v>
      </c>
      <c r="G655" s="37" t="s">
        <v>587</v>
      </c>
      <c r="H655" s="125">
        <v>69.99</v>
      </c>
      <c r="I655" s="125">
        <v>0.0</v>
      </c>
      <c r="J655" s="125">
        <f t="shared" si="73"/>
        <v>69.99</v>
      </c>
      <c r="K655" s="36">
        <v>1.0</v>
      </c>
      <c r="L655" s="38">
        <f t="shared" si="74"/>
        <v>0</v>
      </c>
      <c r="M655" s="35"/>
      <c r="N655" s="35" t="s">
        <v>261</v>
      </c>
    </row>
    <row r="656">
      <c r="A656" s="35">
        <v>1016.0</v>
      </c>
      <c r="B656" s="36" t="s">
        <v>1202</v>
      </c>
      <c r="C656" s="36" t="s">
        <v>591</v>
      </c>
      <c r="D656" s="37">
        <v>44147.0</v>
      </c>
      <c r="E656" s="37">
        <v>44332.0</v>
      </c>
      <c r="F656" s="37">
        <v>44332.0</v>
      </c>
      <c r="G656" s="37">
        <v>44333.0</v>
      </c>
      <c r="H656" s="125">
        <v>0.0</v>
      </c>
      <c r="I656" s="125">
        <v>0.0</v>
      </c>
      <c r="J656" s="125">
        <f t="shared" si="73"/>
        <v>0</v>
      </c>
      <c r="K656" s="36">
        <v>7.0</v>
      </c>
      <c r="L656" s="38">
        <f t="shared" si="74"/>
        <v>0</v>
      </c>
      <c r="M656" s="35"/>
      <c r="N656" s="36" t="s">
        <v>261</v>
      </c>
    </row>
    <row r="657">
      <c r="A657" s="35">
        <v>1035.0</v>
      </c>
      <c r="B657" s="35" t="s">
        <v>1203</v>
      </c>
      <c r="C657" s="36" t="s">
        <v>612</v>
      </c>
      <c r="D657" s="37">
        <v>41075.0</v>
      </c>
      <c r="E657" s="37">
        <v>45545.0</v>
      </c>
      <c r="F657" s="36" t="s">
        <v>587</v>
      </c>
      <c r="G657" s="36" t="s">
        <v>587</v>
      </c>
      <c r="H657" s="125">
        <v>29.99</v>
      </c>
      <c r="I657" s="125">
        <v>14.99</v>
      </c>
      <c r="J657" s="125">
        <f t="shared" si="73"/>
        <v>15</v>
      </c>
      <c r="K657" s="36">
        <v>1.0</v>
      </c>
      <c r="L657" s="38">
        <f t="shared" si="74"/>
        <v>14.99</v>
      </c>
      <c r="M657" s="35"/>
      <c r="N657" s="35" t="s">
        <v>261</v>
      </c>
      <c r="T657" s="154"/>
    </row>
    <row r="658">
      <c r="A658" s="35">
        <v>153.0</v>
      </c>
      <c r="B658" s="35" t="s">
        <v>1204</v>
      </c>
      <c r="C658" s="36" t="s">
        <v>596</v>
      </c>
      <c r="D658" s="37">
        <v>40269.0</v>
      </c>
      <c r="E658" s="37">
        <v>42321.0</v>
      </c>
      <c r="F658" s="36" t="s">
        <v>587</v>
      </c>
      <c r="G658" s="36" t="s">
        <v>587</v>
      </c>
      <c r="H658" s="38">
        <v>14.99</v>
      </c>
      <c r="I658" s="38">
        <v>14.99</v>
      </c>
      <c r="J658" s="38">
        <f t="shared" si="73"/>
        <v>0</v>
      </c>
      <c r="K658" s="36">
        <v>1.0</v>
      </c>
      <c r="L658" s="38">
        <f t="shared" si="74"/>
        <v>14.99</v>
      </c>
      <c r="M658" s="35" t="s">
        <v>306</v>
      </c>
      <c r="N658" s="35" t="s">
        <v>261</v>
      </c>
    </row>
    <row r="659">
      <c r="A659" s="35">
        <v>213.0</v>
      </c>
      <c r="B659" s="36" t="s">
        <v>1205</v>
      </c>
      <c r="C659" s="36" t="s">
        <v>584</v>
      </c>
      <c r="D659" s="37">
        <v>41180.0</v>
      </c>
      <c r="E659" s="37">
        <v>42859.0</v>
      </c>
      <c r="F659" s="37">
        <v>41374.0</v>
      </c>
      <c r="G659" s="37">
        <v>41378.0</v>
      </c>
      <c r="H659" s="38">
        <v>59.98</v>
      </c>
      <c r="I659" s="38">
        <v>33.98</v>
      </c>
      <c r="J659" s="38">
        <f t="shared" si="73"/>
        <v>26</v>
      </c>
      <c r="K659" s="36">
        <v>3.0</v>
      </c>
      <c r="L659" s="38">
        <f t="shared" si="74"/>
        <v>11.32666667</v>
      </c>
      <c r="M659" s="35"/>
      <c r="N659" s="36" t="s">
        <v>261</v>
      </c>
    </row>
    <row r="660">
      <c r="A660" s="35">
        <v>753.0</v>
      </c>
      <c r="B660" s="36" t="s">
        <v>1206</v>
      </c>
      <c r="C660" s="35" t="s">
        <v>586</v>
      </c>
      <c r="D660" s="37">
        <v>43903.0</v>
      </c>
      <c r="E660" s="37">
        <v>44867.0</v>
      </c>
      <c r="F660" s="36" t="s">
        <v>587</v>
      </c>
      <c r="G660" s="36" t="s">
        <v>587</v>
      </c>
      <c r="H660" s="38">
        <v>59.99</v>
      </c>
      <c r="I660" s="38">
        <v>0.0</v>
      </c>
      <c r="J660" s="38">
        <f t="shared" si="73"/>
        <v>59.99</v>
      </c>
      <c r="K660" s="36">
        <v>1.0</v>
      </c>
      <c r="L660" s="38">
        <f t="shared" si="74"/>
        <v>0</v>
      </c>
      <c r="M660" s="35"/>
      <c r="N660" s="35" t="s">
        <v>261</v>
      </c>
    </row>
    <row r="661">
      <c r="A661" s="35">
        <v>68.0</v>
      </c>
      <c r="B661" s="36" t="s">
        <v>1207</v>
      </c>
      <c r="C661" s="36" t="s">
        <v>624</v>
      </c>
      <c r="D661" s="37">
        <v>36035.0</v>
      </c>
      <c r="E661" s="37">
        <v>41568.0</v>
      </c>
      <c r="F661" s="36" t="s">
        <v>587</v>
      </c>
      <c r="G661" s="36" t="s">
        <v>587</v>
      </c>
      <c r="H661" s="38">
        <v>27.98</v>
      </c>
      <c r="I661" s="38">
        <v>4.99</v>
      </c>
      <c r="J661" s="38">
        <f t="shared" si="73"/>
        <v>22.99</v>
      </c>
      <c r="K661" s="36">
        <v>10.0</v>
      </c>
      <c r="L661" s="38">
        <f t="shared" si="74"/>
        <v>0.499</v>
      </c>
      <c r="M661" s="35" t="s">
        <v>307</v>
      </c>
      <c r="N661" s="126" t="s">
        <v>261</v>
      </c>
    </row>
    <row r="662">
      <c r="A662" s="35">
        <v>69.0</v>
      </c>
      <c r="B662" s="36" t="s">
        <v>1208</v>
      </c>
      <c r="C662" s="36" t="s">
        <v>624</v>
      </c>
      <c r="D662" s="37">
        <v>36693.0</v>
      </c>
      <c r="E662" s="37">
        <v>43373.0</v>
      </c>
      <c r="F662" s="36" t="s">
        <v>587</v>
      </c>
      <c r="G662" s="36" t="s">
        <v>587</v>
      </c>
      <c r="H662" s="38">
        <v>7.99</v>
      </c>
      <c r="I662" s="38">
        <v>7.99</v>
      </c>
      <c r="J662" s="38">
        <f t="shared" si="73"/>
        <v>0</v>
      </c>
      <c r="K662" s="36">
        <v>1.0</v>
      </c>
      <c r="L662" s="38">
        <f t="shared" si="74"/>
        <v>7.99</v>
      </c>
      <c r="M662" s="35"/>
      <c r="N662" s="126" t="s">
        <v>261</v>
      </c>
    </row>
    <row r="663">
      <c r="A663" s="35">
        <v>483.0</v>
      </c>
      <c r="B663" s="36" t="s">
        <v>1209</v>
      </c>
      <c r="C663" s="36" t="s">
        <v>612</v>
      </c>
      <c r="D663" s="37">
        <v>42613.0</v>
      </c>
      <c r="E663" s="37">
        <v>43373.0</v>
      </c>
      <c r="F663" s="36" t="s">
        <v>587</v>
      </c>
      <c r="G663" s="36" t="s">
        <v>587</v>
      </c>
      <c r="H663" s="38">
        <v>9.99</v>
      </c>
      <c r="I663" s="38">
        <v>9.99</v>
      </c>
      <c r="J663" s="38">
        <f t="shared" si="73"/>
        <v>0</v>
      </c>
      <c r="K663" s="36">
        <v>5.0</v>
      </c>
      <c r="L663" s="38">
        <f t="shared" si="74"/>
        <v>1.998</v>
      </c>
      <c r="M663" s="35" t="s">
        <v>308</v>
      </c>
      <c r="N663" s="36" t="s">
        <v>261</v>
      </c>
    </row>
    <row r="664">
      <c r="A664" s="35">
        <v>76.0</v>
      </c>
      <c r="B664" s="36" t="s">
        <v>1210</v>
      </c>
      <c r="C664" s="36" t="s">
        <v>624</v>
      </c>
      <c r="D664" s="37">
        <v>36861.0</v>
      </c>
      <c r="E664" s="37">
        <v>40538.0</v>
      </c>
      <c r="F664" s="36" t="s">
        <v>587</v>
      </c>
      <c r="G664" s="36" t="s">
        <v>587</v>
      </c>
      <c r="H664" s="38">
        <v>9.99</v>
      </c>
      <c r="I664" s="38">
        <v>9.99</v>
      </c>
      <c r="J664" s="38">
        <f t="shared" si="73"/>
        <v>0</v>
      </c>
      <c r="K664" s="36">
        <v>45.0</v>
      </c>
      <c r="L664" s="38">
        <f t="shared" si="74"/>
        <v>0.222</v>
      </c>
      <c r="M664" s="35" t="s">
        <v>309</v>
      </c>
      <c r="N664" s="126" t="s">
        <v>261</v>
      </c>
    </row>
    <row r="665">
      <c r="A665" s="35">
        <v>405.0</v>
      </c>
      <c r="B665" s="36" t="s">
        <v>1211</v>
      </c>
      <c r="C665" s="36" t="s">
        <v>584</v>
      </c>
      <c r="D665" s="37">
        <v>39955.0</v>
      </c>
      <c r="E665" s="37">
        <v>44115.0</v>
      </c>
      <c r="F665" s="37">
        <v>44425.0</v>
      </c>
      <c r="G665" s="37">
        <v>44425.0</v>
      </c>
      <c r="H665" s="38">
        <v>19.99</v>
      </c>
      <c r="I665" s="38">
        <v>2.0</v>
      </c>
      <c r="J665" s="38">
        <f t="shared" si="73"/>
        <v>17.99</v>
      </c>
      <c r="K665" s="36">
        <v>12.0</v>
      </c>
      <c r="L665" s="38">
        <f t="shared" si="74"/>
        <v>0.1666666667</v>
      </c>
      <c r="M665" s="35"/>
      <c r="N665" s="36" t="s">
        <v>261</v>
      </c>
    </row>
    <row r="666">
      <c r="A666" s="31"/>
      <c r="B666" s="32"/>
      <c r="C666" s="32"/>
      <c r="D666" s="33"/>
      <c r="E666" s="33"/>
      <c r="F666" s="33"/>
      <c r="G666" s="33"/>
      <c r="H666" s="34">
        <f t="shared" ref="H666:K666" si="75">SUM(H438:H665)</f>
        <v>4852.19</v>
      </c>
      <c r="I666" s="34">
        <f t="shared" si="75"/>
        <v>2186.17</v>
      </c>
      <c r="J666" s="34">
        <f t="shared" si="75"/>
        <v>2666.02</v>
      </c>
      <c r="K666" s="32">
        <f t="shared" si="75"/>
        <v>2614</v>
      </c>
      <c r="L666" s="34">
        <f>SUM(L438:L665)/K666</f>
        <v>0.37442645</v>
      </c>
      <c r="M666" s="31">
        <f t="shared" ref="M666:N666" si="76">COUNTA(M438:M665)</f>
        <v>49</v>
      </c>
      <c r="N666" s="31">
        <f t="shared" si="76"/>
        <v>228</v>
      </c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  <c r="AI666" s="123"/>
    </row>
    <row r="667">
      <c r="A667" s="40"/>
      <c r="B667" s="41"/>
      <c r="C667" s="41"/>
      <c r="D667" s="42"/>
      <c r="E667" s="42"/>
      <c r="F667" s="42"/>
      <c r="G667" s="42"/>
      <c r="H667" s="43"/>
      <c r="I667" s="43"/>
      <c r="J667" s="43"/>
      <c r="K667" s="41"/>
      <c r="L667" s="43"/>
      <c r="M667" s="40"/>
      <c r="N667" s="41"/>
    </row>
    <row r="668">
      <c r="A668" s="113">
        <v>466.0</v>
      </c>
      <c r="B668" s="113" t="s">
        <v>1212</v>
      </c>
      <c r="C668" s="113" t="s">
        <v>612</v>
      </c>
      <c r="D668" s="115">
        <v>42318.0</v>
      </c>
      <c r="E668" s="115">
        <v>42875.0</v>
      </c>
      <c r="F668" s="115">
        <v>45062.0</v>
      </c>
      <c r="G668" s="115">
        <v>45069.0</v>
      </c>
      <c r="H668" s="116">
        <v>49.98</v>
      </c>
      <c r="I668" s="116">
        <v>12.98</v>
      </c>
      <c r="J668" s="116">
        <f t="shared" ref="J668:J669" si="77">H668-I668</f>
        <v>37</v>
      </c>
      <c r="K668" s="114">
        <v>20.0</v>
      </c>
      <c r="L668" s="116">
        <f t="shared" ref="L668:L669" si="78">I668/K668</f>
        <v>0.649</v>
      </c>
      <c r="M668" s="113" t="s">
        <v>310</v>
      </c>
      <c r="N668" s="113" t="s">
        <v>311</v>
      </c>
    </row>
    <row r="669">
      <c r="A669" s="113">
        <v>819.0</v>
      </c>
      <c r="B669" s="114" t="s">
        <v>1213</v>
      </c>
      <c r="C669" s="114" t="s">
        <v>586</v>
      </c>
      <c r="D669" s="115">
        <v>44490.0</v>
      </c>
      <c r="E669" s="115">
        <v>45385.0</v>
      </c>
      <c r="F669" s="114" t="s">
        <v>587</v>
      </c>
      <c r="G669" s="114" t="s">
        <v>587</v>
      </c>
      <c r="H669" s="116">
        <v>16.99</v>
      </c>
      <c r="I669" s="116">
        <v>0.0</v>
      </c>
      <c r="J669" s="116">
        <f t="shared" si="77"/>
        <v>16.99</v>
      </c>
      <c r="K669" s="114">
        <v>1.0</v>
      </c>
      <c r="L669" s="116">
        <f t="shared" si="78"/>
        <v>0</v>
      </c>
      <c r="M669" s="113" t="s">
        <v>312</v>
      </c>
      <c r="N669" s="113" t="s">
        <v>311</v>
      </c>
    </row>
    <row r="670">
      <c r="A670" s="117"/>
      <c r="B670" s="118"/>
      <c r="C670" s="118"/>
      <c r="D670" s="119"/>
      <c r="E670" s="119"/>
      <c r="F670" s="118"/>
      <c r="G670" s="118"/>
      <c r="H670" s="120">
        <f t="shared" ref="H670:K670" si="79">SUM(H668:H669)</f>
        <v>66.97</v>
      </c>
      <c r="I670" s="120">
        <f t="shared" si="79"/>
        <v>12.98</v>
      </c>
      <c r="J670" s="120">
        <f t="shared" si="79"/>
        <v>53.99</v>
      </c>
      <c r="K670" s="118">
        <f t="shared" si="79"/>
        <v>21</v>
      </c>
      <c r="L670" s="120">
        <f>SUM(L668:L669)/K670</f>
        <v>0.0309047619</v>
      </c>
      <c r="M670" s="117">
        <f t="shared" ref="M670:N670" si="80">COUNTA(M668:M669)</f>
        <v>2</v>
      </c>
      <c r="N670" s="117">
        <f t="shared" si="80"/>
        <v>2</v>
      </c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  <c r="AI670" s="123"/>
    </row>
    <row r="671">
      <c r="A671" s="113"/>
      <c r="B671" s="114"/>
      <c r="C671" s="114"/>
      <c r="D671" s="115"/>
      <c r="E671" s="115"/>
      <c r="F671" s="114"/>
      <c r="G671" s="114"/>
      <c r="H671" s="116"/>
      <c r="I671" s="116"/>
      <c r="J671" s="116"/>
      <c r="K671" s="114"/>
      <c r="L671" s="116"/>
      <c r="M671" s="113"/>
      <c r="N671" s="113"/>
    </row>
    <row r="672">
      <c r="A672" s="155">
        <v>523.0</v>
      </c>
      <c r="B672" s="156" t="s">
        <v>1214</v>
      </c>
      <c r="C672" s="156" t="s">
        <v>586</v>
      </c>
      <c r="D672" s="157">
        <v>44476.0</v>
      </c>
      <c r="E672" s="157">
        <v>45289.0</v>
      </c>
      <c r="F672" s="156" t="s">
        <v>587</v>
      </c>
      <c r="G672" s="156" t="s">
        <v>587</v>
      </c>
      <c r="H672" s="158">
        <v>14.99</v>
      </c>
      <c r="I672" s="158">
        <v>3.74</v>
      </c>
      <c r="J672" s="158">
        <f t="shared" ref="J672:J673" si="81">H672-I672</f>
        <v>11.25</v>
      </c>
      <c r="K672" s="155">
        <v>1.0</v>
      </c>
      <c r="L672" s="158">
        <f t="shared" ref="L672:L673" si="82">I672/K672</f>
        <v>3.74</v>
      </c>
      <c r="M672" s="159" t="s">
        <v>313</v>
      </c>
      <c r="N672" s="159" t="s">
        <v>314</v>
      </c>
    </row>
    <row r="673">
      <c r="A673" s="155">
        <v>657.0</v>
      </c>
      <c r="B673" s="155" t="s">
        <v>1215</v>
      </c>
      <c r="C673" s="156" t="s">
        <v>586</v>
      </c>
      <c r="D673" s="157">
        <v>42864.0</v>
      </c>
      <c r="E673" s="157">
        <v>42954.0</v>
      </c>
      <c r="F673" s="157">
        <v>42959.0</v>
      </c>
      <c r="G673" s="157">
        <v>43080.0</v>
      </c>
      <c r="H673" s="158">
        <v>14.99</v>
      </c>
      <c r="I673" s="158">
        <v>9.99</v>
      </c>
      <c r="J673" s="158">
        <f t="shared" si="81"/>
        <v>5</v>
      </c>
      <c r="K673" s="156">
        <v>8.0</v>
      </c>
      <c r="L673" s="158">
        <f t="shared" si="82"/>
        <v>1.24875</v>
      </c>
      <c r="M673" s="155" t="s">
        <v>315</v>
      </c>
      <c r="N673" s="155" t="s">
        <v>314</v>
      </c>
    </row>
    <row r="674">
      <c r="A674" s="160"/>
      <c r="B674" s="160"/>
      <c r="C674" s="161"/>
      <c r="D674" s="162"/>
      <c r="E674" s="162"/>
      <c r="F674" s="162"/>
      <c r="G674" s="162"/>
      <c r="H674" s="163">
        <f t="shared" ref="H674:K674" si="83">SUM(H672:H673)</f>
        <v>29.98</v>
      </c>
      <c r="I674" s="163">
        <f t="shared" si="83"/>
        <v>13.73</v>
      </c>
      <c r="J674" s="163">
        <f t="shared" si="83"/>
        <v>16.25</v>
      </c>
      <c r="K674" s="161">
        <f t="shared" si="83"/>
        <v>9</v>
      </c>
      <c r="L674" s="163">
        <f>SUM(L672:L673)/K674</f>
        <v>0.5543055556</v>
      </c>
      <c r="M674" s="160">
        <f t="shared" ref="M674:N674" si="84">COUNTA(M672:M673)</f>
        <v>2</v>
      </c>
      <c r="N674" s="160">
        <f t="shared" si="84"/>
        <v>2</v>
      </c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</row>
    <row r="675">
      <c r="A675" s="26"/>
      <c r="B675" s="26"/>
      <c r="C675" s="27"/>
      <c r="D675" s="28"/>
      <c r="E675" s="28"/>
      <c r="F675" s="28"/>
      <c r="G675" s="28"/>
      <c r="H675" s="29"/>
      <c r="I675" s="29"/>
      <c r="J675" s="29"/>
      <c r="K675" s="27"/>
      <c r="L675" s="29"/>
      <c r="M675" s="26"/>
      <c r="N675" s="26"/>
    </row>
    <row r="676">
      <c r="A676" s="35">
        <v>818.0</v>
      </c>
      <c r="B676" s="36" t="s">
        <v>1216</v>
      </c>
      <c r="C676" s="35" t="s">
        <v>586</v>
      </c>
      <c r="D676" s="37">
        <v>44258.0</v>
      </c>
      <c r="E676" s="37">
        <v>44351.0</v>
      </c>
      <c r="F676" s="37">
        <v>44351.0</v>
      </c>
      <c r="G676" s="37">
        <v>44354.0</v>
      </c>
      <c r="H676" s="38">
        <v>9.99</v>
      </c>
      <c r="I676" s="38">
        <v>6.99</v>
      </c>
      <c r="J676" s="38">
        <f>H676-I676</f>
        <v>3</v>
      </c>
      <c r="K676" s="36">
        <v>3.0</v>
      </c>
      <c r="L676" s="38">
        <f>I676/K676</f>
        <v>2.33</v>
      </c>
      <c r="M676" s="165" t="s">
        <v>316</v>
      </c>
      <c r="N676" s="35" t="s">
        <v>317</v>
      </c>
    </row>
    <row r="677">
      <c r="A677" s="31"/>
      <c r="B677" s="32"/>
      <c r="C677" s="31"/>
      <c r="D677" s="33"/>
      <c r="E677" s="33"/>
      <c r="F677" s="33"/>
      <c r="G677" s="33"/>
      <c r="H677" s="34">
        <f t="shared" ref="H677:K677" si="85">SUM(H676)</f>
        <v>9.99</v>
      </c>
      <c r="I677" s="34">
        <f t="shared" si="85"/>
        <v>6.99</v>
      </c>
      <c r="J677" s="34">
        <f t="shared" si="85"/>
        <v>3</v>
      </c>
      <c r="K677" s="32">
        <f t="shared" si="85"/>
        <v>3</v>
      </c>
      <c r="L677" s="34">
        <f>SUM(L676)/K677</f>
        <v>0.7766666667</v>
      </c>
      <c r="M677" s="31">
        <f t="shared" ref="M677:N677" si="86">COUNTA(M676)</f>
        <v>1</v>
      </c>
      <c r="N677" s="31">
        <f t="shared" si="86"/>
        <v>1</v>
      </c>
    </row>
    <row r="678">
      <c r="A678" s="40"/>
      <c r="B678" s="41"/>
      <c r="C678" s="40"/>
      <c r="D678" s="42"/>
      <c r="E678" s="42"/>
      <c r="F678" s="42"/>
      <c r="G678" s="42"/>
      <c r="H678" s="43"/>
      <c r="I678" s="43"/>
      <c r="J678" s="43"/>
      <c r="K678" s="41"/>
      <c r="L678" s="43"/>
      <c r="M678" s="40"/>
      <c r="N678" s="40"/>
    </row>
    <row r="679">
      <c r="A679" s="166">
        <v>673.0</v>
      </c>
      <c r="B679" s="166" t="s">
        <v>1217</v>
      </c>
      <c r="C679" s="166" t="s">
        <v>586</v>
      </c>
      <c r="D679" s="167">
        <v>43116.0</v>
      </c>
      <c r="E679" s="167">
        <v>43548.0</v>
      </c>
      <c r="F679" s="168" t="s">
        <v>587</v>
      </c>
      <c r="G679" s="168" t="s">
        <v>587</v>
      </c>
      <c r="H679" s="169">
        <v>39.99</v>
      </c>
      <c r="I679" s="169">
        <v>19.99</v>
      </c>
      <c r="J679" s="169">
        <f>H679-I679</f>
        <v>20</v>
      </c>
      <c r="K679" s="168">
        <v>1.0</v>
      </c>
      <c r="L679" s="169">
        <f>I679/K679</f>
        <v>19.99</v>
      </c>
      <c r="M679" s="166" t="s">
        <v>318</v>
      </c>
      <c r="N679" s="168" t="s">
        <v>319</v>
      </c>
    </row>
    <row r="680">
      <c r="A680" s="26"/>
      <c r="B680" s="26"/>
      <c r="C680" s="26"/>
      <c r="D680" s="28"/>
      <c r="E680" s="28"/>
      <c r="F680" s="27"/>
      <c r="G680" s="27"/>
      <c r="H680" s="29">
        <f t="shared" ref="H680:K680" si="87">SUM(H679)</f>
        <v>39.99</v>
      </c>
      <c r="I680" s="29">
        <f t="shared" si="87"/>
        <v>19.99</v>
      </c>
      <c r="J680" s="29">
        <f t="shared" si="87"/>
        <v>20</v>
      </c>
      <c r="K680" s="27">
        <f t="shared" si="87"/>
        <v>1</v>
      </c>
      <c r="L680" s="29">
        <f>SUM(L679)/K680</f>
        <v>19.99</v>
      </c>
      <c r="M680" s="26">
        <f t="shared" ref="M680:N680" si="88">COUNTA(M679)</f>
        <v>1</v>
      </c>
      <c r="N680" s="26">
        <f t="shared" si="88"/>
        <v>1</v>
      </c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70"/>
      <c r="AF680" s="170"/>
      <c r="AG680" s="170"/>
      <c r="AH680" s="170"/>
      <c r="AI680" s="170"/>
    </row>
    <row r="681">
      <c r="A681" s="90"/>
      <c r="B681" s="90"/>
      <c r="C681" s="90"/>
      <c r="D681" s="92"/>
      <c r="E681" s="92"/>
      <c r="F681" s="91"/>
      <c r="G681" s="91"/>
      <c r="H681" s="93"/>
      <c r="I681" s="93"/>
      <c r="J681" s="93"/>
      <c r="K681" s="91"/>
      <c r="L681" s="93"/>
      <c r="M681" s="90"/>
      <c r="N681" s="91"/>
    </row>
    <row r="682">
      <c r="A682" s="171">
        <v>438.0</v>
      </c>
      <c r="B682" s="172" t="s">
        <v>1218</v>
      </c>
      <c r="C682" s="172" t="s">
        <v>612</v>
      </c>
      <c r="D682" s="173">
        <v>41689.0</v>
      </c>
      <c r="E682" s="173">
        <v>42832.0</v>
      </c>
      <c r="F682" s="173">
        <v>45054.0</v>
      </c>
      <c r="G682" s="173">
        <v>45054.0</v>
      </c>
      <c r="H682" s="174">
        <v>2.49</v>
      </c>
      <c r="I682" s="174">
        <v>2.49</v>
      </c>
      <c r="J682" s="174">
        <f t="shared" ref="J682:J692" si="89">H682-I682</f>
        <v>0</v>
      </c>
      <c r="K682" s="172">
        <v>5.0</v>
      </c>
      <c r="L682" s="174">
        <f t="shared" ref="L682:L692" si="90">I682/K682</f>
        <v>0.498</v>
      </c>
      <c r="M682" s="171" t="s">
        <v>320</v>
      </c>
      <c r="N682" s="171" t="s">
        <v>321</v>
      </c>
      <c r="S682" s="148"/>
      <c r="T682" s="148"/>
      <c r="U682" s="148"/>
      <c r="V682" s="148"/>
      <c r="W682" s="148"/>
      <c r="X682" s="148"/>
      <c r="Y682" s="148"/>
      <c r="Z682" s="148"/>
      <c r="AA682" s="148"/>
      <c r="AB682" s="148"/>
      <c r="AC682" s="148"/>
      <c r="AD682" s="148"/>
      <c r="AE682" s="148"/>
      <c r="AF682" s="148"/>
      <c r="AG682" s="148"/>
      <c r="AH682" s="148"/>
      <c r="AI682" s="148"/>
    </row>
    <row r="683">
      <c r="A683" s="171">
        <v>107.0</v>
      </c>
      <c r="B683" s="172" t="s">
        <v>1219</v>
      </c>
      <c r="C683" s="172" t="s">
        <v>677</v>
      </c>
      <c r="D683" s="173">
        <v>38317.0</v>
      </c>
      <c r="E683" s="173">
        <v>44292.0</v>
      </c>
      <c r="F683" s="172" t="s">
        <v>587</v>
      </c>
      <c r="G683" s="172" t="s">
        <v>587</v>
      </c>
      <c r="H683" s="174">
        <v>12.99</v>
      </c>
      <c r="I683" s="174">
        <v>12.99</v>
      </c>
      <c r="J683" s="174">
        <f t="shared" si="89"/>
        <v>0</v>
      </c>
      <c r="K683" s="172">
        <v>1.0</v>
      </c>
      <c r="L683" s="174">
        <f t="shared" si="90"/>
        <v>12.99</v>
      </c>
      <c r="M683" s="171" t="s">
        <v>322</v>
      </c>
      <c r="N683" s="175" t="s">
        <v>321</v>
      </c>
      <c r="S683" s="148"/>
      <c r="T683" s="148"/>
      <c r="U683" s="148"/>
      <c r="V683" s="148"/>
      <c r="W683" s="148"/>
      <c r="X683" s="148"/>
      <c r="Y683" s="148"/>
      <c r="Z683" s="148"/>
      <c r="AA683" s="148"/>
      <c r="AB683" s="148"/>
      <c r="AC683" s="148"/>
      <c r="AD683" s="148"/>
      <c r="AE683" s="148"/>
      <c r="AF683" s="148"/>
      <c r="AG683" s="148"/>
      <c r="AH683" s="148"/>
      <c r="AI683" s="148"/>
    </row>
    <row r="684">
      <c r="A684" s="171">
        <v>653.0</v>
      </c>
      <c r="B684" s="172" t="s">
        <v>1220</v>
      </c>
      <c r="C684" s="172" t="s">
        <v>586</v>
      </c>
      <c r="D684" s="173">
        <v>42795.0</v>
      </c>
      <c r="E684" s="173">
        <v>42870.0</v>
      </c>
      <c r="F684" s="173">
        <v>42870.0</v>
      </c>
      <c r="G684" s="173">
        <v>44943.0</v>
      </c>
      <c r="H684" s="174">
        <v>34.98</v>
      </c>
      <c r="I684" s="174">
        <v>27.98</v>
      </c>
      <c r="J684" s="174">
        <f t="shared" si="89"/>
        <v>7</v>
      </c>
      <c r="K684" s="172">
        <v>100.0</v>
      </c>
      <c r="L684" s="174">
        <f t="shared" si="90"/>
        <v>0.2798</v>
      </c>
      <c r="M684" s="171"/>
      <c r="N684" s="171" t="s">
        <v>321</v>
      </c>
      <c r="S684" s="148"/>
      <c r="T684" s="148"/>
      <c r="U684" s="148"/>
      <c r="V684" s="148"/>
      <c r="W684" s="148"/>
      <c r="X684" s="148"/>
      <c r="Y684" s="148"/>
      <c r="Z684" s="148"/>
      <c r="AA684" s="148"/>
      <c r="AB684" s="148"/>
      <c r="AC684" s="148"/>
      <c r="AD684" s="148"/>
      <c r="AE684" s="148"/>
      <c r="AF684" s="148"/>
      <c r="AG684" s="148"/>
      <c r="AH684" s="148"/>
      <c r="AI684" s="148"/>
    </row>
    <row r="685">
      <c r="A685" s="171">
        <v>654.0</v>
      </c>
      <c r="B685" s="172" t="s">
        <v>1221</v>
      </c>
      <c r="C685" s="171" t="s">
        <v>586</v>
      </c>
      <c r="D685" s="173">
        <v>44610.0</v>
      </c>
      <c r="E685" s="173">
        <v>44923.0</v>
      </c>
      <c r="F685" s="173">
        <v>44946.0</v>
      </c>
      <c r="G685" s="173">
        <v>44962.0</v>
      </c>
      <c r="H685" s="174">
        <v>79.99</v>
      </c>
      <c r="I685" s="174">
        <v>49.59</v>
      </c>
      <c r="J685" s="174">
        <f t="shared" si="89"/>
        <v>30.4</v>
      </c>
      <c r="K685" s="172">
        <v>31.0</v>
      </c>
      <c r="L685" s="174">
        <f t="shared" si="90"/>
        <v>1.599677419</v>
      </c>
      <c r="M685" s="171"/>
      <c r="N685" s="171" t="s">
        <v>321</v>
      </c>
      <c r="S685" s="148"/>
      <c r="T685" s="148"/>
      <c r="U685" s="148"/>
      <c r="V685" s="148"/>
      <c r="W685" s="148"/>
      <c r="X685" s="148"/>
      <c r="Y685" s="148"/>
      <c r="Z685" s="148"/>
      <c r="AA685" s="148"/>
      <c r="AB685" s="148"/>
      <c r="AC685" s="148"/>
      <c r="AD685" s="148"/>
      <c r="AE685" s="148"/>
      <c r="AF685" s="148"/>
      <c r="AG685" s="148"/>
      <c r="AH685" s="148"/>
      <c r="AI685" s="148"/>
    </row>
    <row r="686">
      <c r="A686" s="171">
        <v>1002.0</v>
      </c>
      <c r="B686" s="172" t="s">
        <v>1222</v>
      </c>
      <c r="C686" s="172" t="s">
        <v>598</v>
      </c>
      <c r="D686" s="173">
        <v>43333.0</v>
      </c>
      <c r="E686" s="173">
        <v>43804.0</v>
      </c>
      <c r="F686" s="172" t="s">
        <v>587</v>
      </c>
      <c r="G686" s="172" t="s">
        <v>587</v>
      </c>
      <c r="H686" s="174">
        <v>19.99</v>
      </c>
      <c r="I686" s="174">
        <v>8.99</v>
      </c>
      <c r="J686" s="174">
        <f t="shared" si="89"/>
        <v>11</v>
      </c>
      <c r="K686" s="172">
        <v>1.0</v>
      </c>
      <c r="L686" s="174">
        <f t="shared" si="90"/>
        <v>8.99</v>
      </c>
      <c r="M686" s="176" t="s">
        <v>323</v>
      </c>
      <c r="N686" s="176" t="s">
        <v>321</v>
      </c>
      <c r="S686" s="148"/>
      <c r="T686" s="148"/>
      <c r="U686" s="148"/>
      <c r="V686" s="148"/>
      <c r="W686" s="148"/>
      <c r="X686" s="148"/>
      <c r="Y686" s="148"/>
      <c r="Z686" s="148"/>
      <c r="AA686" s="148"/>
      <c r="AB686" s="148"/>
      <c r="AC686" s="148"/>
      <c r="AD686" s="148"/>
      <c r="AE686" s="148"/>
      <c r="AF686" s="148"/>
      <c r="AG686" s="148"/>
      <c r="AH686" s="148"/>
      <c r="AI686" s="148"/>
    </row>
    <row r="687">
      <c r="A687" s="171">
        <v>1003.0</v>
      </c>
      <c r="B687" s="172" t="s">
        <v>1223</v>
      </c>
      <c r="C687" s="172" t="s">
        <v>598</v>
      </c>
      <c r="D687" s="173">
        <v>44434.0</v>
      </c>
      <c r="E687" s="173">
        <v>44517.0</v>
      </c>
      <c r="F687" s="173">
        <v>44630.0</v>
      </c>
      <c r="G687" s="173">
        <v>44678.0</v>
      </c>
      <c r="H687" s="174">
        <v>19.99</v>
      </c>
      <c r="I687" s="174">
        <v>12.99</v>
      </c>
      <c r="J687" s="174">
        <f t="shared" si="89"/>
        <v>7</v>
      </c>
      <c r="K687" s="172">
        <v>1.0</v>
      </c>
      <c r="L687" s="174">
        <f t="shared" si="90"/>
        <v>12.99</v>
      </c>
      <c r="M687" s="176"/>
      <c r="N687" s="176" t="s">
        <v>321</v>
      </c>
      <c r="S687" s="148"/>
      <c r="T687" s="148"/>
      <c r="U687" s="148"/>
      <c r="V687" s="148"/>
      <c r="W687" s="148"/>
      <c r="X687" s="148"/>
      <c r="Y687" s="148"/>
      <c r="Z687" s="148"/>
      <c r="AA687" s="148"/>
      <c r="AB687" s="148"/>
      <c r="AC687" s="148"/>
      <c r="AD687" s="148"/>
      <c r="AE687" s="148"/>
      <c r="AF687" s="148"/>
      <c r="AG687" s="148"/>
      <c r="AH687" s="148"/>
      <c r="AI687" s="148"/>
    </row>
    <row r="688">
      <c r="A688" s="171">
        <v>175.0</v>
      </c>
      <c r="B688" s="172" t="s">
        <v>1224</v>
      </c>
      <c r="C688" s="172" t="s">
        <v>584</v>
      </c>
      <c r="D688" s="173">
        <v>41770.0</v>
      </c>
      <c r="E688" s="173">
        <v>45048.0</v>
      </c>
      <c r="F688" s="173" t="s">
        <v>587</v>
      </c>
      <c r="G688" s="173" t="s">
        <v>587</v>
      </c>
      <c r="H688" s="174">
        <v>14.99</v>
      </c>
      <c r="I688" s="174">
        <v>1.49</v>
      </c>
      <c r="J688" s="174">
        <f t="shared" si="89"/>
        <v>13.5</v>
      </c>
      <c r="K688" s="172">
        <v>1.0</v>
      </c>
      <c r="L688" s="174">
        <f t="shared" si="90"/>
        <v>1.49</v>
      </c>
      <c r="M688" s="171" t="s">
        <v>324</v>
      </c>
      <c r="N688" s="172" t="s">
        <v>321</v>
      </c>
      <c r="S688" s="148"/>
      <c r="T688" s="148"/>
      <c r="U688" s="148"/>
      <c r="V688" s="148"/>
      <c r="W688" s="148"/>
      <c r="X688" s="148"/>
      <c r="Y688" s="148"/>
      <c r="Z688" s="148"/>
      <c r="AA688" s="148"/>
      <c r="AB688" s="148"/>
      <c r="AC688" s="148"/>
      <c r="AD688" s="148"/>
      <c r="AE688" s="148"/>
      <c r="AF688" s="148"/>
      <c r="AG688" s="148"/>
      <c r="AH688" s="148"/>
      <c r="AI688" s="148"/>
    </row>
    <row r="689">
      <c r="A689" s="171">
        <v>573.0</v>
      </c>
      <c r="B689" s="172" t="s">
        <v>1225</v>
      </c>
      <c r="C689" s="172" t="s">
        <v>586</v>
      </c>
      <c r="D689" s="173">
        <v>44068.0</v>
      </c>
      <c r="E689" s="173">
        <v>45048.0</v>
      </c>
      <c r="F689" s="172" t="s">
        <v>587</v>
      </c>
      <c r="G689" s="172" t="s">
        <v>587</v>
      </c>
      <c r="H689" s="174">
        <v>21.99</v>
      </c>
      <c r="I689" s="174">
        <v>0.0</v>
      </c>
      <c r="J689" s="174">
        <f t="shared" si="89"/>
        <v>21.99</v>
      </c>
      <c r="K689" s="172">
        <v>1.0</v>
      </c>
      <c r="L689" s="174">
        <f t="shared" si="90"/>
        <v>0</v>
      </c>
      <c r="M689" s="171"/>
      <c r="N689" s="171" t="s">
        <v>321</v>
      </c>
      <c r="S689" s="148"/>
      <c r="T689" s="148"/>
      <c r="U689" s="148"/>
      <c r="V689" s="148"/>
      <c r="W689" s="148"/>
      <c r="X689" s="148"/>
      <c r="Y689" s="148"/>
      <c r="Z689" s="148"/>
      <c r="AA689" s="148"/>
      <c r="AB689" s="148"/>
      <c r="AC689" s="148"/>
      <c r="AD689" s="148"/>
      <c r="AE689" s="148"/>
      <c r="AF689" s="148"/>
      <c r="AG689" s="148"/>
      <c r="AH689" s="148"/>
      <c r="AI689" s="148"/>
    </row>
    <row r="690">
      <c r="A690" s="171">
        <v>519.0</v>
      </c>
      <c r="B690" s="172" t="s">
        <v>1226</v>
      </c>
      <c r="C690" s="172" t="s">
        <v>586</v>
      </c>
      <c r="D690" s="173">
        <v>42255.0</v>
      </c>
      <c r="E690" s="173">
        <v>42939.0</v>
      </c>
      <c r="F690" s="172" t="s">
        <v>587</v>
      </c>
      <c r="G690" s="172" t="s">
        <v>587</v>
      </c>
      <c r="H690" s="174">
        <v>12.99</v>
      </c>
      <c r="I690" s="174">
        <v>3.99</v>
      </c>
      <c r="J690" s="174">
        <f t="shared" si="89"/>
        <v>9</v>
      </c>
      <c r="K690" s="172">
        <v>1.0</v>
      </c>
      <c r="L690" s="174">
        <f t="shared" si="90"/>
        <v>3.99</v>
      </c>
      <c r="M690" s="176" t="s">
        <v>325</v>
      </c>
      <c r="N690" s="176" t="s">
        <v>321</v>
      </c>
      <c r="S690" s="148"/>
      <c r="T690" s="148"/>
      <c r="U690" s="148"/>
      <c r="V690" s="148"/>
      <c r="W690" s="148"/>
      <c r="X690" s="148"/>
      <c r="Y690" s="148"/>
      <c r="Z690" s="148"/>
      <c r="AA690" s="148"/>
      <c r="AB690" s="148"/>
      <c r="AC690" s="148"/>
      <c r="AD690" s="148"/>
      <c r="AE690" s="148"/>
      <c r="AF690" s="148"/>
      <c r="AG690" s="148"/>
      <c r="AH690" s="148"/>
      <c r="AI690" s="148"/>
    </row>
    <row r="691">
      <c r="A691" s="171">
        <v>947.0</v>
      </c>
      <c r="B691" s="172" t="s">
        <v>1227</v>
      </c>
      <c r="C691" s="172" t="s">
        <v>598</v>
      </c>
      <c r="D691" s="173">
        <v>42710.0</v>
      </c>
      <c r="E691" s="173">
        <v>44516.0</v>
      </c>
      <c r="F691" s="173">
        <v>44860.0</v>
      </c>
      <c r="G691" s="173">
        <v>44860.0</v>
      </c>
      <c r="H691" s="174">
        <v>44.99</v>
      </c>
      <c r="I691" s="174">
        <v>11.24</v>
      </c>
      <c r="J691" s="174">
        <f t="shared" si="89"/>
        <v>33.75</v>
      </c>
      <c r="K691" s="172">
        <v>1.0</v>
      </c>
      <c r="L691" s="174">
        <f t="shared" si="90"/>
        <v>11.24</v>
      </c>
      <c r="M691" s="176" t="s">
        <v>326</v>
      </c>
      <c r="N691" s="176" t="s">
        <v>321</v>
      </c>
      <c r="R691" s="148"/>
      <c r="S691" s="148"/>
      <c r="T691" s="148"/>
      <c r="U691" s="148"/>
      <c r="V691" s="148"/>
      <c r="W691" s="148"/>
      <c r="X691" s="148"/>
      <c r="Y691" s="148"/>
      <c r="Z691" s="148"/>
      <c r="AA691" s="148"/>
      <c r="AB691" s="148"/>
      <c r="AC691" s="148"/>
      <c r="AD691" s="148"/>
      <c r="AE691" s="148"/>
      <c r="AF691" s="148"/>
      <c r="AG691" s="148"/>
      <c r="AH691" s="148"/>
      <c r="AI691" s="148"/>
    </row>
    <row r="692">
      <c r="A692" s="171">
        <v>904.0</v>
      </c>
      <c r="B692" s="172" t="s">
        <v>1228</v>
      </c>
      <c r="C692" s="172" t="s">
        <v>586</v>
      </c>
      <c r="D692" s="173">
        <v>42584.0</v>
      </c>
      <c r="E692" s="173">
        <v>42754.0</v>
      </c>
      <c r="F692" s="173">
        <v>42757.0</v>
      </c>
      <c r="G692" s="173">
        <v>44664.0</v>
      </c>
      <c r="H692" s="174">
        <v>14.99</v>
      </c>
      <c r="I692" s="174">
        <v>5.99</v>
      </c>
      <c r="J692" s="174">
        <f t="shared" si="89"/>
        <v>9</v>
      </c>
      <c r="K692" s="172">
        <v>2.0</v>
      </c>
      <c r="L692" s="174">
        <f t="shared" si="90"/>
        <v>2.995</v>
      </c>
      <c r="M692" s="171" t="s">
        <v>327</v>
      </c>
      <c r="N692" s="171" t="s">
        <v>321</v>
      </c>
      <c r="R692" s="148"/>
      <c r="S692" s="148"/>
      <c r="T692" s="148"/>
      <c r="U692" s="148"/>
      <c r="V692" s="148"/>
      <c r="W692" s="148"/>
      <c r="X692" s="148"/>
      <c r="Y692" s="148"/>
      <c r="Z692" s="148"/>
      <c r="AA692" s="148"/>
      <c r="AB692" s="148"/>
      <c r="AC692" s="148"/>
      <c r="AD692" s="148"/>
      <c r="AE692" s="148"/>
      <c r="AF692" s="148"/>
      <c r="AG692" s="148"/>
      <c r="AH692" s="148"/>
      <c r="AI692" s="148"/>
    </row>
    <row r="693">
      <c r="A693" s="177"/>
      <c r="B693" s="178"/>
      <c r="C693" s="178"/>
      <c r="D693" s="179"/>
      <c r="E693" s="179"/>
      <c r="F693" s="179"/>
      <c r="G693" s="179"/>
      <c r="H693" s="180">
        <f t="shared" ref="H693:K693" si="91">SUM(H682:H692)</f>
        <v>280.38</v>
      </c>
      <c r="I693" s="180">
        <f t="shared" si="91"/>
        <v>137.74</v>
      </c>
      <c r="J693" s="180">
        <f t="shared" si="91"/>
        <v>142.64</v>
      </c>
      <c r="K693" s="178">
        <f t="shared" si="91"/>
        <v>145</v>
      </c>
      <c r="L693" s="180">
        <f>SUM(L682:L692)/K693</f>
        <v>0.393534327</v>
      </c>
      <c r="M693" s="177">
        <f t="shared" ref="M693:N693" si="92">COUNTA(M682:M692)</f>
        <v>7</v>
      </c>
      <c r="N693" s="177">
        <f t="shared" si="92"/>
        <v>11</v>
      </c>
      <c r="S693" s="181"/>
      <c r="T693" s="181"/>
      <c r="U693" s="181"/>
      <c r="V693" s="181"/>
      <c r="W693" s="181"/>
      <c r="X693" s="181"/>
      <c r="Y693" s="181"/>
      <c r="Z693" s="181"/>
      <c r="AA693" s="181"/>
      <c r="AB693" s="181"/>
      <c r="AC693" s="181"/>
      <c r="AD693" s="181"/>
      <c r="AE693" s="181"/>
      <c r="AF693" s="181"/>
      <c r="AG693" s="181"/>
      <c r="AH693" s="181"/>
      <c r="AI693" s="181"/>
    </row>
    <row r="694">
      <c r="A694" s="182"/>
      <c r="B694" s="183"/>
      <c r="C694" s="183"/>
      <c r="D694" s="184"/>
      <c r="E694" s="184"/>
      <c r="F694" s="184"/>
      <c r="G694" s="184"/>
      <c r="H694" s="185"/>
      <c r="I694" s="185"/>
      <c r="J694" s="185"/>
      <c r="K694" s="183"/>
      <c r="L694" s="185"/>
      <c r="M694" s="182"/>
      <c r="N694" s="182"/>
      <c r="S694" s="181"/>
      <c r="T694" s="181"/>
      <c r="U694" s="181"/>
      <c r="V694" s="181"/>
      <c r="W694" s="181"/>
      <c r="X694" s="181"/>
      <c r="Y694" s="181"/>
      <c r="Z694" s="181"/>
      <c r="AA694" s="181"/>
      <c r="AB694" s="181"/>
      <c r="AC694" s="181"/>
      <c r="AD694" s="181"/>
      <c r="AE694" s="181"/>
      <c r="AF694" s="181"/>
      <c r="AG694" s="181"/>
      <c r="AH694" s="181"/>
      <c r="AI694" s="181"/>
    </row>
    <row r="695">
      <c r="A695" s="10">
        <v>1011.0</v>
      </c>
      <c r="B695" s="11" t="s">
        <v>1229</v>
      </c>
      <c r="C695" s="11" t="s">
        <v>598</v>
      </c>
      <c r="D695" s="186">
        <v>44588.0</v>
      </c>
      <c r="E695" s="186">
        <v>44678.0</v>
      </c>
      <c r="F695" s="11" t="s">
        <v>587</v>
      </c>
      <c r="G695" s="11" t="s">
        <v>587</v>
      </c>
      <c r="H695" s="187">
        <v>39.99</v>
      </c>
      <c r="I695" s="187">
        <v>19.99</v>
      </c>
      <c r="J695" s="187">
        <f>H695-I695</f>
        <v>20</v>
      </c>
      <c r="K695" s="10">
        <v>1.0</v>
      </c>
      <c r="L695" s="187">
        <f>I695/K695</f>
        <v>19.99</v>
      </c>
      <c r="M695" s="188" t="s">
        <v>328</v>
      </c>
      <c r="N695" s="188" t="s">
        <v>329</v>
      </c>
    </row>
    <row r="696">
      <c r="A696" s="133"/>
      <c r="B696" s="4"/>
      <c r="C696" s="4"/>
      <c r="D696" s="134"/>
      <c r="E696" s="134"/>
      <c r="F696" s="4"/>
      <c r="G696" s="4"/>
      <c r="H696" s="135">
        <f t="shared" ref="H696:K696" si="93">SUM(H695)</f>
        <v>39.99</v>
      </c>
      <c r="I696" s="135">
        <f t="shared" si="93"/>
        <v>19.99</v>
      </c>
      <c r="J696" s="135">
        <f t="shared" si="93"/>
        <v>20</v>
      </c>
      <c r="K696" s="4">
        <f t="shared" si="93"/>
        <v>1</v>
      </c>
      <c r="L696" s="135">
        <f>SUM(L695)/K696</f>
        <v>19.99</v>
      </c>
      <c r="M696" s="189">
        <f t="shared" ref="M696:N696" si="94">COUNTA(M695)</f>
        <v>1</v>
      </c>
      <c r="N696" s="189">
        <f t="shared" si="94"/>
        <v>1</v>
      </c>
    </row>
    <row r="697">
      <c r="A697" s="133"/>
      <c r="B697" s="4"/>
      <c r="C697" s="4"/>
      <c r="D697" s="134"/>
      <c r="E697" s="134"/>
      <c r="F697" s="4"/>
      <c r="G697" s="4"/>
      <c r="H697" s="135"/>
      <c r="I697" s="135"/>
      <c r="J697" s="135"/>
      <c r="K697" s="4"/>
      <c r="L697" s="135"/>
      <c r="M697" s="189"/>
      <c r="N697" s="189"/>
    </row>
    <row r="698">
      <c r="A698" s="35">
        <v>853.0</v>
      </c>
      <c r="B698" s="36" t="s">
        <v>1230</v>
      </c>
      <c r="C698" s="36" t="s">
        <v>586</v>
      </c>
      <c r="D698" s="37">
        <v>43625.0</v>
      </c>
      <c r="E698" s="37">
        <v>44431.0</v>
      </c>
      <c r="F698" s="37">
        <v>44436.0</v>
      </c>
      <c r="G698" s="37">
        <v>44446.0</v>
      </c>
      <c r="H698" s="38">
        <v>19.99</v>
      </c>
      <c r="I698" s="38">
        <v>11.99</v>
      </c>
      <c r="J698" s="38">
        <f>H698-I698</f>
        <v>8</v>
      </c>
      <c r="K698" s="36">
        <v>8.0</v>
      </c>
      <c r="L698" s="38">
        <f>I698/K698</f>
        <v>1.49875</v>
      </c>
      <c r="M698" s="35" t="s">
        <v>330</v>
      </c>
      <c r="N698" s="35" t="s">
        <v>331</v>
      </c>
    </row>
    <row r="699">
      <c r="A699" s="31"/>
      <c r="B699" s="32"/>
      <c r="C699" s="32"/>
      <c r="D699" s="33"/>
      <c r="E699" s="33"/>
      <c r="F699" s="33"/>
      <c r="G699" s="33"/>
      <c r="H699" s="34">
        <f t="shared" ref="H699:K699" si="95">SUM(H698)</f>
        <v>19.99</v>
      </c>
      <c r="I699" s="34">
        <f t="shared" si="95"/>
        <v>11.99</v>
      </c>
      <c r="J699" s="34">
        <f t="shared" si="95"/>
        <v>8</v>
      </c>
      <c r="K699" s="32">
        <f t="shared" si="95"/>
        <v>8</v>
      </c>
      <c r="L699" s="34">
        <f>SUM(L698)/K699</f>
        <v>0.18734375</v>
      </c>
      <c r="M699" s="31">
        <f t="shared" ref="M699:N699" si="96">COUNTA(M698)</f>
        <v>1</v>
      </c>
      <c r="N699" s="31">
        <f t="shared" si="96"/>
        <v>1</v>
      </c>
    </row>
    <row r="700">
      <c r="A700" s="40"/>
      <c r="B700" s="41"/>
      <c r="C700" s="41"/>
      <c r="D700" s="42"/>
      <c r="E700" s="42"/>
      <c r="F700" s="42"/>
      <c r="G700" s="42"/>
      <c r="H700" s="43"/>
      <c r="I700" s="43"/>
      <c r="J700" s="43"/>
      <c r="K700" s="41"/>
      <c r="L700" s="43"/>
      <c r="M700" s="40"/>
      <c r="N700" s="40"/>
    </row>
    <row r="701">
      <c r="A701" s="190">
        <v>705.0</v>
      </c>
      <c r="B701" s="191" t="s">
        <v>1231</v>
      </c>
      <c r="C701" s="191" t="s">
        <v>586</v>
      </c>
      <c r="D701" s="192">
        <v>42654.0</v>
      </c>
      <c r="E701" s="192">
        <v>42951.0</v>
      </c>
      <c r="F701" s="192">
        <v>42998.0</v>
      </c>
      <c r="G701" s="192">
        <v>44385.0</v>
      </c>
      <c r="H701" s="193">
        <v>9.99</v>
      </c>
      <c r="I701" s="193">
        <v>4.99</v>
      </c>
      <c r="J701" s="193">
        <f>H701-I701</f>
        <v>5</v>
      </c>
      <c r="K701" s="191">
        <v>10.0</v>
      </c>
      <c r="L701" s="193">
        <f>I701/K701</f>
        <v>0.499</v>
      </c>
      <c r="M701" s="190" t="s">
        <v>332</v>
      </c>
      <c r="N701" s="190" t="s">
        <v>333</v>
      </c>
    </row>
    <row r="702">
      <c r="A702" s="194"/>
      <c r="B702" s="195"/>
      <c r="C702" s="195"/>
      <c r="D702" s="196"/>
      <c r="E702" s="196"/>
      <c r="F702" s="196"/>
      <c r="G702" s="196"/>
      <c r="H702" s="197">
        <f t="shared" ref="H702:K702" si="97">SUM(H701)</f>
        <v>9.99</v>
      </c>
      <c r="I702" s="197">
        <f t="shared" si="97"/>
        <v>4.99</v>
      </c>
      <c r="J702" s="197">
        <f t="shared" si="97"/>
        <v>5</v>
      </c>
      <c r="K702" s="195">
        <f t="shared" si="97"/>
        <v>10</v>
      </c>
      <c r="L702" s="197">
        <f>SUM(L701)/K702</f>
        <v>0.0499</v>
      </c>
      <c r="M702" s="194">
        <f t="shared" ref="M702:N702" si="98">COUNTA(M701)</f>
        <v>1</v>
      </c>
      <c r="N702" s="194">
        <f t="shared" si="98"/>
        <v>1</v>
      </c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</row>
    <row r="703">
      <c r="A703" s="113"/>
      <c r="B703" s="114"/>
      <c r="C703" s="114"/>
      <c r="D703" s="115"/>
      <c r="E703" s="115"/>
      <c r="F703" s="115"/>
      <c r="G703" s="115"/>
      <c r="H703" s="116"/>
      <c r="I703" s="116"/>
      <c r="J703" s="116"/>
      <c r="K703" s="114"/>
      <c r="L703" s="116"/>
      <c r="M703" s="113"/>
      <c r="N703" s="113"/>
    </row>
    <row r="704">
      <c r="A704" s="31">
        <v>805.0</v>
      </c>
      <c r="B704" s="31" t="s">
        <v>1232</v>
      </c>
      <c r="C704" s="32" t="s">
        <v>586</v>
      </c>
      <c r="D704" s="198">
        <v>42752.0</v>
      </c>
      <c r="E704" s="198">
        <v>43519.0</v>
      </c>
      <c r="F704" s="33">
        <v>43520.0</v>
      </c>
      <c r="G704" s="33">
        <v>43520.0</v>
      </c>
      <c r="H704" s="199">
        <v>19.99</v>
      </c>
      <c r="I704" s="199">
        <v>3.99</v>
      </c>
      <c r="J704" s="34">
        <f>H704-I704</f>
        <v>16</v>
      </c>
      <c r="K704" s="32">
        <v>3.0</v>
      </c>
      <c r="L704" s="34">
        <f>I704/K704</f>
        <v>1.33</v>
      </c>
      <c r="M704" s="31" t="s">
        <v>334</v>
      </c>
      <c r="N704" s="31" t="s">
        <v>335</v>
      </c>
    </row>
    <row r="705">
      <c r="A705" s="35"/>
      <c r="B705" s="35"/>
      <c r="C705" s="36"/>
      <c r="D705" s="200"/>
      <c r="E705" s="200"/>
      <c r="F705" s="37"/>
      <c r="G705" s="37"/>
      <c r="H705" s="149">
        <f t="shared" ref="H705:K705" si="99">SUM(H704)</f>
        <v>19.99</v>
      </c>
      <c r="I705" s="149">
        <f t="shared" si="99"/>
        <v>3.99</v>
      </c>
      <c r="J705" s="149">
        <f t="shared" si="99"/>
        <v>16</v>
      </c>
      <c r="K705" s="36">
        <f t="shared" si="99"/>
        <v>3</v>
      </c>
      <c r="L705" s="38">
        <f>SUM(L704)/K705</f>
        <v>0.4433333333</v>
      </c>
      <c r="M705" s="35">
        <f t="shared" ref="M705:N705" si="100">COUNTA(M704)</f>
        <v>1</v>
      </c>
      <c r="N705" s="35">
        <f t="shared" si="100"/>
        <v>1</v>
      </c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</row>
    <row r="706">
      <c r="A706" s="40"/>
      <c r="B706" s="40"/>
      <c r="C706" s="41"/>
      <c r="D706" s="201"/>
      <c r="E706" s="201"/>
      <c r="F706" s="42"/>
      <c r="G706" s="42"/>
      <c r="H706" s="202"/>
      <c r="I706" s="202"/>
      <c r="J706" s="43"/>
      <c r="K706" s="41"/>
      <c r="L706" s="43"/>
      <c r="M706" s="40"/>
      <c r="N706" s="40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  <c r="AI706" s="137"/>
    </row>
    <row r="707">
      <c r="A707" s="35">
        <v>217.0</v>
      </c>
      <c r="B707" s="203" t="s">
        <v>1233</v>
      </c>
      <c r="C707" s="35" t="s">
        <v>584</v>
      </c>
      <c r="D707" s="204">
        <v>41493.0</v>
      </c>
      <c r="E707" s="204">
        <v>42187.0</v>
      </c>
      <c r="F707" s="37" t="s">
        <v>587</v>
      </c>
      <c r="G707" s="205" t="s">
        <v>587</v>
      </c>
      <c r="H707" s="151">
        <v>0.0</v>
      </c>
      <c r="I707" s="151">
        <v>0.0</v>
      </c>
      <c r="J707" s="38">
        <f t="shared" ref="J707:J722" si="101">H707-I707</f>
        <v>0</v>
      </c>
      <c r="K707" s="36">
        <v>1.0</v>
      </c>
      <c r="L707" s="206">
        <f t="shared" ref="L707:L722" si="102">I707/K707</f>
        <v>0</v>
      </c>
      <c r="M707" s="203" t="s">
        <v>336</v>
      </c>
      <c r="N707" s="203" t="s">
        <v>337</v>
      </c>
    </row>
    <row r="708">
      <c r="A708" s="35">
        <v>557.0</v>
      </c>
      <c r="B708" s="36" t="s">
        <v>1234</v>
      </c>
      <c r="C708" s="36" t="s">
        <v>586</v>
      </c>
      <c r="D708" s="37">
        <v>44175.0</v>
      </c>
      <c r="E708" s="37">
        <v>44607.0</v>
      </c>
      <c r="F708" s="37">
        <v>44609.0</v>
      </c>
      <c r="G708" s="37">
        <v>44652.0</v>
      </c>
      <c r="H708" s="38">
        <v>49.99</v>
      </c>
      <c r="I708" s="38">
        <v>33.49</v>
      </c>
      <c r="J708" s="38">
        <f t="shared" si="101"/>
        <v>16.5</v>
      </c>
      <c r="K708" s="36">
        <v>83.0</v>
      </c>
      <c r="L708" s="206">
        <f t="shared" si="102"/>
        <v>0.4034939759</v>
      </c>
      <c r="M708" s="89" t="s">
        <v>338</v>
      </c>
      <c r="N708" s="89" t="s">
        <v>337</v>
      </c>
    </row>
    <row r="709">
      <c r="A709" s="35">
        <v>891.0</v>
      </c>
      <c r="B709" s="36" t="s">
        <v>1235</v>
      </c>
      <c r="C709" s="36" t="s">
        <v>586</v>
      </c>
      <c r="D709" s="37">
        <v>42143.0</v>
      </c>
      <c r="E709" s="37">
        <v>43564.0</v>
      </c>
      <c r="F709" s="37">
        <v>43835.0</v>
      </c>
      <c r="G709" s="37">
        <v>43835.0</v>
      </c>
      <c r="H709" s="38">
        <v>74.98</v>
      </c>
      <c r="I709" s="38">
        <v>24.98</v>
      </c>
      <c r="J709" s="38">
        <f t="shared" si="101"/>
        <v>50</v>
      </c>
      <c r="K709" s="36">
        <v>10.0</v>
      </c>
      <c r="L709" s="206">
        <f t="shared" si="102"/>
        <v>2.498</v>
      </c>
      <c r="M709" s="35"/>
      <c r="N709" s="35" t="s">
        <v>337</v>
      </c>
    </row>
    <row r="710">
      <c r="A710" s="35">
        <v>901.0</v>
      </c>
      <c r="B710" s="36" t="s">
        <v>1236</v>
      </c>
      <c r="C710" s="36" t="s">
        <v>586</v>
      </c>
      <c r="D710" s="37">
        <v>44686.0</v>
      </c>
      <c r="E710" s="37">
        <v>45083.0</v>
      </c>
      <c r="F710" s="36" t="s">
        <v>587</v>
      </c>
      <c r="G710" s="36" t="s">
        <v>587</v>
      </c>
      <c r="H710" s="38">
        <v>19.99</v>
      </c>
      <c r="I710" s="38">
        <v>0.0</v>
      </c>
      <c r="J710" s="38">
        <f t="shared" si="101"/>
        <v>19.99</v>
      </c>
      <c r="K710" s="36">
        <v>1.0</v>
      </c>
      <c r="L710" s="206">
        <f t="shared" si="102"/>
        <v>0</v>
      </c>
      <c r="M710" s="35" t="s">
        <v>339</v>
      </c>
      <c r="N710" s="35" t="s">
        <v>337</v>
      </c>
    </row>
    <row r="711">
      <c r="A711" s="35">
        <v>869.0</v>
      </c>
      <c r="B711" s="36" t="s">
        <v>1237</v>
      </c>
      <c r="C711" s="36" t="s">
        <v>586</v>
      </c>
      <c r="D711" s="37">
        <v>44455.0</v>
      </c>
      <c r="E711" s="37">
        <v>45176.0</v>
      </c>
      <c r="F711" s="36" t="s">
        <v>587</v>
      </c>
      <c r="G711" s="36" t="s">
        <v>587</v>
      </c>
      <c r="H711" s="38">
        <v>19.99</v>
      </c>
      <c r="I711" s="38">
        <v>0.0</v>
      </c>
      <c r="J711" s="38">
        <f t="shared" si="101"/>
        <v>19.99</v>
      </c>
      <c r="K711" s="36">
        <v>1.0</v>
      </c>
      <c r="L711" s="206">
        <f t="shared" si="102"/>
        <v>0</v>
      </c>
      <c r="M711" s="35" t="s">
        <v>340</v>
      </c>
      <c r="N711" s="35" t="s">
        <v>337</v>
      </c>
    </row>
    <row r="712">
      <c r="A712" s="35">
        <v>804.0</v>
      </c>
      <c r="B712" s="35" t="s">
        <v>1238</v>
      </c>
      <c r="C712" s="35" t="s">
        <v>586</v>
      </c>
      <c r="D712" s="37">
        <v>44439.0</v>
      </c>
      <c r="E712" s="37">
        <v>44708.0</v>
      </c>
      <c r="F712" s="37">
        <v>44817.0</v>
      </c>
      <c r="G712" s="37">
        <v>45451.0</v>
      </c>
      <c r="H712" s="38">
        <v>29.99</v>
      </c>
      <c r="I712" s="38">
        <v>14.99</v>
      </c>
      <c r="J712" s="38">
        <f t="shared" si="101"/>
        <v>15</v>
      </c>
      <c r="K712" s="36">
        <v>24.0</v>
      </c>
      <c r="L712" s="206">
        <f t="shared" si="102"/>
        <v>0.6245833333</v>
      </c>
      <c r="M712" s="35" t="s">
        <v>341</v>
      </c>
      <c r="N712" s="35" t="s">
        <v>337</v>
      </c>
    </row>
    <row r="713">
      <c r="A713" s="35">
        <v>739.0</v>
      </c>
      <c r="B713" s="89" t="s">
        <v>1239</v>
      </c>
      <c r="C713" s="35" t="s">
        <v>586</v>
      </c>
      <c r="D713" s="37">
        <v>44861.0</v>
      </c>
      <c r="E713" s="37">
        <v>45542.0</v>
      </c>
      <c r="F713" s="36" t="s">
        <v>587</v>
      </c>
      <c r="G713" s="36" t="s">
        <v>587</v>
      </c>
      <c r="H713" s="125">
        <v>19.99</v>
      </c>
      <c r="I713" s="125">
        <v>0.0</v>
      </c>
      <c r="J713" s="38">
        <f t="shared" si="101"/>
        <v>19.99</v>
      </c>
      <c r="K713" s="36">
        <v>1.0</v>
      </c>
      <c r="L713" s="206">
        <f t="shared" si="102"/>
        <v>0</v>
      </c>
      <c r="M713" s="89" t="s">
        <v>342</v>
      </c>
      <c r="N713" s="89" t="s">
        <v>337</v>
      </c>
    </row>
    <row r="714">
      <c r="A714" s="35">
        <v>688.0</v>
      </c>
      <c r="B714" s="36" t="s">
        <v>1240</v>
      </c>
      <c r="C714" s="36" t="s">
        <v>586</v>
      </c>
      <c r="D714" s="37">
        <v>42640.0</v>
      </c>
      <c r="E714" s="37">
        <v>42950.0</v>
      </c>
      <c r="F714" s="37">
        <v>43059.0</v>
      </c>
      <c r="G714" s="37">
        <v>44917.0</v>
      </c>
      <c r="H714" s="38">
        <v>9.99</v>
      </c>
      <c r="I714" s="38">
        <v>5.99</v>
      </c>
      <c r="J714" s="38">
        <f t="shared" si="101"/>
        <v>4</v>
      </c>
      <c r="K714" s="36">
        <v>5.0</v>
      </c>
      <c r="L714" s="206">
        <f t="shared" si="102"/>
        <v>1.198</v>
      </c>
      <c r="M714" s="35" t="s">
        <v>343</v>
      </c>
      <c r="N714" s="35" t="s">
        <v>337</v>
      </c>
    </row>
    <row r="715">
      <c r="A715" s="35">
        <v>814.0</v>
      </c>
      <c r="B715" s="36" t="s">
        <v>1241</v>
      </c>
      <c r="C715" s="35" t="s">
        <v>586</v>
      </c>
      <c r="D715" s="37">
        <v>44070.0</v>
      </c>
      <c r="E715" s="37">
        <v>44398.0</v>
      </c>
      <c r="F715" s="37">
        <v>44445.0</v>
      </c>
      <c r="G715" s="37">
        <v>44448.0</v>
      </c>
      <c r="H715" s="38">
        <v>19.99</v>
      </c>
      <c r="I715" s="38">
        <v>4.99</v>
      </c>
      <c r="J715" s="38">
        <f t="shared" si="101"/>
        <v>15</v>
      </c>
      <c r="K715" s="36">
        <v>11.0</v>
      </c>
      <c r="L715" s="206">
        <f t="shared" si="102"/>
        <v>0.4536363636</v>
      </c>
      <c r="M715" s="35" t="s">
        <v>344</v>
      </c>
      <c r="N715" s="35" t="s">
        <v>337</v>
      </c>
    </row>
    <row r="716">
      <c r="A716" s="35">
        <v>518.0</v>
      </c>
      <c r="B716" s="36" t="s">
        <v>1242</v>
      </c>
      <c r="C716" s="36" t="s">
        <v>586</v>
      </c>
      <c r="D716" s="37">
        <v>42824.0</v>
      </c>
      <c r="E716" s="37">
        <v>44431.0</v>
      </c>
      <c r="F716" s="37">
        <v>44566.0</v>
      </c>
      <c r="G716" s="37">
        <v>44569.0</v>
      </c>
      <c r="H716" s="38">
        <v>14.99</v>
      </c>
      <c r="I716" s="38">
        <v>1.49</v>
      </c>
      <c r="J716" s="38">
        <f t="shared" si="101"/>
        <v>13.5</v>
      </c>
      <c r="K716" s="36">
        <v>20.0</v>
      </c>
      <c r="L716" s="206">
        <f t="shared" si="102"/>
        <v>0.0745</v>
      </c>
      <c r="M716" s="89" t="s">
        <v>345</v>
      </c>
      <c r="N716" s="89" t="s">
        <v>337</v>
      </c>
    </row>
    <row r="717">
      <c r="A717" s="35">
        <v>490.0</v>
      </c>
      <c r="B717" s="36" t="s">
        <v>1243</v>
      </c>
      <c r="C717" s="36" t="s">
        <v>586</v>
      </c>
      <c r="D717" s="37">
        <v>43896.0</v>
      </c>
      <c r="E717" s="37">
        <v>44915.0</v>
      </c>
      <c r="F717" s="37">
        <v>44933.0</v>
      </c>
      <c r="G717" s="37">
        <v>44936.0</v>
      </c>
      <c r="H717" s="38">
        <v>9.99</v>
      </c>
      <c r="I717" s="38">
        <v>0.0</v>
      </c>
      <c r="J717" s="38">
        <f t="shared" si="101"/>
        <v>9.99</v>
      </c>
      <c r="K717" s="36">
        <v>3.0</v>
      </c>
      <c r="L717" s="206">
        <f t="shared" si="102"/>
        <v>0</v>
      </c>
      <c r="M717" s="89" t="s">
        <v>346</v>
      </c>
      <c r="N717" s="89" t="s">
        <v>337</v>
      </c>
    </row>
    <row r="718">
      <c r="A718" s="35">
        <v>995.0</v>
      </c>
      <c r="B718" s="36" t="s">
        <v>1244</v>
      </c>
      <c r="C718" s="36" t="s">
        <v>598</v>
      </c>
      <c r="D718" s="37">
        <v>42935.0</v>
      </c>
      <c r="E718" s="37">
        <v>43472.0</v>
      </c>
      <c r="F718" s="37">
        <v>43543.0</v>
      </c>
      <c r="G718" s="37">
        <v>43543.0</v>
      </c>
      <c r="H718" s="38">
        <v>24.99</v>
      </c>
      <c r="I718" s="38">
        <v>14.99</v>
      </c>
      <c r="J718" s="38">
        <f t="shared" si="101"/>
        <v>10</v>
      </c>
      <c r="K718" s="36">
        <v>1.0</v>
      </c>
      <c r="L718" s="206">
        <f t="shared" si="102"/>
        <v>14.99</v>
      </c>
      <c r="M718" s="89" t="s">
        <v>347</v>
      </c>
      <c r="N718" s="89" t="s">
        <v>337</v>
      </c>
    </row>
    <row r="719">
      <c r="A719" s="35">
        <v>864.0</v>
      </c>
      <c r="B719" s="35" t="s">
        <v>1245</v>
      </c>
      <c r="C719" s="35" t="s">
        <v>586</v>
      </c>
      <c r="D719" s="37">
        <v>43784.0</v>
      </c>
      <c r="E719" s="37">
        <v>44455.0</v>
      </c>
      <c r="F719" s="36" t="s">
        <v>587</v>
      </c>
      <c r="G719" s="36" t="s">
        <v>587</v>
      </c>
      <c r="H719" s="38">
        <v>44.99</v>
      </c>
      <c r="I719" s="38">
        <v>26.99</v>
      </c>
      <c r="J719" s="38">
        <f t="shared" si="101"/>
        <v>18</v>
      </c>
      <c r="K719" s="36">
        <v>1.0</v>
      </c>
      <c r="L719" s="206">
        <f t="shared" si="102"/>
        <v>26.99</v>
      </c>
      <c r="M719" s="35" t="s">
        <v>348</v>
      </c>
      <c r="N719" s="35" t="s">
        <v>337</v>
      </c>
    </row>
    <row r="720">
      <c r="A720" s="35">
        <v>1030.0</v>
      </c>
      <c r="B720" s="36" t="s">
        <v>1246</v>
      </c>
      <c r="C720" s="36" t="s">
        <v>591</v>
      </c>
      <c r="D720" s="37">
        <v>45232.0</v>
      </c>
      <c r="E720" s="37">
        <v>45337.0</v>
      </c>
      <c r="F720" s="37">
        <v>45350.0</v>
      </c>
      <c r="G720" s="37">
        <v>45354.0</v>
      </c>
      <c r="H720" s="125">
        <v>59.99</v>
      </c>
      <c r="I720" s="125">
        <v>15.99</v>
      </c>
      <c r="J720" s="125">
        <f t="shared" si="101"/>
        <v>44</v>
      </c>
      <c r="K720" s="36">
        <v>17.0</v>
      </c>
      <c r="L720" s="206">
        <f t="shared" si="102"/>
        <v>0.9405882353</v>
      </c>
      <c r="M720" s="35"/>
      <c r="N720" s="36" t="s">
        <v>337</v>
      </c>
    </row>
    <row r="721">
      <c r="A721" s="35">
        <v>924.0</v>
      </c>
      <c r="B721" s="36" t="s">
        <v>1247</v>
      </c>
      <c r="C721" s="35" t="s">
        <v>586</v>
      </c>
      <c r="D721" s="37">
        <v>44833.0</v>
      </c>
      <c r="E721" s="37">
        <v>45482.0</v>
      </c>
      <c r="F721" s="36" t="s">
        <v>587</v>
      </c>
      <c r="G721" s="36" t="s">
        <v>587</v>
      </c>
      <c r="H721" s="38">
        <v>24.99</v>
      </c>
      <c r="I721" s="38">
        <v>9.9</v>
      </c>
      <c r="J721" s="38">
        <f t="shared" si="101"/>
        <v>15.09</v>
      </c>
      <c r="K721" s="36">
        <v>1.0</v>
      </c>
      <c r="L721" s="206">
        <f t="shared" si="102"/>
        <v>9.9</v>
      </c>
      <c r="M721" s="35" t="s">
        <v>349</v>
      </c>
      <c r="N721" s="35" t="s">
        <v>337</v>
      </c>
    </row>
    <row r="722">
      <c r="A722" s="35">
        <v>969.0</v>
      </c>
      <c r="B722" s="36" t="s">
        <v>1248</v>
      </c>
      <c r="C722" s="36" t="s">
        <v>598</v>
      </c>
      <c r="D722" s="37">
        <v>44693.0</v>
      </c>
      <c r="E722" s="37">
        <v>45048.0</v>
      </c>
      <c r="F722" s="36" t="s">
        <v>587</v>
      </c>
      <c r="G722" s="36" t="s">
        <v>587</v>
      </c>
      <c r="H722" s="38">
        <v>19.99</v>
      </c>
      <c r="I722" s="38">
        <v>12.99</v>
      </c>
      <c r="J722" s="38">
        <f t="shared" si="101"/>
        <v>7</v>
      </c>
      <c r="K722" s="36">
        <v>1.0</v>
      </c>
      <c r="L722" s="206">
        <f t="shared" si="102"/>
        <v>12.99</v>
      </c>
      <c r="M722" s="89" t="s">
        <v>350</v>
      </c>
      <c r="N722" s="89" t="s">
        <v>337</v>
      </c>
    </row>
    <row r="723">
      <c r="A723" s="31"/>
      <c r="B723" s="32"/>
      <c r="C723" s="32"/>
      <c r="D723" s="33"/>
      <c r="E723" s="33"/>
      <c r="F723" s="32"/>
      <c r="G723" s="32"/>
      <c r="H723" s="34">
        <f t="shared" ref="H723:K723" si="103">SUM(H707:H722)</f>
        <v>444.84</v>
      </c>
      <c r="I723" s="34">
        <f t="shared" si="103"/>
        <v>166.79</v>
      </c>
      <c r="J723" s="34">
        <f t="shared" si="103"/>
        <v>278.05</v>
      </c>
      <c r="K723" s="32">
        <f t="shared" si="103"/>
        <v>181</v>
      </c>
      <c r="L723" s="34">
        <f>SUM(L707:L722)/K723</f>
        <v>0.3926121652</v>
      </c>
      <c r="M723" s="85">
        <f t="shared" ref="M723:N723" si="104">COUNTA(M707:M722)</f>
        <v>14</v>
      </c>
      <c r="N723" s="85">
        <f t="shared" si="104"/>
        <v>16</v>
      </c>
    </row>
    <row r="724">
      <c r="A724" s="40"/>
      <c r="B724" s="41"/>
      <c r="C724" s="41"/>
      <c r="D724" s="42"/>
      <c r="E724" s="42"/>
      <c r="F724" s="41"/>
      <c r="G724" s="41"/>
      <c r="H724" s="43"/>
      <c r="I724" s="43"/>
      <c r="J724" s="43"/>
      <c r="K724" s="41"/>
      <c r="L724" s="43"/>
      <c r="M724" s="136"/>
      <c r="N724" s="136"/>
    </row>
    <row r="725">
      <c r="A725" s="95">
        <v>785.0</v>
      </c>
      <c r="B725" s="96" t="s">
        <v>1249</v>
      </c>
      <c r="C725" s="96" t="s">
        <v>586</v>
      </c>
      <c r="D725" s="97">
        <v>42752.0</v>
      </c>
      <c r="E725" s="97">
        <v>42859.0</v>
      </c>
      <c r="F725" s="96" t="s">
        <v>587</v>
      </c>
      <c r="G725" s="96" t="s">
        <v>587</v>
      </c>
      <c r="H725" s="98">
        <v>8.99</v>
      </c>
      <c r="I725" s="98">
        <v>3.99</v>
      </c>
      <c r="J725" s="98">
        <f>H725-I725</f>
        <v>5</v>
      </c>
      <c r="K725" s="96">
        <v>1.0</v>
      </c>
      <c r="L725" s="98">
        <f>I725/K725</f>
        <v>3.99</v>
      </c>
      <c r="M725" s="95" t="s">
        <v>351</v>
      </c>
      <c r="N725" s="95" t="s">
        <v>352</v>
      </c>
    </row>
    <row r="726">
      <c r="A726" s="103"/>
      <c r="B726" s="102"/>
      <c r="C726" s="102"/>
      <c r="D726" s="207"/>
      <c r="E726" s="207"/>
      <c r="F726" s="102"/>
      <c r="G726" s="102"/>
      <c r="H726" s="101">
        <f t="shared" ref="H726:K726" si="105">SUM(H725)</f>
        <v>8.99</v>
      </c>
      <c r="I726" s="101">
        <f t="shared" si="105"/>
        <v>3.99</v>
      </c>
      <c r="J726" s="101">
        <f t="shared" si="105"/>
        <v>5</v>
      </c>
      <c r="K726" s="102">
        <f t="shared" si="105"/>
        <v>1</v>
      </c>
      <c r="L726" s="101">
        <f>SUM(L725)/K726</f>
        <v>3.99</v>
      </c>
      <c r="M726" s="103">
        <f t="shared" ref="M726:N726" si="106">COUNTA(M725)</f>
        <v>1</v>
      </c>
      <c r="N726" s="103">
        <f t="shared" si="106"/>
        <v>1</v>
      </c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</row>
    <row r="727">
      <c r="A727" s="103"/>
      <c r="B727" s="102"/>
      <c r="C727" s="102"/>
      <c r="D727" s="207"/>
      <c r="E727" s="207"/>
      <c r="F727" s="102"/>
      <c r="G727" s="102"/>
      <c r="H727" s="101"/>
      <c r="I727" s="101"/>
      <c r="J727" s="101"/>
      <c r="K727" s="102"/>
      <c r="L727" s="101"/>
      <c r="M727" s="103"/>
      <c r="N727" s="103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  <c r="AF727" s="208"/>
      <c r="AG727" s="208"/>
      <c r="AH727" s="208"/>
      <c r="AI727" s="208"/>
    </row>
    <row r="728">
      <c r="A728" s="166">
        <v>595.0</v>
      </c>
      <c r="B728" s="166" t="s">
        <v>1250</v>
      </c>
      <c r="C728" s="168" t="s">
        <v>586</v>
      </c>
      <c r="D728" s="167">
        <v>44166.0</v>
      </c>
      <c r="E728" s="167">
        <v>44967.0</v>
      </c>
      <c r="F728" s="168" t="s">
        <v>587</v>
      </c>
      <c r="G728" s="168" t="s">
        <v>587</v>
      </c>
      <c r="H728" s="169">
        <v>49.99</v>
      </c>
      <c r="I728" s="169">
        <v>12.49</v>
      </c>
      <c r="J728" s="169">
        <f t="shared" ref="J728:J730" si="107">H728-I728</f>
        <v>37.5</v>
      </c>
      <c r="K728" s="166">
        <v>1.0</v>
      </c>
      <c r="L728" s="169">
        <f t="shared" ref="L728:L730" si="108">I728/K728</f>
        <v>12.49</v>
      </c>
      <c r="M728" s="166" t="s">
        <v>353</v>
      </c>
      <c r="N728" s="166" t="s">
        <v>354</v>
      </c>
    </row>
    <row r="729">
      <c r="A729" s="166">
        <v>874.0</v>
      </c>
      <c r="B729" s="168" t="s">
        <v>1251</v>
      </c>
      <c r="C729" s="166" t="s">
        <v>586</v>
      </c>
      <c r="D729" s="167">
        <v>44294.0</v>
      </c>
      <c r="E729" s="167">
        <v>44398.0</v>
      </c>
      <c r="F729" s="167">
        <v>44852.0</v>
      </c>
      <c r="G729" s="167">
        <v>44854.0</v>
      </c>
      <c r="H729" s="169">
        <v>12.99</v>
      </c>
      <c r="I729" s="169">
        <v>9.74</v>
      </c>
      <c r="J729" s="169">
        <f t="shared" si="107"/>
        <v>3.25</v>
      </c>
      <c r="K729" s="168">
        <v>12.0</v>
      </c>
      <c r="L729" s="169">
        <f t="shared" si="108"/>
        <v>0.8116666667</v>
      </c>
      <c r="M729" s="166" t="s">
        <v>355</v>
      </c>
      <c r="N729" s="166" t="s">
        <v>354</v>
      </c>
    </row>
    <row r="730">
      <c r="A730" s="166">
        <v>875.0</v>
      </c>
      <c r="B730" s="166" t="s">
        <v>1252</v>
      </c>
      <c r="C730" s="166" t="s">
        <v>586</v>
      </c>
      <c r="D730" s="167">
        <v>44301.0</v>
      </c>
      <c r="E730" s="167">
        <v>44854.0</v>
      </c>
      <c r="F730" s="167">
        <v>44854.0</v>
      </c>
      <c r="G730" s="167">
        <v>44858.0</v>
      </c>
      <c r="H730" s="169">
        <v>12.99</v>
      </c>
      <c r="I730" s="169">
        <v>12.99</v>
      </c>
      <c r="J730" s="169">
        <f t="shared" si="107"/>
        <v>0</v>
      </c>
      <c r="K730" s="168">
        <v>15.0</v>
      </c>
      <c r="L730" s="169">
        <f t="shared" si="108"/>
        <v>0.866</v>
      </c>
      <c r="M730" s="166"/>
      <c r="N730" s="166" t="s">
        <v>354</v>
      </c>
    </row>
    <row r="731">
      <c r="A731" s="26"/>
      <c r="B731" s="26"/>
      <c r="C731" s="26"/>
      <c r="D731" s="28"/>
      <c r="E731" s="28"/>
      <c r="F731" s="28"/>
      <c r="G731" s="28"/>
      <c r="H731" s="29">
        <f t="shared" ref="H731:K731" si="109">SUM(H728:H730)</f>
        <v>75.97</v>
      </c>
      <c r="I731" s="29">
        <f t="shared" si="109"/>
        <v>35.22</v>
      </c>
      <c r="J731" s="29">
        <f t="shared" si="109"/>
        <v>40.75</v>
      </c>
      <c r="K731" s="27">
        <f t="shared" si="109"/>
        <v>28</v>
      </c>
      <c r="L731" s="29">
        <f>SUM(L728:L730)/K731</f>
        <v>0.5059880952</v>
      </c>
      <c r="M731" s="26">
        <f t="shared" ref="M731:N731" si="110">COUNTA(M728:M730)</f>
        <v>2</v>
      </c>
      <c r="N731" s="26">
        <f t="shared" si="110"/>
        <v>3</v>
      </c>
      <c r="T731" s="170"/>
      <c r="U731" s="170"/>
      <c r="V731" s="170"/>
      <c r="W731" s="170"/>
      <c r="X731" s="170"/>
      <c r="Y731" s="170"/>
      <c r="Z731" s="170"/>
      <c r="AA731" s="170"/>
      <c r="AB731" s="170"/>
      <c r="AC731" s="170"/>
      <c r="AD731" s="170"/>
      <c r="AE731" s="170"/>
      <c r="AF731" s="170"/>
      <c r="AG731" s="170"/>
      <c r="AH731" s="170"/>
      <c r="AI731" s="170"/>
    </row>
    <row r="732">
      <c r="A732" s="26"/>
      <c r="B732" s="26"/>
      <c r="C732" s="26"/>
      <c r="D732" s="28"/>
      <c r="E732" s="28"/>
      <c r="F732" s="28"/>
      <c r="G732" s="28"/>
      <c r="H732" s="29"/>
      <c r="I732" s="29"/>
      <c r="J732" s="29"/>
      <c r="K732" s="27"/>
      <c r="L732" s="29"/>
      <c r="M732" s="26"/>
      <c r="N732" s="26"/>
      <c r="T732" s="170"/>
      <c r="U732" s="170"/>
      <c r="V732" s="170"/>
      <c r="W732" s="170"/>
      <c r="X732" s="170"/>
      <c r="Y732" s="170"/>
      <c r="Z732" s="170"/>
      <c r="AA732" s="170"/>
      <c r="AB732" s="170"/>
      <c r="AC732" s="170"/>
      <c r="AD732" s="170"/>
      <c r="AE732" s="170"/>
      <c r="AF732" s="170"/>
      <c r="AG732" s="170"/>
      <c r="AH732" s="170"/>
      <c r="AI732" s="170"/>
    </row>
    <row r="733">
      <c r="A733" s="113">
        <v>761.0</v>
      </c>
      <c r="B733" s="114" t="s">
        <v>1253</v>
      </c>
      <c r="C733" s="113" t="s">
        <v>586</v>
      </c>
      <c r="D733" s="115">
        <v>44281.0</v>
      </c>
      <c r="E733" s="115">
        <v>44335.0</v>
      </c>
      <c r="F733" s="115">
        <v>44335.0</v>
      </c>
      <c r="G733" s="115">
        <v>44335.0</v>
      </c>
      <c r="H733" s="116">
        <v>4.99</v>
      </c>
      <c r="I733" s="116">
        <v>3.49</v>
      </c>
      <c r="J733" s="116">
        <f t="shared" ref="J733:J738" si="111">H733-I733</f>
        <v>1.5</v>
      </c>
      <c r="K733" s="114">
        <v>2.0</v>
      </c>
      <c r="L733" s="116">
        <f t="shared" ref="L733:L738" si="112">I733/K733</f>
        <v>1.745</v>
      </c>
      <c r="M733" s="113" t="s">
        <v>356</v>
      </c>
      <c r="N733" s="113" t="s">
        <v>357</v>
      </c>
    </row>
    <row r="734">
      <c r="A734" s="113">
        <v>776.0</v>
      </c>
      <c r="B734" s="114" t="s">
        <v>1254</v>
      </c>
      <c r="C734" s="114" t="s">
        <v>586</v>
      </c>
      <c r="D734" s="115">
        <v>43643.0</v>
      </c>
      <c r="E734" s="115">
        <v>44431.0</v>
      </c>
      <c r="F734" s="115">
        <v>44438.0</v>
      </c>
      <c r="G734" s="115">
        <v>44438.0</v>
      </c>
      <c r="H734" s="116">
        <v>9.99</v>
      </c>
      <c r="I734" s="116">
        <v>4.99</v>
      </c>
      <c r="J734" s="116">
        <f t="shared" si="111"/>
        <v>5</v>
      </c>
      <c r="K734" s="114">
        <v>1.0</v>
      </c>
      <c r="L734" s="116">
        <f t="shared" si="112"/>
        <v>4.99</v>
      </c>
      <c r="M734" s="113" t="s">
        <v>358</v>
      </c>
      <c r="N734" s="113" t="s">
        <v>357</v>
      </c>
    </row>
    <row r="735">
      <c r="A735" s="113">
        <v>766.0</v>
      </c>
      <c r="B735" s="114" t="s">
        <v>1255</v>
      </c>
      <c r="C735" s="113" t="s">
        <v>586</v>
      </c>
      <c r="D735" s="115">
        <v>43649.0</v>
      </c>
      <c r="E735" s="115">
        <v>44351.0</v>
      </c>
      <c r="F735" s="115">
        <v>44539.0</v>
      </c>
      <c r="G735" s="115">
        <v>44544.0</v>
      </c>
      <c r="H735" s="116">
        <v>6.99</v>
      </c>
      <c r="I735" s="116">
        <v>2.79</v>
      </c>
      <c r="J735" s="116">
        <f t="shared" si="111"/>
        <v>4.2</v>
      </c>
      <c r="K735" s="114">
        <v>2.0</v>
      </c>
      <c r="L735" s="116">
        <f t="shared" si="112"/>
        <v>1.395</v>
      </c>
      <c r="M735" s="113" t="s">
        <v>359</v>
      </c>
      <c r="N735" s="113" t="s">
        <v>357</v>
      </c>
    </row>
    <row r="736">
      <c r="A736" s="113">
        <v>926.0</v>
      </c>
      <c r="B736" s="114" t="s">
        <v>1256</v>
      </c>
      <c r="C736" s="113" t="s">
        <v>586</v>
      </c>
      <c r="D736" s="115">
        <v>44019.0</v>
      </c>
      <c r="E736" s="115">
        <v>44431.0</v>
      </c>
      <c r="F736" s="114" t="s">
        <v>587</v>
      </c>
      <c r="G736" s="114" t="s">
        <v>587</v>
      </c>
      <c r="H736" s="116">
        <v>14.99</v>
      </c>
      <c r="I736" s="116">
        <v>9.74</v>
      </c>
      <c r="J736" s="116">
        <f t="shared" si="111"/>
        <v>5.25</v>
      </c>
      <c r="K736" s="114">
        <v>1.0</v>
      </c>
      <c r="L736" s="116">
        <f t="shared" si="112"/>
        <v>9.74</v>
      </c>
      <c r="M736" s="209" t="s">
        <v>360</v>
      </c>
      <c r="N736" s="113" t="s">
        <v>357</v>
      </c>
    </row>
    <row r="737">
      <c r="A737" s="113">
        <v>659.0</v>
      </c>
      <c r="B737" s="114" t="s">
        <v>1257</v>
      </c>
      <c r="C737" s="113" t="s">
        <v>586</v>
      </c>
      <c r="D737" s="115">
        <v>43986.0</v>
      </c>
      <c r="E737" s="115">
        <v>44351.0</v>
      </c>
      <c r="F737" s="115">
        <v>44673.0</v>
      </c>
      <c r="G737" s="115">
        <v>44673.0</v>
      </c>
      <c r="H737" s="116">
        <v>7.99</v>
      </c>
      <c r="I737" s="116">
        <v>5.59</v>
      </c>
      <c r="J737" s="116">
        <f t="shared" si="111"/>
        <v>2.4</v>
      </c>
      <c r="K737" s="114">
        <v>5.0</v>
      </c>
      <c r="L737" s="116">
        <f t="shared" si="112"/>
        <v>1.118</v>
      </c>
      <c r="M737" s="113" t="s">
        <v>361</v>
      </c>
      <c r="N737" s="113" t="s">
        <v>357</v>
      </c>
    </row>
    <row r="738">
      <c r="A738" s="113">
        <v>743.0</v>
      </c>
      <c r="B738" s="114" t="s">
        <v>1258</v>
      </c>
      <c r="C738" s="113" t="s">
        <v>586</v>
      </c>
      <c r="D738" s="115">
        <v>44623.0</v>
      </c>
      <c r="E738" s="115">
        <v>45176.0</v>
      </c>
      <c r="F738" s="114" t="s">
        <v>587</v>
      </c>
      <c r="G738" s="114" t="s">
        <v>587</v>
      </c>
      <c r="H738" s="116">
        <v>6.99</v>
      </c>
      <c r="I738" s="116">
        <v>0.0</v>
      </c>
      <c r="J738" s="116">
        <f t="shared" si="111"/>
        <v>6.99</v>
      </c>
      <c r="K738" s="114">
        <v>1.0</v>
      </c>
      <c r="L738" s="116">
        <f t="shared" si="112"/>
        <v>0</v>
      </c>
      <c r="M738" s="113" t="s">
        <v>362</v>
      </c>
      <c r="N738" s="113" t="s">
        <v>357</v>
      </c>
    </row>
    <row r="739">
      <c r="A739" s="117"/>
      <c r="B739" s="118"/>
      <c r="C739" s="117"/>
      <c r="D739" s="119"/>
      <c r="E739" s="119"/>
      <c r="F739" s="118"/>
      <c r="G739" s="118"/>
      <c r="H739" s="120">
        <f t="shared" ref="H739:K739" si="113">SUM(H733:H738)</f>
        <v>51.94</v>
      </c>
      <c r="I739" s="120">
        <f t="shared" si="113"/>
        <v>26.6</v>
      </c>
      <c r="J739" s="120">
        <f t="shared" si="113"/>
        <v>25.34</v>
      </c>
      <c r="K739" s="118">
        <f t="shared" si="113"/>
        <v>12</v>
      </c>
      <c r="L739" s="120">
        <f>SUM(L733:L738)/K739</f>
        <v>1.582333333</v>
      </c>
      <c r="M739" s="117">
        <f t="shared" ref="M739:N739" si="114">COUNTA(M733:M738)</f>
        <v>6</v>
      </c>
      <c r="N739" s="117">
        <f t="shared" si="114"/>
        <v>6</v>
      </c>
    </row>
    <row r="740">
      <c r="A740" s="113"/>
      <c r="B740" s="114"/>
      <c r="C740" s="113"/>
      <c r="D740" s="115"/>
      <c r="E740" s="115"/>
      <c r="F740" s="114"/>
      <c r="G740" s="114"/>
      <c r="H740" s="116"/>
      <c r="I740" s="116"/>
      <c r="J740" s="116"/>
      <c r="K740" s="114"/>
      <c r="L740" s="116"/>
      <c r="M740" s="113"/>
      <c r="N740" s="113"/>
    </row>
    <row r="741">
      <c r="A741" s="210">
        <v>565.0</v>
      </c>
      <c r="B741" s="211" t="s">
        <v>1259</v>
      </c>
      <c r="C741" s="211" t="s">
        <v>586</v>
      </c>
      <c r="D741" s="212">
        <v>43830.0</v>
      </c>
      <c r="E741" s="212">
        <v>44431.0</v>
      </c>
      <c r="F741" s="212">
        <v>44433.0</v>
      </c>
      <c r="G741" s="212">
        <v>44440.0</v>
      </c>
      <c r="H741" s="213">
        <v>14.99</v>
      </c>
      <c r="I741" s="213">
        <v>2.99</v>
      </c>
      <c r="J741" s="213">
        <f t="shared" ref="J741:J749" si="115">H741-I741</f>
        <v>12</v>
      </c>
      <c r="K741" s="211">
        <v>50.0</v>
      </c>
      <c r="L741" s="213">
        <f t="shared" ref="L741:L749" si="116">I741/K741</f>
        <v>0.0598</v>
      </c>
      <c r="M741" s="210" t="s">
        <v>363</v>
      </c>
      <c r="N741" s="214" t="s">
        <v>364</v>
      </c>
    </row>
    <row r="742">
      <c r="A742" s="210">
        <v>816.0</v>
      </c>
      <c r="B742" s="210" t="s">
        <v>1260</v>
      </c>
      <c r="C742" s="211" t="s">
        <v>586</v>
      </c>
      <c r="D742" s="212">
        <v>42824.0</v>
      </c>
      <c r="E742" s="212">
        <v>42951.0</v>
      </c>
      <c r="F742" s="212">
        <v>43080.0</v>
      </c>
      <c r="G742" s="212">
        <v>43324.0</v>
      </c>
      <c r="H742" s="213">
        <v>8.99</v>
      </c>
      <c r="I742" s="213">
        <v>5.49</v>
      </c>
      <c r="J742" s="213">
        <f t="shared" si="115"/>
        <v>3.5</v>
      </c>
      <c r="K742" s="211">
        <v>5.0</v>
      </c>
      <c r="L742" s="213">
        <f t="shared" si="116"/>
        <v>1.098</v>
      </c>
      <c r="M742" s="210" t="s">
        <v>365</v>
      </c>
      <c r="N742" s="210" t="s">
        <v>364</v>
      </c>
    </row>
    <row r="743">
      <c r="A743" s="210">
        <v>98.0</v>
      </c>
      <c r="B743" s="210" t="s">
        <v>1261</v>
      </c>
      <c r="C743" s="211" t="s">
        <v>677</v>
      </c>
      <c r="D743" s="212">
        <v>37190.0</v>
      </c>
      <c r="E743" s="212">
        <v>42619.0</v>
      </c>
      <c r="F743" s="212">
        <v>42624.0</v>
      </c>
      <c r="G743" s="212">
        <v>43935.0</v>
      </c>
      <c r="H743" s="213">
        <v>10.99</v>
      </c>
      <c r="I743" s="213">
        <v>5.99</v>
      </c>
      <c r="J743" s="213">
        <f t="shared" si="115"/>
        <v>5</v>
      </c>
      <c r="K743" s="211">
        <v>55.0</v>
      </c>
      <c r="L743" s="213">
        <f t="shared" si="116"/>
        <v>0.1089090909</v>
      </c>
      <c r="M743" s="210" t="s">
        <v>366</v>
      </c>
      <c r="N743" s="214" t="s">
        <v>364</v>
      </c>
    </row>
    <row r="744">
      <c r="A744" s="210">
        <v>99.0</v>
      </c>
      <c r="B744" s="210" t="s">
        <v>1262</v>
      </c>
      <c r="C744" s="211" t="s">
        <v>677</v>
      </c>
      <c r="D744" s="212">
        <v>37568.0</v>
      </c>
      <c r="E744" s="212">
        <v>42619.0</v>
      </c>
      <c r="F744" s="212">
        <v>43935.0</v>
      </c>
      <c r="G744" s="212">
        <v>43936.0</v>
      </c>
      <c r="H744" s="213">
        <v>12.0</v>
      </c>
      <c r="I744" s="213">
        <v>7.0</v>
      </c>
      <c r="J744" s="213">
        <f t="shared" si="115"/>
        <v>5</v>
      </c>
      <c r="K744" s="211">
        <v>45.0</v>
      </c>
      <c r="L744" s="213">
        <f t="shared" si="116"/>
        <v>0.1555555556</v>
      </c>
      <c r="M744" s="210"/>
      <c r="N744" s="214" t="s">
        <v>364</v>
      </c>
    </row>
    <row r="745">
      <c r="A745" s="210">
        <v>100.0</v>
      </c>
      <c r="B745" s="211" t="s">
        <v>1263</v>
      </c>
      <c r="C745" s="211" t="s">
        <v>677</v>
      </c>
      <c r="D745" s="212">
        <v>38289.0</v>
      </c>
      <c r="E745" s="212">
        <v>42619.0</v>
      </c>
      <c r="F745" s="212">
        <v>42917.0</v>
      </c>
      <c r="G745" s="212">
        <v>44324.0</v>
      </c>
      <c r="H745" s="213">
        <v>12.0</v>
      </c>
      <c r="I745" s="213">
        <v>7.0</v>
      </c>
      <c r="J745" s="213">
        <f t="shared" si="115"/>
        <v>5</v>
      </c>
      <c r="K745" s="211">
        <v>110.0</v>
      </c>
      <c r="L745" s="213">
        <f t="shared" si="116"/>
        <v>0.06363636364</v>
      </c>
      <c r="M745" s="210"/>
      <c r="N745" s="214" t="s">
        <v>364</v>
      </c>
    </row>
    <row r="746">
      <c r="A746" s="210">
        <v>113.0</v>
      </c>
      <c r="B746" s="211" t="s">
        <v>1264</v>
      </c>
      <c r="C746" s="210" t="s">
        <v>677</v>
      </c>
      <c r="D746" s="212">
        <v>37946.0</v>
      </c>
      <c r="E746" s="212">
        <v>42950.0</v>
      </c>
      <c r="F746" s="212">
        <v>44471.0</v>
      </c>
      <c r="G746" s="212">
        <v>44475.0</v>
      </c>
      <c r="H746" s="213">
        <v>13.99</v>
      </c>
      <c r="I746" s="213">
        <v>5.99</v>
      </c>
      <c r="J746" s="213">
        <f t="shared" si="115"/>
        <v>8</v>
      </c>
      <c r="K746" s="211">
        <v>25.0</v>
      </c>
      <c r="L746" s="213">
        <f t="shared" si="116"/>
        <v>0.2396</v>
      </c>
      <c r="M746" s="210"/>
      <c r="N746" s="214" t="s">
        <v>364</v>
      </c>
    </row>
    <row r="747">
      <c r="A747" s="210">
        <v>250.0</v>
      </c>
      <c r="B747" s="211" t="s">
        <v>1265</v>
      </c>
      <c r="C747" s="211" t="s">
        <v>584</v>
      </c>
      <c r="D747" s="212">
        <v>39567.0</v>
      </c>
      <c r="E747" s="212">
        <v>44091.0</v>
      </c>
      <c r="F747" s="212">
        <v>40342.0</v>
      </c>
      <c r="G747" s="212">
        <v>44114.0</v>
      </c>
      <c r="H747" s="213">
        <v>59.99</v>
      </c>
      <c r="I747" s="213">
        <v>59.99</v>
      </c>
      <c r="J747" s="213">
        <f t="shared" si="115"/>
        <v>0</v>
      </c>
      <c r="K747" s="211">
        <v>60.0</v>
      </c>
      <c r="L747" s="213">
        <f t="shared" si="116"/>
        <v>0.9998333333</v>
      </c>
      <c r="M747" s="210"/>
      <c r="N747" s="211" t="s">
        <v>364</v>
      </c>
    </row>
    <row r="748">
      <c r="A748" s="210">
        <v>251.0</v>
      </c>
      <c r="B748" s="211" t="s">
        <v>1266</v>
      </c>
      <c r="C748" s="211" t="s">
        <v>584</v>
      </c>
      <c r="D748" s="212">
        <v>41534.0</v>
      </c>
      <c r="E748" s="212">
        <v>41551.0</v>
      </c>
      <c r="F748" s="212">
        <v>41551.0</v>
      </c>
      <c r="G748" s="212">
        <v>41812.0</v>
      </c>
      <c r="H748" s="213">
        <v>109.98</v>
      </c>
      <c r="I748" s="213">
        <v>34.98</v>
      </c>
      <c r="J748" s="213">
        <f t="shared" si="115"/>
        <v>75</v>
      </c>
      <c r="K748" s="211">
        <v>170.0</v>
      </c>
      <c r="L748" s="213">
        <f t="shared" si="116"/>
        <v>0.2057647059</v>
      </c>
      <c r="M748" s="210"/>
      <c r="N748" s="211" t="s">
        <v>364</v>
      </c>
    </row>
    <row r="749">
      <c r="A749" s="210">
        <v>1012.0</v>
      </c>
      <c r="B749" s="211" t="s">
        <v>1267</v>
      </c>
      <c r="C749" s="211" t="s">
        <v>598</v>
      </c>
      <c r="D749" s="212">
        <v>44358.0</v>
      </c>
      <c r="E749" s="212">
        <v>44383.0</v>
      </c>
      <c r="F749" s="211" t="s">
        <v>587</v>
      </c>
      <c r="G749" s="211" t="s">
        <v>587</v>
      </c>
      <c r="H749" s="213">
        <v>0.0</v>
      </c>
      <c r="I749" s="213">
        <v>0.0</v>
      </c>
      <c r="J749" s="213">
        <f t="shared" si="115"/>
        <v>0</v>
      </c>
      <c r="K749" s="210">
        <v>1.0</v>
      </c>
      <c r="L749" s="213">
        <f t="shared" si="116"/>
        <v>0</v>
      </c>
      <c r="M749" s="215" t="s">
        <v>367</v>
      </c>
      <c r="N749" s="215" t="s">
        <v>364</v>
      </c>
    </row>
    <row r="750">
      <c r="A750" s="216"/>
      <c r="B750" s="217"/>
      <c r="C750" s="217"/>
      <c r="D750" s="218"/>
      <c r="E750" s="218"/>
      <c r="F750" s="217"/>
      <c r="G750" s="217"/>
      <c r="H750" s="219">
        <f t="shared" ref="H750:K750" si="117">SUM(H741:H749)</f>
        <v>242.93</v>
      </c>
      <c r="I750" s="219">
        <f t="shared" si="117"/>
        <v>129.43</v>
      </c>
      <c r="J750" s="219">
        <f t="shared" si="117"/>
        <v>113.5</v>
      </c>
      <c r="K750" s="217">
        <f t="shared" si="117"/>
        <v>521</v>
      </c>
      <c r="L750" s="219">
        <f>SUM(L741:L749)/K750</f>
        <v>0.005625909884</v>
      </c>
      <c r="M750" s="220">
        <f t="shared" ref="M750:N750" si="118">COUNTA(M741:M749)</f>
        <v>4</v>
      </c>
      <c r="N750" s="220">
        <f t="shared" si="118"/>
        <v>9</v>
      </c>
      <c r="R750" s="221"/>
      <c r="S750" s="221"/>
      <c r="T750" s="221"/>
      <c r="U750" s="221"/>
      <c r="V750" s="221"/>
      <c r="W750" s="221"/>
      <c r="X750" s="221"/>
      <c r="Y750" s="221"/>
      <c r="Z750" s="221"/>
      <c r="AA750" s="221"/>
      <c r="AB750" s="221"/>
      <c r="AC750" s="221"/>
      <c r="AD750" s="221"/>
      <c r="AE750" s="221"/>
      <c r="AF750" s="221"/>
      <c r="AG750" s="221"/>
      <c r="AH750" s="221"/>
      <c r="AI750" s="221"/>
    </row>
    <row r="751">
      <c r="A751" s="90"/>
      <c r="B751" s="91"/>
      <c r="C751" s="91"/>
      <c r="D751" s="92"/>
      <c r="E751" s="92"/>
      <c r="F751" s="91"/>
      <c r="G751" s="91"/>
      <c r="H751" s="93"/>
      <c r="I751" s="93"/>
      <c r="J751" s="93"/>
      <c r="K751" s="91"/>
      <c r="L751" s="93"/>
      <c r="M751" s="94"/>
      <c r="N751" s="94"/>
    </row>
    <row r="752">
      <c r="A752" s="31">
        <v>649.0</v>
      </c>
      <c r="B752" s="32" t="s">
        <v>1268</v>
      </c>
      <c r="C752" s="32" t="s">
        <v>586</v>
      </c>
      <c r="D752" s="33">
        <v>42198.0</v>
      </c>
      <c r="E752" s="33">
        <v>45256.0</v>
      </c>
      <c r="F752" s="32" t="s">
        <v>587</v>
      </c>
      <c r="G752" s="32" t="s">
        <v>587</v>
      </c>
      <c r="H752" s="34">
        <v>14.99</v>
      </c>
      <c r="I752" s="34">
        <v>1.49</v>
      </c>
      <c r="J752" s="34">
        <f t="shared" ref="J752:J755" si="119">H752-I752</f>
        <v>13.5</v>
      </c>
      <c r="K752" s="32">
        <v>1.0</v>
      </c>
      <c r="L752" s="34">
        <f t="shared" ref="L752:L755" si="120">I752/K752</f>
        <v>1.49</v>
      </c>
      <c r="M752" s="31" t="s">
        <v>368</v>
      </c>
      <c r="N752" s="31" t="s">
        <v>369</v>
      </c>
    </row>
    <row r="753">
      <c r="A753" s="31">
        <v>650.0</v>
      </c>
      <c r="B753" s="32" t="s">
        <v>1269</v>
      </c>
      <c r="C753" s="32" t="s">
        <v>586</v>
      </c>
      <c r="D753" s="33">
        <v>42780.0</v>
      </c>
      <c r="E753" s="33">
        <v>45256.0</v>
      </c>
      <c r="F753" s="32" t="s">
        <v>587</v>
      </c>
      <c r="G753" s="32" t="s">
        <v>587</v>
      </c>
      <c r="H753" s="34">
        <v>14.99</v>
      </c>
      <c r="I753" s="34">
        <v>1.49</v>
      </c>
      <c r="J753" s="34">
        <f t="shared" si="119"/>
        <v>13.5</v>
      </c>
      <c r="K753" s="32">
        <v>1.0</v>
      </c>
      <c r="L753" s="34">
        <f t="shared" si="120"/>
        <v>1.49</v>
      </c>
      <c r="M753" s="31"/>
      <c r="N753" s="31" t="s">
        <v>369</v>
      </c>
    </row>
    <row r="754">
      <c r="A754" s="31">
        <v>651.0</v>
      </c>
      <c r="B754" s="32" t="s">
        <v>1270</v>
      </c>
      <c r="C754" s="32" t="s">
        <v>586</v>
      </c>
      <c r="D754" s="33">
        <v>43006.0</v>
      </c>
      <c r="E754" s="33">
        <v>45256.0</v>
      </c>
      <c r="F754" s="32" t="s">
        <v>587</v>
      </c>
      <c r="G754" s="32" t="s">
        <v>587</v>
      </c>
      <c r="H754" s="34">
        <v>14.99</v>
      </c>
      <c r="I754" s="34">
        <v>1.49</v>
      </c>
      <c r="J754" s="34">
        <f t="shared" si="119"/>
        <v>13.5</v>
      </c>
      <c r="K754" s="32">
        <v>1.0</v>
      </c>
      <c r="L754" s="34">
        <f t="shared" si="120"/>
        <v>1.49</v>
      </c>
      <c r="M754" s="31"/>
      <c r="N754" s="31" t="s">
        <v>369</v>
      </c>
    </row>
    <row r="755">
      <c r="A755" s="31">
        <v>455.0</v>
      </c>
      <c r="B755" s="32" t="s">
        <v>1271</v>
      </c>
      <c r="C755" s="32" t="s">
        <v>612</v>
      </c>
      <c r="D755" s="33">
        <v>42486.0</v>
      </c>
      <c r="E755" s="33">
        <v>42619.0</v>
      </c>
      <c r="F755" s="33">
        <v>44049.0</v>
      </c>
      <c r="G755" s="33">
        <v>44049.0</v>
      </c>
      <c r="H755" s="34">
        <v>12.99</v>
      </c>
      <c r="I755" s="34">
        <v>12.99</v>
      </c>
      <c r="J755" s="34">
        <f t="shared" si="119"/>
        <v>0</v>
      </c>
      <c r="K755" s="32">
        <v>3.0</v>
      </c>
      <c r="L755" s="34">
        <f t="shared" si="120"/>
        <v>4.33</v>
      </c>
      <c r="M755" s="31" t="s">
        <v>370</v>
      </c>
      <c r="N755" s="31" t="s">
        <v>369</v>
      </c>
    </row>
    <row r="756">
      <c r="A756" s="35"/>
      <c r="B756" s="36"/>
      <c r="C756" s="36"/>
      <c r="D756" s="37"/>
      <c r="E756" s="37"/>
      <c r="F756" s="37"/>
      <c r="G756" s="37"/>
      <c r="H756" s="38">
        <f t="shared" ref="H756:K756" si="121">SUM(H752:H755)</f>
        <v>57.96</v>
      </c>
      <c r="I756" s="38">
        <f t="shared" si="121"/>
        <v>17.46</v>
      </c>
      <c r="J756" s="38">
        <f t="shared" si="121"/>
        <v>40.5</v>
      </c>
      <c r="K756" s="36">
        <f t="shared" si="121"/>
        <v>6</v>
      </c>
      <c r="L756" s="38">
        <f>SUM(L752:L755)/K756</f>
        <v>1.466666667</v>
      </c>
      <c r="M756" s="35">
        <f t="shared" ref="M756:N756" si="122">COUNTA(M752:M755)</f>
        <v>2</v>
      </c>
      <c r="N756" s="35">
        <f t="shared" si="122"/>
        <v>4</v>
      </c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</row>
    <row r="757">
      <c r="A757" s="40"/>
      <c r="B757" s="41"/>
      <c r="C757" s="41"/>
      <c r="D757" s="42"/>
      <c r="E757" s="42"/>
      <c r="F757" s="42"/>
      <c r="G757" s="42"/>
      <c r="H757" s="43"/>
      <c r="I757" s="43"/>
      <c r="J757" s="43"/>
      <c r="K757" s="41"/>
      <c r="L757" s="43"/>
      <c r="M757" s="40"/>
      <c r="N757" s="40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  <c r="AI757" s="137"/>
    </row>
    <row r="758">
      <c r="A758" s="113">
        <v>747.0</v>
      </c>
      <c r="B758" s="114" t="s">
        <v>1272</v>
      </c>
      <c r="C758" s="114" t="s">
        <v>586</v>
      </c>
      <c r="D758" s="115">
        <v>42955.0</v>
      </c>
      <c r="E758" s="115">
        <v>44708.0</v>
      </c>
      <c r="F758" s="114" t="s">
        <v>587</v>
      </c>
      <c r="G758" s="114" t="s">
        <v>587</v>
      </c>
      <c r="H758" s="116">
        <v>9.99</v>
      </c>
      <c r="I758" s="116">
        <v>4.99</v>
      </c>
      <c r="J758" s="116">
        <f>H758-I758</f>
        <v>5</v>
      </c>
      <c r="K758" s="113">
        <v>1.0</v>
      </c>
      <c r="L758" s="116">
        <f>I758/K758</f>
        <v>4.99</v>
      </c>
      <c r="M758" s="113" t="s">
        <v>371</v>
      </c>
      <c r="N758" s="113" t="s">
        <v>372</v>
      </c>
    </row>
    <row r="759">
      <c r="A759" s="117"/>
      <c r="B759" s="118"/>
      <c r="C759" s="118"/>
      <c r="D759" s="119"/>
      <c r="E759" s="119"/>
      <c r="F759" s="118"/>
      <c r="G759" s="118"/>
      <c r="H759" s="120">
        <f t="shared" ref="H759:K759" si="123">SUM(H758)</f>
        <v>9.99</v>
      </c>
      <c r="I759" s="120">
        <f t="shared" si="123"/>
        <v>4.99</v>
      </c>
      <c r="J759" s="120">
        <f t="shared" si="123"/>
        <v>5</v>
      </c>
      <c r="K759" s="118">
        <f t="shared" si="123"/>
        <v>1</v>
      </c>
      <c r="L759" s="120">
        <f>SUM(L758)/K759</f>
        <v>4.99</v>
      </c>
      <c r="M759" s="117">
        <f t="shared" ref="M759:N759" si="124">COUNTA(M758)</f>
        <v>1</v>
      </c>
      <c r="N759" s="117">
        <f t="shared" si="124"/>
        <v>1</v>
      </c>
    </row>
    <row r="760">
      <c r="A760" s="113"/>
      <c r="B760" s="114"/>
      <c r="C760" s="114"/>
      <c r="D760" s="115"/>
      <c r="E760" s="115"/>
      <c r="F760" s="114"/>
      <c r="G760" s="114"/>
      <c r="H760" s="116"/>
      <c r="I760" s="116"/>
      <c r="J760" s="116"/>
      <c r="K760" s="114"/>
      <c r="L760" s="116"/>
      <c r="M760" s="113"/>
      <c r="N760" s="113"/>
    </row>
    <row r="761">
      <c r="A761" s="222">
        <v>528.0</v>
      </c>
      <c r="B761" s="223" t="s">
        <v>1273</v>
      </c>
      <c r="C761" s="223" t="s">
        <v>586</v>
      </c>
      <c r="D761" s="224">
        <v>42430.0</v>
      </c>
      <c r="E761" s="224">
        <v>42750.0</v>
      </c>
      <c r="F761" s="224">
        <v>42753.0</v>
      </c>
      <c r="G761" s="224">
        <v>44009.0</v>
      </c>
      <c r="H761" s="225">
        <v>14.99</v>
      </c>
      <c r="I761" s="225">
        <v>4.99</v>
      </c>
      <c r="J761" s="225">
        <f>H761-I761</f>
        <v>10</v>
      </c>
      <c r="K761" s="223">
        <v>18.0</v>
      </c>
      <c r="L761" s="225">
        <f>I761/K761</f>
        <v>0.2772222222</v>
      </c>
      <c r="M761" s="226" t="s">
        <v>373</v>
      </c>
      <c r="N761" s="226" t="s">
        <v>374</v>
      </c>
    </row>
    <row r="762">
      <c r="A762" s="227"/>
      <c r="B762" s="228"/>
      <c r="C762" s="228"/>
      <c r="D762" s="229"/>
      <c r="E762" s="229"/>
      <c r="F762" s="229"/>
      <c r="G762" s="229"/>
      <c r="H762" s="230">
        <f t="shared" ref="H762:K762" si="125">SUM(H761)</f>
        <v>14.99</v>
      </c>
      <c r="I762" s="230">
        <f t="shared" si="125"/>
        <v>4.99</v>
      </c>
      <c r="J762" s="230">
        <f t="shared" si="125"/>
        <v>10</v>
      </c>
      <c r="K762" s="228">
        <f t="shared" si="125"/>
        <v>18</v>
      </c>
      <c r="L762" s="230">
        <f>SUM(L761)/K762</f>
        <v>0.01540123457</v>
      </c>
      <c r="M762" s="231">
        <f t="shared" ref="M762:N762" si="126">COUNTA(M761)</f>
        <v>1</v>
      </c>
      <c r="N762" s="231">
        <f t="shared" si="126"/>
        <v>1</v>
      </c>
    </row>
    <row r="763">
      <c r="A763" s="26"/>
      <c r="B763" s="27"/>
      <c r="C763" s="27"/>
      <c r="D763" s="28"/>
      <c r="E763" s="28"/>
      <c r="F763" s="28"/>
      <c r="G763" s="28"/>
      <c r="H763" s="29"/>
      <c r="I763" s="29"/>
      <c r="J763" s="29"/>
      <c r="K763" s="27"/>
      <c r="L763" s="29"/>
      <c r="M763" s="30"/>
      <c r="N763" s="30"/>
    </row>
    <row r="764">
      <c r="A764" s="232">
        <v>644.0</v>
      </c>
      <c r="B764" s="233" t="s">
        <v>1274</v>
      </c>
      <c r="C764" s="233" t="s">
        <v>586</v>
      </c>
      <c r="D764" s="234">
        <v>42545.0</v>
      </c>
      <c r="E764" s="234">
        <v>42925.0</v>
      </c>
      <c r="F764" s="234">
        <v>43047.0</v>
      </c>
      <c r="G764" s="234">
        <v>45235.0</v>
      </c>
      <c r="H764" s="235">
        <v>19.99</v>
      </c>
      <c r="I764" s="235">
        <v>3.99</v>
      </c>
      <c r="J764" s="235">
        <f t="shared" ref="J764:J775" si="127">H764-I764</f>
        <v>16</v>
      </c>
      <c r="K764" s="233">
        <v>4.0</v>
      </c>
      <c r="L764" s="235">
        <f t="shared" ref="L764:L775" si="128">I764/K764</f>
        <v>0.9975</v>
      </c>
      <c r="M764" s="232" t="s">
        <v>375</v>
      </c>
      <c r="N764" s="232" t="s">
        <v>376</v>
      </c>
    </row>
    <row r="765">
      <c r="A765" s="232">
        <v>738.0</v>
      </c>
      <c r="B765" s="233" t="s">
        <v>1275</v>
      </c>
      <c r="C765" s="233" t="s">
        <v>586</v>
      </c>
      <c r="D765" s="234">
        <v>44118.0</v>
      </c>
      <c r="E765" s="234">
        <v>45176.0</v>
      </c>
      <c r="F765" s="234">
        <v>45225.0</v>
      </c>
      <c r="G765" s="234">
        <v>45228.0</v>
      </c>
      <c r="H765" s="235">
        <v>15.99</v>
      </c>
      <c r="I765" s="235">
        <v>0.0</v>
      </c>
      <c r="J765" s="235">
        <f t="shared" si="127"/>
        <v>15.99</v>
      </c>
      <c r="K765" s="233">
        <v>5.0</v>
      </c>
      <c r="L765" s="235">
        <f t="shared" si="128"/>
        <v>0</v>
      </c>
      <c r="M765" s="232" t="s">
        <v>377</v>
      </c>
      <c r="N765" s="232" t="s">
        <v>376</v>
      </c>
    </row>
    <row r="766">
      <c r="A766" s="232">
        <v>597.0</v>
      </c>
      <c r="B766" s="236" t="s">
        <v>1276</v>
      </c>
      <c r="C766" s="233" t="s">
        <v>586</v>
      </c>
      <c r="D766" s="234">
        <v>44761.0</v>
      </c>
      <c r="E766" s="234">
        <v>45111.0</v>
      </c>
      <c r="F766" s="233" t="s">
        <v>587</v>
      </c>
      <c r="G766" s="233" t="s">
        <v>587</v>
      </c>
      <c r="H766" s="235">
        <v>29.99</v>
      </c>
      <c r="I766" s="235">
        <v>0.0</v>
      </c>
      <c r="J766" s="235">
        <f t="shared" si="127"/>
        <v>29.99</v>
      </c>
      <c r="K766" s="233">
        <v>1.0</v>
      </c>
      <c r="L766" s="235">
        <f t="shared" si="128"/>
        <v>0</v>
      </c>
      <c r="M766" s="232" t="s">
        <v>378</v>
      </c>
      <c r="N766" s="232" t="s">
        <v>376</v>
      </c>
    </row>
    <row r="767">
      <c r="A767" s="232">
        <v>601.0</v>
      </c>
      <c r="B767" s="233" t="s">
        <v>1277</v>
      </c>
      <c r="C767" s="232" t="s">
        <v>586</v>
      </c>
      <c r="D767" s="234">
        <v>44280.0</v>
      </c>
      <c r="E767" s="234">
        <v>44351.0</v>
      </c>
      <c r="F767" s="234">
        <v>44371.0</v>
      </c>
      <c r="G767" s="234">
        <v>44371.0</v>
      </c>
      <c r="H767" s="235">
        <v>12.99</v>
      </c>
      <c r="I767" s="235">
        <v>9.09</v>
      </c>
      <c r="J767" s="235">
        <f t="shared" si="127"/>
        <v>3.9</v>
      </c>
      <c r="K767" s="233">
        <v>1.0</v>
      </c>
      <c r="L767" s="235">
        <f t="shared" si="128"/>
        <v>9.09</v>
      </c>
      <c r="M767" s="232" t="s">
        <v>379</v>
      </c>
      <c r="N767" s="232" t="s">
        <v>376</v>
      </c>
    </row>
    <row r="768">
      <c r="A768" s="232">
        <v>522.0</v>
      </c>
      <c r="B768" s="233" t="s">
        <v>1278</v>
      </c>
      <c r="C768" s="233" t="s">
        <v>586</v>
      </c>
      <c r="D768" s="234">
        <v>43783.0</v>
      </c>
      <c r="E768" s="234">
        <v>44708.0</v>
      </c>
      <c r="F768" s="233" t="s">
        <v>587</v>
      </c>
      <c r="G768" s="233" t="s">
        <v>587</v>
      </c>
      <c r="H768" s="235">
        <v>39.99</v>
      </c>
      <c r="I768" s="235">
        <v>7.99</v>
      </c>
      <c r="J768" s="235">
        <f t="shared" si="127"/>
        <v>32</v>
      </c>
      <c r="K768" s="233">
        <v>1.0</v>
      </c>
      <c r="L768" s="235">
        <f t="shared" si="128"/>
        <v>7.99</v>
      </c>
      <c r="M768" s="237" t="s">
        <v>380</v>
      </c>
      <c r="N768" s="237" t="s">
        <v>376</v>
      </c>
    </row>
    <row r="769">
      <c r="A769" s="232">
        <v>587.0</v>
      </c>
      <c r="B769" s="233" t="s">
        <v>1279</v>
      </c>
      <c r="C769" s="233" t="s">
        <v>586</v>
      </c>
      <c r="D769" s="234">
        <v>43822.0</v>
      </c>
      <c r="E769" s="234">
        <v>43824.0</v>
      </c>
      <c r="F769" s="234">
        <v>44836.0</v>
      </c>
      <c r="G769" s="234">
        <v>44839.0</v>
      </c>
      <c r="H769" s="235">
        <v>5.99</v>
      </c>
      <c r="I769" s="235">
        <v>5.99</v>
      </c>
      <c r="J769" s="235">
        <f t="shared" si="127"/>
        <v>0</v>
      </c>
      <c r="K769" s="233">
        <v>5.0</v>
      </c>
      <c r="L769" s="235">
        <f t="shared" si="128"/>
        <v>1.198</v>
      </c>
      <c r="M769" s="232" t="s">
        <v>381</v>
      </c>
      <c r="N769" s="232" t="s">
        <v>376</v>
      </c>
    </row>
    <row r="770">
      <c r="A770" s="232">
        <v>966.0</v>
      </c>
      <c r="B770" s="233" t="s">
        <v>1280</v>
      </c>
      <c r="C770" s="233" t="s">
        <v>598</v>
      </c>
      <c r="D770" s="234">
        <v>43725.0</v>
      </c>
      <c r="E770" s="234">
        <v>43804.0</v>
      </c>
      <c r="F770" s="234">
        <v>43810.0</v>
      </c>
      <c r="G770" s="234">
        <v>43810.0</v>
      </c>
      <c r="H770" s="235">
        <v>19.99</v>
      </c>
      <c r="I770" s="235">
        <v>19.99</v>
      </c>
      <c r="J770" s="235">
        <f t="shared" si="127"/>
        <v>0</v>
      </c>
      <c r="K770" s="233">
        <v>2.0</v>
      </c>
      <c r="L770" s="235">
        <f t="shared" si="128"/>
        <v>9.995</v>
      </c>
      <c r="M770" s="237" t="s">
        <v>382</v>
      </c>
      <c r="N770" s="237" t="s">
        <v>376</v>
      </c>
    </row>
    <row r="771">
      <c r="A771" s="232">
        <v>475.0</v>
      </c>
      <c r="B771" s="233" t="s">
        <v>1281</v>
      </c>
      <c r="C771" s="232" t="s">
        <v>612</v>
      </c>
      <c r="D771" s="234">
        <v>43018.0</v>
      </c>
      <c r="E771" s="234">
        <v>44335.0</v>
      </c>
      <c r="F771" s="234">
        <v>44335.0</v>
      </c>
      <c r="G771" s="234">
        <v>44466.0</v>
      </c>
      <c r="H771" s="235">
        <v>7.99</v>
      </c>
      <c r="I771" s="235">
        <v>5.99</v>
      </c>
      <c r="J771" s="235">
        <f t="shared" si="127"/>
        <v>2</v>
      </c>
      <c r="K771" s="233">
        <v>2.0</v>
      </c>
      <c r="L771" s="235">
        <f t="shared" si="128"/>
        <v>2.995</v>
      </c>
      <c r="M771" s="237" t="s">
        <v>383</v>
      </c>
      <c r="N771" s="238" t="s">
        <v>376</v>
      </c>
    </row>
    <row r="772">
      <c r="A772" s="232">
        <v>547.0</v>
      </c>
      <c r="B772" s="233" t="s">
        <v>1282</v>
      </c>
      <c r="C772" s="233" t="s">
        <v>586</v>
      </c>
      <c r="D772" s="234">
        <v>43970.0</v>
      </c>
      <c r="E772" s="234">
        <v>44351.0</v>
      </c>
      <c r="F772" s="234">
        <v>44351.0</v>
      </c>
      <c r="G772" s="234">
        <v>44351.0</v>
      </c>
      <c r="H772" s="235">
        <v>4.99</v>
      </c>
      <c r="I772" s="235">
        <v>3.24</v>
      </c>
      <c r="J772" s="235">
        <f t="shared" si="127"/>
        <v>1.75</v>
      </c>
      <c r="K772" s="233">
        <v>1.0</v>
      </c>
      <c r="L772" s="235">
        <f t="shared" si="128"/>
        <v>3.24</v>
      </c>
      <c r="M772" s="237"/>
      <c r="N772" s="237" t="s">
        <v>376</v>
      </c>
    </row>
    <row r="773">
      <c r="A773" s="232">
        <v>459.0</v>
      </c>
      <c r="B773" s="233" t="s">
        <v>1283</v>
      </c>
      <c r="C773" s="233" t="s">
        <v>612</v>
      </c>
      <c r="D773" s="234">
        <v>42572.0</v>
      </c>
      <c r="E773" s="234">
        <v>42832.0</v>
      </c>
      <c r="F773" s="234">
        <v>42834.0</v>
      </c>
      <c r="G773" s="234">
        <v>44613.0</v>
      </c>
      <c r="H773" s="235">
        <v>4.99</v>
      </c>
      <c r="I773" s="235">
        <v>1.99</v>
      </c>
      <c r="J773" s="235">
        <f t="shared" si="127"/>
        <v>3</v>
      </c>
      <c r="K773" s="233">
        <v>15.0</v>
      </c>
      <c r="L773" s="235">
        <f t="shared" si="128"/>
        <v>0.1326666667</v>
      </c>
      <c r="M773" s="232" t="s">
        <v>384</v>
      </c>
      <c r="N773" s="232" t="s">
        <v>376</v>
      </c>
    </row>
    <row r="774">
      <c r="A774" s="232">
        <v>955.0</v>
      </c>
      <c r="B774" s="233" t="s">
        <v>1284</v>
      </c>
      <c r="C774" s="233" t="s">
        <v>598</v>
      </c>
      <c r="D774" s="234">
        <v>43229.0</v>
      </c>
      <c r="E774" s="234">
        <v>43472.0</v>
      </c>
      <c r="F774" s="233" t="s">
        <v>587</v>
      </c>
      <c r="G774" s="233" t="s">
        <v>587</v>
      </c>
      <c r="H774" s="235">
        <v>19.99</v>
      </c>
      <c r="I774" s="235">
        <v>6.99</v>
      </c>
      <c r="J774" s="235">
        <f t="shared" si="127"/>
        <v>13</v>
      </c>
      <c r="K774" s="233">
        <v>1.0</v>
      </c>
      <c r="L774" s="235">
        <f t="shared" si="128"/>
        <v>6.99</v>
      </c>
      <c r="M774" s="237" t="s">
        <v>385</v>
      </c>
      <c r="N774" s="237" t="s">
        <v>376</v>
      </c>
    </row>
    <row r="775">
      <c r="A775" s="232">
        <v>851.0</v>
      </c>
      <c r="B775" s="233" t="s">
        <v>1285</v>
      </c>
      <c r="C775" s="233" t="s">
        <v>586</v>
      </c>
      <c r="D775" s="234">
        <v>43857.0</v>
      </c>
      <c r="E775" s="234">
        <v>44384.0</v>
      </c>
      <c r="F775" s="234">
        <v>44393.0</v>
      </c>
      <c r="G775" s="234">
        <v>44393.0</v>
      </c>
      <c r="H775" s="235">
        <v>19.99</v>
      </c>
      <c r="I775" s="235">
        <v>5.99</v>
      </c>
      <c r="J775" s="235">
        <f t="shared" si="127"/>
        <v>14</v>
      </c>
      <c r="K775" s="233">
        <v>1.0</v>
      </c>
      <c r="L775" s="235">
        <f t="shared" si="128"/>
        <v>5.99</v>
      </c>
      <c r="M775" s="232" t="s">
        <v>386</v>
      </c>
      <c r="N775" s="232" t="s">
        <v>376</v>
      </c>
    </row>
    <row r="776">
      <c r="A776" s="239"/>
      <c r="B776" s="240"/>
      <c r="C776" s="240"/>
      <c r="D776" s="241"/>
      <c r="E776" s="241"/>
      <c r="F776" s="241"/>
      <c r="G776" s="241"/>
      <c r="H776" s="242">
        <f t="shared" ref="H776:K776" si="129">SUM(H764:H775)</f>
        <v>202.88</v>
      </c>
      <c r="I776" s="242">
        <f t="shared" si="129"/>
        <v>71.25</v>
      </c>
      <c r="J776" s="242">
        <f t="shared" si="129"/>
        <v>131.63</v>
      </c>
      <c r="K776" s="240">
        <f t="shared" si="129"/>
        <v>39</v>
      </c>
      <c r="L776" s="242">
        <f>SUM(L764:L775)/K776</f>
        <v>1.246619658</v>
      </c>
      <c r="M776" s="239">
        <f t="shared" ref="M776:N776" si="130">COUNTA(M764:M775)</f>
        <v>11</v>
      </c>
      <c r="N776" s="239">
        <f t="shared" si="130"/>
        <v>12</v>
      </c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</row>
    <row r="777">
      <c r="A777" s="62"/>
      <c r="B777" s="63"/>
      <c r="C777" s="63"/>
      <c r="D777" s="64"/>
      <c r="E777" s="64"/>
      <c r="F777" s="64"/>
      <c r="G777" s="64"/>
      <c r="H777" s="65"/>
      <c r="I777" s="65"/>
      <c r="J777" s="65"/>
      <c r="K777" s="63"/>
      <c r="L777" s="65"/>
      <c r="M777" s="62"/>
      <c r="N777" s="62"/>
    </row>
    <row r="778">
      <c r="A778" s="105">
        <v>646.0</v>
      </c>
      <c r="B778" s="106" t="s">
        <v>1286</v>
      </c>
      <c r="C778" s="106" t="s">
        <v>586</v>
      </c>
      <c r="D778" s="107">
        <v>42067.0</v>
      </c>
      <c r="E778" s="107">
        <v>43016.0</v>
      </c>
      <c r="F778" s="107">
        <v>43017.0</v>
      </c>
      <c r="G778" s="107">
        <v>45051.0</v>
      </c>
      <c r="H778" s="108">
        <v>29.99</v>
      </c>
      <c r="I778" s="108">
        <v>29.99</v>
      </c>
      <c r="J778" s="108">
        <f t="shared" ref="J778:J816" si="131">H778-I778</f>
        <v>0</v>
      </c>
      <c r="K778" s="106">
        <v>3.0</v>
      </c>
      <c r="L778" s="108">
        <f t="shared" ref="L778:L816" si="132">I778/K778</f>
        <v>9.996666667</v>
      </c>
      <c r="M778" s="105" t="s">
        <v>387</v>
      </c>
      <c r="N778" s="105" t="s">
        <v>388</v>
      </c>
    </row>
    <row r="779">
      <c r="A779" s="105">
        <v>247.0</v>
      </c>
      <c r="B779" s="106" t="s">
        <v>1287</v>
      </c>
      <c r="C779" s="105" t="s">
        <v>584</v>
      </c>
      <c r="D779" s="107">
        <v>42228.0</v>
      </c>
      <c r="E779" s="107">
        <v>42650.0</v>
      </c>
      <c r="F779" s="107">
        <v>42655.0</v>
      </c>
      <c r="G779" s="107">
        <v>44037.0</v>
      </c>
      <c r="H779" s="108">
        <v>31.95</v>
      </c>
      <c r="I779" s="108">
        <v>18.55</v>
      </c>
      <c r="J779" s="108">
        <f t="shared" si="131"/>
        <v>13.4</v>
      </c>
      <c r="K779" s="106">
        <v>20.0</v>
      </c>
      <c r="L779" s="108">
        <f t="shared" si="132"/>
        <v>0.9275</v>
      </c>
      <c r="M779" s="105" t="s">
        <v>389</v>
      </c>
      <c r="N779" s="106" t="s">
        <v>388</v>
      </c>
    </row>
    <row r="780">
      <c r="A780" s="105">
        <v>1021.0</v>
      </c>
      <c r="B780" s="106" t="s">
        <v>1288</v>
      </c>
      <c r="C780" s="106" t="s">
        <v>591</v>
      </c>
      <c r="D780" s="243">
        <v>44882.0</v>
      </c>
      <c r="E780" s="243">
        <v>45362.0</v>
      </c>
      <c r="F780" s="107">
        <v>45365.0</v>
      </c>
      <c r="G780" s="107">
        <v>45372.0</v>
      </c>
      <c r="H780" s="244">
        <v>29.99</v>
      </c>
      <c r="I780" s="244">
        <v>14.99</v>
      </c>
      <c r="J780" s="108">
        <f t="shared" si="131"/>
        <v>15</v>
      </c>
      <c r="K780" s="106">
        <v>10.0</v>
      </c>
      <c r="L780" s="108">
        <f t="shared" si="132"/>
        <v>1.499</v>
      </c>
      <c r="M780" s="105"/>
      <c r="N780" s="106" t="s">
        <v>388</v>
      </c>
    </row>
    <row r="781">
      <c r="A781" s="105">
        <v>916.0</v>
      </c>
      <c r="B781" s="245" t="s">
        <v>1289</v>
      </c>
      <c r="C781" s="106" t="s">
        <v>586</v>
      </c>
      <c r="D781" s="246">
        <v>42409.0</v>
      </c>
      <c r="E781" s="246">
        <v>42754.0</v>
      </c>
      <c r="F781" s="106" t="s">
        <v>587</v>
      </c>
      <c r="G781" s="247" t="s">
        <v>587</v>
      </c>
      <c r="H781" s="248">
        <v>19.99</v>
      </c>
      <c r="I781" s="248">
        <v>7.99</v>
      </c>
      <c r="J781" s="108">
        <f t="shared" si="131"/>
        <v>12</v>
      </c>
      <c r="K781" s="106">
        <v>1.0</v>
      </c>
      <c r="L781" s="108">
        <f t="shared" si="132"/>
        <v>7.99</v>
      </c>
      <c r="M781" s="249" t="s">
        <v>390</v>
      </c>
      <c r="N781" s="249" t="s">
        <v>388</v>
      </c>
    </row>
    <row r="782">
      <c r="A782" s="105">
        <v>256.0</v>
      </c>
      <c r="B782" s="106" t="s">
        <v>1290</v>
      </c>
      <c r="C782" s="106" t="s">
        <v>584</v>
      </c>
      <c r="D782" s="107">
        <v>41451.0</v>
      </c>
      <c r="E782" s="107">
        <v>41748.0</v>
      </c>
      <c r="F782" s="107">
        <v>41748.0</v>
      </c>
      <c r="G782" s="107">
        <v>44869.0</v>
      </c>
      <c r="H782" s="108">
        <v>9.99</v>
      </c>
      <c r="I782" s="108">
        <v>9.99</v>
      </c>
      <c r="J782" s="108">
        <f t="shared" si="131"/>
        <v>0</v>
      </c>
      <c r="K782" s="106">
        <v>8.0</v>
      </c>
      <c r="L782" s="108">
        <f t="shared" si="132"/>
        <v>1.24875</v>
      </c>
      <c r="M782" s="105" t="s">
        <v>391</v>
      </c>
      <c r="N782" s="106" t="s">
        <v>388</v>
      </c>
    </row>
    <row r="783">
      <c r="A783" s="105">
        <v>257.0</v>
      </c>
      <c r="B783" s="106" t="s">
        <v>1291</v>
      </c>
      <c r="C783" s="105" t="s">
        <v>584</v>
      </c>
      <c r="D783" s="107">
        <v>42073.0</v>
      </c>
      <c r="E783" s="107">
        <v>42750.0</v>
      </c>
      <c r="F783" s="107">
        <v>44430.0</v>
      </c>
      <c r="G783" s="107">
        <v>44430.0</v>
      </c>
      <c r="H783" s="108">
        <v>14.99</v>
      </c>
      <c r="I783" s="108">
        <v>3.59</v>
      </c>
      <c r="J783" s="108">
        <f t="shared" si="131"/>
        <v>11.4</v>
      </c>
      <c r="K783" s="106">
        <v>2.0</v>
      </c>
      <c r="L783" s="108">
        <f t="shared" si="132"/>
        <v>1.795</v>
      </c>
      <c r="M783" s="105"/>
      <c r="N783" s="105" t="s">
        <v>388</v>
      </c>
    </row>
    <row r="784">
      <c r="A784" s="105">
        <v>669.0</v>
      </c>
      <c r="B784" s="106" t="s">
        <v>1292</v>
      </c>
      <c r="C784" s="106" t="s">
        <v>586</v>
      </c>
      <c r="D784" s="107">
        <v>44336.0</v>
      </c>
      <c r="E784" s="107">
        <v>44678.0</v>
      </c>
      <c r="F784" s="107">
        <v>44679.0</v>
      </c>
      <c r="G784" s="107">
        <v>44686.0</v>
      </c>
      <c r="H784" s="108">
        <v>13.99</v>
      </c>
      <c r="I784" s="108">
        <v>6.29</v>
      </c>
      <c r="J784" s="108">
        <f t="shared" si="131"/>
        <v>7.7</v>
      </c>
      <c r="K784" s="106">
        <v>14.0</v>
      </c>
      <c r="L784" s="108">
        <f t="shared" si="132"/>
        <v>0.4492857143</v>
      </c>
      <c r="M784" s="105" t="s">
        <v>392</v>
      </c>
      <c r="N784" s="105" t="s">
        <v>388</v>
      </c>
    </row>
    <row r="785">
      <c r="A785" s="105">
        <v>187.0</v>
      </c>
      <c r="B785" s="106" t="s">
        <v>1293</v>
      </c>
      <c r="C785" s="106" t="s">
        <v>584</v>
      </c>
      <c r="D785" s="107">
        <v>40844.0</v>
      </c>
      <c r="E785" s="107">
        <v>44422.0</v>
      </c>
      <c r="F785" s="107" t="s">
        <v>587</v>
      </c>
      <c r="G785" s="107" t="s">
        <v>587</v>
      </c>
      <c r="H785" s="108">
        <v>19.99</v>
      </c>
      <c r="I785" s="108">
        <v>0.0</v>
      </c>
      <c r="J785" s="108">
        <f t="shared" si="131"/>
        <v>19.99</v>
      </c>
      <c r="K785" s="106">
        <v>1.0</v>
      </c>
      <c r="L785" s="108">
        <f t="shared" si="132"/>
        <v>0</v>
      </c>
      <c r="M785" s="105" t="s">
        <v>393</v>
      </c>
      <c r="N785" s="106" t="s">
        <v>388</v>
      </c>
    </row>
    <row r="786">
      <c r="A786" s="105">
        <v>515.0</v>
      </c>
      <c r="B786" s="105" t="s">
        <v>1294</v>
      </c>
      <c r="C786" s="106" t="s">
        <v>586</v>
      </c>
      <c r="D786" s="107">
        <v>42664.0</v>
      </c>
      <c r="E786" s="107">
        <v>44334.0</v>
      </c>
      <c r="F786" s="106" t="s">
        <v>587</v>
      </c>
      <c r="G786" s="106" t="s">
        <v>587</v>
      </c>
      <c r="H786" s="108">
        <v>19.99</v>
      </c>
      <c r="I786" s="108">
        <v>0.0</v>
      </c>
      <c r="J786" s="108">
        <f t="shared" si="131"/>
        <v>19.99</v>
      </c>
      <c r="K786" s="106">
        <v>1.0</v>
      </c>
      <c r="L786" s="108">
        <f t="shared" si="132"/>
        <v>0</v>
      </c>
      <c r="M786" s="250"/>
      <c r="N786" s="250" t="s">
        <v>388</v>
      </c>
    </row>
    <row r="787">
      <c r="A787" s="105">
        <v>516.0</v>
      </c>
      <c r="B787" s="105" t="s">
        <v>1295</v>
      </c>
      <c r="C787" s="106" t="s">
        <v>586</v>
      </c>
      <c r="D787" s="107">
        <v>44519.0</v>
      </c>
      <c r="E787" s="107">
        <v>44992.0</v>
      </c>
      <c r="F787" s="106" t="s">
        <v>587</v>
      </c>
      <c r="G787" s="106" t="s">
        <v>587</v>
      </c>
      <c r="H787" s="108">
        <v>79.99</v>
      </c>
      <c r="I787" s="108">
        <v>0.0</v>
      </c>
      <c r="J787" s="108">
        <f t="shared" si="131"/>
        <v>79.99</v>
      </c>
      <c r="K787" s="106">
        <v>1.0</v>
      </c>
      <c r="L787" s="108">
        <f t="shared" si="132"/>
        <v>0</v>
      </c>
      <c r="M787" s="250"/>
      <c r="N787" s="250" t="s">
        <v>388</v>
      </c>
    </row>
    <row r="788">
      <c r="A788" s="105">
        <v>745.0</v>
      </c>
      <c r="B788" s="106" t="s">
        <v>1296</v>
      </c>
      <c r="C788" s="106" t="s">
        <v>586</v>
      </c>
      <c r="D788" s="107">
        <v>43777.0</v>
      </c>
      <c r="E788" s="107">
        <v>44811.0</v>
      </c>
      <c r="F788" s="107">
        <v>44830.0</v>
      </c>
      <c r="G788" s="107">
        <v>44917.0</v>
      </c>
      <c r="H788" s="108">
        <v>69.99</v>
      </c>
      <c r="I788" s="108">
        <v>0.0</v>
      </c>
      <c r="J788" s="108">
        <f t="shared" si="131"/>
        <v>69.99</v>
      </c>
      <c r="K788" s="106">
        <v>11.0</v>
      </c>
      <c r="L788" s="108">
        <f t="shared" si="132"/>
        <v>0</v>
      </c>
      <c r="M788" s="251" t="s">
        <v>394</v>
      </c>
      <c r="N788" s="105" t="s">
        <v>388</v>
      </c>
    </row>
    <row r="789">
      <c r="A789" s="105">
        <v>521.0</v>
      </c>
      <c r="B789" s="106" t="s">
        <v>1297</v>
      </c>
      <c r="C789" s="106" t="s">
        <v>586</v>
      </c>
      <c r="D789" s="107">
        <v>44341.0</v>
      </c>
      <c r="E789" s="107">
        <v>44813.0</v>
      </c>
      <c r="F789" s="107">
        <v>44824.0</v>
      </c>
      <c r="G789" s="107">
        <v>44883.0</v>
      </c>
      <c r="H789" s="108">
        <v>59.99</v>
      </c>
      <c r="I789" s="108">
        <v>29.99</v>
      </c>
      <c r="J789" s="108">
        <f t="shared" si="131"/>
        <v>30</v>
      </c>
      <c r="K789" s="106">
        <v>49.0</v>
      </c>
      <c r="L789" s="108">
        <f t="shared" si="132"/>
        <v>0.6120408163</v>
      </c>
      <c r="M789" s="250" t="s">
        <v>395</v>
      </c>
      <c r="N789" s="250" t="s">
        <v>388</v>
      </c>
    </row>
    <row r="790">
      <c r="A790" s="105">
        <v>945.0</v>
      </c>
      <c r="B790" s="106" t="s">
        <v>1298</v>
      </c>
      <c r="C790" s="106" t="s">
        <v>598</v>
      </c>
      <c r="D790" s="107">
        <v>43151.0</v>
      </c>
      <c r="E790" s="107">
        <v>43472.0</v>
      </c>
      <c r="F790" s="106" t="s">
        <v>587</v>
      </c>
      <c r="G790" s="106" t="s">
        <v>587</v>
      </c>
      <c r="H790" s="108">
        <v>19.99</v>
      </c>
      <c r="I790" s="108">
        <v>14.99</v>
      </c>
      <c r="J790" s="108">
        <f t="shared" si="131"/>
        <v>5</v>
      </c>
      <c r="K790" s="106">
        <v>1.0</v>
      </c>
      <c r="L790" s="108">
        <f t="shared" si="132"/>
        <v>14.99</v>
      </c>
      <c r="M790" s="250" t="s">
        <v>396</v>
      </c>
      <c r="N790" s="250" t="s">
        <v>388</v>
      </c>
    </row>
    <row r="791">
      <c r="A791" s="105">
        <v>498.0</v>
      </c>
      <c r="B791" s="105" t="s">
        <v>1299</v>
      </c>
      <c r="C791" s="106" t="s">
        <v>586</v>
      </c>
      <c r="D791" s="107">
        <v>42696.0</v>
      </c>
      <c r="E791" s="107">
        <v>44139.0</v>
      </c>
      <c r="F791" s="106" t="s">
        <v>587</v>
      </c>
      <c r="G791" s="106" t="s">
        <v>587</v>
      </c>
      <c r="H791" s="108">
        <v>14.25</v>
      </c>
      <c r="I791" s="108">
        <v>1.57</v>
      </c>
      <c r="J791" s="108">
        <f t="shared" si="131"/>
        <v>12.68</v>
      </c>
      <c r="K791" s="106">
        <v>1.0</v>
      </c>
      <c r="L791" s="108">
        <f t="shared" si="132"/>
        <v>1.57</v>
      </c>
      <c r="M791" s="250" t="s">
        <v>397</v>
      </c>
      <c r="N791" s="250" t="s">
        <v>388</v>
      </c>
    </row>
    <row r="792">
      <c r="A792" s="105">
        <v>32.0</v>
      </c>
      <c r="B792" s="106" t="s">
        <v>1300</v>
      </c>
      <c r="C792" s="106" t="s">
        <v>624</v>
      </c>
      <c r="D792" s="107">
        <v>35986.0</v>
      </c>
      <c r="E792" s="107">
        <v>40794.0</v>
      </c>
      <c r="F792" s="106" t="s">
        <v>587</v>
      </c>
      <c r="G792" s="106" t="s">
        <v>587</v>
      </c>
      <c r="H792" s="108">
        <v>4.99</v>
      </c>
      <c r="I792" s="108">
        <v>4.99</v>
      </c>
      <c r="J792" s="108">
        <f t="shared" si="131"/>
        <v>0</v>
      </c>
      <c r="K792" s="106">
        <v>3.0</v>
      </c>
      <c r="L792" s="108">
        <f t="shared" si="132"/>
        <v>1.663333333</v>
      </c>
      <c r="M792" s="105" t="s">
        <v>398</v>
      </c>
      <c r="N792" s="105" t="s">
        <v>388</v>
      </c>
    </row>
    <row r="793">
      <c r="A793" s="105">
        <v>665.0</v>
      </c>
      <c r="B793" s="106" t="s">
        <v>1301</v>
      </c>
      <c r="C793" s="105" t="s">
        <v>586</v>
      </c>
      <c r="D793" s="107">
        <v>44281.0</v>
      </c>
      <c r="E793" s="107">
        <v>44567.0</v>
      </c>
      <c r="F793" s="106" t="s">
        <v>587</v>
      </c>
      <c r="G793" s="106" t="s">
        <v>587</v>
      </c>
      <c r="H793" s="108">
        <v>39.99</v>
      </c>
      <c r="I793" s="108">
        <v>19.99</v>
      </c>
      <c r="J793" s="108">
        <f t="shared" si="131"/>
        <v>20</v>
      </c>
      <c r="K793" s="106">
        <v>1.0</v>
      </c>
      <c r="L793" s="108">
        <f t="shared" si="132"/>
        <v>19.99</v>
      </c>
      <c r="M793" s="105" t="s">
        <v>399</v>
      </c>
      <c r="N793" s="105" t="s">
        <v>388</v>
      </c>
    </row>
    <row r="794">
      <c r="A794" s="105">
        <v>461.0</v>
      </c>
      <c r="B794" s="105" t="s">
        <v>1302</v>
      </c>
      <c r="C794" s="106" t="s">
        <v>612</v>
      </c>
      <c r="D794" s="107">
        <v>41717.0</v>
      </c>
      <c r="E794" s="107">
        <v>42750.0</v>
      </c>
      <c r="F794" s="107">
        <v>42753.0</v>
      </c>
      <c r="G794" s="107">
        <v>44585.0</v>
      </c>
      <c r="H794" s="108">
        <v>8.99</v>
      </c>
      <c r="I794" s="108">
        <v>1.99</v>
      </c>
      <c r="J794" s="108">
        <f t="shared" si="131"/>
        <v>7</v>
      </c>
      <c r="K794" s="106">
        <v>10.0</v>
      </c>
      <c r="L794" s="108">
        <f t="shared" si="132"/>
        <v>0.199</v>
      </c>
      <c r="M794" s="105" t="s">
        <v>400</v>
      </c>
      <c r="N794" s="105" t="s">
        <v>388</v>
      </c>
    </row>
    <row r="795">
      <c r="A795" s="105">
        <v>462.0</v>
      </c>
      <c r="B795" s="105" t="s">
        <v>1303</v>
      </c>
      <c r="C795" s="106" t="s">
        <v>612</v>
      </c>
      <c r="D795" s="107">
        <v>42529.0</v>
      </c>
      <c r="E795" s="107">
        <v>42754.0</v>
      </c>
      <c r="F795" s="107">
        <v>43004.0</v>
      </c>
      <c r="G795" s="107">
        <v>45183.0</v>
      </c>
      <c r="H795" s="108">
        <v>14.99</v>
      </c>
      <c r="I795" s="108">
        <v>9.99</v>
      </c>
      <c r="J795" s="108">
        <f t="shared" si="131"/>
        <v>5</v>
      </c>
      <c r="K795" s="106">
        <v>9.0</v>
      </c>
      <c r="L795" s="108">
        <f t="shared" si="132"/>
        <v>1.11</v>
      </c>
      <c r="M795" s="105"/>
      <c r="N795" s="105" t="s">
        <v>388</v>
      </c>
    </row>
    <row r="796">
      <c r="A796" s="105">
        <v>463.0</v>
      </c>
      <c r="B796" s="105" t="s">
        <v>1304</v>
      </c>
      <c r="C796" s="106" t="s">
        <v>612</v>
      </c>
      <c r="D796" s="107">
        <v>43005.0</v>
      </c>
      <c r="E796" s="107">
        <v>44567.0</v>
      </c>
      <c r="F796" s="107">
        <v>44569.0</v>
      </c>
      <c r="G796" s="107">
        <v>44576.0</v>
      </c>
      <c r="H796" s="108">
        <v>19.99</v>
      </c>
      <c r="I796" s="108">
        <v>4.99</v>
      </c>
      <c r="J796" s="108">
        <f t="shared" si="131"/>
        <v>15</v>
      </c>
      <c r="K796" s="106">
        <v>4.0</v>
      </c>
      <c r="L796" s="108">
        <f t="shared" si="132"/>
        <v>1.2475</v>
      </c>
      <c r="M796" s="105"/>
      <c r="N796" s="105" t="s">
        <v>388</v>
      </c>
    </row>
    <row r="797">
      <c r="A797" s="105">
        <v>543.0</v>
      </c>
      <c r="B797" s="105" t="s">
        <v>1305</v>
      </c>
      <c r="C797" s="106" t="s">
        <v>586</v>
      </c>
      <c r="D797" s="107">
        <v>42640.0</v>
      </c>
      <c r="E797" s="107">
        <v>44067.0</v>
      </c>
      <c r="F797" s="107">
        <v>44393.0</v>
      </c>
      <c r="G797" s="107">
        <v>44393.0</v>
      </c>
      <c r="H797" s="108">
        <v>14.99</v>
      </c>
      <c r="I797" s="108">
        <v>4.49</v>
      </c>
      <c r="J797" s="108">
        <f t="shared" si="131"/>
        <v>10.5</v>
      </c>
      <c r="K797" s="106">
        <v>1.0</v>
      </c>
      <c r="L797" s="108">
        <f t="shared" si="132"/>
        <v>4.49</v>
      </c>
      <c r="M797" s="250" t="s">
        <v>401</v>
      </c>
      <c r="N797" s="250" t="s">
        <v>388</v>
      </c>
    </row>
    <row r="798">
      <c r="A798" s="105">
        <v>751.0</v>
      </c>
      <c r="B798" s="106" t="s">
        <v>1306</v>
      </c>
      <c r="C798" s="105" t="s">
        <v>586</v>
      </c>
      <c r="D798" s="107">
        <v>44474.0</v>
      </c>
      <c r="E798" s="107">
        <v>44720.0</v>
      </c>
      <c r="F798" s="107">
        <v>44814.0</v>
      </c>
      <c r="G798" s="107">
        <v>44815.0</v>
      </c>
      <c r="H798" s="108">
        <v>49.99</v>
      </c>
      <c r="I798" s="108">
        <v>0.0</v>
      </c>
      <c r="J798" s="108">
        <f t="shared" si="131"/>
        <v>49.99</v>
      </c>
      <c r="K798" s="106">
        <v>11.0</v>
      </c>
      <c r="L798" s="108">
        <f t="shared" si="132"/>
        <v>0</v>
      </c>
      <c r="M798" s="105" t="s">
        <v>402</v>
      </c>
      <c r="N798" s="105" t="s">
        <v>388</v>
      </c>
    </row>
    <row r="799">
      <c r="A799" s="105">
        <v>415.0</v>
      </c>
      <c r="B799" s="106" t="s">
        <v>1307</v>
      </c>
      <c r="C799" s="106" t="s">
        <v>584</v>
      </c>
      <c r="D799" s="107">
        <v>41779.0</v>
      </c>
      <c r="E799" s="107">
        <v>45058.0</v>
      </c>
      <c r="F799" s="107" t="s">
        <v>587</v>
      </c>
      <c r="G799" s="107" t="s">
        <v>587</v>
      </c>
      <c r="H799" s="108">
        <v>19.99</v>
      </c>
      <c r="I799" s="108">
        <v>3.5</v>
      </c>
      <c r="J799" s="108">
        <f t="shared" si="131"/>
        <v>16.49</v>
      </c>
      <c r="K799" s="106">
        <v>1.0</v>
      </c>
      <c r="L799" s="108">
        <f t="shared" si="132"/>
        <v>3.5</v>
      </c>
      <c r="M799" s="105" t="s">
        <v>403</v>
      </c>
      <c r="N799" s="106" t="s">
        <v>388</v>
      </c>
    </row>
    <row r="800">
      <c r="A800" s="105">
        <v>927.0</v>
      </c>
      <c r="B800" s="106" t="s">
        <v>1308</v>
      </c>
      <c r="C800" s="105" t="s">
        <v>586</v>
      </c>
      <c r="D800" s="107">
        <v>42129.0</v>
      </c>
      <c r="E800" s="107">
        <v>45058.0</v>
      </c>
      <c r="F800" s="106" t="s">
        <v>587</v>
      </c>
      <c r="G800" s="106" t="s">
        <v>587</v>
      </c>
      <c r="H800" s="108">
        <v>19.99</v>
      </c>
      <c r="I800" s="108">
        <v>3.5</v>
      </c>
      <c r="J800" s="108">
        <f t="shared" si="131"/>
        <v>16.49</v>
      </c>
      <c r="K800" s="106">
        <v>1.0</v>
      </c>
      <c r="L800" s="108">
        <f t="shared" si="132"/>
        <v>3.5</v>
      </c>
      <c r="M800" s="105"/>
      <c r="N800" s="105" t="s">
        <v>388</v>
      </c>
    </row>
    <row r="801">
      <c r="A801" s="105">
        <v>928.0</v>
      </c>
      <c r="B801" s="106" t="s">
        <v>1309</v>
      </c>
      <c r="C801" s="105" t="s">
        <v>586</v>
      </c>
      <c r="D801" s="107">
        <v>43035.0</v>
      </c>
      <c r="E801" s="107">
        <v>45058.0</v>
      </c>
      <c r="F801" s="106" t="s">
        <v>587</v>
      </c>
      <c r="G801" s="106" t="s">
        <v>587</v>
      </c>
      <c r="H801" s="108">
        <v>39.99</v>
      </c>
      <c r="I801" s="108">
        <v>3.5</v>
      </c>
      <c r="J801" s="108">
        <f t="shared" si="131"/>
        <v>36.49</v>
      </c>
      <c r="K801" s="106">
        <v>1.0</v>
      </c>
      <c r="L801" s="108">
        <f t="shared" si="132"/>
        <v>3.5</v>
      </c>
      <c r="M801" s="105"/>
      <c r="N801" s="105" t="s">
        <v>388</v>
      </c>
    </row>
    <row r="802">
      <c r="A802" s="105">
        <v>929.0</v>
      </c>
      <c r="B802" s="106" t="s">
        <v>1310</v>
      </c>
      <c r="C802" s="105" t="s">
        <v>586</v>
      </c>
      <c r="D802" s="107">
        <v>43672.0</v>
      </c>
      <c r="E802" s="107">
        <v>45058.0</v>
      </c>
      <c r="F802" s="106" t="s">
        <v>587</v>
      </c>
      <c r="G802" s="106" t="s">
        <v>587</v>
      </c>
      <c r="H802" s="108">
        <v>19.99</v>
      </c>
      <c r="I802" s="108">
        <v>3.49</v>
      </c>
      <c r="J802" s="108">
        <f t="shared" si="131"/>
        <v>16.5</v>
      </c>
      <c r="K802" s="106">
        <v>1.0</v>
      </c>
      <c r="L802" s="108">
        <f t="shared" si="132"/>
        <v>3.49</v>
      </c>
      <c r="M802" s="105"/>
      <c r="N802" s="105" t="s">
        <v>388</v>
      </c>
    </row>
    <row r="803">
      <c r="A803" s="105">
        <v>295.0</v>
      </c>
      <c r="B803" s="106" t="s">
        <v>1311</v>
      </c>
      <c r="C803" s="106" t="s">
        <v>584</v>
      </c>
      <c r="D803" s="107">
        <v>41626.0</v>
      </c>
      <c r="E803" s="107">
        <v>45427.0</v>
      </c>
      <c r="F803" s="107" t="s">
        <v>587</v>
      </c>
      <c r="G803" s="107" t="s">
        <v>587</v>
      </c>
      <c r="H803" s="108">
        <v>18.99</v>
      </c>
      <c r="I803" s="108">
        <v>8.46</v>
      </c>
      <c r="J803" s="108">
        <f t="shared" si="131"/>
        <v>10.53</v>
      </c>
      <c r="K803" s="106">
        <v>1.0</v>
      </c>
      <c r="L803" s="108">
        <f t="shared" si="132"/>
        <v>8.46</v>
      </c>
      <c r="M803" s="105" t="s">
        <v>404</v>
      </c>
      <c r="N803" s="106" t="s">
        <v>388</v>
      </c>
    </row>
    <row r="804">
      <c r="A804" s="105">
        <v>733.0</v>
      </c>
      <c r="B804" s="106" t="s">
        <v>1312</v>
      </c>
      <c r="C804" s="106" t="s">
        <v>586</v>
      </c>
      <c r="D804" s="107">
        <v>43977.0</v>
      </c>
      <c r="E804" s="107">
        <v>44992.0</v>
      </c>
      <c r="F804" s="106" t="s">
        <v>587</v>
      </c>
      <c r="G804" s="106" t="s">
        <v>587</v>
      </c>
      <c r="H804" s="108">
        <v>19.99</v>
      </c>
      <c r="I804" s="108">
        <v>0.0</v>
      </c>
      <c r="J804" s="108">
        <f t="shared" si="131"/>
        <v>19.99</v>
      </c>
      <c r="K804" s="106">
        <v>1.0</v>
      </c>
      <c r="L804" s="108">
        <f t="shared" si="132"/>
        <v>0</v>
      </c>
      <c r="M804" s="105"/>
      <c r="N804" s="105" t="s">
        <v>388</v>
      </c>
    </row>
    <row r="805">
      <c r="A805" s="105">
        <v>734.0</v>
      </c>
      <c r="B805" s="106" t="s">
        <v>1313</v>
      </c>
      <c r="C805" s="105" t="s">
        <v>586</v>
      </c>
      <c r="D805" s="107">
        <v>45034.0</v>
      </c>
      <c r="E805" s="107">
        <v>45385.0</v>
      </c>
      <c r="F805" s="106" t="s">
        <v>587</v>
      </c>
      <c r="G805" s="106" t="s">
        <v>587</v>
      </c>
      <c r="H805" s="108">
        <v>39.99</v>
      </c>
      <c r="I805" s="108">
        <v>0.0</v>
      </c>
      <c r="J805" s="108">
        <f t="shared" si="131"/>
        <v>39.99</v>
      </c>
      <c r="K805" s="106">
        <v>1.0</v>
      </c>
      <c r="L805" s="108">
        <f t="shared" si="132"/>
        <v>0</v>
      </c>
      <c r="M805" s="105"/>
      <c r="N805" s="105" t="s">
        <v>388</v>
      </c>
    </row>
    <row r="806">
      <c r="A806" s="105">
        <v>952.0</v>
      </c>
      <c r="B806" s="106" t="s">
        <v>1314</v>
      </c>
      <c r="C806" s="106" t="s">
        <v>598</v>
      </c>
      <c r="D806" s="107">
        <v>43966.0</v>
      </c>
      <c r="E806" s="107">
        <v>45176.0</v>
      </c>
      <c r="F806" s="106" t="s">
        <v>587</v>
      </c>
      <c r="G806" s="106" t="s">
        <v>587</v>
      </c>
      <c r="H806" s="108">
        <v>24.99</v>
      </c>
      <c r="I806" s="108">
        <v>0.0</v>
      </c>
      <c r="J806" s="108">
        <f t="shared" si="131"/>
        <v>24.99</v>
      </c>
      <c r="K806" s="106">
        <v>1.0</v>
      </c>
      <c r="L806" s="108">
        <f t="shared" si="132"/>
        <v>0</v>
      </c>
      <c r="M806" s="250" t="s">
        <v>405</v>
      </c>
      <c r="N806" s="250" t="s">
        <v>388</v>
      </c>
    </row>
    <row r="807">
      <c r="A807" s="105">
        <v>314.0</v>
      </c>
      <c r="B807" s="106" t="s">
        <v>1315</v>
      </c>
      <c r="C807" s="106" t="s">
        <v>584</v>
      </c>
      <c r="D807" s="107">
        <v>40849.0</v>
      </c>
      <c r="E807" s="107">
        <v>41461.0</v>
      </c>
      <c r="F807" s="107">
        <v>41461.0</v>
      </c>
      <c r="G807" s="107">
        <v>44781.0</v>
      </c>
      <c r="H807" s="108">
        <v>12.99</v>
      </c>
      <c r="I807" s="108">
        <v>12.99</v>
      </c>
      <c r="J807" s="108">
        <f t="shared" si="131"/>
        <v>0</v>
      </c>
      <c r="K807" s="106">
        <v>2.0</v>
      </c>
      <c r="L807" s="108">
        <f t="shared" si="132"/>
        <v>6.495</v>
      </c>
      <c r="M807" s="105" t="s">
        <v>406</v>
      </c>
      <c r="N807" s="106" t="s">
        <v>388</v>
      </c>
    </row>
    <row r="808">
      <c r="A808" s="105">
        <v>899.0</v>
      </c>
      <c r="B808" s="106" t="s">
        <v>1316</v>
      </c>
      <c r="C808" s="106" t="s">
        <v>586</v>
      </c>
      <c r="D808" s="107">
        <v>44057.0</v>
      </c>
      <c r="E808" s="107">
        <v>45176.0</v>
      </c>
      <c r="F808" s="106" t="s">
        <v>587</v>
      </c>
      <c r="G808" s="106" t="s">
        <v>587</v>
      </c>
      <c r="H808" s="108">
        <v>9.99</v>
      </c>
      <c r="I808" s="108">
        <v>0.0</v>
      </c>
      <c r="J808" s="108">
        <f t="shared" si="131"/>
        <v>9.99</v>
      </c>
      <c r="K808" s="106">
        <v>1.0</v>
      </c>
      <c r="L808" s="108">
        <f t="shared" si="132"/>
        <v>0</v>
      </c>
      <c r="M808" s="105" t="s">
        <v>407</v>
      </c>
      <c r="N808" s="105" t="s">
        <v>388</v>
      </c>
    </row>
    <row r="809">
      <c r="A809" s="105">
        <v>1034.0</v>
      </c>
      <c r="B809" s="105" t="s">
        <v>1317</v>
      </c>
      <c r="C809" s="106" t="s">
        <v>591</v>
      </c>
      <c r="D809" s="107">
        <v>44456.0</v>
      </c>
      <c r="E809" s="107">
        <v>44811.0</v>
      </c>
      <c r="F809" s="107">
        <v>44828.0</v>
      </c>
      <c r="G809" s="107">
        <v>44829.0</v>
      </c>
      <c r="H809" s="252">
        <v>19.99</v>
      </c>
      <c r="I809" s="252">
        <v>0.0</v>
      </c>
      <c r="J809" s="108">
        <f t="shared" si="131"/>
        <v>19.99</v>
      </c>
      <c r="K809" s="106">
        <v>10.0</v>
      </c>
      <c r="L809" s="108">
        <f t="shared" si="132"/>
        <v>0</v>
      </c>
      <c r="M809" s="105" t="s">
        <v>408</v>
      </c>
      <c r="N809" s="106" t="s">
        <v>388</v>
      </c>
    </row>
    <row r="810">
      <c r="A810" s="105">
        <v>200.0</v>
      </c>
      <c r="B810" s="105" t="s">
        <v>1318</v>
      </c>
      <c r="C810" s="105" t="s">
        <v>584</v>
      </c>
      <c r="D810" s="107">
        <v>41520.0</v>
      </c>
      <c r="E810" s="107">
        <v>44314.0</v>
      </c>
      <c r="F810" s="107" t="s">
        <v>587</v>
      </c>
      <c r="G810" s="107" t="s">
        <v>587</v>
      </c>
      <c r="H810" s="108">
        <v>19.99</v>
      </c>
      <c r="I810" s="108">
        <v>4.99</v>
      </c>
      <c r="J810" s="108">
        <f t="shared" si="131"/>
        <v>15</v>
      </c>
      <c r="K810" s="106">
        <v>1.0</v>
      </c>
      <c r="L810" s="108">
        <f t="shared" si="132"/>
        <v>4.99</v>
      </c>
      <c r="M810" s="105" t="s">
        <v>409</v>
      </c>
      <c r="N810" s="106" t="s">
        <v>388</v>
      </c>
    </row>
    <row r="811">
      <c r="A811" s="105">
        <v>370.0</v>
      </c>
      <c r="B811" s="106" t="s">
        <v>1319</v>
      </c>
      <c r="C811" s="106" t="s">
        <v>584</v>
      </c>
      <c r="D811" s="107">
        <v>40963.0</v>
      </c>
      <c r="E811" s="107">
        <v>41693.0</v>
      </c>
      <c r="F811" s="107">
        <v>41693.0</v>
      </c>
      <c r="G811" s="107">
        <v>44796.0</v>
      </c>
      <c r="H811" s="108">
        <v>19.99</v>
      </c>
      <c r="I811" s="108">
        <v>1.0</v>
      </c>
      <c r="J811" s="108">
        <f t="shared" si="131"/>
        <v>18.99</v>
      </c>
      <c r="K811" s="106">
        <v>15.0</v>
      </c>
      <c r="L811" s="108">
        <f t="shared" si="132"/>
        <v>0.06666666667</v>
      </c>
      <c r="M811" s="105"/>
      <c r="N811" s="106" t="s">
        <v>388</v>
      </c>
    </row>
    <row r="812">
      <c r="A812" s="105">
        <v>380.0</v>
      </c>
      <c r="B812" s="106" t="s">
        <v>1320</v>
      </c>
      <c r="C812" s="106" t="s">
        <v>584</v>
      </c>
      <c r="D812" s="107">
        <v>39283.0</v>
      </c>
      <c r="E812" s="107">
        <v>44091.0</v>
      </c>
      <c r="F812" s="107" t="s">
        <v>587</v>
      </c>
      <c r="G812" s="107" t="s">
        <v>587</v>
      </c>
      <c r="H812" s="108">
        <v>29.99</v>
      </c>
      <c r="I812" s="108">
        <v>3.0</v>
      </c>
      <c r="J812" s="108">
        <f t="shared" si="131"/>
        <v>26.99</v>
      </c>
      <c r="K812" s="106">
        <v>1.0</v>
      </c>
      <c r="L812" s="108">
        <f t="shared" si="132"/>
        <v>3</v>
      </c>
      <c r="M812" s="105"/>
      <c r="N812" s="106" t="s">
        <v>388</v>
      </c>
    </row>
    <row r="813">
      <c r="A813" s="105">
        <v>628.0</v>
      </c>
      <c r="B813" s="106" t="s">
        <v>1321</v>
      </c>
      <c r="C813" s="106" t="s">
        <v>586</v>
      </c>
      <c r="D813" s="107">
        <v>43550.0</v>
      </c>
      <c r="E813" s="107">
        <v>45174.0</v>
      </c>
      <c r="F813" s="106" t="s">
        <v>587</v>
      </c>
      <c r="G813" s="106" t="s">
        <v>587</v>
      </c>
      <c r="H813" s="108">
        <v>29.99</v>
      </c>
      <c r="I813" s="108">
        <v>0.0</v>
      </c>
      <c r="J813" s="108">
        <f t="shared" si="131"/>
        <v>29.99</v>
      </c>
      <c r="K813" s="106">
        <v>1.0</v>
      </c>
      <c r="L813" s="108">
        <f t="shared" si="132"/>
        <v>0</v>
      </c>
      <c r="M813" s="105" t="s">
        <v>410</v>
      </c>
      <c r="N813" s="105" t="s">
        <v>388</v>
      </c>
    </row>
    <row r="814">
      <c r="A814" s="105">
        <v>697.0</v>
      </c>
      <c r="B814" s="106" t="s">
        <v>1322</v>
      </c>
      <c r="C814" s="106" t="s">
        <v>586</v>
      </c>
      <c r="D814" s="107">
        <v>42853.0</v>
      </c>
      <c r="E814" s="107">
        <v>44776.0</v>
      </c>
      <c r="F814" s="106" t="s">
        <v>587</v>
      </c>
      <c r="G814" s="106" t="s">
        <v>587</v>
      </c>
      <c r="H814" s="108">
        <v>19.99</v>
      </c>
      <c r="I814" s="108">
        <v>0.0</v>
      </c>
      <c r="J814" s="108">
        <f t="shared" si="131"/>
        <v>19.99</v>
      </c>
      <c r="K814" s="106">
        <v>1.0</v>
      </c>
      <c r="L814" s="108">
        <f t="shared" si="132"/>
        <v>0</v>
      </c>
      <c r="M814" s="105" t="s">
        <v>411</v>
      </c>
      <c r="N814" s="106" t="s">
        <v>388</v>
      </c>
    </row>
    <row r="815">
      <c r="A815" s="105">
        <v>698.0</v>
      </c>
      <c r="B815" s="250" t="s">
        <v>1323</v>
      </c>
      <c r="C815" s="105" t="s">
        <v>586</v>
      </c>
      <c r="D815" s="107">
        <v>44238.0</v>
      </c>
      <c r="E815" s="107">
        <v>45538.0</v>
      </c>
      <c r="F815" s="106" t="s">
        <v>587</v>
      </c>
      <c r="G815" s="106" t="s">
        <v>587</v>
      </c>
      <c r="H815" s="252">
        <v>29.99</v>
      </c>
      <c r="I815" s="252">
        <v>0.0</v>
      </c>
      <c r="J815" s="108">
        <f t="shared" si="131"/>
        <v>29.99</v>
      </c>
      <c r="K815" s="106">
        <v>1.0</v>
      </c>
      <c r="L815" s="108">
        <f t="shared" si="132"/>
        <v>0</v>
      </c>
      <c r="M815" s="250"/>
      <c r="N815" s="250" t="s">
        <v>388</v>
      </c>
    </row>
    <row r="816">
      <c r="A816" s="105">
        <v>1010.0</v>
      </c>
      <c r="B816" s="106" t="s">
        <v>1324</v>
      </c>
      <c r="C816" s="106" t="s">
        <v>598</v>
      </c>
      <c r="D816" s="107">
        <v>43087.0</v>
      </c>
      <c r="E816" s="107">
        <v>43466.0</v>
      </c>
      <c r="F816" s="106" t="s">
        <v>587</v>
      </c>
      <c r="G816" s="106" t="s">
        <v>587</v>
      </c>
      <c r="H816" s="108">
        <v>14.99</v>
      </c>
      <c r="I816" s="108">
        <v>5.99</v>
      </c>
      <c r="J816" s="108">
        <f t="shared" si="131"/>
        <v>9</v>
      </c>
      <c r="K816" s="106">
        <v>1.0</v>
      </c>
      <c r="L816" s="108">
        <f t="shared" si="132"/>
        <v>5.99</v>
      </c>
      <c r="M816" s="250" t="s">
        <v>412</v>
      </c>
      <c r="N816" s="250" t="s">
        <v>388</v>
      </c>
    </row>
    <row r="817">
      <c r="A817" s="109"/>
      <c r="B817" s="110"/>
      <c r="C817" s="110"/>
      <c r="D817" s="111"/>
      <c r="E817" s="111"/>
      <c r="F817" s="110"/>
      <c r="G817" s="110"/>
      <c r="H817" s="112">
        <f t="shared" ref="H817:K817" si="133">SUM(H778:H816)</f>
        <v>1000.83</v>
      </c>
      <c r="I817" s="112">
        <f t="shared" si="133"/>
        <v>234.8</v>
      </c>
      <c r="J817" s="112">
        <f t="shared" si="133"/>
        <v>766.03</v>
      </c>
      <c r="K817" s="110">
        <f t="shared" si="133"/>
        <v>204</v>
      </c>
      <c r="L817" s="112">
        <f>SUM(L778:L816)/K817</f>
        <v>0.5527928588</v>
      </c>
      <c r="M817" s="253">
        <f t="shared" ref="M817:N817" si="134">COUNTA(M778:M816)</f>
        <v>25</v>
      </c>
      <c r="N817" s="253">
        <f t="shared" si="134"/>
        <v>39</v>
      </c>
    </row>
    <row r="818">
      <c r="A818" s="113"/>
      <c r="B818" s="114"/>
      <c r="C818" s="114"/>
      <c r="D818" s="115"/>
      <c r="E818" s="115"/>
      <c r="F818" s="114"/>
      <c r="G818" s="114"/>
      <c r="H818" s="116"/>
      <c r="I818" s="116"/>
      <c r="J818" s="116"/>
      <c r="K818" s="114"/>
      <c r="L818" s="116"/>
      <c r="M818" s="122"/>
      <c r="N818" s="122"/>
    </row>
    <row r="819">
      <c r="A819" s="31">
        <v>613.0</v>
      </c>
      <c r="B819" s="32" t="s">
        <v>1325</v>
      </c>
      <c r="C819" s="32" t="s">
        <v>586</v>
      </c>
      <c r="D819" s="198">
        <v>44522.0</v>
      </c>
      <c r="E819" s="198">
        <v>45202.0</v>
      </c>
      <c r="F819" s="32" t="s">
        <v>587</v>
      </c>
      <c r="G819" s="32" t="s">
        <v>587</v>
      </c>
      <c r="H819" s="199">
        <v>39.99</v>
      </c>
      <c r="I819" s="199">
        <v>0.0</v>
      </c>
      <c r="J819" s="34">
        <f>H819-I819</f>
        <v>39.99</v>
      </c>
      <c r="K819" s="31">
        <v>1.0</v>
      </c>
      <c r="L819" s="34">
        <f>I819/K819</f>
        <v>0</v>
      </c>
      <c r="M819" s="31" t="s">
        <v>413</v>
      </c>
      <c r="N819" s="31" t="s">
        <v>414</v>
      </c>
    </row>
    <row r="820">
      <c r="A820" s="35"/>
      <c r="B820" s="36"/>
      <c r="C820" s="36"/>
      <c r="D820" s="200"/>
      <c r="E820" s="200"/>
      <c r="F820" s="36"/>
      <c r="G820" s="36"/>
      <c r="H820" s="149">
        <f t="shared" ref="H820:K820" si="135">SUM(H819)</f>
        <v>39.99</v>
      </c>
      <c r="I820" s="149">
        <f t="shared" si="135"/>
        <v>0</v>
      </c>
      <c r="J820" s="149">
        <f t="shared" si="135"/>
        <v>39.99</v>
      </c>
      <c r="K820" s="36">
        <f t="shared" si="135"/>
        <v>1</v>
      </c>
      <c r="L820" s="38">
        <f>SUM(L819)/K820</f>
        <v>0</v>
      </c>
      <c r="M820" s="35">
        <f t="shared" ref="M820:N820" si="136">COUNTA(M819)</f>
        <v>1</v>
      </c>
      <c r="N820" s="35">
        <f t="shared" si="136"/>
        <v>1</v>
      </c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</row>
    <row r="821">
      <c r="A821" s="40"/>
      <c r="B821" s="41"/>
      <c r="C821" s="41"/>
      <c r="D821" s="201"/>
      <c r="E821" s="201"/>
      <c r="F821" s="41"/>
      <c r="G821" s="41"/>
      <c r="H821" s="202"/>
      <c r="I821" s="202"/>
      <c r="J821" s="43"/>
      <c r="K821" s="41"/>
      <c r="L821" s="43"/>
      <c r="M821" s="40"/>
      <c r="N821" s="40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  <c r="AI821" s="137"/>
    </row>
    <row r="822">
      <c r="A822" s="194">
        <v>591.0</v>
      </c>
      <c r="B822" s="254" t="s">
        <v>1326</v>
      </c>
      <c r="C822" s="194" t="s">
        <v>586</v>
      </c>
      <c r="D822" s="255">
        <v>44939.0</v>
      </c>
      <c r="E822" s="255">
        <v>45176.0</v>
      </c>
      <c r="F822" s="196">
        <v>45472.0</v>
      </c>
      <c r="G822" s="256">
        <v>45473.0</v>
      </c>
      <c r="H822" s="257">
        <v>14.99</v>
      </c>
      <c r="I822" s="257">
        <v>0.0</v>
      </c>
      <c r="J822" s="197">
        <f>H822-I822</f>
        <v>14.99</v>
      </c>
      <c r="K822" s="195">
        <v>7.0</v>
      </c>
      <c r="L822" s="258">
        <f>I822/K822</f>
        <v>0</v>
      </c>
      <c r="M822" s="259" t="s">
        <v>415</v>
      </c>
      <c r="N822" s="259" t="s">
        <v>416</v>
      </c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</row>
    <row r="823">
      <c r="A823" s="190"/>
      <c r="B823" s="191"/>
      <c r="C823" s="190"/>
      <c r="D823" s="192"/>
      <c r="E823" s="192"/>
      <c r="F823" s="192"/>
      <c r="G823" s="192"/>
      <c r="H823" s="193">
        <f t="shared" ref="H823:K823" si="137">SUM(H822)</f>
        <v>14.99</v>
      </c>
      <c r="I823" s="193">
        <f t="shared" si="137"/>
        <v>0</v>
      </c>
      <c r="J823" s="193">
        <f t="shared" si="137"/>
        <v>14.99</v>
      </c>
      <c r="K823" s="191">
        <f t="shared" si="137"/>
        <v>7</v>
      </c>
      <c r="L823" s="193">
        <f>SUM(L822)/K823</f>
        <v>0</v>
      </c>
      <c r="M823" s="190">
        <f t="shared" ref="M823:N823" si="138">COUNTA(M822)</f>
        <v>1</v>
      </c>
      <c r="N823" s="190">
        <f t="shared" si="138"/>
        <v>1</v>
      </c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  <c r="AE823" s="124"/>
      <c r="AF823" s="124"/>
      <c r="AG823" s="124"/>
      <c r="AH823" s="124"/>
      <c r="AI823" s="124"/>
    </row>
    <row r="824">
      <c r="A824" s="113"/>
      <c r="B824" s="114"/>
      <c r="C824" s="113"/>
      <c r="D824" s="115"/>
      <c r="E824" s="115"/>
      <c r="F824" s="115"/>
      <c r="G824" s="115"/>
      <c r="H824" s="116"/>
      <c r="I824" s="116"/>
      <c r="J824" s="116"/>
      <c r="K824" s="114"/>
      <c r="L824" s="116"/>
      <c r="M824" s="113"/>
      <c r="N824" s="113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  <c r="AE824" s="124"/>
      <c r="AF824" s="124"/>
      <c r="AG824" s="124"/>
      <c r="AH824" s="124"/>
      <c r="AI824" s="124"/>
    </row>
    <row r="825">
      <c r="A825" s="105">
        <v>294.0</v>
      </c>
      <c r="B825" s="106" t="s">
        <v>1327</v>
      </c>
      <c r="C825" s="106" t="s">
        <v>584</v>
      </c>
      <c r="D825" s="107">
        <v>41411.0</v>
      </c>
      <c r="E825" s="107">
        <v>44431.0</v>
      </c>
      <c r="F825" s="107" t="s">
        <v>587</v>
      </c>
      <c r="G825" s="107" t="s">
        <v>587</v>
      </c>
      <c r="H825" s="108">
        <v>15.0</v>
      </c>
      <c r="I825" s="108">
        <v>2.25</v>
      </c>
      <c r="J825" s="108">
        <f t="shared" ref="J825:J830" si="139">H825-I825</f>
        <v>12.75</v>
      </c>
      <c r="K825" s="106">
        <v>1.0</v>
      </c>
      <c r="L825" s="108">
        <f t="shared" ref="L825:L830" si="140">I825/K825</f>
        <v>2.25</v>
      </c>
      <c r="M825" s="105" t="s">
        <v>417</v>
      </c>
      <c r="N825" s="106" t="s">
        <v>418</v>
      </c>
    </row>
    <row r="826">
      <c r="A826" s="105">
        <v>730.0</v>
      </c>
      <c r="B826" s="105" t="s">
        <v>1328</v>
      </c>
      <c r="C826" s="106" t="s">
        <v>586</v>
      </c>
      <c r="D826" s="107">
        <v>41880.0</v>
      </c>
      <c r="E826" s="107">
        <v>44431.0</v>
      </c>
      <c r="F826" s="106" t="s">
        <v>587</v>
      </c>
      <c r="G826" s="106" t="s">
        <v>587</v>
      </c>
      <c r="H826" s="108">
        <v>14.99</v>
      </c>
      <c r="I826" s="108">
        <v>2.24</v>
      </c>
      <c r="J826" s="108">
        <f t="shared" si="139"/>
        <v>12.75</v>
      </c>
      <c r="K826" s="106">
        <v>1.0</v>
      </c>
      <c r="L826" s="108">
        <f t="shared" si="140"/>
        <v>2.24</v>
      </c>
      <c r="M826" s="105"/>
      <c r="N826" s="105" t="s">
        <v>418</v>
      </c>
    </row>
    <row r="827">
      <c r="A827" s="105">
        <v>731.0</v>
      </c>
      <c r="B827" s="106" t="s">
        <v>1329</v>
      </c>
      <c r="C827" s="105" t="s">
        <v>586</v>
      </c>
      <c r="D827" s="107">
        <v>43511.0</v>
      </c>
      <c r="E827" s="107">
        <v>44405.0</v>
      </c>
      <c r="F827" s="106" t="s">
        <v>587</v>
      </c>
      <c r="G827" s="106" t="s">
        <v>587</v>
      </c>
      <c r="H827" s="260">
        <v>39.99</v>
      </c>
      <c r="I827" s="260">
        <v>9.99</v>
      </c>
      <c r="J827" s="108">
        <f t="shared" si="139"/>
        <v>30</v>
      </c>
      <c r="K827" s="106">
        <v>1.0</v>
      </c>
      <c r="L827" s="108">
        <f t="shared" si="140"/>
        <v>9.99</v>
      </c>
      <c r="M827" s="105"/>
      <c r="N827" s="105" t="s">
        <v>418</v>
      </c>
    </row>
    <row r="828">
      <c r="A828" s="105">
        <v>886.0</v>
      </c>
      <c r="B828" s="245" t="s">
        <v>1330</v>
      </c>
      <c r="C828" s="105" t="s">
        <v>586</v>
      </c>
      <c r="D828" s="107">
        <v>43643.0</v>
      </c>
      <c r="E828" s="107">
        <v>44398.0</v>
      </c>
      <c r="F828" s="107">
        <v>44474.0</v>
      </c>
      <c r="G828" s="261">
        <v>44499.0</v>
      </c>
      <c r="H828" s="248">
        <v>64.99</v>
      </c>
      <c r="I828" s="248">
        <v>45.49</v>
      </c>
      <c r="J828" s="108">
        <f t="shared" si="139"/>
        <v>19.5</v>
      </c>
      <c r="K828" s="106">
        <v>4.0</v>
      </c>
      <c r="L828" s="108">
        <f t="shared" si="140"/>
        <v>11.3725</v>
      </c>
      <c r="M828" s="249" t="s">
        <v>419</v>
      </c>
      <c r="N828" s="249" t="s">
        <v>418</v>
      </c>
    </row>
    <row r="829">
      <c r="A829" s="105">
        <v>770.0</v>
      </c>
      <c r="B829" s="106" t="s">
        <v>1331</v>
      </c>
      <c r="C829" s="106" t="s">
        <v>586</v>
      </c>
      <c r="D829" s="107">
        <v>42486.0</v>
      </c>
      <c r="E829" s="107">
        <v>42951.0</v>
      </c>
      <c r="F829" s="107">
        <v>43270.0</v>
      </c>
      <c r="G829" s="107">
        <v>43604.0</v>
      </c>
      <c r="H829" s="108">
        <v>12.99</v>
      </c>
      <c r="I829" s="108">
        <v>4.99</v>
      </c>
      <c r="J829" s="108">
        <f t="shared" si="139"/>
        <v>8</v>
      </c>
      <c r="K829" s="106">
        <v>9.0</v>
      </c>
      <c r="L829" s="108">
        <f t="shared" si="140"/>
        <v>0.5544444444</v>
      </c>
      <c r="M829" s="105" t="s">
        <v>420</v>
      </c>
      <c r="N829" s="105" t="s">
        <v>418</v>
      </c>
    </row>
    <row r="830">
      <c r="A830" s="105">
        <v>771.0</v>
      </c>
      <c r="B830" s="106" t="s">
        <v>1332</v>
      </c>
      <c r="C830" s="106" t="s">
        <v>586</v>
      </c>
      <c r="D830" s="107">
        <v>44082.0</v>
      </c>
      <c r="E830" s="107">
        <v>44965.0</v>
      </c>
      <c r="F830" s="106" t="s">
        <v>587</v>
      </c>
      <c r="G830" s="106" t="s">
        <v>587</v>
      </c>
      <c r="H830" s="108">
        <v>19.99</v>
      </c>
      <c r="I830" s="108">
        <v>4.99</v>
      </c>
      <c r="J830" s="108">
        <f t="shared" si="139"/>
        <v>15</v>
      </c>
      <c r="K830" s="106">
        <v>1.0</v>
      </c>
      <c r="L830" s="108">
        <f t="shared" si="140"/>
        <v>4.99</v>
      </c>
      <c r="M830" s="105"/>
      <c r="N830" s="105" t="s">
        <v>418</v>
      </c>
    </row>
    <row r="831">
      <c r="A831" s="109"/>
      <c r="B831" s="110"/>
      <c r="C831" s="110"/>
      <c r="D831" s="111"/>
      <c r="E831" s="111"/>
      <c r="F831" s="110"/>
      <c r="G831" s="110"/>
      <c r="H831" s="112">
        <f t="shared" ref="H831:K831" si="141">SUM(H825:H830)</f>
        <v>167.95</v>
      </c>
      <c r="I831" s="112">
        <f t="shared" si="141"/>
        <v>69.95</v>
      </c>
      <c r="J831" s="112">
        <f t="shared" si="141"/>
        <v>98</v>
      </c>
      <c r="K831" s="110">
        <f t="shared" si="141"/>
        <v>17</v>
      </c>
      <c r="L831" s="112">
        <f>SUM(L825:L830)/K831</f>
        <v>1.846879085</v>
      </c>
      <c r="M831" s="109">
        <f t="shared" ref="M831:N831" si="142">COUNTA(M825:M830)</f>
        <v>3</v>
      </c>
      <c r="N831" s="109">
        <f t="shared" si="142"/>
        <v>6</v>
      </c>
      <c r="R831" s="164"/>
      <c r="S831" s="164"/>
      <c r="T831" s="164"/>
      <c r="U831" s="164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  <c r="AH831" s="164"/>
      <c r="AI831" s="164"/>
    </row>
    <row r="832">
      <c r="A832" s="62"/>
      <c r="B832" s="63"/>
      <c r="C832" s="63"/>
      <c r="D832" s="64"/>
      <c r="E832" s="64"/>
      <c r="F832" s="63"/>
      <c r="G832" s="63"/>
      <c r="H832" s="65"/>
      <c r="I832" s="65"/>
      <c r="J832" s="65"/>
      <c r="K832" s="63"/>
      <c r="L832" s="65"/>
      <c r="M832" s="62"/>
      <c r="N832" s="62"/>
      <c r="R832" s="164"/>
      <c r="S832" s="164"/>
      <c r="T832" s="164"/>
      <c r="U832" s="164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  <c r="AH832" s="164"/>
      <c r="AI832" s="164"/>
    </row>
    <row r="833">
      <c r="A833" s="35">
        <v>192.0</v>
      </c>
      <c r="B833" s="35" t="s">
        <v>1333</v>
      </c>
      <c r="C833" s="36" t="s">
        <v>584</v>
      </c>
      <c r="D833" s="37">
        <v>39738.0</v>
      </c>
      <c r="E833" s="37">
        <v>42969.0</v>
      </c>
      <c r="F833" s="37">
        <v>43033.0</v>
      </c>
      <c r="G833" s="37">
        <v>44282.0</v>
      </c>
      <c r="H833" s="38">
        <v>12.5</v>
      </c>
      <c r="I833" s="38">
        <v>5.0</v>
      </c>
      <c r="J833" s="38">
        <f t="shared" ref="J833:J1123" si="143">H833-I833</f>
        <v>7.5</v>
      </c>
      <c r="K833" s="36">
        <v>15.0</v>
      </c>
      <c r="L833" s="38">
        <f t="shared" ref="L833:L1123" si="144">I833/K833</f>
        <v>0.3333333333</v>
      </c>
      <c r="M833" s="35" t="s">
        <v>421</v>
      </c>
      <c r="N833" s="36" t="s">
        <v>422</v>
      </c>
    </row>
    <row r="834">
      <c r="A834" s="35">
        <v>194.0</v>
      </c>
      <c r="B834" s="35" t="s">
        <v>1334</v>
      </c>
      <c r="C834" s="35" t="s">
        <v>584</v>
      </c>
      <c r="D834" s="37">
        <v>41359.0</v>
      </c>
      <c r="E834" s="37">
        <v>42969.0</v>
      </c>
      <c r="F834" s="37" t="s">
        <v>587</v>
      </c>
      <c r="G834" s="37" t="s">
        <v>587</v>
      </c>
      <c r="H834" s="38">
        <v>24.99</v>
      </c>
      <c r="I834" s="38">
        <v>9.99</v>
      </c>
      <c r="J834" s="38">
        <f t="shared" si="143"/>
        <v>15</v>
      </c>
      <c r="K834" s="36">
        <v>1.0</v>
      </c>
      <c r="L834" s="38">
        <f t="shared" si="144"/>
        <v>9.99</v>
      </c>
      <c r="M834" s="35"/>
      <c r="N834" s="36" t="s">
        <v>422</v>
      </c>
    </row>
    <row r="835">
      <c r="A835" s="35">
        <v>193.0</v>
      </c>
      <c r="B835" s="35" t="s">
        <v>1335</v>
      </c>
      <c r="C835" s="36" t="s">
        <v>584</v>
      </c>
      <c r="D835" s="37">
        <v>40218.0</v>
      </c>
      <c r="E835" s="37">
        <v>42969.0</v>
      </c>
      <c r="F835" s="37">
        <v>44280.0</v>
      </c>
      <c r="G835" s="37">
        <v>44281.0</v>
      </c>
      <c r="H835" s="38">
        <v>12.49</v>
      </c>
      <c r="I835" s="38">
        <v>4.99</v>
      </c>
      <c r="J835" s="38">
        <f t="shared" si="143"/>
        <v>7.5</v>
      </c>
      <c r="K835" s="36">
        <v>15.0</v>
      </c>
      <c r="L835" s="38">
        <f t="shared" si="144"/>
        <v>0.3326666667</v>
      </c>
      <c r="M835" s="35" t="s">
        <v>423</v>
      </c>
      <c r="N835" s="36" t="s">
        <v>422</v>
      </c>
    </row>
    <row r="836">
      <c r="A836" s="35">
        <v>809.0</v>
      </c>
      <c r="B836" s="35" t="s">
        <v>1336</v>
      </c>
      <c r="C836" s="35" t="s">
        <v>586</v>
      </c>
      <c r="D836" s="37">
        <v>43361.0</v>
      </c>
      <c r="E836" s="37">
        <v>43912.0</v>
      </c>
      <c r="F836" s="37">
        <v>43923.0</v>
      </c>
      <c r="G836" s="37">
        <v>43923.0</v>
      </c>
      <c r="H836" s="38">
        <v>14.99</v>
      </c>
      <c r="I836" s="38">
        <v>4.99</v>
      </c>
      <c r="J836" s="38">
        <f t="shared" si="143"/>
        <v>10</v>
      </c>
      <c r="K836" s="36">
        <v>1.0</v>
      </c>
      <c r="L836" s="38">
        <f t="shared" si="144"/>
        <v>4.99</v>
      </c>
      <c r="M836" s="35" t="s">
        <v>424</v>
      </c>
      <c r="N836" s="35" t="s">
        <v>422</v>
      </c>
    </row>
    <row r="837">
      <c r="A837" s="35">
        <v>810.0</v>
      </c>
      <c r="B837" s="35" t="s">
        <v>1337</v>
      </c>
      <c r="C837" s="35" t="s">
        <v>586</v>
      </c>
      <c r="D837" s="37">
        <v>43361.0</v>
      </c>
      <c r="E837" s="37">
        <v>43912.0</v>
      </c>
      <c r="F837" s="37">
        <v>43923.0</v>
      </c>
      <c r="G837" s="37">
        <v>43923.0</v>
      </c>
      <c r="H837" s="38">
        <v>14.99</v>
      </c>
      <c r="I837" s="38">
        <v>4.99</v>
      </c>
      <c r="J837" s="38">
        <f t="shared" si="143"/>
        <v>10</v>
      </c>
      <c r="K837" s="36">
        <v>1.0</v>
      </c>
      <c r="L837" s="38">
        <f t="shared" si="144"/>
        <v>4.99</v>
      </c>
      <c r="M837" s="35"/>
      <c r="N837" s="35" t="s">
        <v>422</v>
      </c>
    </row>
    <row r="838">
      <c r="A838" s="35">
        <v>636.0</v>
      </c>
      <c r="B838" s="36" t="s">
        <v>1338</v>
      </c>
      <c r="C838" s="36" t="s">
        <v>586</v>
      </c>
      <c r="D838" s="37">
        <v>44098.0</v>
      </c>
      <c r="E838" s="37">
        <v>45177.0</v>
      </c>
      <c r="F838" s="37">
        <v>45395.0</v>
      </c>
      <c r="G838" s="37">
        <v>45401.0</v>
      </c>
      <c r="H838" s="38">
        <v>19.99</v>
      </c>
      <c r="I838" s="38">
        <v>0.0</v>
      </c>
      <c r="J838" s="38">
        <f t="shared" si="143"/>
        <v>19.99</v>
      </c>
      <c r="K838" s="36">
        <v>25.0</v>
      </c>
      <c r="L838" s="38">
        <f t="shared" si="144"/>
        <v>0</v>
      </c>
      <c r="M838" s="35" t="s">
        <v>425</v>
      </c>
      <c r="N838" s="35" t="s">
        <v>422</v>
      </c>
    </row>
    <row r="839">
      <c r="A839" s="35">
        <v>324.0</v>
      </c>
      <c r="B839" s="36" t="s">
        <v>1339</v>
      </c>
      <c r="C839" s="36" t="s">
        <v>584</v>
      </c>
      <c r="D839" s="37">
        <v>41101.0</v>
      </c>
      <c r="E839" s="37">
        <v>44422.0</v>
      </c>
      <c r="F839" s="37">
        <v>45071.0</v>
      </c>
      <c r="G839" s="37">
        <v>45090.0</v>
      </c>
      <c r="H839" s="38">
        <v>10.99</v>
      </c>
      <c r="I839" s="38">
        <v>10.99</v>
      </c>
      <c r="J839" s="38">
        <f t="shared" si="143"/>
        <v>0</v>
      </c>
      <c r="K839" s="36">
        <v>7.0</v>
      </c>
      <c r="L839" s="38">
        <f t="shared" si="144"/>
        <v>1.57</v>
      </c>
      <c r="M839" s="35" t="s">
        <v>426</v>
      </c>
      <c r="N839" s="36" t="s">
        <v>422</v>
      </c>
    </row>
    <row r="840">
      <c r="A840" s="35">
        <v>1024.0</v>
      </c>
      <c r="B840" s="36" t="s">
        <v>1340</v>
      </c>
      <c r="C840" s="36" t="s">
        <v>591</v>
      </c>
      <c r="D840" s="37">
        <v>44964.0</v>
      </c>
      <c r="E840" s="37">
        <v>44964.0</v>
      </c>
      <c r="F840" s="37">
        <v>44964.0</v>
      </c>
      <c r="G840" s="37">
        <v>44979.0</v>
      </c>
      <c r="H840" s="125">
        <v>84.99</v>
      </c>
      <c r="I840" s="125">
        <v>0.0</v>
      </c>
      <c r="J840" s="38">
        <f t="shared" si="143"/>
        <v>84.99</v>
      </c>
      <c r="K840" s="36">
        <v>93.0</v>
      </c>
      <c r="L840" s="38">
        <f t="shared" si="144"/>
        <v>0</v>
      </c>
      <c r="M840" s="35" t="s">
        <v>427</v>
      </c>
      <c r="N840" s="36" t="s">
        <v>422</v>
      </c>
    </row>
    <row r="841">
      <c r="A841" s="35">
        <v>584.0</v>
      </c>
      <c r="B841" s="36" t="s">
        <v>1341</v>
      </c>
      <c r="C841" s="36" t="s">
        <v>586</v>
      </c>
      <c r="D841" s="37">
        <v>43340.0</v>
      </c>
      <c r="E841" s="37">
        <v>43856.0</v>
      </c>
      <c r="F841" s="37">
        <v>43857.0</v>
      </c>
      <c r="G841" s="37">
        <v>44385.0</v>
      </c>
      <c r="H841" s="38">
        <v>12.99</v>
      </c>
      <c r="I841" s="38">
        <v>6.49</v>
      </c>
      <c r="J841" s="38">
        <f t="shared" si="143"/>
        <v>6.5</v>
      </c>
      <c r="K841" s="36">
        <v>6.0</v>
      </c>
      <c r="L841" s="38">
        <f t="shared" si="144"/>
        <v>1.081666667</v>
      </c>
      <c r="M841" s="35" t="s">
        <v>428</v>
      </c>
      <c r="N841" s="35" t="s">
        <v>422</v>
      </c>
    </row>
    <row r="842">
      <c r="A842" s="35">
        <v>59.0</v>
      </c>
      <c r="B842" s="36" t="s">
        <v>1342</v>
      </c>
      <c r="C842" s="36" t="s">
        <v>624</v>
      </c>
      <c r="D842" s="37">
        <v>36357.0</v>
      </c>
      <c r="E842" s="37">
        <v>43014.0</v>
      </c>
      <c r="F842" s="36" t="s">
        <v>587</v>
      </c>
      <c r="G842" s="36" t="s">
        <v>587</v>
      </c>
      <c r="H842" s="38">
        <v>4.99</v>
      </c>
      <c r="I842" s="38">
        <v>2.49</v>
      </c>
      <c r="J842" s="38">
        <f t="shared" si="143"/>
        <v>2.5</v>
      </c>
      <c r="K842" s="36">
        <v>1.0</v>
      </c>
      <c r="L842" s="38">
        <f t="shared" si="144"/>
        <v>2.49</v>
      </c>
      <c r="M842" s="35" t="s">
        <v>429</v>
      </c>
      <c r="N842" s="126" t="s">
        <v>422</v>
      </c>
    </row>
    <row r="843">
      <c r="A843" s="35">
        <v>172.0</v>
      </c>
      <c r="B843" s="36" t="s">
        <v>1343</v>
      </c>
      <c r="C843" s="36" t="s">
        <v>596</v>
      </c>
      <c r="D843" s="37">
        <v>39892.0</v>
      </c>
      <c r="E843" s="37">
        <v>42279.0</v>
      </c>
      <c r="F843" s="36" t="s">
        <v>587</v>
      </c>
      <c r="G843" s="36" t="s">
        <v>587</v>
      </c>
      <c r="H843" s="38">
        <v>7.99</v>
      </c>
      <c r="I843" s="38">
        <v>2.99</v>
      </c>
      <c r="J843" s="38">
        <f t="shared" si="143"/>
        <v>5</v>
      </c>
      <c r="K843" s="36">
        <v>1.0</v>
      </c>
      <c r="L843" s="38">
        <f t="shared" si="144"/>
        <v>2.99</v>
      </c>
      <c r="M843" s="35"/>
      <c r="N843" s="35" t="s">
        <v>422</v>
      </c>
    </row>
    <row r="844">
      <c r="A844" s="35">
        <v>478.0</v>
      </c>
      <c r="B844" s="36" t="s">
        <v>1344</v>
      </c>
      <c r="C844" s="36" t="s">
        <v>612</v>
      </c>
      <c r="D844" s="37">
        <v>40961.0</v>
      </c>
      <c r="E844" s="37">
        <v>42218.0</v>
      </c>
      <c r="F844" s="37">
        <v>42218.0</v>
      </c>
      <c r="G844" s="37">
        <v>44992.0</v>
      </c>
      <c r="H844" s="38">
        <v>24.99</v>
      </c>
      <c r="I844" s="38">
        <v>6.99</v>
      </c>
      <c r="J844" s="38">
        <f t="shared" si="143"/>
        <v>18</v>
      </c>
      <c r="K844" s="36">
        <v>50.0</v>
      </c>
      <c r="L844" s="38">
        <f t="shared" si="144"/>
        <v>0.1398</v>
      </c>
      <c r="M844" s="35"/>
      <c r="N844" s="35" t="s">
        <v>422</v>
      </c>
    </row>
    <row r="845">
      <c r="A845" s="35">
        <v>479.0</v>
      </c>
      <c r="B845" s="36" t="s">
        <v>1345</v>
      </c>
      <c r="C845" s="36" t="s">
        <v>612</v>
      </c>
      <c r="D845" s="37">
        <v>41248.0</v>
      </c>
      <c r="E845" s="37">
        <v>42246.0</v>
      </c>
      <c r="F845" s="37">
        <v>42246.0</v>
      </c>
      <c r="G845" s="37">
        <v>44992.0</v>
      </c>
      <c r="H845" s="38">
        <v>4.99</v>
      </c>
      <c r="I845" s="38">
        <v>4.99</v>
      </c>
      <c r="J845" s="38">
        <f t="shared" si="143"/>
        <v>0</v>
      </c>
      <c r="K845" s="36">
        <v>15.0</v>
      </c>
      <c r="L845" s="38">
        <f t="shared" si="144"/>
        <v>0.3326666667</v>
      </c>
      <c r="M845" s="35"/>
      <c r="N845" s="35" t="s">
        <v>422</v>
      </c>
    </row>
    <row r="846">
      <c r="A846" s="35">
        <v>563.0</v>
      </c>
      <c r="B846" s="36" t="s">
        <v>1346</v>
      </c>
      <c r="C846" s="36" t="s">
        <v>586</v>
      </c>
      <c r="D846" s="37">
        <v>43581.0</v>
      </c>
      <c r="E846" s="37">
        <v>44334.0</v>
      </c>
      <c r="F846" s="37">
        <v>44339.0</v>
      </c>
      <c r="G846" s="37">
        <v>44382.0</v>
      </c>
      <c r="H846" s="38">
        <v>69.99</v>
      </c>
      <c r="I846" s="38">
        <v>0.0</v>
      </c>
      <c r="J846" s="38">
        <f t="shared" si="143"/>
        <v>69.99</v>
      </c>
      <c r="K846" s="36">
        <v>57.0</v>
      </c>
      <c r="L846" s="38">
        <f t="shared" si="144"/>
        <v>0</v>
      </c>
      <c r="M846" s="35"/>
      <c r="N846" s="126" t="s">
        <v>422</v>
      </c>
    </row>
    <row r="847">
      <c r="A847" s="35">
        <v>607.0</v>
      </c>
      <c r="B847" s="36" t="s">
        <v>1347</v>
      </c>
      <c r="C847" s="36" t="s">
        <v>586</v>
      </c>
      <c r="D847" s="37">
        <v>42318.0</v>
      </c>
      <c r="E847" s="37">
        <v>43668.0</v>
      </c>
      <c r="F847" s="37">
        <v>44197.0</v>
      </c>
      <c r="G847" s="37">
        <v>44208.0</v>
      </c>
      <c r="H847" s="38">
        <v>19.99</v>
      </c>
      <c r="I847" s="38">
        <v>12.99</v>
      </c>
      <c r="J847" s="38">
        <f t="shared" si="143"/>
        <v>7</v>
      </c>
      <c r="K847" s="36">
        <v>56.0</v>
      </c>
      <c r="L847" s="38">
        <f t="shared" si="144"/>
        <v>0.2319642857</v>
      </c>
      <c r="M847" s="35" t="s">
        <v>430</v>
      </c>
      <c r="N847" s="35" t="s">
        <v>422</v>
      </c>
    </row>
    <row r="848">
      <c r="A848" s="35">
        <v>608.0</v>
      </c>
      <c r="B848" s="36" t="s">
        <v>1348</v>
      </c>
      <c r="C848" s="36" t="s">
        <v>586</v>
      </c>
      <c r="D848" s="37">
        <v>43261.0</v>
      </c>
      <c r="E848" s="37">
        <v>45423.0</v>
      </c>
      <c r="F848" s="36" t="s">
        <v>587</v>
      </c>
      <c r="G848" s="36" t="s">
        <v>587</v>
      </c>
      <c r="H848" s="38">
        <v>6.96</v>
      </c>
      <c r="I848" s="38">
        <v>0.0</v>
      </c>
      <c r="J848" s="38">
        <f t="shared" si="143"/>
        <v>6.96</v>
      </c>
      <c r="K848" s="36">
        <v>1.0</v>
      </c>
      <c r="L848" s="38">
        <f t="shared" si="144"/>
        <v>0</v>
      </c>
      <c r="M848" s="35"/>
      <c r="N848" s="35" t="s">
        <v>422</v>
      </c>
    </row>
    <row r="849">
      <c r="A849" s="35">
        <v>997.0</v>
      </c>
      <c r="B849" s="36" t="s">
        <v>1349</v>
      </c>
      <c r="C849" s="36" t="s">
        <v>598</v>
      </c>
      <c r="D849" s="37">
        <v>43056.0</v>
      </c>
      <c r="E849" s="37">
        <v>43469.0</v>
      </c>
      <c r="F849" s="36" t="s">
        <v>587</v>
      </c>
      <c r="G849" s="36" t="s">
        <v>587</v>
      </c>
      <c r="H849" s="38">
        <v>69.99</v>
      </c>
      <c r="I849" s="38">
        <v>0.0</v>
      </c>
      <c r="J849" s="38">
        <f t="shared" si="143"/>
        <v>69.99</v>
      </c>
      <c r="K849" s="36">
        <v>1.0</v>
      </c>
      <c r="L849" s="38">
        <f t="shared" si="144"/>
        <v>0</v>
      </c>
      <c r="M849" s="89"/>
      <c r="N849" s="89" t="s">
        <v>422</v>
      </c>
    </row>
    <row r="850">
      <c r="A850" s="35">
        <v>270.0</v>
      </c>
      <c r="B850" s="36" t="s">
        <v>1350</v>
      </c>
      <c r="C850" s="36" t="s">
        <v>584</v>
      </c>
      <c r="D850" s="37">
        <v>40949.0</v>
      </c>
      <c r="E850" s="37">
        <v>44502.0</v>
      </c>
      <c r="F850" s="37" t="s">
        <v>587</v>
      </c>
      <c r="G850" s="37" t="s">
        <v>587</v>
      </c>
      <c r="H850" s="38">
        <v>39.99</v>
      </c>
      <c r="I850" s="38">
        <v>0.0</v>
      </c>
      <c r="J850" s="38">
        <f t="shared" si="143"/>
        <v>39.99</v>
      </c>
      <c r="K850" s="36">
        <v>1.0</v>
      </c>
      <c r="L850" s="38">
        <f t="shared" si="144"/>
        <v>0</v>
      </c>
      <c r="M850" s="35" t="s">
        <v>431</v>
      </c>
      <c r="N850" s="36" t="s">
        <v>422</v>
      </c>
    </row>
    <row r="851">
      <c r="A851" s="35">
        <v>1005.0</v>
      </c>
      <c r="B851" s="35" t="s">
        <v>1351</v>
      </c>
      <c r="C851" s="36" t="s">
        <v>598</v>
      </c>
      <c r="D851" s="37">
        <v>43088.0</v>
      </c>
      <c r="E851" s="37">
        <v>43912.0</v>
      </c>
      <c r="F851" s="36" t="s">
        <v>587</v>
      </c>
      <c r="G851" s="36" t="s">
        <v>587</v>
      </c>
      <c r="H851" s="38">
        <v>21.99</v>
      </c>
      <c r="I851" s="38">
        <v>6.99</v>
      </c>
      <c r="J851" s="38">
        <f t="shared" si="143"/>
        <v>15</v>
      </c>
      <c r="K851" s="36">
        <v>1.0</v>
      </c>
      <c r="L851" s="38">
        <f t="shared" si="144"/>
        <v>6.99</v>
      </c>
      <c r="M851" s="89" t="s">
        <v>432</v>
      </c>
      <c r="N851" s="89" t="s">
        <v>422</v>
      </c>
    </row>
    <row r="852">
      <c r="A852" s="35">
        <v>574.0</v>
      </c>
      <c r="B852" s="36" t="s">
        <v>1352</v>
      </c>
      <c r="C852" s="36" t="s">
        <v>586</v>
      </c>
      <c r="D852" s="37">
        <v>42984.0</v>
      </c>
      <c r="E852" s="37">
        <v>44964.0</v>
      </c>
      <c r="F852" s="36" t="s">
        <v>587</v>
      </c>
      <c r="G852" s="36" t="s">
        <v>587</v>
      </c>
      <c r="H852" s="38">
        <v>59.98</v>
      </c>
      <c r="I852" s="38">
        <v>0.0</v>
      </c>
      <c r="J852" s="38">
        <f t="shared" si="143"/>
        <v>59.98</v>
      </c>
      <c r="K852" s="36">
        <v>1.0</v>
      </c>
      <c r="L852" s="38">
        <f t="shared" si="144"/>
        <v>0</v>
      </c>
      <c r="M852" s="35" t="s">
        <v>433</v>
      </c>
      <c r="N852" s="35" t="s">
        <v>422</v>
      </c>
    </row>
    <row r="853">
      <c r="A853" s="35">
        <v>980.0</v>
      </c>
      <c r="B853" s="36" t="s">
        <v>1353</v>
      </c>
      <c r="C853" s="36" t="s">
        <v>598</v>
      </c>
      <c r="D853" s="37">
        <v>44015.0</v>
      </c>
      <c r="E853" s="37">
        <v>44091.0</v>
      </c>
      <c r="F853" s="37">
        <v>44257.0</v>
      </c>
      <c r="G853" s="37">
        <v>44257.0</v>
      </c>
      <c r="H853" s="38">
        <v>39.99</v>
      </c>
      <c r="I853" s="38">
        <v>0.0</v>
      </c>
      <c r="J853" s="38">
        <f t="shared" si="143"/>
        <v>39.99</v>
      </c>
      <c r="K853" s="36">
        <v>3.0</v>
      </c>
      <c r="L853" s="38">
        <f t="shared" si="144"/>
        <v>0</v>
      </c>
      <c r="M853" s="89" t="s">
        <v>434</v>
      </c>
      <c r="N853" s="89" t="s">
        <v>422</v>
      </c>
    </row>
    <row r="854">
      <c r="A854" s="35">
        <v>953.0</v>
      </c>
      <c r="B854" s="36" t="s">
        <v>1354</v>
      </c>
      <c r="C854" s="36" t="s">
        <v>598</v>
      </c>
      <c r="D854" s="37">
        <v>42671.0</v>
      </c>
      <c r="E854" s="37">
        <v>43468.0</v>
      </c>
      <c r="F854" s="37">
        <v>43475.0</v>
      </c>
      <c r="G854" s="37">
        <v>43475.0</v>
      </c>
      <c r="H854" s="38">
        <v>19.99</v>
      </c>
      <c r="I854" s="38">
        <v>4.99</v>
      </c>
      <c r="J854" s="38">
        <f t="shared" si="143"/>
        <v>15</v>
      </c>
      <c r="K854" s="36">
        <v>1.0</v>
      </c>
      <c r="L854" s="38">
        <f t="shared" si="144"/>
        <v>4.99</v>
      </c>
      <c r="M854" s="89" t="s">
        <v>435</v>
      </c>
      <c r="N854" s="89" t="s">
        <v>422</v>
      </c>
    </row>
    <row r="855">
      <c r="A855" s="35">
        <v>497.0</v>
      </c>
      <c r="B855" s="35" t="s">
        <v>1355</v>
      </c>
      <c r="C855" s="36" t="s">
        <v>586</v>
      </c>
      <c r="D855" s="37">
        <v>44432.0</v>
      </c>
      <c r="E855" s="37">
        <v>45237.0</v>
      </c>
      <c r="F855" s="36" t="s">
        <v>587</v>
      </c>
      <c r="G855" s="36" t="s">
        <v>587</v>
      </c>
      <c r="H855" s="38">
        <v>29.99</v>
      </c>
      <c r="I855" s="38">
        <v>0.0</v>
      </c>
      <c r="J855" s="38">
        <f t="shared" si="143"/>
        <v>29.99</v>
      </c>
      <c r="K855" s="36">
        <v>1.0</v>
      </c>
      <c r="L855" s="38">
        <f t="shared" si="144"/>
        <v>0</v>
      </c>
      <c r="M855" s="89" t="s">
        <v>436</v>
      </c>
      <c r="N855" s="89" t="s">
        <v>422</v>
      </c>
    </row>
    <row r="856">
      <c r="A856" s="35">
        <v>741.0</v>
      </c>
      <c r="B856" s="36" t="s">
        <v>1356</v>
      </c>
      <c r="C856" s="36" t="s">
        <v>586</v>
      </c>
      <c r="D856" s="37">
        <v>44061.0</v>
      </c>
      <c r="E856" s="37">
        <v>44539.0</v>
      </c>
      <c r="F856" s="36" t="s">
        <v>587</v>
      </c>
      <c r="G856" s="36" t="s">
        <v>587</v>
      </c>
      <c r="H856" s="38">
        <v>29.99</v>
      </c>
      <c r="I856" s="38">
        <v>0.0</v>
      </c>
      <c r="J856" s="38">
        <f t="shared" si="143"/>
        <v>29.99</v>
      </c>
      <c r="K856" s="36">
        <v>1.0</v>
      </c>
      <c r="L856" s="38">
        <f t="shared" si="144"/>
        <v>0</v>
      </c>
      <c r="M856" s="35" t="s">
        <v>437</v>
      </c>
      <c r="N856" s="35" t="s">
        <v>422</v>
      </c>
    </row>
    <row r="857">
      <c r="A857" s="35">
        <v>836.0</v>
      </c>
      <c r="B857" s="36" t="s">
        <v>1357</v>
      </c>
      <c r="C857" s="36" t="s">
        <v>586</v>
      </c>
      <c r="D857" s="37">
        <v>42717.0</v>
      </c>
      <c r="E857" s="37">
        <v>42950.0</v>
      </c>
      <c r="F857" s="37">
        <v>44151.0</v>
      </c>
      <c r="G857" s="37">
        <v>44163.0</v>
      </c>
      <c r="H857" s="38">
        <v>14.99</v>
      </c>
      <c r="I857" s="38">
        <v>7.99</v>
      </c>
      <c r="J857" s="38">
        <f t="shared" si="143"/>
        <v>7</v>
      </c>
      <c r="K857" s="36">
        <v>139.0</v>
      </c>
      <c r="L857" s="38">
        <f t="shared" si="144"/>
        <v>0.05748201439</v>
      </c>
      <c r="M857" s="35" t="s">
        <v>438</v>
      </c>
      <c r="N857" s="35" t="s">
        <v>422</v>
      </c>
    </row>
    <row r="858">
      <c r="A858" s="35">
        <v>1022.0</v>
      </c>
      <c r="B858" s="36" t="s">
        <v>1358</v>
      </c>
      <c r="C858" s="36" t="s">
        <v>591</v>
      </c>
      <c r="D858" s="37">
        <v>44154.0</v>
      </c>
      <c r="E858" s="37">
        <v>44539.0</v>
      </c>
      <c r="F858" s="36" t="s">
        <v>587</v>
      </c>
      <c r="G858" s="36" t="s">
        <v>587</v>
      </c>
      <c r="H858" s="125">
        <v>14.99</v>
      </c>
      <c r="I858" s="125">
        <v>0.0</v>
      </c>
      <c r="J858" s="38">
        <f t="shared" si="143"/>
        <v>14.99</v>
      </c>
      <c r="K858" s="36">
        <v>1.0</v>
      </c>
      <c r="L858" s="38">
        <f t="shared" si="144"/>
        <v>0</v>
      </c>
      <c r="M858" s="35" t="s">
        <v>439</v>
      </c>
      <c r="N858" s="36" t="s">
        <v>422</v>
      </c>
    </row>
    <row r="859">
      <c r="A859" s="35">
        <v>477.0</v>
      </c>
      <c r="B859" s="36" t="s">
        <v>1359</v>
      </c>
      <c r="C859" s="36" t="s">
        <v>612</v>
      </c>
      <c r="D859" s="37">
        <v>42773.0</v>
      </c>
      <c r="E859" s="37">
        <v>44431.0</v>
      </c>
      <c r="F859" s="37">
        <v>44486.0</v>
      </c>
      <c r="G859" s="37">
        <v>44486.0</v>
      </c>
      <c r="H859" s="38">
        <v>14.49</v>
      </c>
      <c r="I859" s="38">
        <v>3.62</v>
      </c>
      <c r="J859" s="38">
        <f t="shared" si="143"/>
        <v>10.87</v>
      </c>
      <c r="K859" s="36">
        <v>2.0</v>
      </c>
      <c r="L859" s="38">
        <f t="shared" si="144"/>
        <v>1.81</v>
      </c>
      <c r="M859" s="35" t="s">
        <v>440</v>
      </c>
      <c r="N859" s="35" t="s">
        <v>422</v>
      </c>
    </row>
    <row r="860">
      <c r="A860" s="35">
        <v>25.0</v>
      </c>
      <c r="B860" s="36" t="s">
        <v>1360</v>
      </c>
      <c r="C860" s="36" t="s">
        <v>624</v>
      </c>
      <c r="D860" s="37">
        <v>35156.0</v>
      </c>
      <c r="E860" s="37">
        <v>42279.0</v>
      </c>
      <c r="F860" s="36" t="s">
        <v>587</v>
      </c>
      <c r="G860" s="36" t="s">
        <v>587</v>
      </c>
      <c r="H860" s="38">
        <v>4.99</v>
      </c>
      <c r="I860" s="38">
        <v>2.5</v>
      </c>
      <c r="J860" s="38">
        <f t="shared" si="143"/>
        <v>2.49</v>
      </c>
      <c r="K860" s="36">
        <v>1.0</v>
      </c>
      <c r="L860" s="38">
        <f t="shared" si="144"/>
        <v>2.5</v>
      </c>
      <c r="M860" s="35" t="s">
        <v>441</v>
      </c>
      <c r="N860" s="35" t="s">
        <v>422</v>
      </c>
    </row>
    <row r="861">
      <c r="A861" s="35">
        <v>26.0</v>
      </c>
      <c r="B861" s="35" t="s">
        <v>1361</v>
      </c>
      <c r="C861" s="36" t="s">
        <v>624</v>
      </c>
      <c r="D861" s="37">
        <v>35888.0</v>
      </c>
      <c r="E861" s="37">
        <v>42279.0</v>
      </c>
      <c r="F861" s="36" t="s">
        <v>587</v>
      </c>
      <c r="G861" s="36" t="s">
        <v>587</v>
      </c>
      <c r="H861" s="38">
        <v>5.99</v>
      </c>
      <c r="I861" s="38">
        <v>3.0</v>
      </c>
      <c r="J861" s="38">
        <f t="shared" si="143"/>
        <v>2.99</v>
      </c>
      <c r="K861" s="36">
        <v>1.0</v>
      </c>
      <c r="L861" s="38">
        <f t="shared" si="144"/>
        <v>3</v>
      </c>
      <c r="M861" s="35"/>
      <c r="N861" s="35" t="s">
        <v>422</v>
      </c>
    </row>
    <row r="862">
      <c r="A862" s="35">
        <v>27.0</v>
      </c>
      <c r="B862" s="35" t="s">
        <v>1362</v>
      </c>
      <c r="C862" s="36" t="s">
        <v>624</v>
      </c>
      <c r="D862" s="37">
        <v>36260.0</v>
      </c>
      <c r="E862" s="37">
        <v>42279.0</v>
      </c>
      <c r="F862" s="36" t="s">
        <v>587</v>
      </c>
      <c r="G862" s="36" t="s">
        <v>587</v>
      </c>
      <c r="H862" s="38">
        <v>5.99</v>
      </c>
      <c r="I862" s="38">
        <v>3.0</v>
      </c>
      <c r="J862" s="38">
        <f t="shared" si="143"/>
        <v>2.99</v>
      </c>
      <c r="K862" s="36">
        <v>1.0</v>
      </c>
      <c r="L862" s="38">
        <f t="shared" si="144"/>
        <v>3</v>
      </c>
      <c r="M862" s="35"/>
      <c r="N862" s="35" t="s">
        <v>422</v>
      </c>
    </row>
    <row r="863">
      <c r="A863" s="35">
        <v>145.0</v>
      </c>
      <c r="B863" s="36" t="s">
        <v>1363</v>
      </c>
      <c r="C863" s="35" t="s">
        <v>677</v>
      </c>
      <c r="D863" s="37">
        <v>38814.0</v>
      </c>
      <c r="E863" s="37">
        <v>42806.0</v>
      </c>
      <c r="F863" s="36" t="s">
        <v>587</v>
      </c>
      <c r="G863" s="36" t="s">
        <v>587</v>
      </c>
      <c r="H863" s="38">
        <v>9.99</v>
      </c>
      <c r="I863" s="38">
        <v>3.99</v>
      </c>
      <c r="J863" s="38">
        <f t="shared" si="143"/>
        <v>6</v>
      </c>
      <c r="K863" s="36">
        <v>1.0</v>
      </c>
      <c r="L863" s="38">
        <f t="shared" si="144"/>
        <v>3.99</v>
      </c>
      <c r="M863" s="35"/>
      <c r="N863" s="126" t="s">
        <v>422</v>
      </c>
    </row>
    <row r="864">
      <c r="A864" s="35">
        <v>146.0</v>
      </c>
      <c r="B864" s="36" t="s">
        <v>1364</v>
      </c>
      <c r="C864" s="35" t="s">
        <v>677</v>
      </c>
      <c r="D864" s="37">
        <v>39234.0</v>
      </c>
      <c r="E864" s="37">
        <v>42806.0</v>
      </c>
      <c r="F864" s="36" t="s">
        <v>587</v>
      </c>
      <c r="G864" s="36" t="s">
        <v>587</v>
      </c>
      <c r="H864" s="38">
        <v>9.99</v>
      </c>
      <c r="I864" s="38">
        <v>3.99</v>
      </c>
      <c r="J864" s="38">
        <f t="shared" si="143"/>
        <v>6</v>
      </c>
      <c r="K864" s="36">
        <v>1.0</v>
      </c>
      <c r="L864" s="38">
        <f t="shared" si="144"/>
        <v>3.99</v>
      </c>
      <c r="M864" s="35"/>
      <c r="N864" s="126" t="s">
        <v>422</v>
      </c>
    </row>
    <row r="865">
      <c r="A865" s="35">
        <v>400.0</v>
      </c>
      <c r="B865" s="36" t="s">
        <v>1365</v>
      </c>
      <c r="C865" s="36" t="s">
        <v>584</v>
      </c>
      <c r="D865" s="37">
        <v>41338.0</v>
      </c>
      <c r="E865" s="37">
        <v>41707.0</v>
      </c>
      <c r="F865" s="37">
        <v>41707.0</v>
      </c>
      <c r="G865" s="37">
        <v>45051.0</v>
      </c>
      <c r="H865" s="38">
        <v>24.99</v>
      </c>
      <c r="I865" s="38">
        <v>5.0</v>
      </c>
      <c r="J865" s="38">
        <f t="shared" si="143"/>
        <v>19.99</v>
      </c>
      <c r="K865" s="36">
        <v>45.0</v>
      </c>
      <c r="L865" s="38">
        <f t="shared" si="144"/>
        <v>0.1111111111</v>
      </c>
      <c r="M865" s="35"/>
      <c r="N865" s="36" t="s">
        <v>422</v>
      </c>
    </row>
    <row r="866">
      <c r="A866" s="35">
        <v>797.0</v>
      </c>
      <c r="B866" s="36" t="s">
        <v>1366</v>
      </c>
      <c r="C866" s="36" t="s">
        <v>586</v>
      </c>
      <c r="D866" s="37">
        <v>42654.0</v>
      </c>
      <c r="E866" s="37">
        <v>43275.0</v>
      </c>
      <c r="F866" s="37">
        <v>43278.0</v>
      </c>
      <c r="G866" s="37">
        <v>45264.0</v>
      </c>
      <c r="H866" s="38">
        <v>29.99</v>
      </c>
      <c r="I866" s="38">
        <v>14.99</v>
      </c>
      <c r="J866" s="38">
        <f t="shared" si="143"/>
        <v>15</v>
      </c>
      <c r="K866" s="36">
        <v>52.0</v>
      </c>
      <c r="L866" s="38">
        <f t="shared" si="144"/>
        <v>0.2882692308</v>
      </c>
      <c r="M866" s="35"/>
      <c r="N866" s="35" t="s">
        <v>422</v>
      </c>
    </row>
    <row r="867">
      <c r="A867" s="35">
        <v>762.0</v>
      </c>
      <c r="B867" s="36" t="s">
        <v>1367</v>
      </c>
      <c r="C867" s="36" t="s">
        <v>586</v>
      </c>
      <c r="D867" s="37">
        <v>44084.0</v>
      </c>
      <c r="E867" s="37">
        <v>44335.0</v>
      </c>
      <c r="F867" s="37">
        <v>44473.0</v>
      </c>
      <c r="G867" s="37">
        <v>44474.0</v>
      </c>
      <c r="H867" s="38">
        <v>14.99</v>
      </c>
      <c r="I867" s="38">
        <v>8.24</v>
      </c>
      <c r="J867" s="38">
        <f t="shared" si="143"/>
        <v>6.75</v>
      </c>
      <c r="K867" s="36">
        <v>5.0</v>
      </c>
      <c r="L867" s="38">
        <f t="shared" si="144"/>
        <v>1.648</v>
      </c>
      <c r="M867" s="35" t="s">
        <v>442</v>
      </c>
      <c r="N867" s="35" t="s">
        <v>422</v>
      </c>
    </row>
    <row r="868">
      <c r="A868" s="35">
        <v>343.0</v>
      </c>
      <c r="B868" s="36" t="s">
        <v>1368</v>
      </c>
      <c r="C868" s="36" t="s">
        <v>584</v>
      </c>
      <c r="D868" s="37">
        <v>39738.0</v>
      </c>
      <c r="E868" s="37">
        <v>44971.0</v>
      </c>
      <c r="F868" s="37" t="s">
        <v>587</v>
      </c>
      <c r="G868" s="37" t="s">
        <v>587</v>
      </c>
      <c r="H868" s="38">
        <v>4.99</v>
      </c>
      <c r="I868" s="38">
        <v>0.0</v>
      </c>
      <c r="J868" s="38">
        <f t="shared" si="143"/>
        <v>4.99</v>
      </c>
      <c r="K868" s="36">
        <v>3.0</v>
      </c>
      <c r="L868" s="38">
        <f t="shared" si="144"/>
        <v>0</v>
      </c>
      <c r="M868" s="35" t="s">
        <v>443</v>
      </c>
      <c r="N868" s="36" t="s">
        <v>422</v>
      </c>
    </row>
    <row r="869">
      <c r="A869" s="35">
        <v>344.0</v>
      </c>
      <c r="B869" s="35" t="s">
        <v>1369</v>
      </c>
      <c r="C869" s="36" t="s">
        <v>584</v>
      </c>
      <c r="D869" s="37">
        <v>40865.0</v>
      </c>
      <c r="E869" s="37">
        <v>44383.0</v>
      </c>
      <c r="F869" s="37">
        <v>40933.0</v>
      </c>
      <c r="G869" s="37">
        <v>42035.0</v>
      </c>
      <c r="H869" s="38">
        <v>49.98</v>
      </c>
      <c r="I869" s="38">
        <v>39.98</v>
      </c>
      <c r="J869" s="38">
        <f t="shared" si="143"/>
        <v>10</v>
      </c>
      <c r="K869" s="36">
        <v>115.0</v>
      </c>
      <c r="L869" s="38">
        <f t="shared" si="144"/>
        <v>0.3476521739</v>
      </c>
      <c r="M869" s="35"/>
      <c r="N869" s="36" t="s">
        <v>422</v>
      </c>
    </row>
    <row r="870">
      <c r="A870" s="35">
        <v>345.0</v>
      </c>
      <c r="B870" s="36" t="s">
        <v>1370</v>
      </c>
      <c r="C870" s="36" t="s">
        <v>584</v>
      </c>
      <c r="D870" s="37">
        <v>41509.0</v>
      </c>
      <c r="E870" s="37">
        <v>44091.0</v>
      </c>
      <c r="F870" s="37">
        <v>42263.0</v>
      </c>
      <c r="G870" s="37">
        <v>44395.0</v>
      </c>
      <c r="H870" s="38">
        <v>34.98</v>
      </c>
      <c r="I870" s="38">
        <v>7.49</v>
      </c>
      <c r="J870" s="38">
        <f t="shared" si="143"/>
        <v>27.49</v>
      </c>
      <c r="K870" s="36">
        <v>100.0</v>
      </c>
      <c r="L870" s="38">
        <f t="shared" si="144"/>
        <v>0.0749</v>
      </c>
      <c r="M870" s="35"/>
      <c r="N870" s="36" t="s">
        <v>422</v>
      </c>
    </row>
    <row r="871">
      <c r="A871" s="35">
        <v>346.0</v>
      </c>
      <c r="B871" s="36" t="s">
        <v>1371</v>
      </c>
      <c r="C871" s="36" t="s">
        <v>584</v>
      </c>
      <c r="D871" s="37">
        <v>42027.0</v>
      </c>
      <c r="E871" s="37">
        <v>44091.0</v>
      </c>
      <c r="F871" s="37" t="s">
        <v>587</v>
      </c>
      <c r="G871" s="37" t="s">
        <v>587</v>
      </c>
      <c r="H871" s="38">
        <v>19.99</v>
      </c>
      <c r="I871" s="38">
        <v>7.99</v>
      </c>
      <c r="J871" s="38">
        <f t="shared" si="143"/>
        <v>12</v>
      </c>
      <c r="K871" s="36">
        <v>1.0</v>
      </c>
      <c r="L871" s="38">
        <f t="shared" si="144"/>
        <v>7.99</v>
      </c>
      <c r="M871" s="35"/>
      <c r="N871" s="36" t="s">
        <v>422</v>
      </c>
    </row>
    <row r="872">
      <c r="A872" s="35">
        <v>807.0</v>
      </c>
      <c r="B872" s="36" t="s">
        <v>1372</v>
      </c>
      <c r="C872" s="35" t="s">
        <v>586</v>
      </c>
      <c r="D872" s="37">
        <v>44796.0</v>
      </c>
      <c r="E872" s="37">
        <v>45174.0</v>
      </c>
      <c r="F872" s="37">
        <v>45246.0</v>
      </c>
      <c r="G872" s="37">
        <v>45254.0</v>
      </c>
      <c r="H872" s="38">
        <v>69.99</v>
      </c>
      <c r="I872" s="38">
        <v>0.0</v>
      </c>
      <c r="J872" s="38">
        <f t="shared" si="143"/>
        <v>69.99</v>
      </c>
      <c r="K872" s="36">
        <v>62.0</v>
      </c>
      <c r="L872" s="38">
        <f t="shared" si="144"/>
        <v>0</v>
      </c>
      <c r="M872" s="35"/>
      <c r="N872" s="35" t="s">
        <v>422</v>
      </c>
    </row>
    <row r="873">
      <c r="A873" s="35">
        <v>452.0</v>
      </c>
      <c r="B873" s="36" t="s">
        <v>1373</v>
      </c>
      <c r="C873" s="35" t="s">
        <v>612</v>
      </c>
      <c r="D873" s="37">
        <v>42269.0</v>
      </c>
      <c r="E873" s="37">
        <v>43295.0</v>
      </c>
      <c r="F873" s="37">
        <v>43295.0</v>
      </c>
      <c r="G873" s="37">
        <v>45005.0</v>
      </c>
      <c r="H873" s="38">
        <v>10.99</v>
      </c>
      <c r="I873" s="38">
        <v>10.99</v>
      </c>
      <c r="J873" s="38">
        <f t="shared" si="143"/>
        <v>0</v>
      </c>
      <c r="K873" s="36">
        <v>10.0</v>
      </c>
      <c r="L873" s="38">
        <f t="shared" si="144"/>
        <v>1.099</v>
      </c>
      <c r="M873" s="35" t="s">
        <v>444</v>
      </c>
      <c r="N873" s="35" t="s">
        <v>422</v>
      </c>
    </row>
    <row r="874">
      <c r="A874" s="35">
        <v>495.0</v>
      </c>
      <c r="B874" s="35" t="s">
        <v>1374</v>
      </c>
      <c r="C874" s="36" t="s">
        <v>586</v>
      </c>
      <c r="D874" s="37">
        <v>43767.0</v>
      </c>
      <c r="E874" s="37">
        <v>43824.0</v>
      </c>
      <c r="F874" s="36" t="s">
        <v>587</v>
      </c>
      <c r="G874" s="36" t="s">
        <v>587</v>
      </c>
      <c r="H874" s="38">
        <v>17.5</v>
      </c>
      <c r="I874" s="38">
        <v>17.5</v>
      </c>
      <c r="J874" s="38">
        <f t="shared" si="143"/>
        <v>0</v>
      </c>
      <c r="K874" s="36">
        <v>1.0</v>
      </c>
      <c r="L874" s="38">
        <f t="shared" si="144"/>
        <v>17.5</v>
      </c>
      <c r="M874" s="35" t="s">
        <v>445</v>
      </c>
      <c r="N874" s="35" t="s">
        <v>422</v>
      </c>
    </row>
    <row r="875">
      <c r="A875" s="35">
        <v>880.0</v>
      </c>
      <c r="B875" s="35" t="s">
        <v>1375</v>
      </c>
      <c r="C875" s="36" t="s">
        <v>586</v>
      </c>
      <c r="D875" s="37">
        <v>43767.0</v>
      </c>
      <c r="E875" s="37">
        <v>43824.0</v>
      </c>
      <c r="F875" s="36" t="s">
        <v>587</v>
      </c>
      <c r="G875" s="36" t="s">
        <v>587</v>
      </c>
      <c r="H875" s="38">
        <v>17.49</v>
      </c>
      <c r="I875" s="38">
        <v>17.49</v>
      </c>
      <c r="J875" s="38">
        <f t="shared" si="143"/>
        <v>0</v>
      </c>
      <c r="K875" s="36">
        <v>1.0</v>
      </c>
      <c r="L875" s="38">
        <f t="shared" si="144"/>
        <v>17.49</v>
      </c>
      <c r="M875" s="35"/>
      <c r="N875" s="35" t="s">
        <v>422</v>
      </c>
    </row>
    <row r="876">
      <c r="A876" s="35">
        <v>598.0</v>
      </c>
      <c r="B876" s="36" t="s">
        <v>1376</v>
      </c>
      <c r="C876" s="36" t="s">
        <v>586</v>
      </c>
      <c r="D876" s="37">
        <v>42465.0</v>
      </c>
      <c r="E876" s="37">
        <v>42754.0</v>
      </c>
      <c r="F876" s="37">
        <v>42939.0</v>
      </c>
      <c r="G876" s="37">
        <v>44432.0</v>
      </c>
      <c r="H876" s="38">
        <v>14.99</v>
      </c>
      <c r="I876" s="38">
        <v>7.49</v>
      </c>
      <c r="J876" s="38">
        <f t="shared" si="143"/>
        <v>7.5</v>
      </c>
      <c r="K876" s="36">
        <v>17.0</v>
      </c>
      <c r="L876" s="38">
        <f t="shared" si="144"/>
        <v>0.4405882353</v>
      </c>
      <c r="M876" s="35" t="s">
        <v>446</v>
      </c>
      <c r="N876" s="35" t="s">
        <v>422</v>
      </c>
    </row>
    <row r="877">
      <c r="A877" s="35">
        <v>602.0</v>
      </c>
      <c r="B877" s="36" t="s">
        <v>1377</v>
      </c>
      <c r="C877" s="36" t="s">
        <v>586</v>
      </c>
      <c r="D877" s="37">
        <v>44148.0</v>
      </c>
      <c r="E877" s="37">
        <v>44426.0</v>
      </c>
      <c r="F877" s="37">
        <v>44427.0</v>
      </c>
      <c r="G877" s="37">
        <v>44427.0</v>
      </c>
      <c r="H877" s="38">
        <v>9.99</v>
      </c>
      <c r="I877" s="38">
        <v>6.99</v>
      </c>
      <c r="J877" s="38">
        <f t="shared" si="143"/>
        <v>3</v>
      </c>
      <c r="K877" s="36">
        <v>1.0</v>
      </c>
      <c r="L877" s="38">
        <f t="shared" si="144"/>
        <v>6.99</v>
      </c>
      <c r="M877" s="35"/>
      <c r="N877" s="35" t="s">
        <v>422</v>
      </c>
    </row>
    <row r="878">
      <c r="A878" s="35">
        <v>123.0</v>
      </c>
      <c r="B878" s="36" t="s">
        <v>1378</v>
      </c>
      <c r="C878" s="35" t="s">
        <v>677</v>
      </c>
      <c r="D878" s="37">
        <v>38758.0</v>
      </c>
      <c r="E878" s="37">
        <v>42623.0</v>
      </c>
      <c r="F878" s="37">
        <v>44409.0</v>
      </c>
      <c r="G878" s="37">
        <v>44412.0</v>
      </c>
      <c r="H878" s="38">
        <v>10.99</v>
      </c>
      <c r="I878" s="38">
        <v>7.99</v>
      </c>
      <c r="J878" s="38">
        <f t="shared" si="143"/>
        <v>3</v>
      </c>
      <c r="K878" s="36">
        <v>20.0</v>
      </c>
      <c r="L878" s="38">
        <f t="shared" si="144"/>
        <v>0.3995</v>
      </c>
      <c r="M878" s="35" t="s">
        <v>447</v>
      </c>
      <c r="N878" s="126" t="s">
        <v>422</v>
      </c>
    </row>
    <row r="879">
      <c r="A879" s="35">
        <v>378.0</v>
      </c>
      <c r="B879" s="36" t="s">
        <v>1379</v>
      </c>
      <c r="C879" s="36" t="s">
        <v>584</v>
      </c>
      <c r="D879" s="37">
        <v>41297.0</v>
      </c>
      <c r="E879" s="37">
        <v>44422.0</v>
      </c>
      <c r="F879" s="37">
        <v>45077.0</v>
      </c>
      <c r="G879" s="37">
        <v>45077.0</v>
      </c>
      <c r="H879" s="38">
        <v>12.99</v>
      </c>
      <c r="I879" s="38">
        <v>0.0</v>
      </c>
      <c r="J879" s="38">
        <f t="shared" si="143"/>
        <v>12.99</v>
      </c>
      <c r="K879" s="36">
        <v>5.0</v>
      </c>
      <c r="L879" s="38">
        <f t="shared" si="144"/>
        <v>0</v>
      </c>
      <c r="M879" s="35"/>
      <c r="N879" s="36" t="s">
        <v>422</v>
      </c>
    </row>
    <row r="880">
      <c r="A880" s="35">
        <v>424.0</v>
      </c>
      <c r="B880" s="35" t="s">
        <v>1380</v>
      </c>
      <c r="C880" s="36" t="s">
        <v>612</v>
      </c>
      <c r="D880" s="37">
        <v>42123.0</v>
      </c>
      <c r="E880" s="37">
        <v>42950.0</v>
      </c>
      <c r="F880" s="37" t="s">
        <v>587</v>
      </c>
      <c r="G880" s="37" t="s">
        <v>587</v>
      </c>
      <c r="H880" s="38">
        <v>14.99</v>
      </c>
      <c r="I880" s="38">
        <v>6.99</v>
      </c>
      <c r="J880" s="38">
        <f t="shared" si="143"/>
        <v>8</v>
      </c>
      <c r="K880" s="36">
        <v>1.0</v>
      </c>
      <c r="L880" s="38">
        <f t="shared" si="144"/>
        <v>6.99</v>
      </c>
      <c r="M880" s="35"/>
      <c r="N880" s="35" t="s">
        <v>422</v>
      </c>
    </row>
    <row r="881">
      <c r="A881" s="35">
        <v>783.0</v>
      </c>
      <c r="B881" s="36" t="s">
        <v>1381</v>
      </c>
      <c r="C881" s="36" t="s">
        <v>586</v>
      </c>
      <c r="D881" s="37">
        <v>44433.0</v>
      </c>
      <c r="E881" s="37">
        <v>44521.0</v>
      </c>
      <c r="F881" s="37">
        <v>44522.0</v>
      </c>
      <c r="G881" s="37">
        <v>44526.0</v>
      </c>
      <c r="H881" s="38">
        <v>59.99</v>
      </c>
      <c r="I881" s="38">
        <v>41.99</v>
      </c>
      <c r="J881" s="38">
        <f t="shared" si="143"/>
        <v>18</v>
      </c>
      <c r="K881" s="36">
        <v>22.0</v>
      </c>
      <c r="L881" s="38">
        <f t="shared" si="144"/>
        <v>1.908636364</v>
      </c>
      <c r="M881" s="35"/>
      <c r="N881" s="35" t="s">
        <v>422</v>
      </c>
    </row>
    <row r="882">
      <c r="A882" s="35">
        <v>985.0</v>
      </c>
      <c r="B882" s="35" t="s">
        <v>1382</v>
      </c>
      <c r="C882" s="36" t="s">
        <v>598</v>
      </c>
      <c r="D882" s="37">
        <v>42787.0</v>
      </c>
      <c r="E882" s="37">
        <v>43472.0</v>
      </c>
      <c r="F882" s="37">
        <v>44521.0</v>
      </c>
      <c r="G882" s="37">
        <v>44522.0</v>
      </c>
      <c r="H882" s="38">
        <v>18.99</v>
      </c>
      <c r="I882" s="38">
        <v>6.49</v>
      </c>
      <c r="J882" s="38">
        <f t="shared" si="143"/>
        <v>12.5</v>
      </c>
      <c r="K882" s="36">
        <v>3.0</v>
      </c>
      <c r="L882" s="38">
        <f t="shared" si="144"/>
        <v>2.163333333</v>
      </c>
      <c r="M882" s="89"/>
      <c r="N882" s="89" t="s">
        <v>422</v>
      </c>
    </row>
    <row r="883">
      <c r="A883" s="35">
        <v>208.0</v>
      </c>
      <c r="B883" s="36" t="s">
        <v>1383</v>
      </c>
      <c r="C883" s="36" t="s">
        <v>584</v>
      </c>
      <c r="D883" s="37">
        <v>41871.0</v>
      </c>
      <c r="E883" s="37">
        <v>42925.0</v>
      </c>
      <c r="F883" s="37">
        <v>43080.0</v>
      </c>
      <c r="G883" s="37">
        <v>43241.0</v>
      </c>
      <c r="H883" s="38">
        <v>12.99</v>
      </c>
      <c r="I883" s="38">
        <v>3.99</v>
      </c>
      <c r="J883" s="38">
        <f t="shared" si="143"/>
        <v>9</v>
      </c>
      <c r="K883" s="36">
        <v>5.0</v>
      </c>
      <c r="L883" s="38">
        <f t="shared" si="144"/>
        <v>0.798</v>
      </c>
      <c r="M883" s="35" t="s">
        <v>448</v>
      </c>
      <c r="N883" s="36" t="s">
        <v>422</v>
      </c>
    </row>
    <row r="884">
      <c r="A884" s="35">
        <v>395.0</v>
      </c>
      <c r="B884" s="36" t="s">
        <v>1384</v>
      </c>
      <c r="C884" s="36" t="s">
        <v>584</v>
      </c>
      <c r="D884" s="37">
        <v>40361.0</v>
      </c>
      <c r="E884" s="37">
        <v>40405.0</v>
      </c>
      <c r="F884" s="37">
        <v>40405.0</v>
      </c>
      <c r="G884" s="37">
        <v>44743.0</v>
      </c>
      <c r="H884" s="38">
        <v>29.99</v>
      </c>
      <c r="I884" s="38">
        <v>1.0</v>
      </c>
      <c r="J884" s="38">
        <f t="shared" si="143"/>
        <v>28.99</v>
      </c>
      <c r="K884" s="36">
        <v>25.0</v>
      </c>
      <c r="L884" s="38">
        <f t="shared" si="144"/>
        <v>0.04</v>
      </c>
      <c r="M884" s="35" t="s">
        <v>449</v>
      </c>
      <c r="N884" s="36" t="s">
        <v>422</v>
      </c>
    </row>
    <row r="885">
      <c r="A885" s="35">
        <v>404.0</v>
      </c>
      <c r="B885" s="36" t="s">
        <v>1385</v>
      </c>
      <c r="C885" s="36" t="s">
        <v>584</v>
      </c>
      <c r="D885" s="37">
        <v>40984.0</v>
      </c>
      <c r="E885" s="37">
        <v>44115.0</v>
      </c>
      <c r="F885" s="37" t="s">
        <v>587</v>
      </c>
      <c r="G885" s="37" t="s">
        <v>587</v>
      </c>
      <c r="H885" s="38">
        <v>24.99</v>
      </c>
      <c r="I885" s="38">
        <v>5.0</v>
      </c>
      <c r="J885" s="38">
        <f t="shared" si="143"/>
        <v>19.99</v>
      </c>
      <c r="K885" s="36">
        <v>1.0</v>
      </c>
      <c r="L885" s="38">
        <f t="shared" si="144"/>
        <v>5</v>
      </c>
      <c r="M885" s="35" t="s">
        <v>450</v>
      </c>
      <c r="N885" s="36" t="s">
        <v>422</v>
      </c>
    </row>
    <row r="886">
      <c r="A886" s="35">
        <v>672.0</v>
      </c>
      <c r="B886" s="36" t="s">
        <v>1386</v>
      </c>
      <c r="C886" s="35" t="s">
        <v>586</v>
      </c>
      <c r="D886" s="37">
        <v>44460.0</v>
      </c>
      <c r="E886" s="37">
        <v>44555.0</v>
      </c>
      <c r="F886" s="37">
        <v>44562.0</v>
      </c>
      <c r="G886" s="37">
        <v>44566.0</v>
      </c>
      <c r="H886" s="38">
        <v>39.99</v>
      </c>
      <c r="I886" s="38">
        <v>0.0</v>
      </c>
      <c r="J886" s="38">
        <f t="shared" si="143"/>
        <v>39.99</v>
      </c>
      <c r="K886" s="36">
        <v>19.0</v>
      </c>
      <c r="L886" s="38">
        <f t="shared" si="144"/>
        <v>0</v>
      </c>
      <c r="M886" s="35" t="s">
        <v>451</v>
      </c>
      <c r="N886" s="36" t="s">
        <v>422</v>
      </c>
    </row>
    <row r="887">
      <c r="A887" s="35">
        <v>566.0</v>
      </c>
      <c r="B887" s="36" t="s">
        <v>1387</v>
      </c>
      <c r="C887" s="36" t="s">
        <v>586</v>
      </c>
      <c r="D887" s="37">
        <v>42583.0</v>
      </c>
      <c r="E887" s="37">
        <v>42750.0</v>
      </c>
      <c r="F887" s="37">
        <v>42851.0</v>
      </c>
      <c r="G887" s="37">
        <v>45412.0</v>
      </c>
      <c r="H887" s="38">
        <v>4.99</v>
      </c>
      <c r="I887" s="38">
        <v>2.99</v>
      </c>
      <c r="J887" s="38">
        <f t="shared" si="143"/>
        <v>2</v>
      </c>
      <c r="K887" s="36">
        <v>1.0</v>
      </c>
      <c r="L887" s="38">
        <f t="shared" si="144"/>
        <v>2.99</v>
      </c>
      <c r="M887" s="35" t="s">
        <v>452</v>
      </c>
      <c r="N887" s="126" t="s">
        <v>422</v>
      </c>
    </row>
    <row r="888">
      <c r="A888" s="35">
        <v>986.0</v>
      </c>
      <c r="B888" s="35" t="s">
        <v>1388</v>
      </c>
      <c r="C888" s="36" t="s">
        <v>598</v>
      </c>
      <c r="D888" s="37">
        <v>42656.0</v>
      </c>
      <c r="E888" s="37">
        <v>43543.0</v>
      </c>
      <c r="F888" s="37">
        <v>43543.0</v>
      </c>
      <c r="G888" s="37">
        <v>43543.0</v>
      </c>
      <c r="H888" s="38">
        <v>29.99</v>
      </c>
      <c r="I888" s="38">
        <v>14.99</v>
      </c>
      <c r="J888" s="38">
        <f t="shared" si="143"/>
        <v>15</v>
      </c>
      <c r="K888" s="36">
        <v>1.0</v>
      </c>
      <c r="L888" s="38">
        <f t="shared" si="144"/>
        <v>14.99</v>
      </c>
      <c r="M888" s="89" t="s">
        <v>453</v>
      </c>
      <c r="N888" s="89" t="s">
        <v>422</v>
      </c>
    </row>
    <row r="889">
      <c r="A889" s="35">
        <v>626.0</v>
      </c>
      <c r="B889" s="36" t="s">
        <v>1389</v>
      </c>
      <c r="C889" s="35" t="s">
        <v>586</v>
      </c>
      <c r="D889" s="37">
        <v>42941.0</v>
      </c>
      <c r="E889" s="37">
        <v>43265.0</v>
      </c>
      <c r="F889" s="36" t="s">
        <v>587</v>
      </c>
      <c r="G889" s="36" t="s">
        <v>587</v>
      </c>
      <c r="H889" s="38">
        <v>0.0</v>
      </c>
      <c r="I889" s="38">
        <v>0.0</v>
      </c>
      <c r="J889" s="38">
        <f t="shared" si="143"/>
        <v>0</v>
      </c>
      <c r="K889" s="36">
        <v>1.0</v>
      </c>
      <c r="L889" s="38">
        <f t="shared" si="144"/>
        <v>0</v>
      </c>
      <c r="M889" s="35" t="s">
        <v>454</v>
      </c>
      <c r="N889" s="35" t="s">
        <v>422</v>
      </c>
    </row>
    <row r="890">
      <c r="A890" s="35">
        <v>798.0</v>
      </c>
      <c r="B890" s="36" t="s">
        <v>1390</v>
      </c>
      <c r="C890" s="36" t="s">
        <v>586</v>
      </c>
      <c r="D890" s="37">
        <v>43410.0</v>
      </c>
      <c r="E890" s="37">
        <v>44398.0</v>
      </c>
      <c r="F890" s="37">
        <v>44406.0</v>
      </c>
      <c r="G890" s="37">
        <v>44407.0</v>
      </c>
      <c r="H890" s="38">
        <v>19.99</v>
      </c>
      <c r="I890" s="38">
        <v>7.99</v>
      </c>
      <c r="J890" s="38">
        <f t="shared" si="143"/>
        <v>12</v>
      </c>
      <c r="K890" s="36">
        <v>14.0</v>
      </c>
      <c r="L890" s="38">
        <f t="shared" si="144"/>
        <v>0.5707142857</v>
      </c>
      <c r="M890" s="35" t="s">
        <v>455</v>
      </c>
      <c r="N890" s="35" t="s">
        <v>422</v>
      </c>
    </row>
    <row r="891">
      <c r="A891" s="35">
        <v>417.0</v>
      </c>
      <c r="B891" s="36" t="s">
        <v>1391</v>
      </c>
      <c r="C891" s="36" t="s">
        <v>584</v>
      </c>
      <c r="D891" s="37">
        <v>41194.0</v>
      </c>
      <c r="E891" s="37">
        <v>41449.0</v>
      </c>
      <c r="F891" s="37">
        <v>41449.0</v>
      </c>
      <c r="G891" s="37">
        <v>44782.0</v>
      </c>
      <c r="H891" s="38">
        <v>39.98</v>
      </c>
      <c r="I891" s="38">
        <v>25.98</v>
      </c>
      <c r="J891" s="38">
        <f t="shared" si="143"/>
        <v>14</v>
      </c>
      <c r="K891" s="36">
        <v>15.0</v>
      </c>
      <c r="L891" s="38">
        <f t="shared" si="144"/>
        <v>1.732</v>
      </c>
      <c r="M891" s="35" t="s">
        <v>456</v>
      </c>
      <c r="N891" s="36" t="s">
        <v>422</v>
      </c>
    </row>
    <row r="892">
      <c r="A892" s="35">
        <v>937.0</v>
      </c>
      <c r="B892" s="36" t="s">
        <v>1392</v>
      </c>
      <c r="C892" s="35" t="s">
        <v>586</v>
      </c>
      <c r="D892" s="37">
        <v>42643.0</v>
      </c>
      <c r="E892" s="37">
        <v>44063.0</v>
      </c>
      <c r="F892" s="36" t="s">
        <v>587</v>
      </c>
      <c r="G892" s="36" t="s">
        <v>587</v>
      </c>
      <c r="H892" s="38">
        <v>49.99</v>
      </c>
      <c r="I892" s="38">
        <v>12.49</v>
      </c>
      <c r="J892" s="38">
        <f t="shared" si="143"/>
        <v>37.5</v>
      </c>
      <c r="K892" s="36">
        <v>1.0</v>
      </c>
      <c r="L892" s="38">
        <f t="shared" si="144"/>
        <v>12.49</v>
      </c>
      <c r="M892" s="35"/>
      <c r="N892" s="35" t="s">
        <v>422</v>
      </c>
    </row>
    <row r="893">
      <c r="A893" s="35">
        <v>632.0</v>
      </c>
      <c r="B893" s="36" t="s">
        <v>1393</v>
      </c>
      <c r="C893" s="36" t="s">
        <v>586</v>
      </c>
      <c r="D893" s="37">
        <v>42566.0</v>
      </c>
      <c r="E893" s="37">
        <v>43275.0</v>
      </c>
      <c r="F893" s="37">
        <v>43407.0</v>
      </c>
      <c r="G893" s="37">
        <v>44842.0</v>
      </c>
      <c r="H893" s="38">
        <v>29.99</v>
      </c>
      <c r="I893" s="38">
        <v>7.99</v>
      </c>
      <c r="J893" s="38">
        <f t="shared" si="143"/>
        <v>22</v>
      </c>
      <c r="K893" s="36">
        <v>9.0</v>
      </c>
      <c r="L893" s="38">
        <f t="shared" si="144"/>
        <v>0.8877777778</v>
      </c>
      <c r="M893" s="35" t="s">
        <v>457</v>
      </c>
      <c r="N893" s="35" t="s">
        <v>422</v>
      </c>
    </row>
    <row r="894">
      <c r="A894" s="35">
        <v>800.0</v>
      </c>
      <c r="B894" s="36" t="s">
        <v>1394</v>
      </c>
      <c r="C894" s="35" t="s">
        <v>586</v>
      </c>
      <c r="D894" s="37">
        <v>44105.0</v>
      </c>
      <c r="E894" s="37">
        <v>44335.0</v>
      </c>
      <c r="F894" s="36" t="s">
        <v>587</v>
      </c>
      <c r="G894" s="36" t="s">
        <v>587</v>
      </c>
      <c r="H894" s="38">
        <v>0.0</v>
      </c>
      <c r="I894" s="38">
        <v>0.0</v>
      </c>
      <c r="J894" s="38">
        <f t="shared" si="143"/>
        <v>0</v>
      </c>
      <c r="K894" s="36">
        <v>1.0</v>
      </c>
      <c r="L894" s="38">
        <f t="shared" si="144"/>
        <v>0</v>
      </c>
      <c r="M894" s="35" t="s">
        <v>458</v>
      </c>
      <c r="N894" s="35" t="s">
        <v>422</v>
      </c>
    </row>
    <row r="895">
      <c r="A895" s="35">
        <v>951.0</v>
      </c>
      <c r="B895" s="36" t="s">
        <v>1395</v>
      </c>
      <c r="C895" s="36" t="s">
        <v>598</v>
      </c>
      <c r="D895" s="37">
        <v>43585.0</v>
      </c>
      <c r="E895" s="37">
        <v>43824.0</v>
      </c>
      <c r="F895" s="37">
        <v>43843.0</v>
      </c>
      <c r="G895" s="37">
        <v>44679.0</v>
      </c>
      <c r="H895" s="38">
        <v>29.99</v>
      </c>
      <c r="I895" s="38">
        <v>17.99</v>
      </c>
      <c r="J895" s="38">
        <f t="shared" si="143"/>
        <v>12</v>
      </c>
      <c r="K895" s="36">
        <v>2.0</v>
      </c>
      <c r="L895" s="38">
        <f t="shared" si="144"/>
        <v>8.995</v>
      </c>
      <c r="M895" s="89" t="s">
        <v>459</v>
      </c>
      <c r="N895" s="89" t="s">
        <v>422</v>
      </c>
    </row>
    <row r="896">
      <c r="A896" s="35">
        <v>968.0</v>
      </c>
      <c r="B896" s="36" t="s">
        <v>1396</v>
      </c>
      <c r="C896" s="36" t="s">
        <v>598</v>
      </c>
      <c r="D896" s="37">
        <v>42656.0</v>
      </c>
      <c r="E896" s="37">
        <v>43466.0</v>
      </c>
      <c r="F896" s="37">
        <v>43467.0</v>
      </c>
      <c r="G896" s="37">
        <v>44023.0</v>
      </c>
      <c r="H896" s="38">
        <v>28.98</v>
      </c>
      <c r="I896" s="38">
        <v>14.98</v>
      </c>
      <c r="J896" s="38">
        <f t="shared" si="143"/>
        <v>14</v>
      </c>
      <c r="K896" s="36">
        <v>8.0</v>
      </c>
      <c r="L896" s="38">
        <f t="shared" si="144"/>
        <v>1.8725</v>
      </c>
      <c r="M896" s="89" t="s">
        <v>460</v>
      </c>
      <c r="N896" s="89" t="s">
        <v>422</v>
      </c>
    </row>
    <row r="897">
      <c r="A897" s="35">
        <v>430.0</v>
      </c>
      <c r="B897" s="35" t="s">
        <v>1397</v>
      </c>
      <c r="C897" s="36" t="s">
        <v>612</v>
      </c>
      <c r="D897" s="37">
        <v>40961.0</v>
      </c>
      <c r="E897" s="37">
        <v>42929.0</v>
      </c>
      <c r="F897" s="36" t="s">
        <v>587</v>
      </c>
      <c r="G897" s="36" t="s">
        <v>587</v>
      </c>
      <c r="H897" s="38">
        <v>19.99</v>
      </c>
      <c r="I897" s="38">
        <v>19.99</v>
      </c>
      <c r="J897" s="38">
        <f t="shared" si="143"/>
        <v>0</v>
      </c>
      <c r="K897" s="36">
        <v>1.0</v>
      </c>
      <c r="L897" s="38">
        <f t="shared" si="144"/>
        <v>19.99</v>
      </c>
      <c r="M897" s="35" t="s">
        <v>461</v>
      </c>
      <c r="N897" s="35" t="s">
        <v>422</v>
      </c>
    </row>
    <row r="898">
      <c r="A898" s="35">
        <v>614.0</v>
      </c>
      <c r="B898" s="36" t="s">
        <v>1398</v>
      </c>
      <c r="C898" s="36" t="s">
        <v>586</v>
      </c>
      <c r="D898" s="37">
        <v>42343.0</v>
      </c>
      <c r="E898" s="37">
        <v>42650.0</v>
      </c>
      <c r="F898" s="37">
        <v>42828.0</v>
      </c>
      <c r="G898" s="37">
        <v>44188.0</v>
      </c>
      <c r="H898" s="38">
        <v>19.99</v>
      </c>
      <c r="I898" s="38">
        <v>9.99</v>
      </c>
      <c r="J898" s="38">
        <f t="shared" si="143"/>
        <v>10</v>
      </c>
      <c r="K898" s="36">
        <v>19.0</v>
      </c>
      <c r="L898" s="38">
        <f t="shared" si="144"/>
        <v>0.5257894737</v>
      </c>
      <c r="M898" s="35"/>
      <c r="N898" s="35" t="s">
        <v>422</v>
      </c>
    </row>
    <row r="899">
      <c r="A899" s="35">
        <v>196.0</v>
      </c>
      <c r="B899" s="36" t="s">
        <v>1399</v>
      </c>
      <c r="C899" s="36" t="s">
        <v>584</v>
      </c>
      <c r="D899" s="37">
        <v>40109.0</v>
      </c>
      <c r="E899" s="37">
        <v>43558.0</v>
      </c>
      <c r="F899" s="37">
        <v>41762.0</v>
      </c>
      <c r="G899" s="37">
        <v>42121.0</v>
      </c>
      <c r="H899" s="38">
        <v>29.99</v>
      </c>
      <c r="I899" s="38">
        <v>29.99</v>
      </c>
      <c r="J899" s="38">
        <f t="shared" si="143"/>
        <v>0</v>
      </c>
      <c r="K899" s="36">
        <v>71.0</v>
      </c>
      <c r="L899" s="38">
        <f t="shared" si="144"/>
        <v>0.4223943662</v>
      </c>
      <c r="M899" s="35" t="s">
        <v>462</v>
      </c>
      <c r="N899" s="36" t="s">
        <v>422</v>
      </c>
    </row>
    <row r="900">
      <c r="A900" s="35">
        <v>198.0</v>
      </c>
      <c r="B900" s="36" t="s">
        <v>1400</v>
      </c>
      <c r="C900" s="36" t="s">
        <v>584</v>
      </c>
      <c r="D900" s="37">
        <v>41173.0</v>
      </c>
      <c r="E900" s="37">
        <v>42969.0</v>
      </c>
      <c r="F900" s="37">
        <v>41913.0</v>
      </c>
      <c r="G900" s="37">
        <v>41939.0</v>
      </c>
      <c r="H900" s="38">
        <v>54.99</v>
      </c>
      <c r="I900" s="38">
        <v>31.49</v>
      </c>
      <c r="J900" s="38">
        <f t="shared" si="143"/>
        <v>23.5</v>
      </c>
      <c r="K900" s="36">
        <v>69.0</v>
      </c>
      <c r="L900" s="38">
        <f t="shared" si="144"/>
        <v>0.4563768116</v>
      </c>
      <c r="M900" s="35"/>
      <c r="N900" s="36" t="s">
        <v>422</v>
      </c>
    </row>
    <row r="901">
      <c r="A901" s="35">
        <v>224.0</v>
      </c>
      <c r="B901" s="36" t="s">
        <v>1401</v>
      </c>
      <c r="C901" s="36" t="s">
        <v>584</v>
      </c>
      <c r="D901" s="37">
        <v>40704.0</v>
      </c>
      <c r="E901" s="37">
        <v>44091.0</v>
      </c>
      <c r="F901" s="37">
        <v>44175.0</v>
      </c>
      <c r="G901" s="37">
        <v>44177.0</v>
      </c>
      <c r="H901" s="38">
        <v>19.99</v>
      </c>
      <c r="I901" s="38">
        <v>3.5</v>
      </c>
      <c r="J901" s="38">
        <f t="shared" si="143"/>
        <v>16.49</v>
      </c>
      <c r="K901" s="36">
        <v>15.0</v>
      </c>
      <c r="L901" s="38">
        <f t="shared" si="144"/>
        <v>0.2333333333</v>
      </c>
      <c r="M901" s="35"/>
      <c r="N901" s="36" t="s">
        <v>422</v>
      </c>
    </row>
    <row r="902">
      <c r="A902" s="35">
        <v>526.0</v>
      </c>
      <c r="B902" s="36" t="s">
        <v>1402</v>
      </c>
      <c r="C902" s="36" t="s">
        <v>586</v>
      </c>
      <c r="D902" s="37">
        <v>43721.0</v>
      </c>
      <c r="E902" s="37">
        <v>43721.0</v>
      </c>
      <c r="F902" s="37">
        <v>43722.0</v>
      </c>
      <c r="G902" s="37">
        <v>44150.0</v>
      </c>
      <c r="H902" s="38">
        <v>114.98</v>
      </c>
      <c r="I902" s="38">
        <v>114.98</v>
      </c>
      <c r="J902" s="38">
        <f t="shared" si="143"/>
        <v>0</v>
      </c>
      <c r="K902" s="36">
        <v>158.0</v>
      </c>
      <c r="L902" s="38">
        <f t="shared" si="144"/>
        <v>0.727721519</v>
      </c>
      <c r="M902" s="89"/>
      <c r="N902" s="89" t="s">
        <v>422</v>
      </c>
    </row>
    <row r="903">
      <c r="A903" s="35">
        <v>895.0</v>
      </c>
      <c r="B903" s="36" t="s">
        <v>1403</v>
      </c>
      <c r="C903" s="35" t="s">
        <v>586</v>
      </c>
      <c r="D903" s="37">
        <v>44645.0</v>
      </c>
      <c r="E903" s="37">
        <v>44960.0</v>
      </c>
      <c r="F903" s="37">
        <v>44985.0</v>
      </c>
      <c r="G903" s="37">
        <v>44997.0</v>
      </c>
      <c r="H903" s="38">
        <v>89.99</v>
      </c>
      <c r="I903" s="38">
        <v>44.99</v>
      </c>
      <c r="J903" s="38">
        <f t="shared" si="143"/>
        <v>45</v>
      </c>
      <c r="K903" s="36">
        <v>44.0</v>
      </c>
      <c r="L903" s="38">
        <f t="shared" si="144"/>
        <v>1.0225</v>
      </c>
      <c r="M903" s="35"/>
      <c r="N903" s="35" t="s">
        <v>422</v>
      </c>
    </row>
    <row r="904">
      <c r="A904" s="35">
        <v>983.0</v>
      </c>
      <c r="B904" s="36" t="s">
        <v>1404</v>
      </c>
      <c r="C904" s="36" t="s">
        <v>598</v>
      </c>
      <c r="D904" s="37">
        <v>43655.0</v>
      </c>
      <c r="E904" s="37">
        <v>43699.0</v>
      </c>
      <c r="F904" s="37">
        <v>44041.0</v>
      </c>
      <c r="G904" s="37">
        <v>44041.0</v>
      </c>
      <c r="H904" s="38">
        <v>19.99</v>
      </c>
      <c r="I904" s="38">
        <v>19.99</v>
      </c>
      <c r="J904" s="38">
        <f t="shared" si="143"/>
        <v>0</v>
      </c>
      <c r="K904" s="36">
        <v>1.0</v>
      </c>
      <c r="L904" s="38">
        <f t="shared" si="144"/>
        <v>19.99</v>
      </c>
      <c r="M904" s="89"/>
      <c r="N904" s="89" t="s">
        <v>422</v>
      </c>
    </row>
    <row r="905">
      <c r="A905" s="35">
        <v>390.0</v>
      </c>
      <c r="B905" s="36" t="s">
        <v>1405</v>
      </c>
      <c r="C905" s="35" t="s">
        <v>584</v>
      </c>
      <c r="D905" s="37">
        <v>41206.0</v>
      </c>
      <c r="E905" s="37">
        <v>42925.0</v>
      </c>
      <c r="F905" s="37">
        <v>43280.0</v>
      </c>
      <c r="G905" s="37">
        <v>44872.0</v>
      </c>
      <c r="H905" s="38">
        <v>12.99</v>
      </c>
      <c r="I905" s="38">
        <v>2.99</v>
      </c>
      <c r="J905" s="38">
        <f t="shared" si="143"/>
        <v>10</v>
      </c>
      <c r="K905" s="36">
        <v>20.0</v>
      </c>
      <c r="L905" s="38">
        <f t="shared" si="144"/>
        <v>0.1495</v>
      </c>
      <c r="M905" s="35" t="s">
        <v>463</v>
      </c>
      <c r="N905" s="36" t="s">
        <v>422</v>
      </c>
    </row>
    <row r="906">
      <c r="A906" s="35">
        <v>494.0</v>
      </c>
      <c r="B906" s="36" t="s">
        <v>1406</v>
      </c>
      <c r="C906" s="36" t="s">
        <v>586</v>
      </c>
      <c r="D906" s="37">
        <v>42584.0</v>
      </c>
      <c r="E906" s="37">
        <v>44432.0</v>
      </c>
      <c r="F906" s="37">
        <v>44432.0</v>
      </c>
      <c r="G906" s="37">
        <v>44432.0</v>
      </c>
      <c r="H906" s="38">
        <v>19.99</v>
      </c>
      <c r="I906" s="38">
        <v>0.0</v>
      </c>
      <c r="J906" s="38">
        <f t="shared" si="143"/>
        <v>19.99</v>
      </c>
      <c r="K906" s="36">
        <v>1.0</v>
      </c>
      <c r="L906" s="38">
        <f t="shared" si="144"/>
        <v>0</v>
      </c>
      <c r="M906" s="89" t="s">
        <v>464</v>
      </c>
      <c r="N906" s="89" t="s">
        <v>422</v>
      </c>
    </row>
    <row r="907">
      <c r="A907" s="35">
        <v>977.0</v>
      </c>
      <c r="B907" s="36" t="s">
        <v>1407</v>
      </c>
      <c r="C907" s="36" t="s">
        <v>598</v>
      </c>
      <c r="D907" s="37">
        <v>43167.0</v>
      </c>
      <c r="E907" s="37">
        <v>43468.0</v>
      </c>
      <c r="F907" s="37">
        <v>43469.0</v>
      </c>
      <c r="G907" s="37">
        <v>43469.0</v>
      </c>
      <c r="H907" s="38">
        <v>19.99</v>
      </c>
      <c r="I907" s="38">
        <v>14.99</v>
      </c>
      <c r="J907" s="38">
        <f t="shared" si="143"/>
        <v>5</v>
      </c>
      <c r="K907" s="36">
        <v>1.0</v>
      </c>
      <c r="L907" s="38">
        <f t="shared" si="144"/>
        <v>14.99</v>
      </c>
      <c r="M907" s="89" t="s">
        <v>465</v>
      </c>
      <c r="N907" s="89" t="s">
        <v>422</v>
      </c>
    </row>
    <row r="908">
      <c r="A908" s="35">
        <v>706.0</v>
      </c>
      <c r="B908" s="36" t="s">
        <v>1408</v>
      </c>
      <c r="C908" s="35" t="s">
        <v>586</v>
      </c>
      <c r="D908" s="37">
        <v>44257.0</v>
      </c>
      <c r="E908" s="37">
        <v>44351.0</v>
      </c>
      <c r="F908" s="37">
        <v>44462.0</v>
      </c>
      <c r="G908" s="37">
        <v>44463.0</v>
      </c>
      <c r="H908" s="38">
        <v>17.99</v>
      </c>
      <c r="I908" s="38">
        <v>14.39</v>
      </c>
      <c r="J908" s="38">
        <f t="shared" si="143"/>
        <v>3.6</v>
      </c>
      <c r="K908" s="36">
        <v>5.0</v>
      </c>
      <c r="L908" s="38">
        <f t="shared" si="144"/>
        <v>2.878</v>
      </c>
      <c r="M908" s="35" t="s">
        <v>466</v>
      </c>
      <c r="N908" s="35" t="s">
        <v>422</v>
      </c>
    </row>
    <row r="909">
      <c r="A909" s="35">
        <v>425.0</v>
      </c>
      <c r="B909" s="36" t="s">
        <v>1409</v>
      </c>
      <c r="C909" s="36" t="s">
        <v>612</v>
      </c>
      <c r="D909" s="37">
        <v>42613.0</v>
      </c>
      <c r="E909" s="37">
        <v>42832.0</v>
      </c>
      <c r="F909" s="37">
        <v>43080.0</v>
      </c>
      <c r="G909" s="37">
        <v>44856.0</v>
      </c>
      <c r="H909" s="38">
        <v>16.99</v>
      </c>
      <c r="I909" s="38">
        <v>4.99</v>
      </c>
      <c r="J909" s="38">
        <f t="shared" si="143"/>
        <v>12</v>
      </c>
      <c r="K909" s="36">
        <v>1.0</v>
      </c>
      <c r="L909" s="38">
        <f t="shared" si="144"/>
        <v>4.99</v>
      </c>
      <c r="M909" s="35" t="s">
        <v>467</v>
      </c>
      <c r="N909" s="35" t="s">
        <v>422</v>
      </c>
    </row>
    <row r="910">
      <c r="A910" s="35">
        <v>287.0</v>
      </c>
      <c r="B910" s="36" t="s">
        <v>1410</v>
      </c>
      <c r="C910" s="36" t="s">
        <v>584</v>
      </c>
      <c r="D910" s="37">
        <v>40417.0</v>
      </c>
      <c r="E910" s="37">
        <v>41495.0</v>
      </c>
      <c r="F910" s="37">
        <v>41495.0</v>
      </c>
      <c r="G910" s="37">
        <v>44781.0</v>
      </c>
      <c r="H910" s="38">
        <v>29.99</v>
      </c>
      <c r="I910" s="38">
        <v>10.0</v>
      </c>
      <c r="J910" s="38">
        <f t="shared" si="143"/>
        <v>19.99</v>
      </c>
      <c r="K910" s="36">
        <v>45.0</v>
      </c>
      <c r="L910" s="38">
        <f t="shared" si="144"/>
        <v>0.2222222222</v>
      </c>
      <c r="M910" s="35" t="s">
        <v>468</v>
      </c>
      <c r="N910" s="35" t="s">
        <v>422</v>
      </c>
    </row>
    <row r="911">
      <c r="A911" s="35">
        <v>702.0</v>
      </c>
      <c r="B911" s="35" t="s">
        <v>1411</v>
      </c>
      <c r="C911" s="36" t="s">
        <v>586</v>
      </c>
      <c r="D911" s="37">
        <v>44099.0</v>
      </c>
      <c r="E911" s="37">
        <v>44176.0</v>
      </c>
      <c r="F911" s="37">
        <v>44179.0</v>
      </c>
      <c r="G911" s="37">
        <v>44180.0</v>
      </c>
      <c r="H911" s="38">
        <v>39.99</v>
      </c>
      <c r="I911" s="38">
        <v>29.99</v>
      </c>
      <c r="J911" s="38">
        <f t="shared" si="143"/>
        <v>10</v>
      </c>
      <c r="K911" s="36">
        <v>13.0</v>
      </c>
      <c r="L911" s="38">
        <f t="shared" si="144"/>
        <v>2.306923077</v>
      </c>
      <c r="M911" s="35"/>
      <c r="N911" s="35" t="s">
        <v>422</v>
      </c>
    </row>
    <row r="912">
      <c r="A912" s="35">
        <v>703.0</v>
      </c>
      <c r="B912" s="36" t="s">
        <v>1412</v>
      </c>
      <c r="C912" s="36" t="s">
        <v>586</v>
      </c>
      <c r="D912" s="37">
        <v>42650.0</v>
      </c>
      <c r="E912" s="37">
        <v>43937.0</v>
      </c>
      <c r="F912" s="36" t="s">
        <v>587</v>
      </c>
      <c r="G912" s="36" t="s">
        <v>587</v>
      </c>
      <c r="H912" s="38">
        <v>39.99</v>
      </c>
      <c r="I912" s="38">
        <v>9.99</v>
      </c>
      <c r="J912" s="38">
        <f t="shared" si="143"/>
        <v>30</v>
      </c>
      <c r="K912" s="36">
        <v>1.0</v>
      </c>
      <c r="L912" s="38">
        <f t="shared" si="144"/>
        <v>9.99</v>
      </c>
      <c r="M912" s="35"/>
      <c r="N912" s="35" t="s">
        <v>422</v>
      </c>
    </row>
    <row r="913">
      <c r="A913" s="35">
        <v>989.0</v>
      </c>
      <c r="B913" s="36" t="s">
        <v>1413</v>
      </c>
      <c r="C913" s="36" t="s">
        <v>598</v>
      </c>
      <c r="D913" s="37">
        <v>44615.0</v>
      </c>
      <c r="E913" s="37">
        <v>44708.0</v>
      </c>
      <c r="F913" s="36" t="s">
        <v>587</v>
      </c>
      <c r="G913" s="36" t="s">
        <v>587</v>
      </c>
      <c r="H913" s="38">
        <v>19.99</v>
      </c>
      <c r="I913" s="38">
        <v>13.99</v>
      </c>
      <c r="J913" s="38">
        <f t="shared" si="143"/>
        <v>6</v>
      </c>
      <c r="K913" s="36">
        <v>1.0</v>
      </c>
      <c r="L913" s="38">
        <f t="shared" si="144"/>
        <v>13.99</v>
      </c>
      <c r="M913" s="89" t="s">
        <v>469</v>
      </c>
      <c r="N913" s="89" t="s">
        <v>422</v>
      </c>
    </row>
    <row r="914">
      <c r="A914" s="35">
        <v>500.0</v>
      </c>
      <c r="B914" s="36" t="s">
        <v>1414</v>
      </c>
      <c r="C914" s="36" t="s">
        <v>586</v>
      </c>
      <c r="D914" s="37">
        <v>42374.0</v>
      </c>
      <c r="E914" s="37">
        <v>42754.0</v>
      </c>
      <c r="F914" s="37">
        <v>43140.0</v>
      </c>
      <c r="G914" s="37">
        <v>43255.0</v>
      </c>
      <c r="H914" s="38">
        <v>19.99</v>
      </c>
      <c r="I914" s="38">
        <v>9.99</v>
      </c>
      <c r="J914" s="38">
        <f t="shared" si="143"/>
        <v>10</v>
      </c>
      <c r="K914" s="36">
        <v>1.0</v>
      </c>
      <c r="L914" s="38">
        <f t="shared" si="144"/>
        <v>9.99</v>
      </c>
      <c r="M914" s="89" t="s">
        <v>470</v>
      </c>
      <c r="N914" s="89" t="s">
        <v>422</v>
      </c>
    </row>
    <row r="915">
      <c r="A915" s="35">
        <v>228.0</v>
      </c>
      <c r="B915" s="36" t="s">
        <v>1415</v>
      </c>
      <c r="C915" s="36" t="s">
        <v>584</v>
      </c>
      <c r="D915" s="37">
        <v>41236.0</v>
      </c>
      <c r="E915" s="37">
        <v>44091.0</v>
      </c>
      <c r="F915" s="37">
        <v>44095.0</v>
      </c>
      <c r="G915" s="37">
        <v>44127.0</v>
      </c>
      <c r="H915" s="38">
        <v>59.99</v>
      </c>
      <c r="I915" s="38">
        <v>8.0</v>
      </c>
      <c r="J915" s="38">
        <f t="shared" si="143"/>
        <v>51.99</v>
      </c>
      <c r="K915" s="36">
        <v>40.0</v>
      </c>
      <c r="L915" s="38">
        <f t="shared" si="144"/>
        <v>0.2</v>
      </c>
      <c r="M915" s="35" t="s">
        <v>471</v>
      </c>
      <c r="N915" s="36" t="s">
        <v>422</v>
      </c>
    </row>
    <row r="916">
      <c r="A916" s="35">
        <v>162.0</v>
      </c>
      <c r="B916" s="36" t="s">
        <v>1416</v>
      </c>
      <c r="C916" s="36" t="s">
        <v>596</v>
      </c>
      <c r="D916" s="37">
        <v>40137.0</v>
      </c>
      <c r="E916" s="37">
        <v>43014.0</v>
      </c>
      <c r="F916" s="37">
        <v>45486.0</v>
      </c>
      <c r="G916" s="37">
        <v>45486.0</v>
      </c>
      <c r="H916" s="38">
        <v>7.99</v>
      </c>
      <c r="I916" s="38">
        <v>3.99</v>
      </c>
      <c r="J916" s="38">
        <f t="shared" si="143"/>
        <v>4</v>
      </c>
      <c r="K916" s="36">
        <v>1.0</v>
      </c>
      <c r="L916" s="38">
        <f t="shared" si="144"/>
        <v>3.99</v>
      </c>
      <c r="M916" s="35" t="s">
        <v>472</v>
      </c>
      <c r="N916" s="35" t="s">
        <v>422</v>
      </c>
    </row>
    <row r="917">
      <c r="A917" s="35">
        <v>171.0</v>
      </c>
      <c r="B917" s="36" t="s">
        <v>1417</v>
      </c>
      <c r="C917" s="36" t="s">
        <v>596</v>
      </c>
      <c r="D917" s="37">
        <v>39213.0</v>
      </c>
      <c r="E917" s="37">
        <v>42279.0</v>
      </c>
      <c r="F917" s="36" t="s">
        <v>587</v>
      </c>
      <c r="G917" s="36" t="s">
        <v>587</v>
      </c>
      <c r="H917" s="38">
        <v>7.99</v>
      </c>
      <c r="I917" s="38">
        <v>4.0</v>
      </c>
      <c r="J917" s="38">
        <f t="shared" si="143"/>
        <v>3.99</v>
      </c>
      <c r="K917" s="36">
        <v>4.0</v>
      </c>
      <c r="L917" s="38">
        <f t="shared" si="144"/>
        <v>1</v>
      </c>
      <c r="M917" s="35"/>
      <c r="N917" s="35" t="s">
        <v>422</v>
      </c>
    </row>
    <row r="918">
      <c r="A918" s="35">
        <v>216.0</v>
      </c>
      <c r="B918" s="36" t="s">
        <v>1418</v>
      </c>
      <c r="C918" s="36" t="s">
        <v>584</v>
      </c>
      <c r="D918" s="37">
        <v>41453.0</v>
      </c>
      <c r="E918" s="37">
        <v>42766.0</v>
      </c>
      <c r="F918" s="37">
        <v>42777.0</v>
      </c>
      <c r="G918" s="37">
        <v>43910.0</v>
      </c>
      <c r="H918" s="38">
        <v>39.99</v>
      </c>
      <c r="I918" s="38">
        <v>19.99</v>
      </c>
      <c r="J918" s="38">
        <f t="shared" si="143"/>
        <v>20</v>
      </c>
      <c r="K918" s="36">
        <v>40.0</v>
      </c>
      <c r="L918" s="38">
        <f t="shared" si="144"/>
        <v>0.49975</v>
      </c>
      <c r="M918" s="35" t="s">
        <v>473</v>
      </c>
      <c r="N918" s="36" t="s">
        <v>422</v>
      </c>
    </row>
    <row r="919">
      <c r="A919" s="35">
        <v>453.0</v>
      </c>
      <c r="B919" s="36" t="s">
        <v>1419</v>
      </c>
      <c r="C919" s="35" t="s">
        <v>612</v>
      </c>
      <c r="D919" s="37">
        <v>42472.0</v>
      </c>
      <c r="E919" s="37">
        <v>42950.0</v>
      </c>
      <c r="F919" s="36" t="s">
        <v>587</v>
      </c>
      <c r="G919" s="36" t="s">
        <v>587</v>
      </c>
      <c r="H919" s="38">
        <v>8.99</v>
      </c>
      <c r="I919" s="38">
        <v>3.99</v>
      </c>
      <c r="J919" s="38">
        <f t="shared" si="143"/>
        <v>5</v>
      </c>
      <c r="K919" s="36">
        <v>1.0</v>
      </c>
      <c r="L919" s="38">
        <f t="shared" si="144"/>
        <v>3.99</v>
      </c>
      <c r="M919" s="35" t="s">
        <v>474</v>
      </c>
      <c r="N919" s="35" t="s">
        <v>422</v>
      </c>
    </row>
    <row r="920">
      <c r="A920" s="35">
        <v>223.0</v>
      </c>
      <c r="B920" s="36" t="s">
        <v>1420</v>
      </c>
      <c r="C920" s="36" t="s">
        <v>584</v>
      </c>
      <c r="D920" s="37">
        <v>41610.0</v>
      </c>
      <c r="E920" s="37">
        <v>42925.0</v>
      </c>
      <c r="F920" s="37">
        <v>42932.0</v>
      </c>
      <c r="G920" s="37">
        <v>45171.0</v>
      </c>
      <c r="H920" s="38">
        <v>7.49</v>
      </c>
      <c r="I920" s="38">
        <v>1.99</v>
      </c>
      <c r="J920" s="38">
        <f t="shared" si="143"/>
        <v>5.5</v>
      </c>
      <c r="K920" s="36">
        <v>11.0</v>
      </c>
      <c r="L920" s="38">
        <f t="shared" si="144"/>
        <v>0.1809090909</v>
      </c>
      <c r="M920" s="35" t="s">
        <v>475</v>
      </c>
      <c r="N920" s="36" t="s">
        <v>422</v>
      </c>
    </row>
    <row r="921">
      <c r="A921" s="35">
        <v>896.0</v>
      </c>
      <c r="B921" s="36" t="s">
        <v>1421</v>
      </c>
      <c r="C921" s="36" t="s">
        <v>586</v>
      </c>
      <c r="D921" s="37">
        <v>43525.0</v>
      </c>
      <c r="E921" s="37">
        <v>43525.0</v>
      </c>
      <c r="F921" s="37">
        <v>43526.0</v>
      </c>
      <c r="G921" s="37">
        <v>43896.0</v>
      </c>
      <c r="H921" s="38">
        <v>18.89</v>
      </c>
      <c r="I921" s="38">
        <v>18.89</v>
      </c>
      <c r="J921" s="38">
        <f t="shared" si="143"/>
        <v>0</v>
      </c>
      <c r="K921" s="36">
        <v>26.0</v>
      </c>
      <c r="L921" s="38">
        <f t="shared" si="144"/>
        <v>0.7265384615</v>
      </c>
      <c r="M921" s="35"/>
      <c r="N921" s="35" t="s">
        <v>422</v>
      </c>
    </row>
    <row r="922">
      <c r="A922" s="35">
        <v>14.0</v>
      </c>
      <c r="B922" s="36" t="s">
        <v>1422</v>
      </c>
      <c r="C922" s="36" t="s">
        <v>624</v>
      </c>
      <c r="D922" s="37">
        <v>35034.0</v>
      </c>
      <c r="E922" s="37">
        <v>44708.0</v>
      </c>
      <c r="F922" s="36" t="s">
        <v>587</v>
      </c>
      <c r="G922" s="36" t="s">
        <v>587</v>
      </c>
      <c r="H922" s="38">
        <v>4.99</v>
      </c>
      <c r="I922" s="38">
        <v>2.49</v>
      </c>
      <c r="J922" s="38">
        <f t="shared" si="143"/>
        <v>2.5</v>
      </c>
      <c r="K922" s="36">
        <v>1.0</v>
      </c>
      <c r="L922" s="38">
        <f t="shared" si="144"/>
        <v>2.49</v>
      </c>
      <c r="M922" s="35" t="s">
        <v>476</v>
      </c>
      <c r="N922" s="35" t="s">
        <v>422</v>
      </c>
    </row>
    <row r="923">
      <c r="A923" s="35">
        <v>15.0</v>
      </c>
      <c r="B923" s="36" t="s">
        <v>1423</v>
      </c>
      <c r="C923" s="36" t="s">
        <v>586</v>
      </c>
      <c r="D923" s="37">
        <v>35019.0</v>
      </c>
      <c r="E923" s="37">
        <v>44708.0</v>
      </c>
      <c r="F923" s="36" t="s">
        <v>587</v>
      </c>
      <c r="G923" s="36" t="s">
        <v>587</v>
      </c>
      <c r="H923" s="38">
        <v>4.99</v>
      </c>
      <c r="I923" s="38">
        <v>2.49</v>
      </c>
      <c r="J923" s="38">
        <f t="shared" si="143"/>
        <v>2.5</v>
      </c>
      <c r="K923" s="36">
        <v>1.0</v>
      </c>
      <c r="L923" s="38">
        <f t="shared" si="144"/>
        <v>2.49</v>
      </c>
      <c r="M923" s="35"/>
      <c r="N923" s="35" t="s">
        <v>422</v>
      </c>
    </row>
    <row r="924">
      <c r="A924" s="35">
        <v>784.0</v>
      </c>
      <c r="B924" s="36" t="s">
        <v>1424</v>
      </c>
      <c r="C924" s="36" t="s">
        <v>586</v>
      </c>
      <c r="D924" s="37">
        <v>44427.0</v>
      </c>
      <c r="E924" s="37">
        <v>44708.0</v>
      </c>
      <c r="F924" s="36" t="s">
        <v>587</v>
      </c>
      <c r="G924" s="36" t="s">
        <v>587</v>
      </c>
      <c r="H924" s="38">
        <v>9.99</v>
      </c>
      <c r="I924" s="38">
        <v>4.99</v>
      </c>
      <c r="J924" s="38">
        <f t="shared" si="143"/>
        <v>5</v>
      </c>
      <c r="K924" s="36">
        <v>1.0</v>
      </c>
      <c r="L924" s="38">
        <f t="shared" si="144"/>
        <v>4.99</v>
      </c>
      <c r="M924" s="35"/>
      <c r="N924" s="35" t="s">
        <v>422</v>
      </c>
    </row>
    <row r="925">
      <c r="A925" s="35">
        <v>957.0</v>
      </c>
      <c r="B925" s="35" t="s">
        <v>1425</v>
      </c>
      <c r="C925" s="36" t="s">
        <v>598</v>
      </c>
      <c r="D925" s="37">
        <v>43070.0</v>
      </c>
      <c r="E925" s="37">
        <v>43468.0</v>
      </c>
      <c r="F925" s="37">
        <v>43468.0</v>
      </c>
      <c r="G925" s="37">
        <v>45151.0</v>
      </c>
      <c r="H925" s="38">
        <v>29.99</v>
      </c>
      <c r="I925" s="38">
        <v>0.0</v>
      </c>
      <c r="J925" s="38">
        <f t="shared" si="143"/>
        <v>29.99</v>
      </c>
      <c r="K925" s="36">
        <v>2.0</v>
      </c>
      <c r="L925" s="38">
        <f t="shared" si="144"/>
        <v>0</v>
      </c>
      <c r="M925" s="89"/>
      <c r="N925" s="89" t="s">
        <v>422</v>
      </c>
    </row>
    <row r="926">
      <c r="A926" s="35">
        <v>147.0</v>
      </c>
      <c r="B926" s="36" t="s">
        <v>1426</v>
      </c>
      <c r="C926" s="36" t="s">
        <v>677</v>
      </c>
      <c r="D926" s="37">
        <v>37232.0</v>
      </c>
      <c r="E926" s="37">
        <v>42343.0</v>
      </c>
      <c r="F926" s="36" t="s">
        <v>587</v>
      </c>
      <c r="G926" s="36" t="s">
        <v>587</v>
      </c>
      <c r="H926" s="38">
        <v>9.99</v>
      </c>
      <c r="I926" s="38">
        <v>4.99</v>
      </c>
      <c r="J926" s="38">
        <f t="shared" si="143"/>
        <v>5</v>
      </c>
      <c r="K926" s="36">
        <v>1.0</v>
      </c>
      <c r="L926" s="38">
        <f t="shared" si="144"/>
        <v>4.99</v>
      </c>
      <c r="M926" s="35" t="s">
        <v>477</v>
      </c>
      <c r="N926" s="126" t="s">
        <v>422</v>
      </c>
    </row>
    <row r="927">
      <c r="A927" s="35">
        <v>203.0</v>
      </c>
      <c r="B927" s="36" t="s">
        <v>1427</v>
      </c>
      <c r="C927" s="36" t="s">
        <v>584</v>
      </c>
      <c r="D927" s="37">
        <v>40127.0</v>
      </c>
      <c r="E927" s="37">
        <v>44091.0</v>
      </c>
      <c r="F927" s="37">
        <v>40197.0</v>
      </c>
      <c r="G927" s="37">
        <v>44727.0</v>
      </c>
      <c r="H927" s="38">
        <v>29.99</v>
      </c>
      <c r="I927" s="38">
        <v>4.0</v>
      </c>
      <c r="J927" s="38">
        <f t="shared" si="143"/>
        <v>25.99</v>
      </c>
      <c r="K927" s="36">
        <v>20.0</v>
      </c>
      <c r="L927" s="38">
        <f t="shared" si="144"/>
        <v>0.2</v>
      </c>
      <c r="M927" s="35" t="s">
        <v>478</v>
      </c>
      <c r="N927" s="36" t="s">
        <v>422</v>
      </c>
    </row>
    <row r="928">
      <c r="A928" s="35">
        <v>828.0</v>
      </c>
      <c r="B928" s="35" t="s">
        <v>1428</v>
      </c>
      <c r="C928" s="35" t="s">
        <v>586</v>
      </c>
      <c r="D928" s="37">
        <v>43770.0</v>
      </c>
      <c r="E928" s="37">
        <v>44343.0</v>
      </c>
      <c r="F928" s="37">
        <v>44354.0</v>
      </c>
      <c r="G928" s="37">
        <v>45370.0</v>
      </c>
      <c r="H928" s="38">
        <v>24.99</v>
      </c>
      <c r="I928" s="38">
        <v>12.49</v>
      </c>
      <c r="J928" s="38">
        <f t="shared" si="143"/>
        <v>12.5</v>
      </c>
      <c r="K928" s="36">
        <v>13.0</v>
      </c>
      <c r="L928" s="38">
        <f t="shared" si="144"/>
        <v>0.9607692308</v>
      </c>
      <c r="M928" s="35" t="s">
        <v>479</v>
      </c>
      <c r="N928" s="35" t="s">
        <v>422</v>
      </c>
    </row>
    <row r="929">
      <c r="A929" s="35">
        <v>50.0</v>
      </c>
      <c r="B929" s="36" t="s">
        <v>1429</v>
      </c>
      <c r="C929" s="36" t="s">
        <v>624</v>
      </c>
      <c r="D929" s="37">
        <v>36091.0</v>
      </c>
      <c r="E929" s="37">
        <v>41684.0</v>
      </c>
      <c r="F929" s="36" t="s">
        <v>587</v>
      </c>
      <c r="G929" s="36" t="s">
        <v>587</v>
      </c>
      <c r="H929" s="38">
        <v>3.99</v>
      </c>
      <c r="I929" s="38">
        <v>3.99</v>
      </c>
      <c r="J929" s="38">
        <f t="shared" si="143"/>
        <v>0</v>
      </c>
      <c r="K929" s="36">
        <v>40.0</v>
      </c>
      <c r="L929" s="38">
        <f t="shared" si="144"/>
        <v>0.09975</v>
      </c>
      <c r="M929" s="35" t="s">
        <v>480</v>
      </c>
      <c r="N929" s="126" t="s">
        <v>422</v>
      </c>
    </row>
    <row r="930">
      <c r="A930" s="35">
        <v>51.0</v>
      </c>
      <c r="B930" s="36" t="s">
        <v>1430</v>
      </c>
      <c r="C930" s="36" t="s">
        <v>624</v>
      </c>
      <c r="D930" s="37">
        <v>36469.0</v>
      </c>
      <c r="E930" s="37">
        <v>41684.0</v>
      </c>
      <c r="F930" s="36" t="s">
        <v>587</v>
      </c>
      <c r="G930" s="36" t="s">
        <v>587</v>
      </c>
      <c r="H930" s="38">
        <v>3.0</v>
      </c>
      <c r="I930" s="38">
        <v>3.0</v>
      </c>
      <c r="J930" s="38">
        <f t="shared" si="143"/>
        <v>0</v>
      </c>
      <c r="K930" s="36">
        <v>55.0</v>
      </c>
      <c r="L930" s="38">
        <f t="shared" si="144"/>
        <v>0.05454545455</v>
      </c>
      <c r="M930" s="35"/>
      <c r="N930" s="126" t="s">
        <v>422</v>
      </c>
    </row>
    <row r="931">
      <c r="A931" s="35">
        <v>52.0</v>
      </c>
      <c r="B931" s="36" t="s">
        <v>1431</v>
      </c>
      <c r="C931" s="36" t="s">
        <v>624</v>
      </c>
      <c r="D931" s="37">
        <v>36840.0</v>
      </c>
      <c r="E931" s="37">
        <v>41684.0</v>
      </c>
      <c r="F931" s="36" t="s">
        <v>587</v>
      </c>
      <c r="G931" s="36" t="s">
        <v>587</v>
      </c>
      <c r="H931" s="38">
        <v>3.0</v>
      </c>
      <c r="I931" s="38">
        <v>3.0</v>
      </c>
      <c r="J931" s="38">
        <f t="shared" si="143"/>
        <v>0</v>
      </c>
      <c r="K931" s="36">
        <v>65.0</v>
      </c>
      <c r="L931" s="38">
        <f t="shared" si="144"/>
        <v>0.04615384615</v>
      </c>
      <c r="M931" s="35"/>
      <c r="N931" s="126" t="s">
        <v>422</v>
      </c>
    </row>
    <row r="932">
      <c r="A932" s="35">
        <v>124.0</v>
      </c>
      <c r="B932" s="35" t="s">
        <v>1432</v>
      </c>
      <c r="C932" s="36" t="s">
        <v>677</v>
      </c>
      <c r="D932" s="37">
        <v>37568.0</v>
      </c>
      <c r="E932" s="37">
        <v>41979.0</v>
      </c>
      <c r="F932" s="37">
        <v>41983.0</v>
      </c>
      <c r="G932" s="37">
        <v>44900.0</v>
      </c>
      <c r="H932" s="38">
        <v>8.99</v>
      </c>
      <c r="I932" s="38">
        <v>3.99</v>
      </c>
      <c r="J932" s="38">
        <f t="shared" si="143"/>
        <v>5</v>
      </c>
      <c r="K932" s="36">
        <v>100.0</v>
      </c>
      <c r="L932" s="38">
        <f t="shared" si="144"/>
        <v>0.0399</v>
      </c>
      <c r="M932" s="35"/>
      <c r="N932" s="126" t="s">
        <v>422</v>
      </c>
    </row>
    <row r="933">
      <c r="A933" s="35">
        <v>125.0</v>
      </c>
      <c r="B933" s="36" t="s">
        <v>1433</v>
      </c>
      <c r="C933" s="36" t="s">
        <v>677</v>
      </c>
      <c r="D933" s="37">
        <v>37946.0</v>
      </c>
      <c r="E933" s="37">
        <v>41979.0</v>
      </c>
      <c r="F933" s="37">
        <v>41992.0</v>
      </c>
      <c r="G933" s="37">
        <v>44551.0</v>
      </c>
      <c r="H933" s="38">
        <v>8.0</v>
      </c>
      <c r="I933" s="38">
        <v>3.0</v>
      </c>
      <c r="J933" s="38">
        <f t="shared" si="143"/>
        <v>5</v>
      </c>
      <c r="K933" s="36">
        <v>90.0</v>
      </c>
      <c r="L933" s="38">
        <f t="shared" si="144"/>
        <v>0.03333333333</v>
      </c>
      <c r="M933" s="35"/>
      <c r="N933" s="126" t="s">
        <v>422</v>
      </c>
    </row>
    <row r="934">
      <c r="A934" s="35">
        <v>126.0</v>
      </c>
      <c r="B934" s="36" t="s">
        <v>1434</v>
      </c>
      <c r="C934" s="36" t="s">
        <v>677</v>
      </c>
      <c r="D934" s="37">
        <v>38303.0</v>
      </c>
      <c r="E934" s="37">
        <v>41979.0</v>
      </c>
      <c r="F934" s="37">
        <v>41996.0</v>
      </c>
      <c r="G934" s="37">
        <v>44555.0</v>
      </c>
      <c r="H934" s="38">
        <v>8.0</v>
      </c>
      <c r="I934" s="38">
        <v>3.0</v>
      </c>
      <c r="J934" s="38">
        <f t="shared" si="143"/>
        <v>5</v>
      </c>
      <c r="K934" s="36">
        <v>110.0</v>
      </c>
      <c r="L934" s="38">
        <f t="shared" si="144"/>
        <v>0.02727272727</v>
      </c>
      <c r="M934" s="35"/>
      <c r="N934" s="126" t="s">
        <v>422</v>
      </c>
    </row>
    <row r="935">
      <c r="A935" s="35">
        <v>127.0</v>
      </c>
      <c r="B935" s="36" t="s">
        <v>1435</v>
      </c>
      <c r="C935" s="36" t="s">
        <v>677</v>
      </c>
      <c r="D935" s="37">
        <v>38674.0</v>
      </c>
      <c r="E935" s="37">
        <v>42011.0</v>
      </c>
      <c r="F935" s="37">
        <v>42012.0</v>
      </c>
      <c r="G935" s="37">
        <v>44290.0</v>
      </c>
      <c r="H935" s="38">
        <v>14.99</v>
      </c>
      <c r="I935" s="38">
        <v>14.99</v>
      </c>
      <c r="J935" s="38">
        <f t="shared" si="143"/>
        <v>0</v>
      </c>
      <c r="K935" s="36">
        <v>55.0</v>
      </c>
      <c r="L935" s="38">
        <f t="shared" si="144"/>
        <v>0.2725454545</v>
      </c>
      <c r="M935" s="35"/>
      <c r="N935" s="126" t="s">
        <v>422</v>
      </c>
    </row>
    <row r="936">
      <c r="A936" s="35">
        <v>325.0</v>
      </c>
      <c r="B936" s="35" t="s">
        <v>1436</v>
      </c>
      <c r="C936" s="36" t="s">
        <v>584</v>
      </c>
      <c r="D936" s="37">
        <v>39395.0</v>
      </c>
      <c r="E936" s="37">
        <v>44091.0</v>
      </c>
      <c r="F936" s="37" t="s">
        <v>587</v>
      </c>
      <c r="G936" s="37" t="s">
        <v>587</v>
      </c>
      <c r="H936" s="38">
        <v>14.99</v>
      </c>
      <c r="I936" s="38">
        <v>10.0</v>
      </c>
      <c r="J936" s="38">
        <f t="shared" si="143"/>
        <v>4.99</v>
      </c>
      <c r="K936" s="36">
        <v>45.0</v>
      </c>
      <c r="L936" s="38">
        <f t="shared" si="144"/>
        <v>0.2222222222</v>
      </c>
      <c r="M936" s="35"/>
      <c r="N936" s="36" t="s">
        <v>422</v>
      </c>
    </row>
    <row r="937">
      <c r="A937" s="35">
        <v>326.0</v>
      </c>
      <c r="B937" s="35" t="s">
        <v>1437</v>
      </c>
      <c r="C937" s="36" t="s">
        <v>584</v>
      </c>
      <c r="D937" s="37">
        <v>39681.0</v>
      </c>
      <c r="E937" s="37">
        <v>44091.0</v>
      </c>
      <c r="F937" s="37" t="s">
        <v>587</v>
      </c>
      <c r="G937" s="37" t="s">
        <v>587</v>
      </c>
      <c r="H937" s="38">
        <v>9.99</v>
      </c>
      <c r="I937" s="38">
        <v>9.99</v>
      </c>
      <c r="J937" s="38">
        <f t="shared" si="143"/>
        <v>0</v>
      </c>
      <c r="K937" s="36">
        <v>5.0</v>
      </c>
      <c r="L937" s="38">
        <f t="shared" si="144"/>
        <v>1.998</v>
      </c>
      <c r="M937" s="35"/>
      <c r="N937" s="36" t="s">
        <v>422</v>
      </c>
    </row>
    <row r="938">
      <c r="A938" s="35">
        <v>327.0</v>
      </c>
      <c r="B938" s="35" t="s">
        <v>1438</v>
      </c>
      <c r="C938" s="36" t="s">
        <v>584</v>
      </c>
      <c r="D938" s="37">
        <v>40123.0</v>
      </c>
      <c r="E938" s="37">
        <v>40338.0</v>
      </c>
      <c r="F938" s="37">
        <v>40338.0</v>
      </c>
      <c r="G938" s="37">
        <v>44125.0</v>
      </c>
      <c r="H938" s="38">
        <v>14.99</v>
      </c>
      <c r="I938" s="38">
        <v>10.0</v>
      </c>
      <c r="J938" s="38">
        <f t="shared" si="143"/>
        <v>4.99</v>
      </c>
      <c r="K938" s="36">
        <v>50.0</v>
      </c>
      <c r="L938" s="38">
        <f t="shared" si="144"/>
        <v>0.2</v>
      </c>
      <c r="M938" s="35"/>
      <c r="N938" s="36" t="s">
        <v>422</v>
      </c>
    </row>
    <row r="939">
      <c r="A939" s="35">
        <v>328.0</v>
      </c>
      <c r="B939" s="35" t="s">
        <v>1439</v>
      </c>
      <c r="C939" s="36" t="s">
        <v>584</v>
      </c>
      <c r="D939" s="37">
        <v>41243.0</v>
      </c>
      <c r="E939" s="37">
        <v>43115.0</v>
      </c>
      <c r="F939" s="37">
        <v>41318.0</v>
      </c>
      <c r="G939" s="37">
        <v>44549.0</v>
      </c>
      <c r="H939" s="38">
        <v>14.99</v>
      </c>
      <c r="I939" s="38">
        <v>4.99</v>
      </c>
      <c r="J939" s="38">
        <f t="shared" si="143"/>
        <v>10</v>
      </c>
      <c r="K939" s="36">
        <v>20.0</v>
      </c>
      <c r="L939" s="38">
        <f t="shared" si="144"/>
        <v>0.2495</v>
      </c>
      <c r="M939" s="35"/>
      <c r="N939" s="36" t="s">
        <v>422</v>
      </c>
    </row>
    <row r="940">
      <c r="A940" s="35">
        <v>329.0</v>
      </c>
      <c r="B940" s="35" t="s">
        <v>1440</v>
      </c>
      <c r="C940" s="36" t="s">
        <v>584</v>
      </c>
      <c r="D940" s="37">
        <v>41600.0</v>
      </c>
      <c r="E940" s="37">
        <v>44237.0</v>
      </c>
      <c r="F940" s="37">
        <v>44238.0</v>
      </c>
      <c r="G940" s="37">
        <v>44240.0</v>
      </c>
      <c r="H940" s="38">
        <v>19.99</v>
      </c>
      <c r="I940" s="38">
        <v>14.99</v>
      </c>
      <c r="J940" s="38">
        <f t="shared" si="143"/>
        <v>5</v>
      </c>
      <c r="K940" s="36">
        <v>15.0</v>
      </c>
      <c r="L940" s="38">
        <f t="shared" si="144"/>
        <v>0.9993333333</v>
      </c>
      <c r="M940" s="35"/>
      <c r="N940" s="36" t="s">
        <v>422</v>
      </c>
    </row>
    <row r="941">
      <c r="A941" s="35">
        <v>339.0</v>
      </c>
      <c r="B941" s="36" t="s">
        <v>1441</v>
      </c>
      <c r="C941" s="36" t="s">
        <v>584</v>
      </c>
      <c r="D941" s="37">
        <v>39164.0</v>
      </c>
      <c r="E941" s="37">
        <v>44091.0</v>
      </c>
      <c r="F941" s="37" t="s">
        <v>587</v>
      </c>
      <c r="G941" s="37" t="s">
        <v>587</v>
      </c>
      <c r="H941" s="38">
        <v>14.99</v>
      </c>
      <c r="I941" s="38">
        <v>2.0</v>
      </c>
      <c r="J941" s="38">
        <f t="shared" si="143"/>
        <v>12.99</v>
      </c>
      <c r="K941" s="36">
        <v>1.0</v>
      </c>
      <c r="L941" s="38">
        <f t="shared" si="144"/>
        <v>2</v>
      </c>
      <c r="M941" s="35"/>
      <c r="N941" s="36" t="s">
        <v>422</v>
      </c>
    </row>
    <row r="942">
      <c r="A942" s="35">
        <v>708.0</v>
      </c>
      <c r="B942" s="36" t="s">
        <v>1442</v>
      </c>
      <c r="C942" s="36" t="s">
        <v>586</v>
      </c>
      <c r="D942" s="37">
        <v>43350.0</v>
      </c>
      <c r="E942" s="37">
        <v>43350.0</v>
      </c>
      <c r="F942" s="37">
        <v>43350.0</v>
      </c>
      <c r="G942" s="37">
        <v>43479.0</v>
      </c>
      <c r="H942" s="38">
        <v>79.99</v>
      </c>
      <c r="I942" s="38">
        <v>0.0</v>
      </c>
      <c r="J942" s="38">
        <f t="shared" si="143"/>
        <v>79.99</v>
      </c>
      <c r="K942" s="36">
        <v>82.0</v>
      </c>
      <c r="L942" s="38">
        <f t="shared" si="144"/>
        <v>0</v>
      </c>
      <c r="M942" s="35"/>
      <c r="N942" s="35" t="s">
        <v>422</v>
      </c>
    </row>
    <row r="943">
      <c r="A943" s="35">
        <v>709.0</v>
      </c>
      <c r="B943" s="36" t="s">
        <v>1443</v>
      </c>
      <c r="C943" s="35" t="s">
        <v>586</v>
      </c>
      <c r="D943" s="37">
        <v>44147.0</v>
      </c>
      <c r="E943" s="37">
        <v>44883.0</v>
      </c>
      <c r="F943" s="37">
        <v>44889.0</v>
      </c>
      <c r="G943" s="37">
        <v>44892.0</v>
      </c>
      <c r="H943" s="38">
        <v>59.99</v>
      </c>
      <c r="I943" s="38">
        <v>29.99</v>
      </c>
      <c r="J943" s="38">
        <f t="shared" si="143"/>
        <v>30</v>
      </c>
      <c r="K943" s="36">
        <v>29.0</v>
      </c>
      <c r="L943" s="38">
        <f t="shared" si="144"/>
        <v>1.034137931</v>
      </c>
      <c r="M943" s="35"/>
      <c r="N943" s="35" t="s">
        <v>422</v>
      </c>
    </row>
    <row r="944">
      <c r="A944" s="35">
        <v>786.0</v>
      </c>
      <c r="B944" s="36" t="s">
        <v>1444</v>
      </c>
      <c r="C944" s="36" t="s">
        <v>586</v>
      </c>
      <c r="D944" s="37">
        <v>42480.0</v>
      </c>
      <c r="E944" s="37">
        <v>43091.0</v>
      </c>
      <c r="F944" s="37">
        <v>43092.0</v>
      </c>
      <c r="G944" s="37">
        <v>44135.0</v>
      </c>
      <c r="H944" s="38">
        <v>39.99</v>
      </c>
      <c r="I944" s="38">
        <v>16.49</v>
      </c>
      <c r="J944" s="38">
        <f t="shared" si="143"/>
        <v>23.5</v>
      </c>
      <c r="K944" s="36">
        <v>28.0</v>
      </c>
      <c r="L944" s="38">
        <f t="shared" si="144"/>
        <v>0.5889285714</v>
      </c>
      <c r="M944" s="35"/>
      <c r="N944" s="35" t="s">
        <v>422</v>
      </c>
    </row>
    <row r="945">
      <c r="A945" s="35">
        <v>1025.0</v>
      </c>
      <c r="B945" s="36" t="s">
        <v>1445</v>
      </c>
      <c r="C945" s="36" t="s">
        <v>591</v>
      </c>
      <c r="D945" s="37">
        <v>45219.0</v>
      </c>
      <c r="E945" s="37">
        <v>45219.0</v>
      </c>
      <c r="F945" s="37">
        <v>45219.0</v>
      </c>
      <c r="G945" s="37">
        <v>45384.0</v>
      </c>
      <c r="H945" s="125">
        <v>89.99</v>
      </c>
      <c r="I945" s="125">
        <v>0.0</v>
      </c>
      <c r="J945" s="38">
        <f t="shared" si="143"/>
        <v>89.99</v>
      </c>
      <c r="K945" s="36">
        <v>44.0</v>
      </c>
      <c r="L945" s="38">
        <f t="shared" si="144"/>
        <v>0</v>
      </c>
      <c r="M945" s="35"/>
      <c r="N945" s="36" t="s">
        <v>422</v>
      </c>
    </row>
    <row r="946">
      <c r="A946" s="35">
        <v>1028.0</v>
      </c>
      <c r="B946" s="36" t="s">
        <v>1446</v>
      </c>
      <c r="C946" s="36" t="s">
        <v>591</v>
      </c>
      <c r="D946" s="37">
        <v>44358.0</v>
      </c>
      <c r="E946" s="37">
        <v>44555.0</v>
      </c>
      <c r="F946" s="37">
        <v>44557.0</v>
      </c>
      <c r="G946" s="37">
        <v>44559.0</v>
      </c>
      <c r="H946" s="125">
        <v>79.99</v>
      </c>
      <c r="I946" s="125">
        <v>0.0</v>
      </c>
      <c r="J946" s="38">
        <f t="shared" si="143"/>
        <v>79.99</v>
      </c>
      <c r="K946" s="36">
        <v>19.0</v>
      </c>
      <c r="L946" s="38">
        <f t="shared" si="144"/>
        <v>0</v>
      </c>
      <c r="M946" s="35"/>
      <c r="N946" s="36" t="s">
        <v>422</v>
      </c>
    </row>
    <row r="947">
      <c r="A947" s="35">
        <v>88.0</v>
      </c>
      <c r="B947" s="35" t="s">
        <v>1447</v>
      </c>
      <c r="C947" s="35" t="s">
        <v>677</v>
      </c>
      <c r="D947" s="37">
        <v>37414.0</v>
      </c>
      <c r="E947" s="37">
        <v>44300.0</v>
      </c>
      <c r="F947" s="36" t="s">
        <v>587</v>
      </c>
      <c r="G947" s="36" t="s">
        <v>587</v>
      </c>
      <c r="H947" s="38">
        <v>9.99</v>
      </c>
      <c r="I947" s="38">
        <v>9.99</v>
      </c>
      <c r="J947" s="38">
        <f t="shared" si="143"/>
        <v>0</v>
      </c>
      <c r="K947" s="36">
        <v>1.0</v>
      </c>
      <c r="L947" s="38">
        <f t="shared" si="144"/>
        <v>9.99</v>
      </c>
      <c r="M947" s="35" t="s">
        <v>481</v>
      </c>
      <c r="N947" s="126" t="s">
        <v>422</v>
      </c>
    </row>
    <row r="948">
      <c r="A948" s="35">
        <v>1026.0</v>
      </c>
      <c r="B948" s="35" t="s">
        <v>1448</v>
      </c>
      <c r="C948" s="35" t="s">
        <v>591</v>
      </c>
      <c r="D948" s="37">
        <v>45344.0</v>
      </c>
      <c r="E948" s="37">
        <v>45491.0</v>
      </c>
      <c r="F948" s="36" t="s">
        <v>587</v>
      </c>
      <c r="G948" s="36" t="s">
        <v>587</v>
      </c>
      <c r="H948" s="125">
        <v>29.99</v>
      </c>
      <c r="I948" s="125">
        <v>17.99</v>
      </c>
      <c r="J948" s="38">
        <f t="shared" si="143"/>
        <v>12</v>
      </c>
      <c r="K948" s="36">
        <v>1.0</v>
      </c>
      <c r="L948" s="38">
        <f t="shared" si="144"/>
        <v>17.99</v>
      </c>
      <c r="M948" s="35" t="s">
        <v>482</v>
      </c>
      <c r="N948" s="36" t="s">
        <v>422</v>
      </c>
    </row>
    <row r="949">
      <c r="A949" s="35">
        <v>397.0</v>
      </c>
      <c r="B949" s="36" t="s">
        <v>1449</v>
      </c>
      <c r="C949" s="36" t="s">
        <v>584</v>
      </c>
      <c r="D949" s="37">
        <v>41220.0</v>
      </c>
      <c r="E949" s="37">
        <v>44237.0</v>
      </c>
      <c r="F949" s="37">
        <v>44237.0</v>
      </c>
      <c r="G949" s="37">
        <v>44238.0</v>
      </c>
      <c r="H949" s="38">
        <v>2.75</v>
      </c>
      <c r="I949" s="38">
        <v>2.75</v>
      </c>
      <c r="J949" s="38">
        <f t="shared" si="143"/>
        <v>0</v>
      </c>
      <c r="K949" s="36">
        <v>10.0</v>
      </c>
      <c r="L949" s="38">
        <f t="shared" si="144"/>
        <v>0.275</v>
      </c>
      <c r="M949" s="35" t="s">
        <v>483</v>
      </c>
      <c r="N949" s="36" t="s">
        <v>422</v>
      </c>
    </row>
    <row r="950">
      <c r="A950" s="35">
        <v>398.0</v>
      </c>
      <c r="B950" s="36" t="s">
        <v>1450</v>
      </c>
      <c r="C950" s="36" t="s">
        <v>584</v>
      </c>
      <c r="D950" s="37">
        <v>41220.0</v>
      </c>
      <c r="E950" s="37">
        <v>44237.0</v>
      </c>
      <c r="F950" s="37">
        <v>44240.0</v>
      </c>
      <c r="G950" s="37">
        <v>44240.0</v>
      </c>
      <c r="H950" s="38">
        <v>2.74</v>
      </c>
      <c r="I950" s="38">
        <v>2.74</v>
      </c>
      <c r="J950" s="38">
        <f t="shared" si="143"/>
        <v>0</v>
      </c>
      <c r="K950" s="36">
        <v>5.0</v>
      </c>
      <c r="L950" s="38">
        <f t="shared" si="144"/>
        <v>0.548</v>
      </c>
      <c r="M950" s="35"/>
      <c r="N950" s="36" t="s">
        <v>422</v>
      </c>
    </row>
    <row r="951">
      <c r="A951" s="35">
        <v>18.0</v>
      </c>
      <c r="B951" s="36" t="s">
        <v>1451</v>
      </c>
      <c r="C951" s="36" t="s">
        <v>624</v>
      </c>
      <c r="D951" s="37">
        <v>36741.0</v>
      </c>
      <c r="E951" s="37">
        <v>44300.0</v>
      </c>
      <c r="F951" s="36" t="s">
        <v>587</v>
      </c>
      <c r="G951" s="36" t="s">
        <v>587</v>
      </c>
      <c r="H951" s="38">
        <v>6.99</v>
      </c>
      <c r="I951" s="38">
        <v>6.99</v>
      </c>
      <c r="J951" s="38">
        <f t="shared" si="143"/>
        <v>0</v>
      </c>
      <c r="K951" s="36">
        <v>1.0</v>
      </c>
      <c r="L951" s="38">
        <f t="shared" si="144"/>
        <v>6.99</v>
      </c>
      <c r="M951" s="35" t="s">
        <v>484</v>
      </c>
      <c r="N951" s="35" t="s">
        <v>422</v>
      </c>
    </row>
    <row r="952">
      <c r="A952" s="35">
        <v>19.0</v>
      </c>
      <c r="B952" s="36" t="s">
        <v>1452</v>
      </c>
      <c r="C952" s="36" t="s">
        <v>624</v>
      </c>
      <c r="D952" s="37">
        <v>36973.0</v>
      </c>
      <c r="E952" s="37">
        <v>44300.0</v>
      </c>
      <c r="F952" s="36" t="s">
        <v>587</v>
      </c>
      <c r="G952" s="36" t="s">
        <v>587</v>
      </c>
      <c r="H952" s="38">
        <v>6.99</v>
      </c>
      <c r="I952" s="38">
        <v>6.99</v>
      </c>
      <c r="J952" s="38">
        <f t="shared" si="143"/>
        <v>0</v>
      </c>
      <c r="K952" s="36">
        <v>1.0</v>
      </c>
      <c r="L952" s="38">
        <f t="shared" si="144"/>
        <v>6.99</v>
      </c>
      <c r="M952" s="35"/>
      <c r="N952" s="35" t="s">
        <v>422</v>
      </c>
    </row>
    <row r="953">
      <c r="A953" s="35">
        <v>246.0</v>
      </c>
      <c r="B953" s="36" t="s">
        <v>1453</v>
      </c>
      <c r="C953" s="36" t="s">
        <v>584</v>
      </c>
      <c r="D953" s="37">
        <v>41549.0</v>
      </c>
      <c r="E953" s="37">
        <v>44299.0</v>
      </c>
      <c r="F953" s="37">
        <v>45109.0</v>
      </c>
      <c r="G953" s="37">
        <v>45126.0</v>
      </c>
      <c r="H953" s="38">
        <v>7.99</v>
      </c>
      <c r="I953" s="38">
        <v>7.99</v>
      </c>
      <c r="J953" s="38">
        <f t="shared" si="143"/>
        <v>0</v>
      </c>
      <c r="K953" s="36">
        <v>5.0</v>
      </c>
      <c r="L953" s="38">
        <f t="shared" si="144"/>
        <v>1.598</v>
      </c>
      <c r="M953" s="35" t="s">
        <v>485</v>
      </c>
      <c r="N953" s="36" t="s">
        <v>422</v>
      </c>
    </row>
    <row r="954">
      <c r="A954" s="35">
        <v>385.0</v>
      </c>
      <c r="B954" s="35" t="s">
        <v>1454</v>
      </c>
      <c r="C954" s="36" t="s">
        <v>584</v>
      </c>
      <c r="D954" s="37">
        <v>40009.0</v>
      </c>
      <c r="E954" s="37">
        <v>44237.0</v>
      </c>
      <c r="F954" s="37" t="s">
        <v>587</v>
      </c>
      <c r="G954" s="37" t="s">
        <v>587</v>
      </c>
      <c r="H954" s="38">
        <v>4.99</v>
      </c>
      <c r="I954" s="38">
        <v>4.99</v>
      </c>
      <c r="J954" s="38">
        <f t="shared" si="143"/>
        <v>0</v>
      </c>
      <c r="K954" s="36">
        <v>1.0</v>
      </c>
      <c r="L954" s="38">
        <f t="shared" si="144"/>
        <v>4.99</v>
      </c>
      <c r="M954" s="35" t="s">
        <v>486</v>
      </c>
      <c r="N954" s="36" t="s">
        <v>422</v>
      </c>
    </row>
    <row r="955">
      <c r="A955" s="35">
        <v>428.0</v>
      </c>
      <c r="B955" s="36" t="s">
        <v>1455</v>
      </c>
      <c r="C955" s="36" t="s">
        <v>612</v>
      </c>
      <c r="D955" s="37">
        <v>42451.0</v>
      </c>
      <c r="E955" s="37">
        <v>42811.0</v>
      </c>
      <c r="F955" s="37">
        <v>42851.0</v>
      </c>
      <c r="G955" s="37">
        <v>42851.0</v>
      </c>
      <c r="H955" s="38">
        <v>14.99</v>
      </c>
      <c r="I955" s="38">
        <v>4.74</v>
      </c>
      <c r="J955" s="38">
        <f t="shared" si="143"/>
        <v>10.25</v>
      </c>
      <c r="K955" s="36">
        <v>16.0</v>
      </c>
      <c r="L955" s="38">
        <f t="shared" si="144"/>
        <v>0.29625</v>
      </c>
      <c r="M955" s="35"/>
      <c r="N955" s="35" t="s">
        <v>422</v>
      </c>
    </row>
    <row r="956">
      <c r="A956" s="35">
        <v>437.0</v>
      </c>
      <c r="B956" s="36" t="s">
        <v>1456</v>
      </c>
      <c r="C956" s="35" t="s">
        <v>612</v>
      </c>
      <c r="D956" s="37">
        <v>42031.0</v>
      </c>
      <c r="E956" s="37">
        <v>42778.0</v>
      </c>
      <c r="F956" s="37">
        <v>42810.0</v>
      </c>
      <c r="G956" s="37">
        <v>42810.0</v>
      </c>
      <c r="H956" s="38">
        <v>14.99</v>
      </c>
      <c r="I956" s="38">
        <v>3.99</v>
      </c>
      <c r="J956" s="38">
        <f t="shared" si="143"/>
        <v>11</v>
      </c>
      <c r="K956" s="36">
        <v>1.0</v>
      </c>
      <c r="L956" s="38">
        <f t="shared" si="144"/>
        <v>3.99</v>
      </c>
      <c r="M956" s="35"/>
      <c r="N956" s="35" t="s">
        <v>422</v>
      </c>
    </row>
    <row r="957">
      <c r="A957" s="35">
        <v>834.0</v>
      </c>
      <c r="B957" s="36" t="s">
        <v>1457</v>
      </c>
      <c r="C957" s="36" t="s">
        <v>586</v>
      </c>
      <c r="D957" s="37">
        <v>44005.0</v>
      </c>
      <c r="E957" s="37">
        <v>44071.0</v>
      </c>
      <c r="F957" s="37">
        <v>44188.0</v>
      </c>
      <c r="G957" s="37">
        <v>44189.0</v>
      </c>
      <c r="H957" s="38">
        <v>14.99</v>
      </c>
      <c r="I957" s="38">
        <v>9.74</v>
      </c>
      <c r="J957" s="38">
        <f t="shared" si="143"/>
        <v>5.25</v>
      </c>
      <c r="K957" s="36">
        <v>7.0</v>
      </c>
      <c r="L957" s="38">
        <f t="shared" si="144"/>
        <v>1.391428571</v>
      </c>
      <c r="M957" s="35"/>
      <c r="N957" s="35" t="s">
        <v>422</v>
      </c>
    </row>
    <row r="958">
      <c r="A958" s="35">
        <v>142.0</v>
      </c>
      <c r="B958" s="36" t="s">
        <v>1458</v>
      </c>
      <c r="C958" s="36" t="s">
        <v>677</v>
      </c>
      <c r="D958" s="37">
        <v>37652.0</v>
      </c>
      <c r="E958" s="37">
        <v>41578.0</v>
      </c>
      <c r="F958" s="36" t="s">
        <v>587</v>
      </c>
      <c r="G958" s="36" t="s">
        <v>587</v>
      </c>
      <c r="H958" s="38">
        <v>14.99</v>
      </c>
      <c r="I958" s="38">
        <v>14.99</v>
      </c>
      <c r="J958" s="38">
        <f t="shared" si="143"/>
        <v>0</v>
      </c>
      <c r="K958" s="36">
        <v>50.0</v>
      </c>
      <c r="L958" s="38">
        <f t="shared" si="144"/>
        <v>0.2998</v>
      </c>
      <c r="M958" s="35" t="s">
        <v>487</v>
      </c>
      <c r="N958" s="126" t="s">
        <v>422</v>
      </c>
    </row>
    <row r="959">
      <c r="A959" s="35">
        <v>143.0</v>
      </c>
      <c r="B959" s="36" t="s">
        <v>1459</v>
      </c>
      <c r="C959" s="36" t="s">
        <v>677</v>
      </c>
      <c r="D959" s="37">
        <v>38660.0</v>
      </c>
      <c r="E959" s="37">
        <v>41578.0</v>
      </c>
      <c r="F959" s="36" t="s">
        <v>587</v>
      </c>
      <c r="G959" s="36" t="s">
        <v>587</v>
      </c>
      <c r="H959" s="38">
        <v>14.99</v>
      </c>
      <c r="I959" s="38">
        <v>14.99</v>
      </c>
      <c r="J959" s="38">
        <f t="shared" si="143"/>
        <v>0</v>
      </c>
      <c r="K959" s="36">
        <v>80.0</v>
      </c>
      <c r="L959" s="38">
        <f t="shared" si="144"/>
        <v>0.187375</v>
      </c>
      <c r="M959" s="35"/>
      <c r="N959" s="126" t="s">
        <v>422</v>
      </c>
    </row>
    <row r="960">
      <c r="A960" s="35">
        <v>387.0</v>
      </c>
      <c r="B960" s="36" t="s">
        <v>1460</v>
      </c>
      <c r="C960" s="36" t="s">
        <v>584</v>
      </c>
      <c r="D960" s="37">
        <v>40480.0</v>
      </c>
      <c r="E960" s="37">
        <v>40489.0</v>
      </c>
      <c r="F960" s="37">
        <v>40489.0</v>
      </c>
      <c r="G960" s="37">
        <v>40635.0</v>
      </c>
      <c r="H960" s="38">
        <v>19.99</v>
      </c>
      <c r="I960" s="38">
        <v>18.0</v>
      </c>
      <c r="J960" s="38">
        <f t="shared" si="143"/>
        <v>1.99</v>
      </c>
      <c r="K960" s="36">
        <v>5.0</v>
      </c>
      <c r="L960" s="38">
        <f t="shared" si="144"/>
        <v>3.6</v>
      </c>
      <c r="M960" s="35"/>
      <c r="N960" s="36" t="s">
        <v>422</v>
      </c>
    </row>
    <row r="961">
      <c r="A961" s="35">
        <v>388.0</v>
      </c>
      <c r="B961" s="36" t="s">
        <v>1461</v>
      </c>
      <c r="C961" s="36" t="s">
        <v>584</v>
      </c>
      <c r="D961" s="37">
        <v>40837.0</v>
      </c>
      <c r="E961" s="37">
        <v>40837.0</v>
      </c>
      <c r="F961" s="37" t="s">
        <v>587</v>
      </c>
      <c r="G961" s="37" t="s">
        <v>587</v>
      </c>
      <c r="H961" s="38">
        <v>19.99</v>
      </c>
      <c r="I961" s="38">
        <v>18.0</v>
      </c>
      <c r="J961" s="38">
        <f t="shared" si="143"/>
        <v>1.99</v>
      </c>
      <c r="K961" s="36">
        <v>5.0</v>
      </c>
      <c r="L961" s="38">
        <f t="shared" si="144"/>
        <v>3.6</v>
      </c>
      <c r="M961" s="35"/>
      <c r="N961" s="36" t="s">
        <v>422</v>
      </c>
    </row>
    <row r="962">
      <c r="A962" s="35">
        <v>885.0</v>
      </c>
      <c r="B962" s="36" t="s">
        <v>1462</v>
      </c>
      <c r="C962" s="36" t="s">
        <v>586</v>
      </c>
      <c r="D962" s="37">
        <v>43056.0</v>
      </c>
      <c r="E962" s="37">
        <v>43077.0</v>
      </c>
      <c r="F962" s="37">
        <v>43305.0</v>
      </c>
      <c r="G962" s="37">
        <v>43305.0</v>
      </c>
      <c r="H962" s="38">
        <v>869.61</v>
      </c>
      <c r="I962" s="38">
        <v>682.41</v>
      </c>
      <c r="J962" s="38">
        <f t="shared" si="143"/>
        <v>187.2</v>
      </c>
      <c r="K962" s="36">
        <v>18.0</v>
      </c>
      <c r="L962" s="38">
        <f t="shared" si="144"/>
        <v>37.91166667</v>
      </c>
      <c r="M962" s="35"/>
      <c r="N962" s="35" t="s">
        <v>422</v>
      </c>
    </row>
    <row r="963">
      <c r="A963" s="35">
        <v>820.0</v>
      </c>
      <c r="B963" s="36" t="s">
        <v>1463</v>
      </c>
      <c r="C963" s="36" t="s">
        <v>586</v>
      </c>
      <c r="D963" s="37">
        <v>43606.0</v>
      </c>
      <c r="E963" s="37">
        <v>44656.0</v>
      </c>
      <c r="F963" s="37">
        <v>44666.0</v>
      </c>
      <c r="G963" s="37">
        <v>44675.0</v>
      </c>
      <c r="H963" s="38">
        <v>24.99</v>
      </c>
      <c r="I963" s="38">
        <v>0.0</v>
      </c>
      <c r="J963" s="38">
        <f t="shared" si="143"/>
        <v>24.99</v>
      </c>
      <c r="K963" s="36">
        <v>35.0</v>
      </c>
      <c r="L963" s="38">
        <f t="shared" si="144"/>
        <v>0</v>
      </c>
      <c r="M963" s="35" t="s">
        <v>488</v>
      </c>
      <c r="N963" s="35" t="s">
        <v>422</v>
      </c>
    </row>
    <row r="964">
      <c r="A964" s="35">
        <v>36.0</v>
      </c>
      <c r="B964" s="35" t="s">
        <v>1464</v>
      </c>
      <c r="C964" s="35" t="s">
        <v>624</v>
      </c>
      <c r="D964" s="37">
        <v>35041.0</v>
      </c>
      <c r="E964" s="37">
        <v>44422.0</v>
      </c>
      <c r="F964" s="36" t="s">
        <v>587</v>
      </c>
      <c r="G964" s="36" t="s">
        <v>587</v>
      </c>
      <c r="H964" s="125">
        <v>3.33</v>
      </c>
      <c r="I964" s="125">
        <v>3.33</v>
      </c>
      <c r="J964" s="38">
        <f t="shared" si="143"/>
        <v>0</v>
      </c>
      <c r="K964" s="36">
        <v>1.0</v>
      </c>
      <c r="L964" s="38">
        <f t="shared" si="144"/>
        <v>3.33</v>
      </c>
      <c r="M964" s="35" t="s">
        <v>489</v>
      </c>
      <c r="N964" s="36" t="s">
        <v>422</v>
      </c>
    </row>
    <row r="965">
      <c r="A965" s="35">
        <v>299.0</v>
      </c>
      <c r="B965" s="35" t="s">
        <v>1465</v>
      </c>
      <c r="C965" s="36" t="s">
        <v>584</v>
      </c>
      <c r="D965" s="37">
        <v>40785.0</v>
      </c>
      <c r="E965" s="37">
        <v>44422.0</v>
      </c>
      <c r="F965" s="37" t="s">
        <v>587</v>
      </c>
      <c r="G965" s="37" t="s">
        <v>587</v>
      </c>
      <c r="H965" s="38">
        <v>3.33</v>
      </c>
      <c r="I965" s="38">
        <v>3.33</v>
      </c>
      <c r="J965" s="38">
        <f t="shared" si="143"/>
        <v>0</v>
      </c>
      <c r="K965" s="36">
        <v>1.0</v>
      </c>
      <c r="L965" s="38">
        <f t="shared" si="144"/>
        <v>3.33</v>
      </c>
      <c r="M965" s="35"/>
      <c r="N965" s="36" t="s">
        <v>422</v>
      </c>
    </row>
    <row r="966">
      <c r="A966" s="35">
        <v>300.0</v>
      </c>
      <c r="B966" s="35" t="s">
        <v>1466</v>
      </c>
      <c r="C966" s="36" t="s">
        <v>584</v>
      </c>
      <c r="D966" s="37">
        <v>40785.0</v>
      </c>
      <c r="E966" s="37">
        <v>44422.0</v>
      </c>
      <c r="F966" s="37" t="s">
        <v>587</v>
      </c>
      <c r="G966" s="37" t="s">
        <v>587</v>
      </c>
      <c r="H966" s="38">
        <v>3.33</v>
      </c>
      <c r="I966" s="38">
        <v>3.33</v>
      </c>
      <c r="J966" s="38">
        <f t="shared" si="143"/>
        <v>0</v>
      </c>
      <c r="K966" s="36">
        <v>1.0</v>
      </c>
      <c r="L966" s="38">
        <f t="shared" si="144"/>
        <v>3.33</v>
      </c>
      <c r="M966" s="35"/>
      <c r="N966" s="36" t="s">
        <v>422</v>
      </c>
    </row>
    <row r="967">
      <c r="A967" s="35">
        <v>585.0</v>
      </c>
      <c r="B967" s="35" t="s">
        <v>1467</v>
      </c>
      <c r="C967" s="36" t="s">
        <v>586</v>
      </c>
      <c r="D967" s="37">
        <v>43910.0</v>
      </c>
      <c r="E967" s="37">
        <v>44708.0</v>
      </c>
      <c r="F967" s="36" t="s">
        <v>587</v>
      </c>
      <c r="G967" s="36" t="s">
        <v>587</v>
      </c>
      <c r="H967" s="38">
        <v>4.99</v>
      </c>
      <c r="I967" s="38">
        <v>2.49</v>
      </c>
      <c r="J967" s="38">
        <f t="shared" si="143"/>
        <v>2.5</v>
      </c>
      <c r="K967" s="36">
        <v>1.0</v>
      </c>
      <c r="L967" s="38">
        <f t="shared" si="144"/>
        <v>2.49</v>
      </c>
      <c r="M967" s="35"/>
      <c r="N967" s="35" t="s">
        <v>422</v>
      </c>
    </row>
    <row r="968">
      <c r="A968" s="35">
        <v>226.0</v>
      </c>
      <c r="B968" s="36" t="s">
        <v>1468</v>
      </c>
      <c r="C968" s="36" t="s">
        <v>584</v>
      </c>
      <c r="D968" s="37">
        <v>39192.0</v>
      </c>
      <c r="E968" s="37">
        <v>44091.0</v>
      </c>
      <c r="F968" s="37" t="s">
        <v>587</v>
      </c>
      <c r="G968" s="37" t="s">
        <v>587</v>
      </c>
      <c r="H968" s="38">
        <v>12.0</v>
      </c>
      <c r="I968" s="38">
        <v>12.0</v>
      </c>
      <c r="J968" s="38">
        <f t="shared" si="143"/>
        <v>0</v>
      </c>
      <c r="K968" s="36">
        <v>1.0</v>
      </c>
      <c r="L968" s="38">
        <f t="shared" si="144"/>
        <v>12</v>
      </c>
      <c r="M968" s="35" t="s">
        <v>490</v>
      </c>
      <c r="N968" s="36" t="s">
        <v>422</v>
      </c>
    </row>
    <row r="969">
      <c r="A969" s="35">
        <v>362.0</v>
      </c>
      <c r="B969" s="36" t="s">
        <v>1469</v>
      </c>
      <c r="C969" s="36" t="s">
        <v>584</v>
      </c>
      <c r="D969" s="37">
        <v>41514.0</v>
      </c>
      <c r="E969" s="37">
        <v>44190.0</v>
      </c>
      <c r="F969" s="37">
        <v>44194.0</v>
      </c>
      <c r="G969" s="37">
        <v>44195.0</v>
      </c>
      <c r="H969" s="38">
        <v>14.99</v>
      </c>
      <c r="I969" s="38">
        <v>0.0</v>
      </c>
      <c r="J969" s="38">
        <f t="shared" si="143"/>
        <v>14.99</v>
      </c>
      <c r="K969" s="36">
        <v>8.0</v>
      </c>
      <c r="L969" s="38">
        <f t="shared" si="144"/>
        <v>0</v>
      </c>
      <c r="M969" s="35" t="s">
        <v>491</v>
      </c>
      <c r="N969" s="36" t="s">
        <v>422</v>
      </c>
    </row>
    <row r="970">
      <c r="A970" s="35">
        <v>509.0</v>
      </c>
      <c r="B970" s="36" t="s">
        <v>1470</v>
      </c>
      <c r="C970" s="36" t="s">
        <v>586</v>
      </c>
      <c r="D970" s="37">
        <v>42941.0</v>
      </c>
      <c r="E970" s="37">
        <v>43903.0</v>
      </c>
      <c r="F970" s="36" t="s">
        <v>587</v>
      </c>
      <c r="G970" s="36" t="s">
        <v>587</v>
      </c>
      <c r="H970" s="38">
        <v>29.99</v>
      </c>
      <c r="I970" s="38">
        <v>14.99</v>
      </c>
      <c r="J970" s="38">
        <f t="shared" si="143"/>
        <v>15</v>
      </c>
      <c r="K970" s="36">
        <v>1.0</v>
      </c>
      <c r="L970" s="38">
        <f t="shared" si="144"/>
        <v>14.99</v>
      </c>
      <c r="M970" s="89" t="s">
        <v>492</v>
      </c>
      <c r="N970" s="89" t="s">
        <v>422</v>
      </c>
    </row>
    <row r="971">
      <c r="A971" s="35">
        <v>8.0</v>
      </c>
      <c r="B971" s="36" t="s">
        <v>1471</v>
      </c>
      <c r="C971" s="36" t="s">
        <v>624</v>
      </c>
      <c r="D971" s="37">
        <v>35377.0</v>
      </c>
      <c r="E971" s="37">
        <v>40557.0</v>
      </c>
      <c r="F971" s="36" t="s">
        <v>587</v>
      </c>
      <c r="G971" s="36" t="s">
        <v>587</v>
      </c>
      <c r="H971" s="38">
        <v>4.99</v>
      </c>
      <c r="I971" s="38">
        <v>4.99</v>
      </c>
      <c r="J971" s="38">
        <f t="shared" si="143"/>
        <v>0</v>
      </c>
      <c r="K971" s="36">
        <v>30.0</v>
      </c>
      <c r="L971" s="38">
        <f t="shared" si="144"/>
        <v>0.1663333333</v>
      </c>
      <c r="M971" s="35" t="s">
        <v>493</v>
      </c>
      <c r="N971" s="35" t="s">
        <v>422</v>
      </c>
    </row>
    <row r="972">
      <c r="A972" s="35">
        <v>9.0</v>
      </c>
      <c r="B972" s="36" t="s">
        <v>1472</v>
      </c>
      <c r="C972" s="36" t="s">
        <v>624</v>
      </c>
      <c r="D972" s="37">
        <v>35769.0</v>
      </c>
      <c r="E972" s="37">
        <v>40579.0</v>
      </c>
      <c r="F972" s="36" t="s">
        <v>587</v>
      </c>
      <c r="G972" s="36" t="s">
        <v>587</v>
      </c>
      <c r="H972" s="38">
        <v>4.99</v>
      </c>
      <c r="I972" s="38">
        <v>4.99</v>
      </c>
      <c r="J972" s="38">
        <f t="shared" si="143"/>
        <v>0</v>
      </c>
      <c r="K972" s="36">
        <v>40.0</v>
      </c>
      <c r="L972" s="38">
        <f t="shared" si="144"/>
        <v>0.12475</v>
      </c>
      <c r="M972" s="35"/>
      <c r="N972" s="35" t="s">
        <v>422</v>
      </c>
    </row>
    <row r="973">
      <c r="A973" s="35">
        <v>10.0</v>
      </c>
      <c r="B973" s="36" t="s">
        <v>1473</v>
      </c>
      <c r="C973" s="36" t="s">
        <v>624</v>
      </c>
      <c r="D973" s="37">
        <v>36140.0</v>
      </c>
      <c r="E973" s="37">
        <v>40583.0</v>
      </c>
      <c r="F973" s="36" t="s">
        <v>587</v>
      </c>
      <c r="G973" s="36" t="s">
        <v>587</v>
      </c>
      <c r="H973" s="38">
        <v>4.99</v>
      </c>
      <c r="I973" s="38">
        <v>4.99</v>
      </c>
      <c r="J973" s="38">
        <f t="shared" si="143"/>
        <v>0</v>
      </c>
      <c r="K973" s="36">
        <v>50.0</v>
      </c>
      <c r="L973" s="38">
        <f t="shared" si="144"/>
        <v>0.0998</v>
      </c>
      <c r="M973" s="35"/>
      <c r="N973" s="35" t="s">
        <v>422</v>
      </c>
    </row>
    <row r="974">
      <c r="A974" s="35">
        <v>11.0</v>
      </c>
      <c r="B974" s="36" t="s">
        <v>1474</v>
      </c>
      <c r="C974" s="36" t="s">
        <v>624</v>
      </c>
      <c r="D974" s="37">
        <v>36453.0</v>
      </c>
      <c r="E974" s="37">
        <v>40583.0</v>
      </c>
      <c r="F974" s="36" t="s">
        <v>587</v>
      </c>
      <c r="G974" s="36" t="s">
        <v>587</v>
      </c>
      <c r="H974" s="38">
        <v>4.99</v>
      </c>
      <c r="I974" s="38">
        <v>4.99</v>
      </c>
      <c r="J974" s="38">
        <f t="shared" si="143"/>
        <v>0</v>
      </c>
      <c r="K974" s="36">
        <v>80.0</v>
      </c>
      <c r="L974" s="38">
        <f t="shared" si="144"/>
        <v>0.062375</v>
      </c>
      <c r="M974" s="35"/>
      <c r="N974" s="35" t="s">
        <v>422</v>
      </c>
    </row>
    <row r="975">
      <c r="A975" s="35">
        <v>103.0</v>
      </c>
      <c r="B975" s="36" t="s">
        <v>1475</v>
      </c>
      <c r="C975" s="36" t="s">
        <v>677</v>
      </c>
      <c r="D975" s="37">
        <v>37232.0</v>
      </c>
      <c r="E975" s="37">
        <v>41240.0</v>
      </c>
      <c r="F975" s="37">
        <v>41240.0</v>
      </c>
      <c r="G975" s="37">
        <v>41259.0</v>
      </c>
      <c r="H975" s="38">
        <v>26.98</v>
      </c>
      <c r="I975" s="38">
        <v>26.98</v>
      </c>
      <c r="J975" s="38">
        <f t="shared" si="143"/>
        <v>0</v>
      </c>
      <c r="K975" s="36">
        <v>55.0</v>
      </c>
      <c r="L975" s="38">
        <f t="shared" si="144"/>
        <v>0.4905454545</v>
      </c>
      <c r="M975" s="35"/>
      <c r="N975" s="126" t="s">
        <v>422</v>
      </c>
    </row>
    <row r="976">
      <c r="A976" s="35">
        <v>104.0</v>
      </c>
      <c r="B976" s="36" t="s">
        <v>1476</v>
      </c>
      <c r="C976" s="36" t="s">
        <v>677</v>
      </c>
      <c r="D976" s="37">
        <v>37911.0</v>
      </c>
      <c r="E976" s="37">
        <v>41240.0</v>
      </c>
      <c r="F976" s="37">
        <v>41240.0</v>
      </c>
      <c r="G976" s="37">
        <v>41294.0</v>
      </c>
      <c r="H976" s="38">
        <v>24.97</v>
      </c>
      <c r="I976" s="38">
        <v>24.97</v>
      </c>
      <c r="J976" s="38">
        <f t="shared" si="143"/>
        <v>0</v>
      </c>
      <c r="K976" s="36">
        <v>35.0</v>
      </c>
      <c r="L976" s="38">
        <f t="shared" si="144"/>
        <v>0.7134285714</v>
      </c>
      <c r="M976" s="35"/>
      <c r="N976" s="126" t="s">
        <v>422</v>
      </c>
    </row>
    <row r="977">
      <c r="A977" s="35">
        <v>105.0</v>
      </c>
      <c r="B977" s="36" t="s">
        <v>1477</v>
      </c>
      <c r="C977" s="36" t="s">
        <v>677</v>
      </c>
      <c r="D977" s="37">
        <v>38317.0</v>
      </c>
      <c r="E977" s="37">
        <v>41240.0</v>
      </c>
      <c r="F977" s="37">
        <v>41255.0</v>
      </c>
      <c r="G977" s="37">
        <v>41274.0</v>
      </c>
      <c r="H977" s="38">
        <v>26.98</v>
      </c>
      <c r="I977" s="38">
        <v>26.98</v>
      </c>
      <c r="J977" s="38">
        <f t="shared" si="143"/>
        <v>0</v>
      </c>
      <c r="K977" s="36">
        <v>30.0</v>
      </c>
      <c r="L977" s="38">
        <f t="shared" si="144"/>
        <v>0.8993333333</v>
      </c>
      <c r="M977" s="35"/>
      <c r="N977" s="126" t="s">
        <v>422</v>
      </c>
    </row>
    <row r="978">
      <c r="A978" s="35">
        <v>106.0</v>
      </c>
      <c r="B978" s="35" t="s">
        <v>1478</v>
      </c>
      <c r="C978" s="35" t="s">
        <v>677</v>
      </c>
      <c r="D978" s="37">
        <v>38660.0</v>
      </c>
      <c r="E978" s="37">
        <v>43078.0</v>
      </c>
      <c r="F978" s="37">
        <v>44539.0</v>
      </c>
      <c r="G978" s="37">
        <v>44543.0</v>
      </c>
      <c r="H978" s="38">
        <v>9.99</v>
      </c>
      <c r="I978" s="38">
        <v>9.99</v>
      </c>
      <c r="J978" s="38">
        <f t="shared" si="143"/>
        <v>0</v>
      </c>
      <c r="K978" s="36">
        <v>30.0</v>
      </c>
      <c r="L978" s="38">
        <f t="shared" si="144"/>
        <v>0.333</v>
      </c>
      <c r="M978" s="35"/>
      <c r="N978" s="126" t="s">
        <v>422</v>
      </c>
    </row>
    <row r="979">
      <c r="A979" s="35">
        <v>384.0</v>
      </c>
      <c r="B979" s="36" t="s">
        <v>1479</v>
      </c>
      <c r="C979" s="36" t="s">
        <v>584</v>
      </c>
      <c r="D979" s="37">
        <v>41439.0</v>
      </c>
      <c r="E979" s="37">
        <v>41614.0</v>
      </c>
      <c r="F979" s="37">
        <v>41614.0</v>
      </c>
      <c r="G979" s="37">
        <v>41647.0</v>
      </c>
      <c r="H979" s="38">
        <v>49.99</v>
      </c>
      <c r="I979" s="38">
        <v>44.99</v>
      </c>
      <c r="J979" s="38">
        <f t="shared" si="143"/>
        <v>5</v>
      </c>
      <c r="K979" s="36">
        <v>120.0</v>
      </c>
      <c r="L979" s="38">
        <f t="shared" si="144"/>
        <v>0.3749166667</v>
      </c>
      <c r="M979" s="35"/>
      <c r="N979" s="36" t="s">
        <v>422</v>
      </c>
    </row>
    <row r="980">
      <c r="A980" s="35">
        <v>407.0</v>
      </c>
      <c r="B980" s="36" t="s">
        <v>1480</v>
      </c>
      <c r="C980" s="36" t="s">
        <v>584</v>
      </c>
      <c r="D980" s="37">
        <v>39423.0</v>
      </c>
      <c r="E980" s="37">
        <v>41615.0</v>
      </c>
      <c r="F980" s="37">
        <v>41615.0</v>
      </c>
      <c r="G980" s="37">
        <v>41622.0</v>
      </c>
      <c r="H980" s="38">
        <v>22.15</v>
      </c>
      <c r="I980" s="38">
        <v>15.15</v>
      </c>
      <c r="J980" s="38">
        <f t="shared" si="143"/>
        <v>7</v>
      </c>
      <c r="K980" s="36">
        <v>60.0</v>
      </c>
      <c r="L980" s="38">
        <f t="shared" si="144"/>
        <v>0.2525</v>
      </c>
      <c r="M980" s="35"/>
      <c r="N980" s="36" t="s">
        <v>422</v>
      </c>
    </row>
    <row r="981">
      <c r="A981" s="35">
        <v>408.0</v>
      </c>
      <c r="B981" s="36" t="s">
        <v>1481</v>
      </c>
      <c r="C981" s="36" t="s">
        <v>584</v>
      </c>
      <c r="D981" s="37">
        <v>40102.0</v>
      </c>
      <c r="E981" s="37">
        <v>40136.0</v>
      </c>
      <c r="F981" s="37">
        <v>40136.0</v>
      </c>
      <c r="G981" s="37">
        <v>40329.0</v>
      </c>
      <c r="H981" s="38">
        <v>22.15</v>
      </c>
      <c r="I981" s="38">
        <v>15.15</v>
      </c>
      <c r="J981" s="38">
        <f t="shared" si="143"/>
        <v>7</v>
      </c>
      <c r="K981" s="36">
        <v>100.0</v>
      </c>
      <c r="L981" s="38">
        <f t="shared" si="144"/>
        <v>0.1515</v>
      </c>
      <c r="M981" s="35"/>
      <c r="N981" s="36" t="s">
        <v>422</v>
      </c>
    </row>
    <row r="982">
      <c r="A982" s="35">
        <v>409.0</v>
      </c>
      <c r="B982" s="36" t="s">
        <v>1482</v>
      </c>
      <c r="C982" s="36" t="s">
        <v>584</v>
      </c>
      <c r="D982" s="37">
        <v>40849.0</v>
      </c>
      <c r="E982" s="37">
        <v>40857.0</v>
      </c>
      <c r="F982" s="37">
        <v>40857.0</v>
      </c>
      <c r="G982" s="37">
        <v>41465.0</v>
      </c>
      <c r="H982" s="38">
        <v>22.16</v>
      </c>
      <c r="I982" s="38">
        <v>15.16</v>
      </c>
      <c r="J982" s="38">
        <f t="shared" si="143"/>
        <v>7</v>
      </c>
      <c r="K982" s="36">
        <v>70.0</v>
      </c>
      <c r="L982" s="38">
        <f t="shared" si="144"/>
        <v>0.2165714286</v>
      </c>
      <c r="M982" s="35"/>
      <c r="N982" s="36" t="s">
        <v>422</v>
      </c>
    </row>
    <row r="983">
      <c r="A983" s="35">
        <v>879.0</v>
      </c>
      <c r="B983" s="36" t="s">
        <v>1483</v>
      </c>
      <c r="C983" s="36" t="s">
        <v>586</v>
      </c>
      <c r="D983" s="37">
        <v>44001.0</v>
      </c>
      <c r="E983" s="37">
        <v>44083.0</v>
      </c>
      <c r="F983" s="37">
        <v>44085.0</v>
      </c>
      <c r="G983" s="37">
        <v>44363.0</v>
      </c>
      <c r="H983" s="38">
        <v>69.99</v>
      </c>
      <c r="I983" s="38">
        <v>0.0</v>
      </c>
      <c r="J983" s="38">
        <f t="shared" si="143"/>
        <v>69.99</v>
      </c>
      <c r="K983" s="36">
        <v>75.0</v>
      </c>
      <c r="L983" s="38">
        <f t="shared" si="144"/>
        <v>0</v>
      </c>
      <c r="M983" s="35"/>
      <c r="N983" s="35" t="s">
        <v>422</v>
      </c>
    </row>
    <row r="984">
      <c r="A984" s="35">
        <v>914.0</v>
      </c>
      <c r="B984" s="36" t="s">
        <v>1484</v>
      </c>
      <c r="C984" s="36" t="s">
        <v>586</v>
      </c>
      <c r="D984" s="37">
        <v>42500.0</v>
      </c>
      <c r="E984" s="37">
        <v>42615.0</v>
      </c>
      <c r="F984" s="37">
        <v>42615.0</v>
      </c>
      <c r="G984" s="37">
        <v>45152.0</v>
      </c>
      <c r="H984" s="38">
        <v>69.99</v>
      </c>
      <c r="I984" s="38">
        <v>22.99</v>
      </c>
      <c r="J984" s="38">
        <f t="shared" si="143"/>
        <v>47</v>
      </c>
      <c r="K984" s="36">
        <v>75.0</v>
      </c>
      <c r="L984" s="38">
        <f t="shared" si="144"/>
        <v>0.3065333333</v>
      </c>
      <c r="M984" s="35"/>
      <c r="N984" s="35" t="s">
        <v>422</v>
      </c>
    </row>
    <row r="985">
      <c r="A985" s="35">
        <v>915.0</v>
      </c>
      <c r="B985" s="36" t="s">
        <v>1485</v>
      </c>
      <c r="C985" s="36" t="s">
        <v>586</v>
      </c>
      <c r="D985" s="37">
        <v>42970.0</v>
      </c>
      <c r="E985" s="37">
        <v>43377.0</v>
      </c>
      <c r="F985" s="37">
        <v>43379.0</v>
      </c>
      <c r="G985" s="37">
        <v>45155.0</v>
      </c>
      <c r="H985" s="38">
        <v>19.99</v>
      </c>
      <c r="I985" s="38">
        <v>17.99</v>
      </c>
      <c r="J985" s="38">
        <f t="shared" si="143"/>
        <v>2</v>
      </c>
      <c r="K985" s="36">
        <v>28.0</v>
      </c>
      <c r="L985" s="38">
        <f t="shared" si="144"/>
        <v>0.6425</v>
      </c>
      <c r="M985" s="35"/>
      <c r="N985" s="35" t="s">
        <v>422</v>
      </c>
    </row>
    <row r="986">
      <c r="A986" s="35">
        <v>261.0</v>
      </c>
      <c r="B986" s="36" t="s">
        <v>1486</v>
      </c>
      <c r="C986" s="36" t="s">
        <v>584</v>
      </c>
      <c r="D986" s="37">
        <v>41383.0</v>
      </c>
      <c r="E986" s="37">
        <v>44105.0</v>
      </c>
      <c r="F986" s="37">
        <v>44257.0</v>
      </c>
      <c r="G986" s="37">
        <v>44257.0</v>
      </c>
      <c r="H986" s="38">
        <v>59.99</v>
      </c>
      <c r="I986" s="38">
        <v>9.59</v>
      </c>
      <c r="J986" s="38">
        <f t="shared" si="143"/>
        <v>50.4</v>
      </c>
      <c r="K986" s="36">
        <v>1.0</v>
      </c>
      <c r="L986" s="38">
        <f t="shared" si="144"/>
        <v>9.59</v>
      </c>
      <c r="M986" s="35" t="s">
        <v>494</v>
      </c>
      <c r="N986" s="36" t="s">
        <v>422</v>
      </c>
    </row>
    <row r="987">
      <c r="A987" s="35">
        <v>301.0</v>
      </c>
      <c r="B987" s="35" t="s">
        <v>1487</v>
      </c>
      <c r="C987" s="36" t="s">
        <v>584</v>
      </c>
      <c r="D987" s="37">
        <v>40654.0</v>
      </c>
      <c r="E987" s="37">
        <v>41389.0</v>
      </c>
      <c r="F987" s="37">
        <v>41389.0</v>
      </c>
      <c r="G987" s="37">
        <v>44774.0</v>
      </c>
      <c r="H987" s="38">
        <v>19.99</v>
      </c>
      <c r="I987" s="38">
        <v>19.99</v>
      </c>
      <c r="J987" s="38">
        <f t="shared" si="143"/>
        <v>0</v>
      </c>
      <c r="K987" s="36">
        <v>1.0</v>
      </c>
      <c r="L987" s="38">
        <f t="shared" si="144"/>
        <v>19.99</v>
      </c>
      <c r="M987" s="35"/>
      <c r="N987" s="36" t="s">
        <v>422</v>
      </c>
    </row>
    <row r="988">
      <c r="A988" s="35">
        <v>663.0</v>
      </c>
      <c r="B988" s="36" t="s">
        <v>1488</v>
      </c>
      <c r="C988" s="36" t="s">
        <v>586</v>
      </c>
      <c r="D988" s="37">
        <v>42874.0</v>
      </c>
      <c r="E988" s="37">
        <v>44839.0</v>
      </c>
      <c r="F988" s="36" t="s">
        <v>587</v>
      </c>
      <c r="G988" s="36" t="s">
        <v>587</v>
      </c>
      <c r="H988" s="38">
        <v>19.99</v>
      </c>
      <c r="I988" s="38">
        <v>0.0</v>
      </c>
      <c r="J988" s="38">
        <f t="shared" si="143"/>
        <v>19.99</v>
      </c>
      <c r="K988" s="36">
        <v>1.0</v>
      </c>
      <c r="L988" s="38">
        <f t="shared" si="144"/>
        <v>0</v>
      </c>
      <c r="M988" s="35"/>
      <c r="N988" s="35" t="s">
        <v>422</v>
      </c>
    </row>
    <row r="989">
      <c r="A989" s="35">
        <v>740.0</v>
      </c>
      <c r="B989" s="36" t="s">
        <v>1489</v>
      </c>
      <c r="C989" s="36" t="s">
        <v>586</v>
      </c>
      <c r="D989" s="37">
        <v>42108.0</v>
      </c>
      <c r="E989" s="37">
        <v>44334.0</v>
      </c>
      <c r="F989" s="36" t="s">
        <v>587</v>
      </c>
      <c r="G989" s="36" t="s">
        <v>587</v>
      </c>
      <c r="H989" s="38">
        <v>19.99</v>
      </c>
      <c r="I989" s="38">
        <v>0.0</v>
      </c>
      <c r="J989" s="38">
        <f t="shared" si="143"/>
        <v>19.99</v>
      </c>
      <c r="K989" s="36">
        <v>1.0</v>
      </c>
      <c r="L989" s="38">
        <f t="shared" si="144"/>
        <v>0</v>
      </c>
      <c r="M989" s="35"/>
      <c r="N989" s="35" t="s">
        <v>422</v>
      </c>
    </row>
    <row r="990">
      <c r="A990" s="35">
        <v>472.0</v>
      </c>
      <c r="B990" s="36" t="s">
        <v>1490</v>
      </c>
      <c r="C990" s="36" t="s">
        <v>612</v>
      </c>
      <c r="D990" s="37">
        <v>41948.0</v>
      </c>
      <c r="E990" s="37">
        <v>44190.0</v>
      </c>
      <c r="F990" s="37">
        <v>44191.0</v>
      </c>
      <c r="G990" s="37">
        <v>44485.0</v>
      </c>
      <c r="H990" s="38">
        <v>14.99</v>
      </c>
      <c r="I990" s="38">
        <v>0.0</v>
      </c>
      <c r="J990" s="38">
        <f t="shared" si="143"/>
        <v>14.99</v>
      </c>
      <c r="K990" s="36">
        <v>12.0</v>
      </c>
      <c r="L990" s="38">
        <f t="shared" si="144"/>
        <v>0</v>
      </c>
      <c r="M990" s="35" t="s">
        <v>495</v>
      </c>
      <c r="N990" s="35" t="s">
        <v>422</v>
      </c>
    </row>
    <row r="991">
      <c r="A991" s="35">
        <v>767.0</v>
      </c>
      <c r="B991" s="36" t="s">
        <v>1491</v>
      </c>
      <c r="C991" s="36" t="s">
        <v>586</v>
      </c>
      <c r="D991" s="37">
        <v>42521.0</v>
      </c>
      <c r="E991" s="37">
        <v>42954.0</v>
      </c>
      <c r="F991" s="37">
        <v>44856.0</v>
      </c>
      <c r="G991" s="37">
        <v>44858.0</v>
      </c>
      <c r="H991" s="38">
        <v>9.99</v>
      </c>
      <c r="I991" s="38">
        <v>4.99</v>
      </c>
      <c r="J991" s="38">
        <f t="shared" si="143"/>
        <v>5</v>
      </c>
      <c r="K991" s="36">
        <v>15.0</v>
      </c>
      <c r="L991" s="38">
        <f t="shared" si="144"/>
        <v>0.3326666667</v>
      </c>
      <c r="M991" s="35" t="s">
        <v>496</v>
      </c>
      <c r="N991" s="35" t="s">
        <v>422</v>
      </c>
    </row>
    <row r="992">
      <c r="A992" s="35">
        <v>768.0</v>
      </c>
      <c r="B992" s="35" t="s">
        <v>1492</v>
      </c>
      <c r="C992" s="36" t="s">
        <v>586</v>
      </c>
      <c r="D992" s="37">
        <v>45119.0</v>
      </c>
      <c r="E992" s="37">
        <v>45495.0</v>
      </c>
      <c r="F992" s="36" t="s">
        <v>587</v>
      </c>
      <c r="G992" s="36" t="s">
        <v>587</v>
      </c>
      <c r="H992" s="38">
        <v>23.99</v>
      </c>
      <c r="I992" s="38">
        <v>4.59</v>
      </c>
      <c r="J992" s="38">
        <f t="shared" si="143"/>
        <v>19.4</v>
      </c>
      <c r="K992" s="36">
        <v>1.0</v>
      </c>
      <c r="L992" s="38">
        <f t="shared" si="144"/>
        <v>4.59</v>
      </c>
      <c r="M992" s="35"/>
      <c r="N992" s="35" t="s">
        <v>422</v>
      </c>
    </row>
    <row r="993">
      <c r="A993" s="35">
        <v>318.0</v>
      </c>
      <c r="B993" s="36" t="s">
        <v>1493</v>
      </c>
      <c r="C993" s="36" t="s">
        <v>584</v>
      </c>
      <c r="D993" s="37">
        <v>40627.0</v>
      </c>
      <c r="E993" s="37">
        <v>44091.0</v>
      </c>
      <c r="F993" s="37">
        <v>45122.0</v>
      </c>
      <c r="G993" s="37">
        <v>45127.0</v>
      </c>
      <c r="H993" s="38">
        <v>14.99</v>
      </c>
      <c r="I993" s="38">
        <v>7.5</v>
      </c>
      <c r="J993" s="38">
        <f t="shared" si="143"/>
        <v>7.49</v>
      </c>
      <c r="K993" s="36">
        <v>20.0</v>
      </c>
      <c r="L993" s="38">
        <f t="shared" si="144"/>
        <v>0.375</v>
      </c>
      <c r="M993" s="35" t="s">
        <v>497</v>
      </c>
      <c r="N993" s="36" t="s">
        <v>422</v>
      </c>
    </row>
    <row r="994">
      <c r="A994" s="35">
        <v>469.0</v>
      </c>
      <c r="B994" s="35" t="s">
        <v>1494</v>
      </c>
      <c r="C994" s="35" t="s">
        <v>612</v>
      </c>
      <c r="D994" s="37">
        <v>43894.0</v>
      </c>
      <c r="E994" s="37">
        <v>43894.0</v>
      </c>
      <c r="F994" s="37">
        <v>43894.0</v>
      </c>
      <c r="G994" s="37">
        <v>45007.0</v>
      </c>
      <c r="H994" s="38">
        <v>4.99</v>
      </c>
      <c r="I994" s="38">
        <v>4.99</v>
      </c>
      <c r="J994" s="38">
        <f t="shared" si="143"/>
        <v>0</v>
      </c>
      <c r="K994" s="36">
        <v>3.0</v>
      </c>
      <c r="L994" s="38">
        <f t="shared" si="144"/>
        <v>1.663333333</v>
      </c>
      <c r="M994" s="35" t="s">
        <v>498</v>
      </c>
      <c r="N994" s="35" t="s">
        <v>422</v>
      </c>
    </row>
    <row r="995">
      <c r="A995" s="35">
        <v>360.0</v>
      </c>
      <c r="B995" s="36" t="s">
        <v>1495</v>
      </c>
      <c r="C995" s="36" t="s">
        <v>584</v>
      </c>
      <c r="D995" s="37">
        <v>41705.0</v>
      </c>
      <c r="E995" s="37">
        <v>43081.0</v>
      </c>
      <c r="F995" s="37">
        <v>43088.0</v>
      </c>
      <c r="G995" s="37">
        <v>44121.0</v>
      </c>
      <c r="H995" s="38">
        <v>29.99</v>
      </c>
      <c r="I995" s="38">
        <v>0.0</v>
      </c>
      <c r="J995" s="38">
        <f t="shared" si="143"/>
        <v>29.99</v>
      </c>
      <c r="K995" s="36">
        <v>44.0</v>
      </c>
      <c r="L995" s="38">
        <f t="shared" si="144"/>
        <v>0</v>
      </c>
      <c r="M995" s="35" t="s">
        <v>499</v>
      </c>
      <c r="N995" s="36" t="s">
        <v>422</v>
      </c>
    </row>
    <row r="996">
      <c r="A996" s="35">
        <v>881.0</v>
      </c>
      <c r="B996" s="36" t="s">
        <v>1496</v>
      </c>
      <c r="C996" s="36" t="s">
        <v>586</v>
      </c>
      <c r="D996" s="37">
        <v>43763.0</v>
      </c>
      <c r="E996" s="37">
        <v>44960.0</v>
      </c>
      <c r="F996" s="36" t="s">
        <v>587</v>
      </c>
      <c r="G996" s="36" t="s">
        <v>587</v>
      </c>
      <c r="H996" s="38">
        <v>59.99</v>
      </c>
      <c r="I996" s="38">
        <v>19.79</v>
      </c>
      <c r="J996" s="38">
        <f t="shared" si="143"/>
        <v>40.2</v>
      </c>
      <c r="K996" s="36">
        <v>1.0</v>
      </c>
      <c r="L996" s="38">
        <f t="shared" si="144"/>
        <v>19.79</v>
      </c>
      <c r="M996" s="35"/>
      <c r="N996" s="35" t="s">
        <v>422</v>
      </c>
    </row>
    <row r="997">
      <c r="A997" s="35">
        <v>38.0</v>
      </c>
      <c r="B997" s="35" t="s">
        <v>1497</v>
      </c>
      <c r="C997" s="36" t="s">
        <v>624</v>
      </c>
      <c r="D997" s="37">
        <v>35691.0</v>
      </c>
      <c r="E997" s="37">
        <v>40538.0</v>
      </c>
      <c r="F997" s="36" t="s">
        <v>587</v>
      </c>
      <c r="G997" s="36" t="s">
        <v>587</v>
      </c>
      <c r="H997" s="38">
        <v>4.99</v>
      </c>
      <c r="I997" s="38">
        <v>4.99</v>
      </c>
      <c r="J997" s="38">
        <f t="shared" si="143"/>
        <v>0</v>
      </c>
      <c r="K997" s="36">
        <v>25.0</v>
      </c>
      <c r="L997" s="38">
        <f t="shared" si="144"/>
        <v>0.1996</v>
      </c>
      <c r="M997" s="127" t="s">
        <v>500</v>
      </c>
      <c r="N997" s="35" t="s">
        <v>422</v>
      </c>
    </row>
    <row r="998">
      <c r="A998" s="35">
        <v>39.0</v>
      </c>
      <c r="B998" s="35" t="s">
        <v>1498</v>
      </c>
      <c r="C998" s="36" t="s">
        <v>624</v>
      </c>
      <c r="D998" s="37">
        <v>36126.0</v>
      </c>
      <c r="E998" s="37">
        <v>40696.0</v>
      </c>
      <c r="F998" s="36" t="s">
        <v>587</v>
      </c>
      <c r="G998" s="36" t="s">
        <v>587</v>
      </c>
      <c r="H998" s="38">
        <v>4.99</v>
      </c>
      <c r="I998" s="38">
        <v>4.99</v>
      </c>
      <c r="J998" s="38">
        <f t="shared" si="143"/>
        <v>0</v>
      </c>
      <c r="K998" s="36">
        <v>30.0</v>
      </c>
      <c r="L998" s="38">
        <f t="shared" si="144"/>
        <v>0.1663333333</v>
      </c>
      <c r="M998" s="127"/>
      <c r="N998" s="35" t="s">
        <v>422</v>
      </c>
    </row>
    <row r="999">
      <c r="A999" s="35">
        <v>311.0</v>
      </c>
      <c r="B999" s="36" t="s">
        <v>1499</v>
      </c>
      <c r="C999" s="36" t="s">
        <v>584</v>
      </c>
      <c r="D999" s="37">
        <v>41262.0</v>
      </c>
      <c r="E999" s="37">
        <v>41305.0</v>
      </c>
      <c r="F999" s="37">
        <v>41305.0</v>
      </c>
      <c r="G999" s="37">
        <v>44760.0</v>
      </c>
      <c r="H999" s="38">
        <v>8.99</v>
      </c>
      <c r="I999" s="38">
        <v>8.99</v>
      </c>
      <c r="J999" s="38">
        <f t="shared" si="143"/>
        <v>0</v>
      </c>
      <c r="K999" s="36">
        <v>30.0</v>
      </c>
      <c r="L999" s="38">
        <f t="shared" si="144"/>
        <v>0.2996666667</v>
      </c>
      <c r="M999" s="35"/>
      <c r="N999" s="36" t="s">
        <v>422</v>
      </c>
    </row>
    <row r="1000">
      <c r="A1000" s="35">
        <v>312.0</v>
      </c>
      <c r="B1000" s="35" t="s">
        <v>1500</v>
      </c>
      <c r="C1000" s="36" t="s">
        <v>584</v>
      </c>
      <c r="D1000" s="37">
        <v>40898.0</v>
      </c>
      <c r="E1000" s="37">
        <v>40929.0</v>
      </c>
      <c r="F1000" s="37">
        <v>40929.0</v>
      </c>
      <c r="G1000" s="37">
        <v>41309.0</v>
      </c>
      <c r="H1000" s="38">
        <v>12.99</v>
      </c>
      <c r="I1000" s="38">
        <v>12.99</v>
      </c>
      <c r="J1000" s="38">
        <f t="shared" si="143"/>
        <v>0</v>
      </c>
      <c r="K1000" s="36">
        <v>45.0</v>
      </c>
      <c r="L1000" s="38">
        <f t="shared" si="144"/>
        <v>0.2886666667</v>
      </c>
      <c r="M1000" s="35"/>
      <c r="N1000" s="36" t="s">
        <v>422</v>
      </c>
    </row>
    <row r="1001">
      <c r="A1001" s="35">
        <v>759.0</v>
      </c>
      <c r="B1001" s="35" t="s">
        <v>1501</v>
      </c>
      <c r="C1001" s="36" t="s">
        <v>586</v>
      </c>
      <c r="D1001" s="37">
        <v>44292.0</v>
      </c>
      <c r="E1001" s="37">
        <v>44292.0</v>
      </c>
      <c r="F1001" s="37">
        <v>44307.0</v>
      </c>
      <c r="G1001" s="37">
        <v>44307.0</v>
      </c>
      <c r="H1001" s="38">
        <v>49.99</v>
      </c>
      <c r="I1001" s="38">
        <v>49.99</v>
      </c>
      <c r="J1001" s="38">
        <f t="shared" si="143"/>
        <v>0</v>
      </c>
      <c r="K1001" s="36">
        <v>8.0</v>
      </c>
      <c r="L1001" s="38">
        <f t="shared" si="144"/>
        <v>6.24875</v>
      </c>
      <c r="M1001" s="35"/>
      <c r="N1001" s="35" t="s">
        <v>422</v>
      </c>
    </row>
    <row r="1002">
      <c r="A1002" s="35">
        <v>431.0</v>
      </c>
      <c r="B1002" s="36" t="s">
        <v>1502</v>
      </c>
      <c r="C1002" s="36" t="s">
        <v>612</v>
      </c>
      <c r="D1002" s="37">
        <v>42018.0</v>
      </c>
      <c r="E1002" s="37">
        <v>42036.0</v>
      </c>
      <c r="F1002" s="37">
        <v>42193.0</v>
      </c>
      <c r="G1002" s="37">
        <v>44948.0</v>
      </c>
      <c r="H1002" s="38">
        <v>0.0</v>
      </c>
      <c r="I1002" s="38">
        <v>0.0</v>
      </c>
      <c r="J1002" s="38">
        <f t="shared" si="143"/>
        <v>0</v>
      </c>
      <c r="K1002" s="36">
        <v>10.0</v>
      </c>
      <c r="L1002" s="38">
        <f t="shared" si="144"/>
        <v>0</v>
      </c>
      <c r="M1002" s="35" t="s">
        <v>501</v>
      </c>
      <c r="N1002" s="35" t="s">
        <v>422</v>
      </c>
    </row>
    <row r="1003">
      <c r="A1003" s="35">
        <v>710.0</v>
      </c>
      <c r="B1003" s="35" t="s">
        <v>1503</v>
      </c>
      <c r="C1003" s="36" t="s">
        <v>586</v>
      </c>
      <c r="D1003" s="37">
        <v>43763.0</v>
      </c>
      <c r="E1003" s="37">
        <v>43763.0</v>
      </c>
      <c r="F1003" s="37">
        <v>43764.0</v>
      </c>
      <c r="G1003" s="37">
        <v>44132.0</v>
      </c>
      <c r="H1003" s="38">
        <v>29.99</v>
      </c>
      <c r="I1003" s="38">
        <v>29.99</v>
      </c>
      <c r="J1003" s="38">
        <f t="shared" si="143"/>
        <v>0</v>
      </c>
      <c r="K1003" s="36">
        <v>29.0</v>
      </c>
      <c r="L1003" s="38">
        <f t="shared" si="144"/>
        <v>1.034137931</v>
      </c>
      <c r="M1003" s="35" t="s">
        <v>502</v>
      </c>
      <c r="N1003" s="35" t="s">
        <v>422</v>
      </c>
    </row>
    <row r="1004">
      <c r="A1004" s="35">
        <v>974.0</v>
      </c>
      <c r="B1004" s="35" t="s">
        <v>1504</v>
      </c>
      <c r="C1004" s="36" t="s">
        <v>598</v>
      </c>
      <c r="D1004" s="37">
        <v>42656.0</v>
      </c>
      <c r="E1004" s="37">
        <v>43475.0</v>
      </c>
      <c r="F1004" s="36" t="s">
        <v>587</v>
      </c>
      <c r="G1004" s="36" t="s">
        <v>587</v>
      </c>
      <c r="H1004" s="38">
        <v>19.99</v>
      </c>
      <c r="I1004" s="38">
        <v>19.99</v>
      </c>
      <c r="J1004" s="38">
        <f t="shared" si="143"/>
        <v>0</v>
      </c>
      <c r="K1004" s="36">
        <v>4.0</v>
      </c>
      <c r="L1004" s="38">
        <f t="shared" si="144"/>
        <v>4.9975</v>
      </c>
      <c r="M1004" s="89" t="s">
        <v>503</v>
      </c>
      <c r="N1004" s="89" t="s">
        <v>422</v>
      </c>
    </row>
    <row r="1005">
      <c r="A1005" s="35">
        <v>987.0</v>
      </c>
      <c r="B1005" s="36" t="s">
        <v>1505</v>
      </c>
      <c r="C1005" s="36" t="s">
        <v>598</v>
      </c>
      <c r="D1005" s="37">
        <v>43200.0</v>
      </c>
      <c r="E1005" s="37">
        <v>43475.0</v>
      </c>
      <c r="F1005" s="36" t="s">
        <v>587</v>
      </c>
      <c r="G1005" s="36" t="s">
        <v>587</v>
      </c>
      <c r="H1005" s="38">
        <v>29.99</v>
      </c>
      <c r="I1005" s="38">
        <v>29.99</v>
      </c>
      <c r="J1005" s="38">
        <f t="shared" si="143"/>
        <v>0</v>
      </c>
      <c r="K1005" s="36">
        <v>1.0</v>
      </c>
      <c r="L1005" s="38">
        <f t="shared" si="144"/>
        <v>29.99</v>
      </c>
      <c r="M1005" s="89"/>
      <c r="N1005" s="89" t="s">
        <v>422</v>
      </c>
    </row>
    <row r="1006">
      <c r="A1006" s="35">
        <v>86.0</v>
      </c>
      <c r="B1006" s="35" t="s">
        <v>1506</v>
      </c>
      <c r="C1006" s="35" t="s">
        <v>677</v>
      </c>
      <c r="D1006" s="37">
        <v>38527.0</v>
      </c>
      <c r="E1006" s="37">
        <v>42832.0</v>
      </c>
      <c r="F1006" s="37">
        <v>42832.0</v>
      </c>
      <c r="G1006" s="37">
        <v>44076.0</v>
      </c>
      <c r="H1006" s="38">
        <v>19.99</v>
      </c>
      <c r="I1006" s="38">
        <v>7.99</v>
      </c>
      <c r="J1006" s="38">
        <f t="shared" si="143"/>
        <v>12</v>
      </c>
      <c r="K1006" s="36">
        <v>18.0</v>
      </c>
      <c r="L1006" s="38">
        <f t="shared" si="144"/>
        <v>0.4438888889</v>
      </c>
      <c r="M1006" s="35" t="s">
        <v>504</v>
      </c>
      <c r="N1006" s="126" t="s">
        <v>422</v>
      </c>
    </row>
    <row r="1007">
      <c r="A1007" s="35">
        <v>87.0</v>
      </c>
      <c r="B1007" s="35" t="s">
        <v>1507</v>
      </c>
      <c r="C1007" s="35" t="s">
        <v>677</v>
      </c>
      <c r="D1007" s="37">
        <v>39010.0</v>
      </c>
      <c r="E1007" s="37">
        <v>42832.0</v>
      </c>
      <c r="F1007" s="37">
        <v>43095.0</v>
      </c>
      <c r="G1007" s="37">
        <v>44083.0</v>
      </c>
      <c r="H1007" s="38">
        <v>19.99</v>
      </c>
      <c r="I1007" s="38">
        <v>7.99</v>
      </c>
      <c r="J1007" s="38">
        <f t="shared" si="143"/>
        <v>12</v>
      </c>
      <c r="K1007" s="36">
        <v>23.0</v>
      </c>
      <c r="L1007" s="38">
        <f t="shared" si="144"/>
        <v>0.3473913043</v>
      </c>
      <c r="M1007" s="35"/>
      <c r="N1007" s="126" t="s">
        <v>422</v>
      </c>
    </row>
    <row r="1008">
      <c r="A1008" s="35">
        <v>139.0</v>
      </c>
      <c r="B1008" s="36" t="s">
        <v>1508</v>
      </c>
      <c r="C1008" s="36" t="s">
        <v>677</v>
      </c>
      <c r="D1008" s="37">
        <v>39325.0</v>
      </c>
      <c r="E1008" s="37">
        <v>44300.0</v>
      </c>
      <c r="F1008" s="36" t="s">
        <v>587</v>
      </c>
      <c r="G1008" s="36" t="s">
        <v>587</v>
      </c>
      <c r="H1008" s="38">
        <v>9.99</v>
      </c>
      <c r="I1008" s="38">
        <v>9.99</v>
      </c>
      <c r="J1008" s="38">
        <f t="shared" si="143"/>
        <v>0</v>
      </c>
      <c r="K1008" s="36">
        <v>1.0</v>
      </c>
      <c r="L1008" s="38">
        <f t="shared" si="144"/>
        <v>9.99</v>
      </c>
      <c r="M1008" s="35" t="s">
        <v>505</v>
      </c>
      <c r="N1008" s="126" t="s">
        <v>422</v>
      </c>
    </row>
    <row r="1009">
      <c r="A1009" s="35">
        <v>504.0</v>
      </c>
      <c r="B1009" s="36" t="s">
        <v>1509</v>
      </c>
      <c r="C1009" s="36" t="s">
        <v>586</v>
      </c>
      <c r="D1009" s="37">
        <v>42605.0</v>
      </c>
      <c r="E1009" s="37">
        <v>44180.0</v>
      </c>
      <c r="F1009" s="37">
        <v>44180.0</v>
      </c>
      <c r="G1009" s="37">
        <v>44180.0</v>
      </c>
      <c r="H1009" s="38">
        <v>9.99</v>
      </c>
      <c r="I1009" s="38">
        <v>1.99</v>
      </c>
      <c r="J1009" s="38">
        <f t="shared" si="143"/>
        <v>8</v>
      </c>
      <c r="K1009" s="36">
        <v>1.0</v>
      </c>
      <c r="L1009" s="38">
        <f t="shared" si="144"/>
        <v>1.99</v>
      </c>
      <c r="M1009" s="89" t="s">
        <v>506</v>
      </c>
      <c r="N1009" s="89" t="s">
        <v>422</v>
      </c>
    </row>
    <row r="1010">
      <c r="A1010" s="35">
        <v>548.0</v>
      </c>
      <c r="B1010" s="36" t="s">
        <v>1510</v>
      </c>
      <c r="C1010" s="36" t="s">
        <v>586</v>
      </c>
      <c r="D1010" s="37">
        <v>43746.0</v>
      </c>
      <c r="E1010" s="37">
        <v>43903.0</v>
      </c>
      <c r="F1010" s="37">
        <v>43912.0</v>
      </c>
      <c r="G1010" s="37">
        <v>44375.0</v>
      </c>
      <c r="H1010" s="38">
        <v>29.99</v>
      </c>
      <c r="I1010" s="38">
        <v>23.99</v>
      </c>
      <c r="J1010" s="38">
        <f t="shared" si="143"/>
        <v>6</v>
      </c>
      <c r="K1010" s="36">
        <v>12.0</v>
      </c>
      <c r="L1010" s="38">
        <f t="shared" si="144"/>
        <v>1.999166667</v>
      </c>
      <c r="M1010" s="89" t="s">
        <v>507</v>
      </c>
      <c r="N1010" s="89" t="s">
        <v>422</v>
      </c>
    </row>
    <row r="1011">
      <c r="A1011" s="35">
        <v>599.0</v>
      </c>
      <c r="B1011" s="36" t="s">
        <v>1511</v>
      </c>
      <c r="C1011" s="36" t="s">
        <v>586</v>
      </c>
      <c r="D1011" s="37">
        <v>41800.0</v>
      </c>
      <c r="E1011" s="37">
        <v>42925.0</v>
      </c>
      <c r="F1011" s="36" t="s">
        <v>587</v>
      </c>
      <c r="G1011" s="36" t="s">
        <v>587</v>
      </c>
      <c r="H1011" s="38">
        <v>7.99</v>
      </c>
      <c r="I1011" s="38">
        <v>1.99</v>
      </c>
      <c r="J1011" s="38">
        <f t="shared" si="143"/>
        <v>6</v>
      </c>
      <c r="K1011" s="36">
        <v>1.0</v>
      </c>
      <c r="L1011" s="38">
        <f t="shared" si="144"/>
        <v>1.99</v>
      </c>
      <c r="M1011" s="35"/>
      <c r="N1011" s="35" t="s">
        <v>422</v>
      </c>
    </row>
    <row r="1012">
      <c r="A1012" s="35">
        <v>637.0</v>
      </c>
      <c r="B1012" s="36" t="s">
        <v>1512</v>
      </c>
      <c r="C1012" s="36" t="s">
        <v>586</v>
      </c>
      <c r="D1012" s="37">
        <v>44118.0</v>
      </c>
      <c r="E1012" s="37">
        <v>44923.0</v>
      </c>
      <c r="F1012" s="37">
        <v>44945.0</v>
      </c>
      <c r="G1012" s="37">
        <v>44949.0</v>
      </c>
      <c r="H1012" s="38">
        <v>16.99</v>
      </c>
      <c r="I1012" s="38">
        <v>0.0</v>
      </c>
      <c r="J1012" s="38">
        <f t="shared" si="143"/>
        <v>16.99</v>
      </c>
      <c r="K1012" s="36">
        <v>6.0</v>
      </c>
      <c r="L1012" s="38">
        <f t="shared" si="144"/>
        <v>0</v>
      </c>
      <c r="M1012" s="35" t="s">
        <v>508</v>
      </c>
      <c r="N1012" s="35" t="s">
        <v>422</v>
      </c>
    </row>
    <row r="1013">
      <c r="A1013" s="35">
        <v>982.0</v>
      </c>
      <c r="B1013" s="36" t="s">
        <v>1513</v>
      </c>
      <c r="C1013" s="36" t="s">
        <v>598</v>
      </c>
      <c r="D1013" s="37">
        <v>43158.0</v>
      </c>
      <c r="E1013" s="37">
        <v>43468.0</v>
      </c>
      <c r="F1013" s="37">
        <v>43543.0</v>
      </c>
      <c r="G1013" s="37">
        <v>43543.0</v>
      </c>
      <c r="H1013" s="38">
        <v>29.99</v>
      </c>
      <c r="I1013" s="38">
        <v>17.99</v>
      </c>
      <c r="J1013" s="38">
        <f t="shared" si="143"/>
        <v>12</v>
      </c>
      <c r="K1013" s="36">
        <v>2.0</v>
      </c>
      <c r="L1013" s="38">
        <f t="shared" si="144"/>
        <v>8.995</v>
      </c>
      <c r="M1013" s="89" t="s">
        <v>509</v>
      </c>
      <c r="N1013" s="89" t="s">
        <v>422</v>
      </c>
    </row>
    <row r="1014">
      <c r="A1014" s="35">
        <v>775.0</v>
      </c>
      <c r="B1014" s="36" t="s">
        <v>1514</v>
      </c>
      <c r="C1014" s="36" t="s">
        <v>586</v>
      </c>
      <c r="D1014" s="37">
        <v>43756.0</v>
      </c>
      <c r="E1014" s="37">
        <v>43964.0</v>
      </c>
      <c r="F1014" s="37">
        <v>44195.0</v>
      </c>
      <c r="G1014" s="37">
        <v>44197.0</v>
      </c>
      <c r="H1014" s="38">
        <v>39.99</v>
      </c>
      <c r="I1014" s="38">
        <v>24.99</v>
      </c>
      <c r="J1014" s="38">
        <f t="shared" si="143"/>
        <v>15</v>
      </c>
      <c r="K1014" s="36">
        <v>65.0</v>
      </c>
      <c r="L1014" s="38">
        <f t="shared" si="144"/>
        <v>0.3844615385</v>
      </c>
      <c r="M1014" s="35" t="s">
        <v>510</v>
      </c>
      <c r="N1014" s="35" t="s">
        <v>422</v>
      </c>
    </row>
    <row r="1015">
      <c r="A1015" s="35">
        <v>799.0</v>
      </c>
      <c r="B1015" s="36" t="s">
        <v>1515</v>
      </c>
      <c r="C1015" s="36" t="s">
        <v>586</v>
      </c>
      <c r="D1015" s="37">
        <v>42192.0</v>
      </c>
      <c r="E1015" s="37">
        <v>42754.0</v>
      </c>
      <c r="F1015" s="37">
        <v>42760.0</v>
      </c>
      <c r="G1015" s="37">
        <v>43348.0</v>
      </c>
      <c r="H1015" s="38">
        <v>34.58</v>
      </c>
      <c r="I1015" s="38">
        <v>26.58</v>
      </c>
      <c r="J1015" s="38">
        <f t="shared" si="143"/>
        <v>8</v>
      </c>
      <c r="K1015" s="36">
        <v>234.0</v>
      </c>
      <c r="L1015" s="38">
        <f t="shared" si="144"/>
        <v>0.1135897436</v>
      </c>
      <c r="M1015" s="35" t="s">
        <v>511</v>
      </c>
      <c r="N1015" s="35" t="s">
        <v>422</v>
      </c>
    </row>
    <row r="1016">
      <c r="A1016" s="35">
        <v>341.0</v>
      </c>
      <c r="B1016" s="36" t="s">
        <v>1516</v>
      </c>
      <c r="C1016" s="35" t="s">
        <v>584</v>
      </c>
      <c r="D1016" s="37">
        <v>40835.0</v>
      </c>
      <c r="E1016" s="37">
        <v>42336.0</v>
      </c>
      <c r="F1016" s="37">
        <v>42336.0</v>
      </c>
      <c r="G1016" s="37">
        <v>44944.0</v>
      </c>
      <c r="H1016" s="38">
        <v>7.99</v>
      </c>
      <c r="I1016" s="38">
        <v>7.99</v>
      </c>
      <c r="J1016" s="38">
        <f t="shared" si="143"/>
        <v>0</v>
      </c>
      <c r="K1016" s="36">
        <v>10.0</v>
      </c>
      <c r="L1016" s="38">
        <f t="shared" si="144"/>
        <v>0.799</v>
      </c>
      <c r="M1016" s="35" t="s">
        <v>512</v>
      </c>
      <c r="N1016" s="35" t="s">
        <v>422</v>
      </c>
    </row>
    <row r="1017">
      <c r="A1017" s="35">
        <v>376.0</v>
      </c>
      <c r="B1017" s="36" t="s">
        <v>1517</v>
      </c>
      <c r="C1017" s="36" t="s">
        <v>584</v>
      </c>
      <c r="D1017" s="37">
        <v>41409.0</v>
      </c>
      <c r="E1017" s="37">
        <v>42330.0</v>
      </c>
      <c r="F1017" s="37">
        <v>42330.0</v>
      </c>
      <c r="G1017" s="37">
        <v>44943.0</v>
      </c>
      <c r="H1017" s="38">
        <v>33.98</v>
      </c>
      <c r="I1017" s="38">
        <v>15.49</v>
      </c>
      <c r="J1017" s="38">
        <f t="shared" si="143"/>
        <v>18.49</v>
      </c>
      <c r="K1017" s="36">
        <v>1.0</v>
      </c>
      <c r="L1017" s="38">
        <f t="shared" si="144"/>
        <v>15.49</v>
      </c>
      <c r="M1017" s="35" t="s">
        <v>513</v>
      </c>
      <c r="N1017" s="36" t="s">
        <v>422</v>
      </c>
    </row>
    <row r="1018">
      <c r="A1018" s="35">
        <v>152.0</v>
      </c>
      <c r="B1018" s="36" t="s">
        <v>1518</v>
      </c>
      <c r="C1018" s="36" t="s">
        <v>596</v>
      </c>
      <c r="D1018" s="37">
        <v>38820.0</v>
      </c>
      <c r="E1018" s="37">
        <v>43014.0</v>
      </c>
      <c r="F1018" s="37">
        <v>45476.0</v>
      </c>
      <c r="G1018" s="37">
        <v>45478.0</v>
      </c>
      <c r="H1018" s="38">
        <v>7.99</v>
      </c>
      <c r="I1018" s="38">
        <v>2.99</v>
      </c>
      <c r="J1018" s="38">
        <f t="shared" si="143"/>
        <v>5</v>
      </c>
      <c r="K1018" s="36">
        <v>10.0</v>
      </c>
      <c r="L1018" s="38">
        <f t="shared" si="144"/>
        <v>0.299</v>
      </c>
      <c r="M1018" s="35" t="s">
        <v>514</v>
      </c>
      <c r="N1018" s="35" t="s">
        <v>422</v>
      </c>
    </row>
    <row r="1019">
      <c r="A1019" s="35">
        <v>994.0</v>
      </c>
      <c r="B1019" s="36" t="s">
        <v>1519</v>
      </c>
      <c r="C1019" s="36" t="s">
        <v>598</v>
      </c>
      <c r="D1019" s="37">
        <v>42885.0</v>
      </c>
      <c r="E1019" s="37">
        <v>43472.0</v>
      </c>
      <c r="F1019" s="37">
        <v>43543.0</v>
      </c>
      <c r="G1019" s="37">
        <v>43543.0</v>
      </c>
      <c r="H1019" s="38">
        <v>24.99</v>
      </c>
      <c r="I1019" s="38">
        <v>19.99</v>
      </c>
      <c r="J1019" s="38">
        <f t="shared" si="143"/>
        <v>5</v>
      </c>
      <c r="K1019" s="36">
        <v>1.0</v>
      </c>
      <c r="L1019" s="38">
        <f t="shared" si="144"/>
        <v>19.99</v>
      </c>
      <c r="M1019" s="89" t="s">
        <v>515</v>
      </c>
      <c r="N1019" s="89" t="s">
        <v>422</v>
      </c>
    </row>
    <row r="1020">
      <c r="A1020" s="35">
        <v>501.0</v>
      </c>
      <c r="B1020" s="35" t="s">
        <v>1520</v>
      </c>
      <c r="C1020" s="36" t="s">
        <v>586</v>
      </c>
      <c r="D1020" s="37">
        <v>43500.0</v>
      </c>
      <c r="E1020" s="37">
        <v>44914.0</v>
      </c>
      <c r="F1020" s="36" t="s">
        <v>587</v>
      </c>
      <c r="G1020" s="36" t="s">
        <v>587</v>
      </c>
      <c r="H1020" s="38">
        <v>0.0</v>
      </c>
      <c r="I1020" s="38">
        <v>0.0</v>
      </c>
      <c r="J1020" s="38">
        <f t="shared" si="143"/>
        <v>0</v>
      </c>
      <c r="K1020" s="36">
        <v>1.0</v>
      </c>
      <c r="L1020" s="38">
        <f t="shared" si="144"/>
        <v>0</v>
      </c>
      <c r="M1020" s="89" t="s">
        <v>516</v>
      </c>
      <c r="N1020" s="89" t="s">
        <v>422</v>
      </c>
    </row>
    <row r="1021">
      <c r="A1021" s="35">
        <v>835.0</v>
      </c>
      <c r="B1021" s="36" t="s">
        <v>1521</v>
      </c>
      <c r="C1021" s="35" t="s">
        <v>586</v>
      </c>
      <c r="D1021" s="37">
        <v>43784.0</v>
      </c>
      <c r="E1021" s="37">
        <v>44594.0</v>
      </c>
      <c r="F1021" s="36" t="s">
        <v>587</v>
      </c>
      <c r="G1021" s="36" t="s">
        <v>587</v>
      </c>
      <c r="H1021" s="38">
        <v>49.99</v>
      </c>
      <c r="I1021" s="38">
        <v>17.49</v>
      </c>
      <c r="J1021" s="38">
        <f t="shared" si="143"/>
        <v>32.5</v>
      </c>
      <c r="K1021" s="36">
        <v>1.0</v>
      </c>
      <c r="L1021" s="38">
        <f t="shared" si="144"/>
        <v>17.49</v>
      </c>
      <c r="M1021" s="35"/>
      <c r="N1021" s="35" t="s">
        <v>422</v>
      </c>
    </row>
    <row r="1022">
      <c r="A1022" s="35">
        <v>401.0</v>
      </c>
      <c r="B1022" s="36" t="s">
        <v>1522</v>
      </c>
      <c r="C1022" s="36" t="s">
        <v>584</v>
      </c>
      <c r="D1022" s="37">
        <v>41149.0</v>
      </c>
      <c r="E1022" s="37">
        <v>41694.0</v>
      </c>
      <c r="F1022" s="37">
        <v>41694.0</v>
      </c>
      <c r="G1022" s="37">
        <v>44793.0</v>
      </c>
      <c r="H1022" s="38">
        <v>14.99</v>
      </c>
      <c r="I1022" s="38">
        <v>9.99</v>
      </c>
      <c r="J1022" s="38">
        <f t="shared" si="143"/>
        <v>5</v>
      </c>
      <c r="K1022" s="36">
        <v>12.0</v>
      </c>
      <c r="L1022" s="38">
        <f t="shared" si="144"/>
        <v>0.8325</v>
      </c>
      <c r="M1022" s="35" t="s">
        <v>517</v>
      </c>
      <c r="N1022" s="36" t="s">
        <v>422</v>
      </c>
    </row>
    <row r="1023">
      <c r="A1023" s="35">
        <v>129.0</v>
      </c>
      <c r="B1023" s="36" t="s">
        <v>1523</v>
      </c>
      <c r="C1023" s="35" t="s">
        <v>677</v>
      </c>
      <c r="D1023" s="37">
        <v>38149.0</v>
      </c>
      <c r="E1023" s="37">
        <v>42950.0</v>
      </c>
      <c r="F1023" s="36" t="s">
        <v>587</v>
      </c>
      <c r="G1023" s="36" t="s">
        <v>587</v>
      </c>
      <c r="H1023" s="38">
        <v>13.99</v>
      </c>
      <c r="I1023" s="38">
        <v>5.99</v>
      </c>
      <c r="J1023" s="38">
        <f t="shared" si="143"/>
        <v>8</v>
      </c>
      <c r="K1023" s="36">
        <v>1.0</v>
      </c>
      <c r="L1023" s="38">
        <f t="shared" si="144"/>
        <v>5.99</v>
      </c>
      <c r="M1023" s="35" t="s">
        <v>518</v>
      </c>
      <c r="N1023" s="126" t="s">
        <v>422</v>
      </c>
    </row>
    <row r="1024">
      <c r="A1024" s="35">
        <v>332.0</v>
      </c>
      <c r="B1024" s="36" t="s">
        <v>1524</v>
      </c>
      <c r="C1024" s="36" t="s">
        <v>584</v>
      </c>
      <c r="D1024" s="37">
        <v>40319.0</v>
      </c>
      <c r="E1024" s="37">
        <v>44091.0</v>
      </c>
      <c r="F1024" s="37">
        <v>44417.0</v>
      </c>
      <c r="G1024" s="37">
        <v>44423.0</v>
      </c>
      <c r="H1024" s="38">
        <v>44.98</v>
      </c>
      <c r="I1024" s="38">
        <v>18.0</v>
      </c>
      <c r="J1024" s="38">
        <f t="shared" si="143"/>
        <v>26.98</v>
      </c>
      <c r="K1024" s="36">
        <v>50.0</v>
      </c>
      <c r="L1024" s="38">
        <f t="shared" si="144"/>
        <v>0.36</v>
      </c>
      <c r="M1024" s="35"/>
      <c r="N1024" s="36" t="s">
        <v>422</v>
      </c>
    </row>
    <row r="1025">
      <c r="A1025" s="35">
        <v>787.0</v>
      </c>
      <c r="B1025" s="36" t="s">
        <v>1525</v>
      </c>
      <c r="C1025" s="36" t="s">
        <v>586</v>
      </c>
      <c r="D1025" s="37">
        <v>43399.0</v>
      </c>
      <c r="E1025" s="37">
        <v>43749.0</v>
      </c>
      <c r="F1025" s="37">
        <v>43822.0</v>
      </c>
      <c r="G1025" s="37">
        <v>43881.0</v>
      </c>
      <c r="H1025" s="38">
        <v>69.99</v>
      </c>
      <c r="I1025" s="38">
        <v>34.99</v>
      </c>
      <c r="J1025" s="38">
        <f t="shared" si="143"/>
        <v>35</v>
      </c>
      <c r="K1025" s="36">
        <v>62.0</v>
      </c>
      <c r="L1025" s="38">
        <f t="shared" si="144"/>
        <v>0.5643548387</v>
      </c>
      <c r="M1025" s="35"/>
      <c r="N1025" s="35" t="s">
        <v>422</v>
      </c>
    </row>
    <row r="1026">
      <c r="A1026" s="35">
        <v>779.0</v>
      </c>
      <c r="B1026" s="36" t="s">
        <v>1526</v>
      </c>
      <c r="C1026" s="36" t="s">
        <v>586</v>
      </c>
      <c r="D1026" s="37">
        <v>44260.0</v>
      </c>
      <c r="E1026" s="37">
        <v>44708.0</v>
      </c>
      <c r="F1026" s="37">
        <v>44858.0</v>
      </c>
      <c r="G1026" s="37">
        <v>44860.0</v>
      </c>
      <c r="H1026" s="38">
        <v>9.99</v>
      </c>
      <c r="I1026" s="38">
        <v>3.49</v>
      </c>
      <c r="J1026" s="38">
        <f t="shared" si="143"/>
        <v>6.5</v>
      </c>
      <c r="K1026" s="36">
        <v>8.0</v>
      </c>
      <c r="L1026" s="38">
        <f t="shared" si="144"/>
        <v>0.43625</v>
      </c>
      <c r="M1026" s="35" t="s">
        <v>519</v>
      </c>
      <c r="N1026" s="35" t="s">
        <v>422</v>
      </c>
    </row>
    <row r="1027">
      <c r="A1027" s="35">
        <v>780.0</v>
      </c>
      <c r="B1027" s="36" t="s">
        <v>1527</v>
      </c>
      <c r="C1027" s="35" t="s">
        <v>586</v>
      </c>
      <c r="D1027" s="37">
        <v>45006.0</v>
      </c>
      <c r="E1027" s="37">
        <v>45014.0</v>
      </c>
      <c r="F1027" s="37">
        <v>45015.0</v>
      </c>
      <c r="G1027" s="37">
        <v>45015.0</v>
      </c>
      <c r="H1027" s="38">
        <v>44.99</v>
      </c>
      <c r="I1027" s="38">
        <v>0.0</v>
      </c>
      <c r="J1027" s="38">
        <f t="shared" si="143"/>
        <v>44.99</v>
      </c>
      <c r="K1027" s="36">
        <v>1.0</v>
      </c>
      <c r="L1027" s="38">
        <f t="shared" si="144"/>
        <v>0</v>
      </c>
      <c r="M1027" s="35"/>
      <c r="N1027" s="35" t="s">
        <v>422</v>
      </c>
    </row>
    <row r="1028">
      <c r="A1028" s="35">
        <v>936.0</v>
      </c>
      <c r="B1028" s="36" t="s">
        <v>1528</v>
      </c>
      <c r="C1028" s="35" t="s">
        <v>586</v>
      </c>
      <c r="D1028" s="37">
        <v>44092.0</v>
      </c>
      <c r="E1028" s="37">
        <v>44383.0</v>
      </c>
      <c r="F1028" s="37">
        <v>44450.0</v>
      </c>
      <c r="G1028" s="37">
        <v>44451.0</v>
      </c>
      <c r="H1028" s="38">
        <v>39.99</v>
      </c>
      <c r="I1028" s="38">
        <v>0.0</v>
      </c>
      <c r="J1028" s="38">
        <f t="shared" si="143"/>
        <v>39.99</v>
      </c>
      <c r="K1028" s="36">
        <v>3.0</v>
      </c>
      <c r="L1028" s="38">
        <f t="shared" si="144"/>
        <v>0</v>
      </c>
      <c r="M1028" s="35" t="s">
        <v>520</v>
      </c>
      <c r="N1028" s="35" t="s">
        <v>422</v>
      </c>
    </row>
    <row r="1029">
      <c r="A1029" s="35">
        <v>442.0</v>
      </c>
      <c r="B1029" s="36" t="s">
        <v>1529</v>
      </c>
      <c r="C1029" s="36" t="s">
        <v>612</v>
      </c>
      <c r="D1029" s="37">
        <v>40961.0</v>
      </c>
      <c r="E1029" s="37">
        <v>42326.0</v>
      </c>
      <c r="F1029" s="37">
        <v>42328.0</v>
      </c>
      <c r="G1029" s="37">
        <v>44955.0</v>
      </c>
      <c r="H1029" s="38">
        <v>14.99</v>
      </c>
      <c r="I1029" s="38">
        <v>14.99</v>
      </c>
      <c r="J1029" s="38">
        <f t="shared" si="143"/>
        <v>0</v>
      </c>
      <c r="K1029" s="36">
        <v>25.0</v>
      </c>
      <c r="L1029" s="38">
        <f t="shared" si="144"/>
        <v>0.5996</v>
      </c>
      <c r="M1029" s="35" t="s">
        <v>521</v>
      </c>
      <c r="N1029" s="35" t="s">
        <v>422</v>
      </c>
    </row>
    <row r="1030">
      <c r="A1030" s="35">
        <v>735.0</v>
      </c>
      <c r="B1030" s="89" t="s">
        <v>1530</v>
      </c>
      <c r="C1030" s="35" t="s">
        <v>586</v>
      </c>
      <c r="D1030" s="37">
        <v>45370.0</v>
      </c>
      <c r="E1030" s="37">
        <v>45538.0</v>
      </c>
      <c r="F1030" s="36" t="s">
        <v>587</v>
      </c>
      <c r="G1030" s="36" t="s">
        <v>587</v>
      </c>
      <c r="H1030" s="125">
        <v>69.99</v>
      </c>
      <c r="I1030" s="125">
        <v>0.0</v>
      </c>
      <c r="J1030" s="38">
        <f t="shared" si="143"/>
        <v>69.99</v>
      </c>
      <c r="K1030" s="36">
        <v>1.0</v>
      </c>
      <c r="L1030" s="38">
        <f t="shared" si="144"/>
        <v>0</v>
      </c>
      <c r="M1030" s="89"/>
      <c r="N1030" s="89" t="s">
        <v>422</v>
      </c>
    </row>
    <row r="1031">
      <c r="A1031" s="35">
        <v>96.0</v>
      </c>
      <c r="B1031" s="35" t="s">
        <v>1531</v>
      </c>
      <c r="C1031" s="36" t="s">
        <v>677</v>
      </c>
      <c r="D1031" s="37">
        <v>38541.0</v>
      </c>
      <c r="E1031" s="37">
        <v>43014.0</v>
      </c>
      <c r="F1031" s="37">
        <v>45127.0</v>
      </c>
      <c r="G1031" s="37">
        <v>45133.0</v>
      </c>
      <c r="H1031" s="38">
        <v>12.99</v>
      </c>
      <c r="I1031" s="38">
        <v>4.99</v>
      </c>
      <c r="J1031" s="38">
        <f t="shared" si="143"/>
        <v>8</v>
      </c>
      <c r="K1031" s="36">
        <v>25.0</v>
      </c>
      <c r="L1031" s="38">
        <f t="shared" si="144"/>
        <v>0.1996</v>
      </c>
      <c r="M1031" s="35" t="s">
        <v>522</v>
      </c>
      <c r="N1031" s="126" t="s">
        <v>422</v>
      </c>
    </row>
    <row r="1032">
      <c r="A1032" s="35">
        <v>97.0</v>
      </c>
      <c r="B1032" s="36" t="s">
        <v>1532</v>
      </c>
      <c r="C1032" s="36" t="s">
        <v>677</v>
      </c>
      <c r="D1032" s="37">
        <v>39199.0</v>
      </c>
      <c r="E1032" s="37">
        <v>43014.0</v>
      </c>
      <c r="F1032" s="37">
        <v>45134.0</v>
      </c>
      <c r="G1032" s="37">
        <v>45134.0</v>
      </c>
      <c r="H1032" s="38">
        <v>12.0</v>
      </c>
      <c r="I1032" s="38">
        <v>3.0</v>
      </c>
      <c r="J1032" s="38">
        <f t="shared" si="143"/>
        <v>9</v>
      </c>
      <c r="K1032" s="36">
        <v>5.0</v>
      </c>
      <c r="L1032" s="38">
        <f t="shared" si="144"/>
        <v>0.6</v>
      </c>
      <c r="M1032" s="35"/>
      <c r="N1032" s="126" t="s">
        <v>422</v>
      </c>
    </row>
    <row r="1033">
      <c r="A1033" s="35">
        <v>248.0</v>
      </c>
      <c r="B1033" s="36" t="s">
        <v>1533</v>
      </c>
      <c r="C1033" s="36" t="s">
        <v>584</v>
      </c>
      <c r="D1033" s="37">
        <v>40256.0</v>
      </c>
      <c r="E1033" s="37">
        <v>43014.0</v>
      </c>
      <c r="F1033" s="37" t="s">
        <v>587</v>
      </c>
      <c r="G1033" s="37" t="s">
        <v>587</v>
      </c>
      <c r="H1033" s="38">
        <v>19.99</v>
      </c>
      <c r="I1033" s="38">
        <v>9.99</v>
      </c>
      <c r="J1033" s="38">
        <f t="shared" si="143"/>
        <v>10</v>
      </c>
      <c r="K1033" s="36">
        <v>1.0</v>
      </c>
      <c r="L1033" s="38">
        <f t="shared" si="144"/>
        <v>9.99</v>
      </c>
      <c r="M1033" s="35"/>
      <c r="N1033" s="36" t="s">
        <v>422</v>
      </c>
    </row>
    <row r="1034">
      <c r="A1034" s="35">
        <v>634.0</v>
      </c>
      <c r="B1034" s="36" t="s">
        <v>1534</v>
      </c>
      <c r="C1034" s="36" t="s">
        <v>586</v>
      </c>
      <c r="D1034" s="37">
        <v>43210.0</v>
      </c>
      <c r="E1034" s="37">
        <v>44334.0</v>
      </c>
      <c r="F1034" s="37">
        <v>44395.0</v>
      </c>
      <c r="G1034" s="37">
        <v>44406.0</v>
      </c>
      <c r="H1034" s="38">
        <v>19.99</v>
      </c>
      <c r="I1034" s="38">
        <v>0.0</v>
      </c>
      <c r="J1034" s="38">
        <f t="shared" si="143"/>
        <v>19.99</v>
      </c>
      <c r="K1034" s="36">
        <v>44.0</v>
      </c>
      <c r="L1034" s="38">
        <f t="shared" si="144"/>
        <v>0</v>
      </c>
      <c r="M1034" s="35"/>
      <c r="N1034" s="35" t="s">
        <v>422</v>
      </c>
    </row>
    <row r="1035">
      <c r="A1035" s="35">
        <v>190.0</v>
      </c>
      <c r="B1035" s="36" t="s">
        <v>1535</v>
      </c>
      <c r="C1035" s="36" t="s">
        <v>584</v>
      </c>
      <c r="D1035" s="37">
        <v>41361.0</v>
      </c>
      <c r="E1035" s="37">
        <v>44285.0</v>
      </c>
      <c r="F1035" s="37">
        <v>45022.0</v>
      </c>
      <c r="G1035" s="37">
        <v>45053.0</v>
      </c>
      <c r="H1035" s="38">
        <v>1.99</v>
      </c>
      <c r="I1035" s="38">
        <v>1.99</v>
      </c>
      <c r="J1035" s="38">
        <f t="shared" si="143"/>
        <v>0</v>
      </c>
      <c r="K1035" s="36">
        <v>5.0</v>
      </c>
      <c r="L1035" s="38">
        <f t="shared" si="144"/>
        <v>0.398</v>
      </c>
      <c r="M1035" s="35" t="s">
        <v>523</v>
      </c>
      <c r="N1035" s="36" t="s">
        <v>422</v>
      </c>
    </row>
    <row r="1036">
      <c r="A1036" s="35">
        <v>355.0</v>
      </c>
      <c r="B1036" s="36" t="s">
        <v>1536</v>
      </c>
      <c r="C1036" s="36" t="s">
        <v>584</v>
      </c>
      <c r="D1036" s="37">
        <v>41361.0</v>
      </c>
      <c r="E1036" s="37">
        <v>43014.0</v>
      </c>
      <c r="F1036" s="37">
        <v>45028.0</v>
      </c>
      <c r="G1036" s="37">
        <v>45041.0</v>
      </c>
      <c r="H1036" s="38">
        <v>14.99</v>
      </c>
      <c r="I1036" s="38">
        <v>4.99</v>
      </c>
      <c r="J1036" s="38">
        <f t="shared" si="143"/>
        <v>10</v>
      </c>
      <c r="K1036" s="36">
        <v>30.0</v>
      </c>
      <c r="L1036" s="38">
        <f t="shared" si="144"/>
        <v>0.1663333333</v>
      </c>
      <c r="M1036" s="35"/>
      <c r="N1036" s="36" t="s">
        <v>422</v>
      </c>
    </row>
    <row r="1037">
      <c r="A1037" s="35">
        <v>972.0</v>
      </c>
      <c r="B1037" s="36" t="s">
        <v>1537</v>
      </c>
      <c r="C1037" s="36" t="s">
        <v>598</v>
      </c>
      <c r="D1037" s="37">
        <v>42717.0</v>
      </c>
      <c r="E1037" s="37">
        <v>43468.0</v>
      </c>
      <c r="F1037" s="37">
        <v>43542.0</v>
      </c>
      <c r="G1037" s="37">
        <v>43542.0</v>
      </c>
      <c r="H1037" s="38">
        <v>24.99</v>
      </c>
      <c r="I1037" s="38">
        <v>12.49</v>
      </c>
      <c r="J1037" s="38">
        <f t="shared" si="143"/>
        <v>12.5</v>
      </c>
      <c r="K1037" s="36">
        <v>1.0</v>
      </c>
      <c r="L1037" s="38">
        <f t="shared" si="144"/>
        <v>12.49</v>
      </c>
      <c r="M1037" s="89" t="s">
        <v>524</v>
      </c>
      <c r="N1037" s="89" t="s">
        <v>422</v>
      </c>
    </row>
    <row r="1038">
      <c r="A1038" s="35">
        <v>973.0</v>
      </c>
      <c r="B1038" s="35" t="s">
        <v>1538</v>
      </c>
      <c r="C1038" s="36" t="s">
        <v>598</v>
      </c>
      <c r="D1038" s="37">
        <v>44432.0</v>
      </c>
      <c r="E1038" s="37">
        <v>44555.0</v>
      </c>
      <c r="F1038" s="36" t="s">
        <v>587</v>
      </c>
      <c r="G1038" s="36" t="s">
        <v>587</v>
      </c>
      <c r="H1038" s="38">
        <v>24.99</v>
      </c>
      <c r="I1038" s="38">
        <v>0.0</v>
      </c>
      <c r="J1038" s="38">
        <f t="shared" si="143"/>
        <v>24.99</v>
      </c>
      <c r="K1038" s="36">
        <v>1.0</v>
      </c>
      <c r="L1038" s="38">
        <f t="shared" si="144"/>
        <v>0</v>
      </c>
      <c r="M1038" s="89"/>
      <c r="N1038" s="89" t="s">
        <v>422</v>
      </c>
    </row>
    <row r="1039">
      <c r="A1039" s="35">
        <v>1014.0</v>
      </c>
      <c r="B1039" s="89" t="s">
        <v>1539</v>
      </c>
      <c r="C1039" s="36" t="s">
        <v>591</v>
      </c>
      <c r="D1039" s="37">
        <v>45421.0</v>
      </c>
      <c r="E1039" s="37">
        <v>45542.0</v>
      </c>
      <c r="F1039" s="37" t="s">
        <v>587</v>
      </c>
      <c r="G1039" s="37" t="s">
        <v>587</v>
      </c>
      <c r="H1039" s="125">
        <v>24.99</v>
      </c>
      <c r="I1039" s="125">
        <v>0.0</v>
      </c>
      <c r="J1039" s="38">
        <f t="shared" si="143"/>
        <v>24.99</v>
      </c>
      <c r="K1039" s="36">
        <v>1.0</v>
      </c>
      <c r="L1039" s="38">
        <f t="shared" si="144"/>
        <v>0</v>
      </c>
      <c r="M1039" s="89" t="s">
        <v>525</v>
      </c>
      <c r="N1039" s="152" t="s">
        <v>422</v>
      </c>
    </row>
    <row r="1040">
      <c r="A1040" s="35">
        <v>72.0</v>
      </c>
      <c r="B1040" s="36" t="s">
        <v>1540</v>
      </c>
      <c r="C1040" s="36" t="s">
        <v>624</v>
      </c>
      <c r="D1040" s="37">
        <v>35080.0</v>
      </c>
      <c r="E1040" s="37">
        <v>43014.0</v>
      </c>
      <c r="F1040" s="36" t="s">
        <v>587</v>
      </c>
      <c r="G1040" s="36" t="s">
        <v>587</v>
      </c>
      <c r="H1040" s="38">
        <v>4.99</v>
      </c>
      <c r="I1040" s="38">
        <v>1.99</v>
      </c>
      <c r="J1040" s="38">
        <f t="shared" si="143"/>
        <v>3</v>
      </c>
      <c r="K1040" s="36">
        <v>1.0</v>
      </c>
      <c r="L1040" s="38">
        <f t="shared" si="144"/>
        <v>1.99</v>
      </c>
      <c r="M1040" s="35" t="s">
        <v>526</v>
      </c>
      <c r="N1040" s="126" t="s">
        <v>422</v>
      </c>
    </row>
    <row r="1041">
      <c r="A1041" s="35">
        <v>882.0</v>
      </c>
      <c r="B1041" s="36" t="s">
        <v>1541</v>
      </c>
      <c r="C1041" s="35" t="s">
        <v>586</v>
      </c>
      <c r="D1041" s="37">
        <v>44225.0</v>
      </c>
      <c r="E1041" s="37">
        <v>44349.0</v>
      </c>
      <c r="F1041" s="37">
        <v>44350.0</v>
      </c>
      <c r="G1041" s="37">
        <v>44704.0</v>
      </c>
      <c r="H1041" s="38">
        <v>15.99</v>
      </c>
      <c r="I1041" s="38">
        <v>10.39</v>
      </c>
      <c r="J1041" s="38">
        <f t="shared" si="143"/>
        <v>5.6</v>
      </c>
      <c r="K1041" s="36">
        <v>4.0</v>
      </c>
      <c r="L1041" s="38">
        <f t="shared" si="144"/>
        <v>2.5975</v>
      </c>
      <c r="M1041" s="35" t="s">
        <v>527</v>
      </c>
      <c r="N1041" s="35" t="s">
        <v>422</v>
      </c>
    </row>
    <row r="1042">
      <c r="A1042" s="35">
        <v>1000.0</v>
      </c>
      <c r="B1042" s="36" t="s">
        <v>1542</v>
      </c>
      <c r="C1042" s="36" t="s">
        <v>598</v>
      </c>
      <c r="D1042" s="37">
        <v>43956.0</v>
      </c>
      <c r="E1042" s="37">
        <v>44502.0</v>
      </c>
      <c r="F1042" s="36" t="s">
        <v>587</v>
      </c>
      <c r="G1042" s="36" t="s">
        <v>587</v>
      </c>
      <c r="H1042" s="38">
        <v>39.99</v>
      </c>
      <c r="I1042" s="38">
        <v>0.0</v>
      </c>
      <c r="J1042" s="38">
        <f t="shared" si="143"/>
        <v>39.99</v>
      </c>
      <c r="K1042" s="36">
        <v>1.0</v>
      </c>
      <c r="L1042" s="38">
        <f t="shared" si="144"/>
        <v>0</v>
      </c>
      <c r="M1042" s="89" t="s">
        <v>528</v>
      </c>
      <c r="N1042" s="89" t="s">
        <v>422</v>
      </c>
    </row>
    <row r="1043">
      <c r="A1043" s="35">
        <v>909.0</v>
      </c>
      <c r="B1043" s="36" t="s">
        <v>1543</v>
      </c>
      <c r="C1043" s="36" t="s">
        <v>586</v>
      </c>
      <c r="D1043" s="37">
        <v>44915.0</v>
      </c>
      <c r="E1043" s="37">
        <v>45058.0</v>
      </c>
      <c r="F1043" s="37">
        <v>45229.0</v>
      </c>
      <c r="G1043" s="37">
        <v>45230.0</v>
      </c>
      <c r="H1043" s="38">
        <v>14.99</v>
      </c>
      <c r="I1043" s="38">
        <v>11.24</v>
      </c>
      <c r="J1043" s="38">
        <f t="shared" si="143"/>
        <v>3.75</v>
      </c>
      <c r="K1043" s="36">
        <v>4.0</v>
      </c>
      <c r="L1043" s="38">
        <f t="shared" si="144"/>
        <v>2.81</v>
      </c>
      <c r="M1043" s="35" t="s">
        <v>529</v>
      </c>
      <c r="N1043" s="35" t="s">
        <v>422</v>
      </c>
    </row>
    <row r="1044">
      <c r="A1044" s="35">
        <v>867.0</v>
      </c>
      <c r="B1044" s="36" t="s">
        <v>1544</v>
      </c>
      <c r="C1044" s="36" t="s">
        <v>586</v>
      </c>
      <c r="D1044" s="37">
        <v>41990.0</v>
      </c>
      <c r="E1044" s="37">
        <v>42635.0</v>
      </c>
      <c r="F1044" s="36" t="s">
        <v>587</v>
      </c>
      <c r="G1044" s="36" t="s">
        <v>587</v>
      </c>
      <c r="H1044" s="38">
        <v>39.99</v>
      </c>
      <c r="I1044" s="38">
        <v>5.99</v>
      </c>
      <c r="J1044" s="38">
        <f t="shared" si="143"/>
        <v>34</v>
      </c>
      <c r="K1044" s="36">
        <v>1.0</v>
      </c>
      <c r="L1044" s="38">
        <f t="shared" si="144"/>
        <v>5.99</v>
      </c>
      <c r="M1044" s="35" t="s">
        <v>530</v>
      </c>
      <c r="N1044" s="35" t="s">
        <v>422</v>
      </c>
    </row>
    <row r="1045">
      <c r="A1045" s="35">
        <v>42.0</v>
      </c>
      <c r="B1045" s="36" t="s">
        <v>1545</v>
      </c>
      <c r="C1045" s="36" t="s">
        <v>624</v>
      </c>
      <c r="D1045" s="37">
        <v>35615.0</v>
      </c>
      <c r="E1045" s="37">
        <v>43014.0</v>
      </c>
      <c r="F1045" s="36" t="s">
        <v>587</v>
      </c>
      <c r="G1045" s="36" t="s">
        <v>587</v>
      </c>
      <c r="H1045" s="38">
        <v>4.99</v>
      </c>
      <c r="I1045" s="38">
        <v>1.99</v>
      </c>
      <c r="J1045" s="38">
        <f t="shared" si="143"/>
        <v>3</v>
      </c>
      <c r="K1045" s="36">
        <v>1.0</v>
      </c>
      <c r="L1045" s="38">
        <f t="shared" si="144"/>
        <v>1.99</v>
      </c>
      <c r="M1045" s="35" t="s">
        <v>531</v>
      </c>
      <c r="N1045" s="126" t="s">
        <v>422</v>
      </c>
    </row>
    <row r="1046">
      <c r="A1046" s="35">
        <v>907.0</v>
      </c>
      <c r="B1046" s="36" t="s">
        <v>1546</v>
      </c>
      <c r="C1046" s="36" t="s">
        <v>586</v>
      </c>
      <c r="D1046" s="37">
        <v>43616.0</v>
      </c>
      <c r="E1046" s="37">
        <v>44446.0</v>
      </c>
      <c r="F1046" s="37">
        <v>44449.0</v>
      </c>
      <c r="G1046" s="37">
        <v>44450.0</v>
      </c>
      <c r="H1046" s="38">
        <v>29.99</v>
      </c>
      <c r="I1046" s="38">
        <v>0.0</v>
      </c>
      <c r="J1046" s="38">
        <f t="shared" si="143"/>
        <v>29.99</v>
      </c>
      <c r="K1046" s="36">
        <v>13.0</v>
      </c>
      <c r="L1046" s="38">
        <f t="shared" si="144"/>
        <v>0</v>
      </c>
      <c r="M1046" s="35" t="s">
        <v>532</v>
      </c>
      <c r="N1046" s="35" t="s">
        <v>422</v>
      </c>
    </row>
    <row r="1047">
      <c r="A1047" s="35">
        <v>943.0</v>
      </c>
      <c r="B1047" s="35" t="s">
        <v>1547</v>
      </c>
      <c r="C1047" s="36" t="s">
        <v>598</v>
      </c>
      <c r="D1047" s="37">
        <v>43088.0</v>
      </c>
      <c r="E1047" s="37">
        <v>44433.0</v>
      </c>
      <c r="F1047" s="37">
        <v>44436.0</v>
      </c>
      <c r="G1047" s="37">
        <v>44437.0</v>
      </c>
      <c r="H1047" s="38">
        <v>11.99</v>
      </c>
      <c r="I1047" s="38">
        <v>4.79</v>
      </c>
      <c r="J1047" s="38">
        <f t="shared" si="143"/>
        <v>7.2</v>
      </c>
      <c r="K1047" s="36">
        <v>3.0</v>
      </c>
      <c r="L1047" s="38">
        <f t="shared" si="144"/>
        <v>1.596666667</v>
      </c>
      <c r="M1047" s="89"/>
      <c r="N1047" s="89" t="s">
        <v>422</v>
      </c>
    </row>
    <row r="1048">
      <c r="A1048" s="35">
        <v>871.0</v>
      </c>
      <c r="B1048" s="36" t="s">
        <v>1548</v>
      </c>
      <c r="C1048" s="35" t="s">
        <v>586</v>
      </c>
      <c r="D1048" s="37">
        <v>44897.0</v>
      </c>
      <c r="E1048" s="37">
        <v>45202.0</v>
      </c>
      <c r="F1048" s="36" t="s">
        <v>587</v>
      </c>
      <c r="G1048" s="36" t="s">
        <v>587</v>
      </c>
      <c r="H1048" s="38">
        <v>69.99</v>
      </c>
      <c r="I1048" s="38">
        <v>0.0</v>
      </c>
      <c r="J1048" s="38">
        <f t="shared" si="143"/>
        <v>69.99</v>
      </c>
      <c r="K1048" s="36">
        <v>1.0</v>
      </c>
      <c r="L1048" s="38">
        <f t="shared" si="144"/>
        <v>0</v>
      </c>
      <c r="M1048" s="35" t="s">
        <v>533</v>
      </c>
      <c r="N1048" s="35" t="s">
        <v>422</v>
      </c>
    </row>
    <row r="1049">
      <c r="A1049" s="35">
        <v>502.0</v>
      </c>
      <c r="B1049" s="35" t="s">
        <v>1549</v>
      </c>
      <c r="C1049" s="36" t="s">
        <v>586</v>
      </c>
      <c r="D1049" s="37">
        <v>42976.0</v>
      </c>
      <c r="E1049" s="37">
        <v>44621.0</v>
      </c>
      <c r="F1049" s="36" t="s">
        <v>587</v>
      </c>
      <c r="G1049" s="36" t="s">
        <v>587</v>
      </c>
      <c r="H1049" s="38">
        <v>29.99</v>
      </c>
      <c r="I1049" s="38">
        <v>0.0</v>
      </c>
      <c r="J1049" s="38">
        <f t="shared" si="143"/>
        <v>29.99</v>
      </c>
      <c r="K1049" s="36">
        <v>1.0</v>
      </c>
      <c r="L1049" s="38">
        <f t="shared" si="144"/>
        <v>0</v>
      </c>
      <c r="M1049" s="89" t="s">
        <v>534</v>
      </c>
      <c r="N1049" s="89" t="s">
        <v>422</v>
      </c>
    </row>
    <row r="1050">
      <c r="A1050" s="35">
        <v>135.0</v>
      </c>
      <c r="B1050" s="35" t="s">
        <v>1550</v>
      </c>
      <c r="C1050" s="36" t="s">
        <v>677</v>
      </c>
      <c r="D1050" s="37">
        <v>37638.0</v>
      </c>
      <c r="E1050" s="37">
        <v>42700.0</v>
      </c>
      <c r="F1050" s="37">
        <v>40832.0</v>
      </c>
      <c r="G1050" s="37">
        <v>44744.0</v>
      </c>
      <c r="H1050" s="38">
        <v>8.99</v>
      </c>
      <c r="I1050" s="38">
        <v>1.99</v>
      </c>
      <c r="J1050" s="38">
        <f t="shared" si="143"/>
        <v>7</v>
      </c>
      <c r="K1050" s="36">
        <v>50.0</v>
      </c>
      <c r="L1050" s="38">
        <f t="shared" si="144"/>
        <v>0.0398</v>
      </c>
      <c r="M1050" s="35" t="s">
        <v>535</v>
      </c>
      <c r="N1050" s="126" t="s">
        <v>422</v>
      </c>
    </row>
    <row r="1051">
      <c r="A1051" s="35">
        <v>136.0</v>
      </c>
      <c r="B1051" s="36" t="s">
        <v>1551</v>
      </c>
      <c r="C1051" s="36" t="s">
        <v>677</v>
      </c>
      <c r="D1051" s="37">
        <v>38289.0</v>
      </c>
      <c r="E1051" s="37">
        <v>42700.0</v>
      </c>
      <c r="F1051" s="37">
        <v>44744.0</v>
      </c>
      <c r="G1051" s="37">
        <v>44747.0</v>
      </c>
      <c r="H1051" s="38">
        <v>8.0</v>
      </c>
      <c r="I1051" s="38">
        <v>3.0</v>
      </c>
      <c r="J1051" s="38">
        <f t="shared" si="143"/>
        <v>5</v>
      </c>
      <c r="K1051" s="36">
        <v>70.0</v>
      </c>
      <c r="L1051" s="38">
        <f t="shared" si="144"/>
        <v>0.04285714286</v>
      </c>
      <c r="M1051" s="35"/>
      <c r="N1051" s="126" t="s">
        <v>422</v>
      </c>
    </row>
    <row r="1052">
      <c r="A1052" s="35">
        <v>137.0</v>
      </c>
      <c r="B1052" s="36" t="s">
        <v>1552</v>
      </c>
      <c r="C1052" s="36" t="s">
        <v>677</v>
      </c>
      <c r="D1052" s="37">
        <v>38674.0</v>
      </c>
      <c r="E1052" s="37">
        <v>42700.0</v>
      </c>
      <c r="F1052" s="37">
        <v>44747.0</v>
      </c>
      <c r="G1052" s="37">
        <v>44750.0</v>
      </c>
      <c r="H1052" s="38">
        <v>8.0</v>
      </c>
      <c r="I1052" s="38">
        <v>3.0</v>
      </c>
      <c r="J1052" s="38">
        <f t="shared" si="143"/>
        <v>5</v>
      </c>
      <c r="K1052" s="36">
        <v>65.0</v>
      </c>
      <c r="L1052" s="38">
        <f t="shared" si="144"/>
        <v>0.04615384615</v>
      </c>
      <c r="M1052" s="35"/>
      <c r="N1052" s="126" t="s">
        <v>422</v>
      </c>
    </row>
    <row r="1053">
      <c r="A1053" s="35">
        <v>258.0</v>
      </c>
      <c r="B1053" s="36" t="s">
        <v>1553</v>
      </c>
      <c r="C1053" s="36" t="s">
        <v>584</v>
      </c>
      <c r="D1053" s="37">
        <v>39962.0</v>
      </c>
      <c r="E1053" s="37">
        <v>40706.0</v>
      </c>
      <c r="F1053" s="37">
        <v>40706.0</v>
      </c>
      <c r="G1053" s="37">
        <v>44103.0</v>
      </c>
      <c r="H1053" s="38">
        <v>14.99</v>
      </c>
      <c r="I1053" s="38">
        <v>8.99</v>
      </c>
      <c r="J1053" s="38">
        <f t="shared" si="143"/>
        <v>6</v>
      </c>
      <c r="K1053" s="36">
        <v>60.0</v>
      </c>
      <c r="L1053" s="38">
        <f t="shared" si="144"/>
        <v>0.1498333333</v>
      </c>
      <c r="M1053" s="35"/>
      <c r="N1053" s="36" t="s">
        <v>422</v>
      </c>
    </row>
    <row r="1054">
      <c r="A1054" s="35">
        <v>259.0</v>
      </c>
      <c r="B1054" s="36" t="s">
        <v>1554</v>
      </c>
      <c r="C1054" s="36" t="s">
        <v>584</v>
      </c>
      <c r="D1054" s="37">
        <v>40702.0</v>
      </c>
      <c r="E1054" s="37">
        <v>41373.0</v>
      </c>
      <c r="F1054" s="37">
        <v>41373.0</v>
      </c>
      <c r="G1054" s="37">
        <v>44113.0</v>
      </c>
      <c r="H1054" s="38">
        <v>19.99</v>
      </c>
      <c r="I1054" s="38">
        <v>8.0</v>
      </c>
      <c r="J1054" s="38">
        <f t="shared" si="143"/>
        <v>11.99</v>
      </c>
      <c r="K1054" s="36">
        <v>70.0</v>
      </c>
      <c r="L1054" s="38">
        <f t="shared" si="144"/>
        <v>0.1142857143</v>
      </c>
      <c r="M1054" s="35"/>
      <c r="N1054" s="36" t="s">
        <v>422</v>
      </c>
    </row>
    <row r="1055">
      <c r="A1055" s="35">
        <v>260.0</v>
      </c>
      <c r="B1055" s="36" t="s">
        <v>1555</v>
      </c>
      <c r="C1055" s="36" t="s">
        <v>584</v>
      </c>
      <c r="D1055" s="37">
        <v>40842.0</v>
      </c>
      <c r="E1055" s="37">
        <v>41999.0</v>
      </c>
      <c r="F1055" s="37">
        <v>44113.0</v>
      </c>
      <c r="G1055" s="37">
        <v>44114.0</v>
      </c>
      <c r="H1055" s="38">
        <v>9.99</v>
      </c>
      <c r="I1055" s="38">
        <v>8.0</v>
      </c>
      <c r="J1055" s="38">
        <f t="shared" si="143"/>
        <v>1.99</v>
      </c>
      <c r="K1055" s="36">
        <v>10.0</v>
      </c>
      <c r="L1055" s="38">
        <f t="shared" si="144"/>
        <v>0.8</v>
      </c>
      <c r="M1055" s="35"/>
      <c r="N1055" s="36" t="s">
        <v>422</v>
      </c>
    </row>
    <row r="1056">
      <c r="A1056" s="35">
        <v>631.0</v>
      </c>
      <c r="B1056" s="36" t="s">
        <v>1556</v>
      </c>
      <c r="C1056" s="36" t="s">
        <v>586</v>
      </c>
      <c r="D1056" s="37">
        <v>44029.0</v>
      </c>
      <c r="E1056" s="37">
        <v>44157.0</v>
      </c>
      <c r="F1056" s="37">
        <v>44163.0</v>
      </c>
      <c r="G1056" s="37">
        <v>44175.0</v>
      </c>
      <c r="H1056" s="38">
        <v>69.99</v>
      </c>
      <c r="I1056" s="38">
        <v>49.69</v>
      </c>
      <c r="J1056" s="38">
        <f t="shared" si="143"/>
        <v>20.3</v>
      </c>
      <c r="K1056" s="36">
        <v>74.0</v>
      </c>
      <c r="L1056" s="38">
        <f t="shared" si="144"/>
        <v>0.6714864865</v>
      </c>
      <c r="M1056" s="35"/>
      <c r="N1056" s="35" t="s">
        <v>422</v>
      </c>
    </row>
    <row r="1057">
      <c r="A1057" s="35">
        <v>660.0</v>
      </c>
      <c r="B1057" s="36" t="s">
        <v>1557</v>
      </c>
      <c r="C1057" s="36" t="s">
        <v>586</v>
      </c>
      <c r="D1057" s="37">
        <v>41719.0</v>
      </c>
      <c r="E1057" s="37">
        <v>42700.0</v>
      </c>
      <c r="F1057" s="37">
        <v>42708.0</v>
      </c>
      <c r="G1057" s="37">
        <v>45159.0</v>
      </c>
      <c r="H1057" s="38">
        <v>14.99</v>
      </c>
      <c r="I1057" s="38">
        <v>6.99</v>
      </c>
      <c r="J1057" s="38">
        <f t="shared" si="143"/>
        <v>8</v>
      </c>
      <c r="K1057" s="36">
        <v>25.0</v>
      </c>
      <c r="L1057" s="38">
        <f t="shared" si="144"/>
        <v>0.2796</v>
      </c>
      <c r="M1057" s="35"/>
      <c r="N1057" s="35" t="s">
        <v>422</v>
      </c>
    </row>
    <row r="1058">
      <c r="A1058" s="35">
        <v>661.0</v>
      </c>
      <c r="B1058" s="36" t="s">
        <v>1558</v>
      </c>
      <c r="C1058" s="36" t="s">
        <v>586</v>
      </c>
      <c r="D1058" s="37">
        <v>41878.0</v>
      </c>
      <c r="E1058" s="37">
        <v>42700.0</v>
      </c>
      <c r="F1058" s="37">
        <v>45159.0</v>
      </c>
      <c r="G1058" s="37">
        <v>45160.0</v>
      </c>
      <c r="H1058" s="38">
        <v>14.99</v>
      </c>
      <c r="I1058" s="38">
        <v>7.99</v>
      </c>
      <c r="J1058" s="38">
        <f t="shared" si="143"/>
        <v>7</v>
      </c>
      <c r="K1058" s="36">
        <v>9.0</v>
      </c>
      <c r="L1058" s="38">
        <f t="shared" si="144"/>
        <v>0.8877777778</v>
      </c>
      <c r="M1058" s="35"/>
      <c r="N1058" s="35" t="s">
        <v>422</v>
      </c>
    </row>
    <row r="1059">
      <c r="A1059" s="35">
        <v>317.0</v>
      </c>
      <c r="B1059" s="36" t="s">
        <v>1559</v>
      </c>
      <c r="C1059" s="36" t="s">
        <v>584</v>
      </c>
      <c r="D1059" s="37">
        <v>41234.0</v>
      </c>
      <c r="E1059" s="37">
        <v>41480.0</v>
      </c>
      <c r="F1059" s="37">
        <v>41480.0</v>
      </c>
      <c r="G1059" s="37">
        <v>44788.0</v>
      </c>
      <c r="H1059" s="38">
        <v>14.99</v>
      </c>
      <c r="I1059" s="38">
        <v>14.99</v>
      </c>
      <c r="J1059" s="38">
        <f t="shared" si="143"/>
        <v>0</v>
      </c>
      <c r="K1059" s="36">
        <v>35.0</v>
      </c>
      <c r="L1059" s="38">
        <f t="shared" si="144"/>
        <v>0.4282857143</v>
      </c>
      <c r="M1059" s="35" t="s">
        <v>536</v>
      </c>
      <c r="N1059" s="36" t="s">
        <v>422</v>
      </c>
    </row>
    <row r="1060">
      <c r="A1060" s="35">
        <v>956.0</v>
      </c>
      <c r="B1060" s="36" t="s">
        <v>1560</v>
      </c>
      <c r="C1060" s="36" t="s">
        <v>598</v>
      </c>
      <c r="D1060" s="37">
        <v>43368.0</v>
      </c>
      <c r="E1060" s="37">
        <v>43548.0</v>
      </c>
      <c r="F1060" s="37">
        <v>43709.0</v>
      </c>
      <c r="G1060" s="37">
        <v>43711.0</v>
      </c>
      <c r="H1060" s="38">
        <v>24.99</v>
      </c>
      <c r="I1060" s="38">
        <v>11.99</v>
      </c>
      <c r="J1060" s="38">
        <f t="shared" si="143"/>
        <v>13</v>
      </c>
      <c r="K1060" s="36">
        <v>1.0</v>
      </c>
      <c r="L1060" s="38">
        <f t="shared" si="144"/>
        <v>11.99</v>
      </c>
      <c r="M1060" s="89" t="s">
        <v>537</v>
      </c>
      <c r="N1060" s="89" t="s">
        <v>422</v>
      </c>
    </row>
    <row r="1061">
      <c r="A1061" s="35">
        <v>993.0</v>
      </c>
      <c r="B1061" s="36" t="s">
        <v>1561</v>
      </c>
      <c r="C1061" s="36" t="s">
        <v>598</v>
      </c>
      <c r="D1061" s="37">
        <v>43144.0</v>
      </c>
      <c r="E1061" s="37">
        <v>43468.0</v>
      </c>
      <c r="F1061" s="36" t="s">
        <v>587</v>
      </c>
      <c r="G1061" s="36" t="s">
        <v>587</v>
      </c>
      <c r="H1061" s="38">
        <v>24.99</v>
      </c>
      <c r="I1061" s="38">
        <v>7.99</v>
      </c>
      <c r="J1061" s="38">
        <f t="shared" si="143"/>
        <v>17</v>
      </c>
      <c r="K1061" s="36">
        <v>1.0</v>
      </c>
      <c r="L1061" s="38">
        <f t="shared" si="144"/>
        <v>7.99</v>
      </c>
      <c r="M1061" s="89"/>
      <c r="N1061" s="89" t="s">
        <v>422</v>
      </c>
    </row>
    <row r="1062">
      <c r="A1062" s="35">
        <v>465.0</v>
      </c>
      <c r="B1062" s="36" t="s">
        <v>1562</v>
      </c>
      <c r="C1062" s="35" t="s">
        <v>612</v>
      </c>
      <c r="D1062" s="37">
        <v>42283.0</v>
      </c>
      <c r="E1062" s="37">
        <v>42791.0</v>
      </c>
      <c r="F1062" s="37">
        <v>42792.0</v>
      </c>
      <c r="G1062" s="37">
        <v>45055.0</v>
      </c>
      <c r="H1062" s="38">
        <v>15.99</v>
      </c>
      <c r="I1062" s="38">
        <v>5.59</v>
      </c>
      <c r="J1062" s="38">
        <f t="shared" si="143"/>
        <v>10.4</v>
      </c>
      <c r="K1062" s="36">
        <v>5.0</v>
      </c>
      <c r="L1062" s="38">
        <f t="shared" si="144"/>
        <v>1.118</v>
      </c>
      <c r="M1062" s="35" t="s">
        <v>538</v>
      </c>
      <c r="N1062" s="35" t="s">
        <v>422</v>
      </c>
    </row>
    <row r="1063">
      <c r="A1063" s="35">
        <v>182.0</v>
      </c>
      <c r="B1063" s="35" t="s">
        <v>1563</v>
      </c>
      <c r="C1063" s="36" t="s">
        <v>584</v>
      </c>
      <c r="D1063" s="37">
        <v>40563.0</v>
      </c>
      <c r="E1063" s="37">
        <v>42887.0</v>
      </c>
      <c r="F1063" s="37">
        <v>41366.0</v>
      </c>
      <c r="G1063" s="37">
        <v>41368.0</v>
      </c>
      <c r="H1063" s="38">
        <v>12.98</v>
      </c>
      <c r="I1063" s="38">
        <v>12.98</v>
      </c>
      <c r="J1063" s="38">
        <f t="shared" si="143"/>
        <v>0</v>
      </c>
      <c r="K1063" s="36">
        <v>3.0</v>
      </c>
      <c r="L1063" s="38">
        <f t="shared" si="144"/>
        <v>4.326666667</v>
      </c>
      <c r="M1063" s="35" t="s">
        <v>539</v>
      </c>
      <c r="N1063" s="36" t="s">
        <v>422</v>
      </c>
    </row>
    <row r="1064">
      <c r="A1064" s="35">
        <v>347.0</v>
      </c>
      <c r="B1064" s="36" t="s">
        <v>1564</v>
      </c>
      <c r="C1064" s="36" t="s">
        <v>584</v>
      </c>
      <c r="D1064" s="37">
        <v>40834.0</v>
      </c>
      <c r="E1064" s="37">
        <v>44836.0</v>
      </c>
      <c r="F1064" s="37" t="s">
        <v>587</v>
      </c>
      <c r="G1064" s="37" t="s">
        <v>587</v>
      </c>
      <c r="H1064" s="38">
        <v>19.99</v>
      </c>
      <c r="I1064" s="38">
        <v>14.99</v>
      </c>
      <c r="J1064" s="38">
        <f t="shared" si="143"/>
        <v>5</v>
      </c>
      <c r="K1064" s="36">
        <v>1.0</v>
      </c>
      <c r="L1064" s="38">
        <f t="shared" si="144"/>
        <v>14.99</v>
      </c>
      <c r="M1064" s="35"/>
      <c r="N1064" s="36" t="s">
        <v>422</v>
      </c>
    </row>
    <row r="1065">
      <c r="A1065" s="35">
        <v>348.0</v>
      </c>
      <c r="B1065" s="36" t="s">
        <v>1565</v>
      </c>
      <c r="C1065" s="36" t="s">
        <v>584</v>
      </c>
      <c r="D1065" s="37">
        <v>40283.0</v>
      </c>
      <c r="E1065" s="37">
        <v>44832.0</v>
      </c>
      <c r="F1065" s="37" t="s">
        <v>587</v>
      </c>
      <c r="G1065" s="37" t="s">
        <v>587</v>
      </c>
      <c r="H1065" s="38">
        <v>24.99</v>
      </c>
      <c r="I1065" s="38">
        <v>24.99</v>
      </c>
      <c r="J1065" s="38">
        <f t="shared" si="143"/>
        <v>0</v>
      </c>
      <c r="K1065" s="36">
        <v>1.0</v>
      </c>
      <c r="L1065" s="38">
        <f t="shared" si="144"/>
        <v>24.99</v>
      </c>
      <c r="M1065" s="35"/>
      <c r="N1065" s="36" t="s">
        <v>422</v>
      </c>
    </row>
    <row r="1066">
      <c r="A1066" s="35">
        <v>371.0</v>
      </c>
      <c r="B1066" s="36" t="s">
        <v>1566</v>
      </c>
      <c r="C1066" s="36" t="s">
        <v>584</v>
      </c>
      <c r="D1066" s="37">
        <v>41976.0</v>
      </c>
      <c r="E1066" s="37">
        <v>42095.0</v>
      </c>
      <c r="F1066" s="37">
        <v>42095.0</v>
      </c>
      <c r="G1066" s="37">
        <v>42130.0</v>
      </c>
      <c r="H1066" s="38">
        <v>29.98</v>
      </c>
      <c r="I1066" s="38">
        <v>29.98</v>
      </c>
      <c r="J1066" s="38">
        <f t="shared" si="143"/>
        <v>0</v>
      </c>
      <c r="K1066" s="36">
        <v>40.0</v>
      </c>
      <c r="L1066" s="38">
        <f t="shared" si="144"/>
        <v>0.7495</v>
      </c>
      <c r="M1066" s="35"/>
      <c r="N1066" s="36" t="s">
        <v>422</v>
      </c>
    </row>
    <row r="1067">
      <c r="A1067" s="35">
        <v>391.0</v>
      </c>
      <c r="B1067" s="36" t="s">
        <v>1567</v>
      </c>
      <c r="C1067" s="36" t="s">
        <v>584</v>
      </c>
      <c r="D1067" s="37">
        <v>41024.0</v>
      </c>
      <c r="E1067" s="37">
        <v>42363.0</v>
      </c>
      <c r="F1067" s="37">
        <v>42364.0</v>
      </c>
      <c r="G1067" s="37">
        <v>42367.0</v>
      </c>
      <c r="H1067" s="38">
        <v>14.99</v>
      </c>
      <c r="I1067" s="38">
        <v>5.99</v>
      </c>
      <c r="J1067" s="38">
        <f t="shared" si="143"/>
        <v>9</v>
      </c>
      <c r="K1067" s="36">
        <v>30.0</v>
      </c>
      <c r="L1067" s="38">
        <f t="shared" si="144"/>
        <v>0.1996666667</v>
      </c>
      <c r="M1067" s="35"/>
      <c r="N1067" s="36" t="s">
        <v>422</v>
      </c>
    </row>
    <row r="1068">
      <c r="A1068" s="35">
        <v>392.0</v>
      </c>
      <c r="B1068" s="36" t="s">
        <v>1568</v>
      </c>
      <c r="C1068" s="36" t="s">
        <v>584</v>
      </c>
      <c r="D1068" s="37">
        <v>41626.0</v>
      </c>
      <c r="E1068" s="37">
        <v>42664.0</v>
      </c>
      <c r="F1068" s="37">
        <v>42665.0</v>
      </c>
      <c r="G1068" s="37">
        <v>42668.0</v>
      </c>
      <c r="H1068" s="38">
        <v>14.99</v>
      </c>
      <c r="I1068" s="38">
        <v>14.99</v>
      </c>
      <c r="J1068" s="38">
        <f t="shared" si="143"/>
        <v>0</v>
      </c>
      <c r="K1068" s="36">
        <v>8.0</v>
      </c>
      <c r="L1068" s="38">
        <f t="shared" si="144"/>
        <v>1.87375</v>
      </c>
      <c r="M1068" s="35"/>
      <c r="N1068" s="36" t="s">
        <v>422</v>
      </c>
    </row>
    <row r="1069">
      <c r="A1069" s="35">
        <v>393.0</v>
      </c>
      <c r="B1069" s="36" t="s">
        <v>1569</v>
      </c>
      <c r="C1069" s="36" t="s">
        <v>584</v>
      </c>
      <c r="D1069" s="37">
        <v>41563.0</v>
      </c>
      <c r="E1069" s="37">
        <v>42810.0</v>
      </c>
      <c r="F1069" s="37">
        <v>42810.0</v>
      </c>
      <c r="G1069" s="37">
        <v>44854.0</v>
      </c>
      <c r="H1069" s="38">
        <v>14.99</v>
      </c>
      <c r="I1069" s="38">
        <v>14.99</v>
      </c>
      <c r="J1069" s="38">
        <f t="shared" si="143"/>
        <v>0</v>
      </c>
      <c r="K1069" s="36">
        <v>18.0</v>
      </c>
      <c r="L1069" s="38">
        <f t="shared" si="144"/>
        <v>0.8327777778</v>
      </c>
      <c r="M1069" s="35"/>
      <c r="N1069" s="36" t="s">
        <v>422</v>
      </c>
    </row>
    <row r="1070">
      <c r="A1070" s="35">
        <v>512.0</v>
      </c>
      <c r="B1070" s="35" t="s">
        <v>1570</v>
      </c>
      <c r="C1070" s="36" t="s">
        <v>586</v>
      </c>
      <c r="D1070" s="37">
        <v>42584.0</v>
      </c>
      <c r="E1070" s="37">
        <v>42700.0</v>
      </c>
      <c r="F1070" s="37">
        <v>42715.0</v>
      </c>
      <c r="G1070" s="37">
        <v>42822.0</v>
      </c>
      <c r="H1070" s="38">
        <v>19.99</v>
      </c>
      <c r="I1070" s="38">
        <v>19.99</v>
      </c>
      <c r="J1070" s="38">
        <f t="shared" si="143"/>
        <v>0</v>
      </c>
      <c r="K1070" s="36">
        <v>21.0</v>
      </c>
      <c r="L1070" s="38">
        <f t="shared" si="144"/>
        <v>0.9519047619</v>
      </c>
      <c r="M1070" s="89"/>
      <c r="N1070" s="89" t="s">
        <v>422</v>
      </c>
    </row>
    <row r="1071">
      <c r="A1071" s="35">
        <v>513.0</v>
      </c>
      <c r="B1071" s="35" t="s">
        <v>1571</v>
      </c>
      <c r="C1071" s="36" t="s">
        <v>586</v>
      </c>
      <c r="D1071" s="37">
        <v>42955.0</v>
      </c>
      <c r="E1071" s="37">
        <v>43421.0</v>
      </c>
      <c r="F1071" s="37">
        <v>43460.0</v>
      </c>
      <c r="G1071" s="37">
        <v>44033.0</v>
      </c>
      <c r="H1071" s="38">
        <v>14.99</v>
      </c>
      <c r="I1071" s="38">
        <v>14.99</v>
      </c>
      <c r="J1071" s="38">
        <f t="shared" si="143"/>
        <v>0</v>
      </c>
      <c r="K1071" s="36">
        <v>10.0</v>
      </c>
      <c r="L1071" s="38">
        <f t="shared" si="144"/>
        <v>1.499</v>
      </c>
      <c r="M1071" s="89"/>
      <c r="N1071" s="89" t="s">
        <v>422</v>
      </c>
    </row>
    <row r="1072">
      <c r="A1072" s="35">
        <v>627.0</v>
      </c>
      <c r="B1072" s="35" t="s">
        <v>1572</v>
      </c>
      <c r="C1072" s="36" t="s">
        <v>586</v>
      </c>
      <c r="D1072" s="37">
        <v>41976.0</v>
      </c>
      <c r="E1072" s="37">
        <v>42834.0</v>
      </c>
      <c r="F1072" s="37">
        <v>42834.0</v>
      </c>
      <c r="G1072" s="37">
        <v>43021.0</v>
      </c>
      <c r="H1072" s="38">
        <v>14.99</v>
      </c>
      <c r="I1072" s="38">
        <v>14.99</v>
      </c>
      <c r="J1072" s="38">
        <f t="shared" si="143"/>
        <v>0</v>
      </c>
      <c r="K1072" s="36">
        <v>30.0</v>
      </c>
      <c r="L1072" s="38">
        <f t="shared" si="144"/>
        <v>0.4996666667</v>
      </c>
      <c r="M1072" s="35"/>
      <c r="N1072" s="35" t="s">
        <v>422</v>
      </c>
    </row>
    <row r="1073">
      <c r="A1073" s="35">
        <v>707.0</v>
      </c>
      <c r="B1073" s="35" t="s">
        <v>1573</v>
      </c>
      <c r="C1073" s="36" t="s">
        <v>586</v>
      </c>
      <c r="D1073" s="37">
        <v>42843.0</v>
      </c>
      <c r="E1073" s="37">
        <v>42969.0</v>
      </c>
      <c r="F1073" s="37">
        <v>42994.0</v>
      </c>
      <c r="G1073" s="37">
        <v>44395.0</v>
      </c>
      <c r="H1073" s="38">
        <v>14.99</v>
      </c>
      <c r="I1073" s="38">
        <v>14.99</v>
      </c>
      <c r="J1073" s="38">
        <f t="shared" si="143"/>
        <v>0</v>
      </c>
      <c r="K1073" s="36">
        <v>9.0</v>
      </c>
      <c r="L1073" s="38">
        <f t="shared" si="144"/>
        <v>1.665555556</v>
      </c>
      <c r="M1073" s="35"/>
      <c r="N1073" s="35" t="s">
        <v>422</v>
      </c>
    </row>
    <row r="1074">
      <c r="A1074" s="35">
        <v>808.0</v>
      </c>
      <c r="B1074" s="36" t="s">
        <v>1574</v>
      </c>
      <c r="C1074" s="36" t="s">
        <v>586</v>
      </c>
      <c r="D1074" s="37">
        <v>44833.0</v>
      </c>
      <c r="E1074" s="37">
        <v>44836.0</v>
      </c>
      <c r="F1074" s="36" t="s">
        <v>587</v>
      </c>
      <c r="G1074" s="36" t="s">
        <v>587</v>
      </c>
      <c r="H1074" s="38">
        <v>19.99</v>
      </c>
      <c r="I1074" s="38">
        <v>14.99</v>
      </c>
      <c r="J1074" s="38">
        <f t="shared" si="143"/>
        <v>5</v>
      </c>
      <c r="K1074" s="36">
        <v>1.0</v>
      </c>
      <c r="L1074" s="38">
        <f t="shared" si="144"/>
        <v>14.99</v>
      </c>
      <c r="M1074" s="35"/>
      <c r="N1074" s="35" t="s">
        <v>422</v>
      </c>
    </row>
    <row r="1075">
      <c r="A1075" s="35">
        <v>889.0</v>
      </c>
      <c r="B1075" s="36" t="s">
        <v>1575</v>
      </c>
      <c r="C1075" s="36" t="s">
        <v>586</v>
      </c>
      <c r="D1075" s="37">
        <v>42724.0</v>
      </c>
      <c r="E1075" s="37">
        <v>43377.0</v>
      </c>
      <c r="F1075" s="37">
        <v>44842.0</v>
      </c>
      <c r="G1075" s="37">
        <v>44845.0</v>
      </c>
      <c r="H1075" s="38">
        <v>29.99</v>
      </c>
      <c r="I1075" s="38">
        <v>29.99</v>
      </c>
      <c r="J1075" s="38">
        <f t="shared" si="143"/>
        <v>0</v>
      </c>
      <c r="K1075" s="36">
        <v>6.0</v>
      </c>
      <c r="L1075" s="38">
        <f t="shared" si="144"/>
        <v>4.998333333</v>
      </c>
      <c r="M1075" s="35"/>
      <c r="N1075" s="35" t="s">
        <v>422</v>
      </c>
    </row>
    <row r="1076">
      <c r="A1076" s="35">
        <v>890.0</v>
      </c>
      <c r="B1076" s="36" t="s">
        <v>1576</v>
      </c>
      <c r="C1076" s="36" t="s">
        <v>586</v>
      </c>
      <c r="D1076" s="37">
        <v>43326.0</v>
      </c>
      <c r="E1076" s="37">
        <v>43824.0</v>
      </c>
      <c r="F1076" s="37">
        <v>44847.0</v>
      </c>
      <c r="G1076" s="37">
        <v>44850.0</v>
      </c>
      <c r="H1076" s="38">
        <v>23.99</v>
      </c>
      <c r="I1076" s="38">
        <v>23.99</v>
      </c>
      <c r="J1076" s="38">
        <f t="shared" si="143"/>
        <v>0</v>
      </c>
      <c r="K1076" s="36">
        <v>20.0</v>
      </c>
      <c r="L1076" s="38">
        <f t="shared" si="144"/>
        <v>1.1995</v>
      </c>
      <c r="M1076" s="35"/>
      <c r="N1076" s="35" t="s">
        <v>422</v>
      </c>
    </row>
    <row r="1077">
      <c r="A1077" s="35">
        <v>79.0</v>
      </c>
      <c r="B1077" s="35" t="s">
        <v>1577</v>
      </c>
      <c r="C1077" s="36" t="s">
        <v>677</v>
      </c>
      <c r="D1077" s="37">
        <v>37743.0</v>
      </c>
      <c r="E1077" s="37">
        <v>44640.0</v>
      </c>
      <c r="F1077" s="37">
        <v>44838.0</v>
      </c>
      <c r="G1077" s="37">
        <v>44851.0</v>
      </c>
      <c r="H1077" s="38">
        <v>19.99</v>
      </c>
      <c r="I1077" s="38">
        <v>13.99</v>
      </c>
      <c r="J1077" s="38">
        <f t="shared" si="143"/>
        <v>6</v>
      </c>
      <c r="K1077" s="36">
        <v>9.0</v>
      </c>
      <c r="L1077" s="38">
        <f t="shared" si="144"/>
        <v>1.554444444</v>
      </c>
      <c r="M1077" s="35" t="s">
        <v>540</v>
      </c>
      <c r="N1077" s="126" t="s">
        <v>422</v>
      </c>
    </row>
    <row r="1078">
      <c r="A1078" s="35">
        <v>80.0</v>
      </c>
      <c r="B1078" s="35" t="s">
        <v>1578</v>
      </c>
      <c r="C1078" s="36" t="s">
        <v>677</v>
      </c>
      <c r="D1078" s="37">
        <v>38765.0</v>
      </c>
      <c r="E1078" s="37">
        <v>44640.0</v>
      </c>
      <c r="F1078" s="37">
        <v>44851.0</v>
      </c>
      <c r="G1078" s="37">
        <v>44852.0</v>
      </c>
      <c r="H1078" s="38">
        <v>19.99</v>
      </c>
      <c r="I1078" s="38">
        <v>13.99</v>
      </c>
      <c r="J1078" s="38">
        <f t="shared" si="143"/>
        <v>6</v>
      </c>
      <c r="K1078" s="36">
        <v>2.0</v>
      </c>
      <c r="L1078" s="38">
        <f t="shared" si="144"/>
        <v>6.995</v>
      </c>
      <c r="M1078" s="35"/>
      <c r="N1078" s="126" t="s">
        <v>422</v>
      </c>
    </row>
    <row r="1079">
      <c r="A1079" s="35">
        <v>756.0</v>
      </c>
      <c r="B1079" s="36" t="s">
        <v>1579</v>
      </c>
      <c r="C1079" s="35" t="s">
        <v>586</v>
      </c>
      <c r="D1079" s="37">
        <v>45181.0</v>
      </c>
      <c r="E1079" s="37">
        <v>45181.0</v>
      </c>
      <c r="F1079" s="37">
        <v>45181.0</v>
      </c>
      <c r="G1079" s="37">
        <v>45182.0</v>
      </c>
      <c r="H1079" s="38">
        <v>14.99</v>
      </c>
      <c r="I1079" s="38">
        <v>0.0</v>
      </c>
      <c r="J1079" s="38">
        <f t="shared" si="143"/>
        <v>14.99</v>
      </c>
      <c r="K1079" s="36">
        <v>2.0</v>
      </c>
      <c r="L1079" s="38">
        <f t="shared" si="144"/>
        <v>0</v>
      </c>
      <c r="M1079" s="35" t="s">
        <v>541</v>
      </c>
      <c r="N1079" s="35" t="s">
        <v>422</v>
      </c>
    </row>
    <row r="1080">
      <c r="A1080" s="35">
        <v>243.0</v>
      </c>
      <c r="B1080" s="36" t="s">
        <v>1580</v>
      </c>
      <c r="C1080" s="36" t="s">
        <v>584</v>
      </c>
      <c r="D1080" s="37">
        <v>39164.0</v>
      </c>
      <c r="E1080" s="37">
        <v>42925.0</v>
      </c>
      <c r="F1080" s="37">
        <v>43684.0</v>
      </c>
      <c r="G1080" s="37">
        <v>43684.0</v>
      </c>
      <c r="H1080" s="38">
        <v>4.99</v>
      </c>
      <c r="I1080" s="38">
        <v>1.99</v>
      </c>
      <c r="J1080" s="38">
        <f t="shared" si="143"/>
        <v>3</v>
      </c>
      <c r="K1080" s="36">
        <v>1.0</v>
      </c>
      <c r="L1080" s="38">
        <f t="shared" si="144"/>
        <v>1.99</v>
      </c>
      <c r="M1080" s="35" t="s">
        <v>542</v>
      </c>
      <c r="N1080" s="36" t="s">
        <v>422</v>
      </c>
    </row>
    <row r="1081">
      <c r="A1081" s="35">
        <v>244.0</v>
      </c>
      <c r="B1081" s="36" t="s">
        <v>1581</v>
      </c>
      <c r="C1081" s="36" t="s">
        <v>584</v>
      </c>
      <c r="D1081" s="37">
        <v>39856.0</v>
      </c>
      <c r="E1081" s="37">
        <v>42925.0</v>
      </c>
      <c r="F1081" s="37" t="s">
        <v>587</v>
      </c>
      <c r="G1081" s="37" t="s">
        <v>587</v>
      </c>
      <c r="H1081" s="38">
        <v>7.99</v>
      </c>
      <c r="I1081" s="38">
        <v>1.99</v>
      </c>
      <c r="J1081" s="38">
        <f t="shared" si="143"/>
        <v>6</v>
      </c>
      <c r="K1081" s="36">
        <v>1.0</v>
      </c>
      <c r="L1081" s="38">
        <f t="shared" si="144"/>
        <v>1.99</v>
      </c>
      <c r="M1081" s="35"/>
      <c r="N1081" s="36" t="s">
        <v>422</v>
      </c>
    </row>
    <row r="1082">
      <c r="A1082" s="35">
        <v>265.0</v>
      </c>
      <c r="B1082" s="36" t="s">
        <v>1582</v>
      </c>
      <c r="C1082" s="36" t="s">
        <v>584</v>
      </c>
      <c r="D1082" s="37">
        <v>40982.0</v>
      </c>
      <c r="E1082" s="37">
        <v>42925.0</v>
      </c>
      <c r="F1082" s="37" t="s">
        <v>587</v>
      </c>
      <c r="G1082" s="37" t="s">
        <v>587</v>
      </c>
      <c r="H1082" s="38">
        <v>14.99</v>
      </c>
      <c r="I1082" s="38">
        <v>14.99</v>
      </c>
      <c r="J1082" s="38">
        <f t="shared" si="143"/>
        <v>0</v>
      </c>
      <c r="K1082" s="36">
        <v>1.0</v>
      </c>
      <c r="L1082" s="38">
        <f t="shared" si="144"/>
        <v>14.99</v>
      </c>
      <c r="M1082" s="35"/>
      <c r="N1082" s="36" t="s">
        <v>422</v>
      </c>
    </row>
    <row r="1083">
      <c r="A1083" s="35">
        <v>204.0</v>
      </c>
      <c r="B1083" s="36" t="s">
        <v>1583</v>
      </c>
      <c r="C1083" s="35" t="s">
        <v>584</v>
      </c>
      <c r="D1083" s="37">
        <v>40485.0</v>
      </c>
      <c r="E1083" s="37">
        <v>43727.0</v>
      </c>
      <c r="F1083" s="37">
        <v>43729.0</v>
      </c>
      <c r="G1083" s="37">
        <v>43730.0</v>
      </c>
      <c r="H1083" s="38">
        <v>30.98</v>
      </c>
      <c r="I1083" s="38">
        <v>30.98</v>
      </c>
      <c r="J1083" s="38">
        <f t="shared" si="143"/>
        <v>0</v>
      </c>
      <c r="K1083" s="36">
        <v>4.0</v>
      </c>
      <c r="L1083" s="38">
        <f t="shared" si="144"/>
        <v>7.745</v>
      </c>
      <c r="M1083" s="35" t="s">
        <v>543</v>
      </c>
      <c r="N1083" s="36" t="s">
        <v>422</v>
      </c>
    </row>
    <row r="1084">
      <c r="A1084" s="35">
        <v>877.0</v>
      </c>
      <c r="B1084" s="35" t="s">
        <v>1584</v>
      </c>
      <c r="C1084" s="36" t="s">
        <v>586</v>
      </c>
      <c r="D1084" s="37">
        <v>42752.0</v>
      </c>
      <c r="E1084" s="37">
        <v>43964.0</v>
      </c>
      <c r="F1084" s="37">
        <v>44039.0</v>
      </c>
      <c r="G1084" s="37">
        <v>44041.0</v>
      </c>
      <c r="H1084" s="38">
        <v>14.99</v>
      </c>
      <c r="I1084" s="38">
        <v>4.49</v>
      </c>
      <c r="J1084" s="38">
        <f t="shared" si="143"/>
        <v>10.5</v>
      </c>
      <c r="K1084" s="36">
        <v>9.0</v>
      </c>
      <c r="L1084" s="38">
        <f t="shared" si="144"/>
        <v>0.4988888889</v>
      </c>
      <c r="M1084" s="35" t="s">
        <v>544</v>
      </c>
      <c r="N1084" s="35" t="s">
        <v>422</v>
      </c>
    </row>
    <row r="1085">
      <c r="A1085" s="35">
        <v>960.0</v>
      </c>
      <c r="B1085" s="36" t="s">
        <v>1585</v>
      </c>
      <c r="C1085" s="36" t="s">
        <v>598</v>
      </c>
      <c r="D1085" s="37">
        <v>43165.0</v>
      </c>
      <c r="E1085" s="37">
        <v>43564.0</v>
      </c>
      <c r="F1085" s="37">
        <v>43565.0</v>
      </c>
      <c r="G1085" s="37">
        <v>44041.0</v>
      </c>
      <c r="H1085" s="38">
        <v>17.99</v>
      </c>
      <c r="I1085" s="38">
        <v>7.99</v>
      </c>
      <c r="J1085" s="38">
        <f t="shared" si="143"/>
        <v>10</v>
      </c>
      <c r="K1085" s="36">
        <v>1.0</v>
      </c>
      <c r="L1085" s="38">
        <f t="shared" si="144"/>
        <v>7.99</v>
      </c>
      <c r="M1085" s="89" t="s">
        <v>545</v>
      </c>
      <c r="N1085" s="89" t="s">
        <v>422</v>
      </c>
    </row>
    <row r="1086">
      <c r="A1086" s="35">
        <v>892.0</v>
      </c>
      <c r="B1086" s="36" t="s">
        <v>1586</v>
      </c>
      <c r="C1086" s="36" t="s">
        <v>586</v>
      </c>
      <c r="D1086" s="37">
        <v>42395.0</v>
      </c>
      <c r="E1086" s="37">
        <v>42951.0</v>
      </c>
      <c r="F1086" s="36" t="s">
        <v>587</v>
      </c>
      <c r="G1086" s="36" t="s">
        <v>587</v>
      </c>
      <c r="H1086" s="38">
        <v>36.99</v>
      </c>
      <c r="I1086" s="38">
        <v>8.44</v>
      </c>
      <c r="J1086" s="38">
        <f t="shared" si="143"/>
        <v>28.55</v>
      </c>
      <c r="K1086" s="36">
        <v>1.0</v>
      </c>
      <c r="L1086" s="38">
        <f t="shared" si="144"/>
        <v>8.44</v>
      </c>
      <c r="M1086" s="35" t="s">
        <v>546</v>
      </c>
      <c r="N1086" s="35" t="s">
        <v>422</v>
      </c>
    </row>
    <row r="1087">
      <c r="A1087" s="35">
        <v>511.0</v>
      </c>
      <c r="B1087" s="36" t="s">
        <v>1587</v>
      </c>
      <c r="C1087" s="36" t="s">
        <v>586</v>
      </c>
      <c r="D1087" s="37">
        <v>44419.0</v>
      </c>
      <c r="E1087" s="37">
        <v>44929.0</v>
      </c>
      <c r="F1087" s="36" t="s">
        <v>587</v>
      </c>
      <c r="G1087" s="36" t="s">
        <v>587</v>
      </c>
      <c r="H1087" s="38">
        <v>17.99</v>
      </c>
      <c r="I1087" s="38">
        <v>0.0</v>
      </c>
      <c r="J1087" s="38">
        <f t="shared" si="143"/>
        <v>17.99</v>
      </c>
      <c r="K1087" s="36">
        <v>1.0</v>
      </c>
      <c r="L1087" s="38">
        <f t="shared" si="144"/>
        <v>0</v>
      </c>
      <c r="M1087" s="89" t="s">
        <v>547</v>
      </c>
      <c r="N1087" s="89" t="s">
        <v>422</v>
      </c>
    </row>
    <row r="1088">
      <c r="A1088" s="35">
        <v>233.0</v>
      </c>
      <c r="B1088" s="36" t="s">
        <v>1588</v>
      </c>
      <c r="C1088" s="36" t="s">
        <v>584</v>
      </c>
      <c r="D1088" s="37">
        <v>40024.0</v>
      </c>
      <c r="E1088" s="37">
        <v>41404.0</v>
      </c>
      <c r="F1088" s="37">
        <v>41404.0</v>
      </c>
      <c r="G1088" s="37">
        <v>41408.0</v>
      </c>
      <c r="H1088" s="38">
        <v>9.99</v>
      </c>
      <c r="I1088" s="38">
        <v>9.99</v>
      </c>
      <c r="J1088" s="38">
        <f t="shared" si="143"/>
        <v>0</v>
      </c>
      <c r="K1088" s="36">
        <v>10.0</v>
      </c>
      <c r="L1088" s="38">
        <f t="shared" si="144"/>
        <v>0.999</v>
      </c>
      <c r="M1088" s="35" t="s">
        <v>548</v>
      </c>
      <c r="N1088" s="36" t="s">
        <v>422</v>
      </c>
    </row>
    <row r="1089">
      <c r="A1089" s="35">
        <v>480.0</v>
      </c>
      <c r="B1089" s="36" t="s">
        <v>1589</v>
      </c>
      <c r="C1089" s="36" t="s">
        <v>612</v>
      </c>
      <c r="D1089" s="37">
        <v>42962.0</v>
      </c>
      <c r="E1089" s="37">
        <v>43091.0</v>
      </c>
      <c r="F1089" s="36" t="s">
        <v>587</v>
      </c>
      <c r="G1089" s="36" t="s">
        <v>587</v>
      </c>
      <c r="H1089" s="38">
        <v>14.99</v>
      </c>
      <c r="I1089" s="38">
        <v>8.99</v>
      </c>
      <c r="J1089" s="38">
        <f t="shared" si="143"/>
        <v>6</v>
      </c>
      <c r="K1089" s="36">
        <v>1.0</v>
      </c>
      <c r="L1089" s="38">
        <f t="shared" si="144"/>
        <v>8.99</v>
      </c>
      <c r="M1089" s="35" t="s">
        <v>549</v>
      </c>
      <c r="N1089" s="35" t="s">
        <v>422</v>
      </c>
    </row>
    <row r="1090">
      <c r="A1090" s="35">
        <v>552.0</v>
      </c>
      <c r="B1090" s="35" t="s">
        <v>1590</v>
      </c>
      <c r="C1090" s="36" t="s">
        <v>586</v>
      </c>
      <c r="D1090" s="37">
        <v>44106.0</v>
      </c>
      <c r="E1090" s="37">
        <v>44106.0</v>
      </c>
      <c r="F1090" s="37">
        <v>44106.0</v>
      </c>
      <c r="G1090" s="37">
        <v>44115.0</v>
      </c>
      <c r="H1090" s="38">
        <v>69.99</v>
      </c>
      <c r="I1090" s="38">
        <v>0.0</v>
      </c>
      <c r="J1090" s="38">
        <f t="shared" si="143"/>
        <v>69.99</v>
      </c>
      <c r="K1090" s="36">
        <v>46.0</v>
      </c>
      <c r="L1090" s="38">
        <f t="shared" si="144"/>
        <v>0</v>
      </c>
      <c r="M1090" s="89" t="s">
        <v>550</v>
      </c>
      <c r="N1090" s="89" t="s">
        <v>422</v>
      </c>
    </row>
    <row r="1091">
      <c r="A1091" s="35">
        <v>831.0</v>
      </c>
      <c r="B1091" s="36" t="s">
        <v>1591</v>
      </c>
      <c r="C1091" s="36" t="s">
        <v>586</v>
      </c>
      <c r="D1091" s="37">
        <v>43417.0</v>
      </c>
      <c r="E1091" s="37">
        <v>43417.0</v>
      </c>
      <c r="F1091" s="37">
        <v>43417.0</v>
      </c>
      <c r="G1091" s="37">
        <v>43418.0</v>
      </c>
      <c r="H1091" s="38">
        <v>13.33</v>
      </c>
      <c r="I1091" s="38">
        <v>13.33</v>
      </c>
      <c r="J1091" s="38">
        <f t="shared" si="143"/>
        <v>0</v>
      </c>
      <c r="K1091" s="36">
        <v>10.0</v>
      </c>
      <c r="L1091" s="38">
        <f t="shared" si="144"/>
        <v>1.333</v>
      </c>
      <c r="M1091" s="35"/>
      <c r="N1091" s="35" t="s">
        <v>422</v>
      </c>
    </row>
    <row r="1092">
      <c r="A1092" s="35">
        <v>832.0</v>
      </c>
      <c r="B1092" s="36" t="s">
        <v>1592</v>
      </c>
      <c r="C1092" s="36" t="s">
        <v>586</v>
      </c>
      <c r="D1092" s="37">
        <v>43417.0</v>
      </c>
      <c r="E1092" s="37">
        <v>43417.0</v>
      </c>
      <c r="F1092" s="37">
        <v>43418.0</v>
      </c>
      <c r="G1092" s="37">
        <v>43423.0</v>
      </c>
      <c r="H1092" s="38">
        <v>13.33</v>
      </c>
      <c r="I1092" s="38">
        <v>13.33</v>
      </c>
      <c r="J1092" s="38">
        <f t="shared" si="143"/>
        <v>0</v>
      </c>
      <c r="K1092" s="36">
        <v>10.0</v>
      </c>
      <c r="L1092" s="38">
        <f t="shared" si="144"/>
        <v>1.333</v>
      </c>
      <c r="M1092" s="35"/>
      <c r="N1092" s="35" t="s">
        <v>422</v>
      </c>
    </row>
    <row r="1093">
      <c r="A1093" s="35">
        <v>833.0</v>
      </c>
      <c r="B1093" s="36" t="s">
        <v>1593</v>
      </c>
      <c r="C1093" s="36" t="s">
        <v>586</v>
      </c>
      <c r="D1093" s="37">
        <v>43417.0</v>
      </c>
      <c r="E1093" s="37">
        <v>43417.0</v>
      </c>
      <c r="F1093" s="37">
        <v>43421.0</v>
      </c>
      <c r="G1093" s="37">
        <v>43423.0</v>
      </c>
      <c r="H1093" s="38">
        <v>13.33</v>
      </c>
      <c r="I1093" s="38">
        <v>13.33</v>
      </c>
      <c r="J1093" s="38">
        <f t="shared" si="143"/>
        <v>0</v>
      </c>
      <c r="K1093" s="36">
        <v>11.0</v>
      </c>
      <c r="L1093" s="38">
        <f t="shared" si="144"/>
        <v>1.211818182</v>
      </c>
      <c r="M1093" s="35"/>
      <c r="N1093" s="35" t="s">
        <v>422</v>
      </c>
    </row>
    <row r="1094">
      <c r="A1094" s="35">
        <v>531.0</v>
      </c>
      <c r="B1094" s="36" t="s">
        <v>1594</v>
      </c>
      <c r="C1094" s="36" t="s">
        <v>586</v>
      </c>
      <c r="D1094" s="37">
        <v>44148.0</v>
      </c>
      <c r="E1094" s="37">
        <v>45111.0</v>
      </c>
      <c r="F1094" s="36" t="s">
        <v>587</v>
      </c>
      <c r="G1094" s="36" t="s">
        <v>587</v>
      </c>
      <c r="H1094" s="38">
        <v>74.99</v>
      </c>
      <c r="I1094" s="38">
        <v>0.0</v>
      </c>
      <c r="J1094" s="38">
        <f t="shared" si="143"/>
        <v>74.99</v>
      </c>
      <c r="K1094" s="36">
        <v>1.0</v>
      </c>
      <c r="L1094" s="38">
        <f t="shared" si="144"/>
        <v>0</v>
      </c>
      <c r="M1094" s="89" t="s">
        <v>551</v>
      </c>
      <c r="N1094" s="89" t="s">
        <v>422</v>
      </c>
    </row>
    <row r="1095">
      <c r="A1095" s="35">
        <v>532.0</v>
      </c>
      <c r="B1095" s="36" t="s">
        <v>1595</v>
      </c>
      <c r="C1095" s="36" t="s">
        <v>586</v>
      </c>
      <c r="D1095" s="37">
        <v>42314.0</v>
      </c>
      <c r="E1095" s="37">
        <v>44590.0</v>
      </c>
      <c r="F1095" s="36" t="s">
        <v>587</v>
      </c>
      <c r="G1095" s="36" t="s">
        <v>587</v>
      </c>
      <c r="H1095" s="38">
        <v>69.99</v>
      </c>
      <c r="I1095" s="38">
        <v>0.0</v>
      </c>
      <c r="J1095" s="38">
        <f t="shared" si="143"/>
        <v>69.99</v>
      </c>
      <c r="K1095" s="36">
        <v>1.0</v>
      </c>
      <c r="L1095" s="38">
        <f t="shared" si="144"/>
        <v>0</v>
      </c>
      <c r="M1095" s="89"/>
      <c r="N1095" s="89" t="s">
        <v>422</v>
      </c>
    </row>
    <row r="1096">
      <c r="A1096" s="35">
        <v>704.0</v>
      </c>
      <c r="B1096" s="36" t="s">
        <v>1596</v>
      </c>
      <c r="C1096" s="35" t="s">
        <v>586</v>
      </c>
      <c r="D1096" s="37">
        <v>43973.0</v>
      </c>
      <c r="E1096" s="37">
        <v>44343.0</v>
      </c>
      <c r="F1096" s="37">
        <v>44346.0</v>
      </c>
      <c r="G1096" s="37">
        <v>44347.0</v>
      </c>
      <c r="H1096" s="38">
        <v>39.99</v>
      </c>
      <c r="I1096" s="38">
        <v>19.99</v>
      </c>
      <c r="J1096" s="38">
        <f t="shared" si="143"/>
        <v>20</v>
      </c>
      <c r="K1096" s="36">
        <v>14.0</v>
      </c>
      <c r="L1096" s="38">
        <f t="shared" si="144"/>
        <v>1.427857143</v>
      </c>
      <c r="M1096" s="35" t="s">
        <v>552</v>
      </c>
      <c r="N1096" s="35" t="s">
        <v>422</v>
      </c>
    </row>
    <row r="1097">
      <c r="A1097" s="35">
        <v>964.0</v>
      </c>
      <c r="B1097" s="35" t="s">
        <v>1597</v>
      </c>
      <c r="C1097" s="36" t="s">
        <v>598</v>
      </c>
      <c r="D1097" s="37">
        <v>43242.0</v>
      </c>
      <c r="E1097" s="37">
        <v>44446.0</v>
      </c>
      <c r="F1097" s="37">
        <v>44677.0</v>
      </c>
      <c r="G1097" s="37">
        <v>44677.0</v>
      </c>
      <c r="H1097" s="38">
        <v>5.99</v>
      </c>
      <c r="I1097" s="38">
        <v>0.0</v>
      </c>
      <c r="J1097" s="38">
        <f t="shared" si="143"/>
        <v>5.99</v>
      </c>
      <c r="K1097" s="36">
        <v>1.0</v>
      </c>
      <c r="L1097" s="38">
        <f t="shared" si="144"/>
        <v>0</v>
      </c>
      <c r="M1097" s="89" t="s">
        <v>553</v>
      </c>
      <c r="N1097" s="89" t="s">
        <v>422</v>
      </c>
    </row>
    <row r="1098">
      <c r="A1098" s="35">
        <v>826.0</v>
      </c>
      <c r="B1098" s="36" t="s">
        <v>1598</v>
      </c>
      <c r="C1098" s="36" t="s">
        <v>586</v>
      </c>
      <c r="D1098" s="37">
        <v>43025.0</v>
      </c>
      <c r="E1098" s="37">
        <v>43081.0</v>
      </c>
      <c r="F1098" s="37">
        <v>43084.0</v>
      </c>
      <c r="G1098" s="37">
        <v>44118.0</v>
      </c>
      <c r="H1098" s="38">
        <v>96.94</v>
      </c>
      <c r="I1098" s="38">
        <v>57.94</v>
      </c>
      <c r="J1098" s="38">
        <f t="shared" si="143"/>
        <v>39</v>
      </c>
      <c r="K1098" s="36">
        <v>71.0</v>
      </c>
      <c r="L1098" s="38">
        <f t="shared" si="144"/>
        <v>0.816056338</v>
      </c>
      <c r="M1098" s="35" t="s">
        <v>554</v>
      </c>
      <c r="N1098" s="35" t="s">
        <v>422</v>
      </c>
    </row>
    <row r="1099">
      <c r="A1099" s="35">
        <v>642.0</v>
      </c>
      <c r="B1099" s="89" t="s">
        <v>1599</v>
      </c>
      <c r="C1099" s="35" t="s">
        <v>586</v>
      </c>
      <c r="D1099" s="37">
        <v>45538.0</v>
      </c>
      <c r="E1099" s="37">
        <v>45538.0</v>
      </c>
      <c r="F1099" s="36" t="s">
        <v>587</v>
      </c>
      <c r="G1099" s="36" t="s">
        <v>587</v>
      </c>
      <c r="H1099" s="125">
        <v>39.99</v>
      </c>
      <c r="I1099" s="125">
        <v>0.0</v>
      </c>
      <c r="J1099" s="38">
        <f t="shared" si="143"/>
        <v>39.99</v>
      </c>
      <c r="K1099" s="36">
        <v>1.0</v>
      </c>
      <c r="L1099" s="38">
        <f t="shared" si="144"/>
        <v>0</v>
      </c>
      <c r="M1099" s="89" t="s">
        <v>555</v>
      </c>
      <c r="N1099" s="89" t="s">
        <v>422</v>
      </c>
    </row>
    <row r="1100">
      <c r="A1100" s="35">
        <v>848.0</v>
      </c>
      <c r="B1100" s="36" t="s">
        <v>1600</v>
      </c>
      <c r="C1100" s="35" t="s">
        <v>586</v>
      </c>
      <c r="D1100" s="37">
        <v>43438.0</v>
      </c>
      <c r="E1100" s="37">
        <v>44334.0</v>
      </c>
      <c r="F1100" s="37">
        <v>44296.0</v>
      </c>
      <c r="G1100" s="37">
        <v>44298.0</v>
      </c>
      <c r="H1100" s="38">
        <v>29.99</v>
      </c>
      <c r="I1100" s="38">
        <v>0.0</v>
      </c>
      <c r="J1100" s="38">
        <f t="shared" si="143"/>
        <v>29.99</v>
      </c>
      <c r="K1100" s="36">
        <v>17.0</v>
      </c>
      <c r="L1100" s="38">
        <f t="shared" si="144"/>
        <v>0</v>
      </c>
      <c r="M1100" s="127" t="s">
        <v>556</v>
      </c>
      <c r="N1100" s="35" t="s">
        <v>422</v>
      </c>
    </row>
    <row r="1101">
      <c r="A1101" s="35">
        <v>849.0</v>
      </c>
      <c r="B1101" s="36" t="s">
        <v>1601</v>
      </c>
      <c r="C1101" s="35" t="s">
        <v>586</v>
      </c>
      <c r="D1101" s="37">
        <v>44330.0</v>
      </c>
      <c r="E1101" s="37">
        <v>44469.0</v>
      </c>
      <c r="F1101" s="37">
        <v>44521.0</v>
      </c>
      <c r="G1101" s="37">
        <v>44529.0</v>
      </c>
      <c r="H1101" s="38">
        <v>29.99</v>
      </c>
      <c r="I1101" s="38">
        <v>19.49</v>
      </c>
      <c r="J1101" s="38">
        <f t="shared" si="143"/>
        <v>10.5</v>
      </c>
      <c r="K1101" s="36">
        <v>18.0</v>
      </c>
      <c r="L1101" s="38">
        <f t="shared" si="144"/>
        <v>1.082777778</v>
      </c>
      <c r="M1101" s="35"/>
      <c r="N1101" s="35" t="s">
        <v>422</v>
      </c>
    </row>
    <row r="1102">
      <c r="A1102" s="35">
        <v>796.0</v>
      </c>
      <c r="B1102" s="36" t="s">
        <v>1602</v>
      </c>
      <c r="C1102" s="36" t="s">
        <v>586</v>
      </c>
      <c r="D1102" s="37">
        <v>42577.0</v>
      </c>
      <c r="E1102" s="37">
        <v>42951.0</v>
      </c>
      <c r="F1102" s="37">
        <v>43450.0</v>
      </c>
      <c r="G1102" s="37">
        <v>45306.0</v>
      </c>
      <c r="H1102" s="38">
        <v>9.99</v>
      </c>
      <c r="I1102" s="38">
        <v>3.99</v>
      </c>
      <c r="J1102" s="38">
        <f t="shared" si="143"/>
        <v>6</v>
      </c>
      <c r="K1102" s="36">
        <v>18.0</v>
      </c>
      <c r="L1102" s="38">
        <f t="shared" si="144"/>
        <v>0.2216666667</v>
      </c>
      <c r="M1102" s="35" t="s">
        <v>557</v>
      </c>
      <c r="N1102" s="35" t="s">
        <v>422</v>
      </c>
    </row>
    <row r="1103">
      <c r="A1103" s="35">
        <v>680.0</v>
      </c>
      <c r="B1103" s="36" t="s">
        <v>1603</v>
      </c>
      <c r="C1103" s="35" t="s">
        <v>586</v>
      </c>
      <c r="D1103" s="37">
        <v>44337.0</v>
      </c>
      <c r="E1103" s="37">
        <v>44502.0</v>
      </c>
      <c r="F1103" s="36" t="s">
        <v>587</v>
      </c>
      <c r="G1103" s="36" t="s">
        <v>587</v>
      </c>
      <c r="H1103" s="38">
        <v>19.99</v>
      </c>
      <c r="I1103" s="38">
        <v>0.0</v>
      </c>
      <c r="J1103" s="38">
        <f t="shared" si="143"/>
        <v>19.99</v>
      </c>
      <c r="K1103" s="36">
        <v>1.0</v>
      </c>
      <c r="L1103" s="38">
        <f t="shared" si="144"/>
        <v>0</v>
      </c>
      <c r="M1103" s="35" t="s">
        <v>558</v>
      </c>
      <c r="N1103" s="35" t="s">
        <v>422</v>
      </c>
    </row>
    <row r="1104">
      <c r="A1104" s="35">
        <v>549.0</v>
      </c>
      <c r="B1104" s="35" t="s">
        <v>1604</v>
      </c>
      <c r="C1104" s="36" t="s">
        <v>586</v>
      </c>
      <c r="D1104" s="37">
        <v>42916.0</v>
      </c>
      <c r="E1104" s="37">
        <v>42916.0</v>
      </c>
      <c r="F1104" s="37">
        <v>42916.0</v>
      </c>
      <c r="G1104" s="37">
        <v>44127.0</v>
      </c>
      <c r="H1104" s="149">
        <v>13.33</v>
      </c>
      <c r="I1104" s="149">
        <v>13.33</v>
      </c>
      <c r="J1104" s="38">
        <f t="shared" si="143"/>
        <v>0</v>
      </c>
      <c r="K1104" s="36">
        <v>14.0</v>
      </c>
      <c r="L1104" s="38">
        <f t="shared" si="144"/>
        <v>0.9521428571</v>
      </c>
      <c r="M1104" s="89" t="s">
        <v>559</v>
      </c>
      <c r="N1104" s="89" t="s">
        <v>422</v>
      </c>
    </row>
    <row r="1105">
      <c r="A1105" s="35">
        <v>550.0</v>
      </c>
      <c r="B1105" s="35" t="s">
        <v>1605</v>
      </c>
      <c r="C1105" s="36" t="s">
        <v>586</v>
      </c>
      <c r="D1105" s="37">
        <v>42916.0</v>
      </c>
      <c r="E1105" s="37">
        <v>42916.0</v>
      </c>
      <c r="F1105" s="37">
        <v>42919.0</v>
      </c>
      <c r="G1105" s="205">
        <v>44123.0</v>
      </c>
      <c r="H1105" s="151">
        <v>13.33</v>
      </c>
      <c r="I1105" s="151">
        <v>13.33</v>
      </c>
      <c r="J1105" s="38">
        <f t="shared" si="143"/>
        <v>0</v>
      </c>
      <c r="K1105" s="36">
        <v>14.0</v>
      </c>
      <c r="L1105" s="38">
        <f t="shared" si="144"/>
        <v>0.9521428571</v>
      </c>
      <c r="M1105" s="89"/>
      <c r="N1105" s="89" t="s">
        <v>422</v>
      </c>
    </row>
    <row r="1106">
      <c r="A1106" s="35">
        <v>551.0</v>
      </c>
      <c r="B1106" s="203" t="s">
        <v>1606</v>
      </c>
      <c r="C1106" s="36" t="s">
        <v>586</v>
      </c>
      <c r="D1106" s="37">
        <v>42916.0</v>
      </c>
      <c r="E1106" s="37">
        <v>42916.0</v>
      </c>
      <c r="F1106" s="37">
        <v>42920.0</v>
      </c>
      <c r="G1106" s="37">
        <v>44116.0</v>
      </c>
      <c r="H1106" s="38">
        <v>13.33</v>
      </c>
      <c r="I1106" s="38">
        <v>13.33</v>
      </c>
      <c r="J1106" s="38">
        <f t="shared" si="143"/>
        <v>0</v>
      </c>
      <c r="K1106" s="36">
        <v>13.0</v>
      </c>
      <c r="L1106" s="38">
        <f t="shared" si="144"/>
        <v>1.025384615</v>
      </c>
      <c r="M1106" s="262"/>
      <c r="N1106" s="262" t="s">
        <v>422</v>
      </c>
    </row>
    <row r="1107">
      <c r="A1107" s="35">
        <v>897.0</v>
      </c>
      <c r="B1107" s="263" t="s">
        <v>1607</v>
      </c>
      <c r="C1107" s="36" t="s">
        <v>586</v>
      </c>
      <c r="D1107" s="37">
        <v>44078.0</v>
      </c>
      <c r="E1107" s="37">
        <v>44157.0</v>
      </c>
      <c r="F1107" s="37">
        <v>44158.0</v>
      </c>
      <c r="G1107" s="37">
        <v>44163.0</v>
      </c>
      <c r="H1107" s="38">
        <v>27.5</v>
      </c>
      <c r="I1107" s="38">
        <v>19.25</v>
      </c>
      <c r="J1107" s="38">
        <f t="shared" si="143"/>
        <v>8.25</v>
      </c>
      <c r="K1107" s="36">
        <v>9.0</v>
      </c>
      <c r="L1107" s="38">
        <f t="shared" si="144"/>
        <v>2.138888889</v>
      </c>
      <c r="M1107" s="35"/>
      <c r="N1107" s="35" t="s">
        <v>422</v>
      </c>
    </row>
    <row r="1108">
      <c r="A1108" s="35">
        <v>898.0</v>
      </c>
      <c r="B1108" s="89" t="s">
        <v>1608</v>
      </c>
      <c r="C1108" s="36" t="s">
        <v>586</v>
      </c>
      <c r="D1108" s="37">
        <v>44078.0</v>
      </c>
      <c r="E1108" s="37">
        <v>44157.0</v>
      </c>
      <c r="F1108" s="37">
        <v>44158.0</v>
      </c>
      <c r="G1108" s="37">
        <v>44163.0</v>
      </c>
      <c r="H1108" s="38">
        <v>27.49</v>
      </c>
      <c r="I1108" s="38">
        <v>19.24</v>
      </c>
      <c r="J1108" s="38">
        <f t="shared" si="143"/>
        <v>8.25</v>
      </c>
      <c r="K1108" s="36">
        <v>9.0</v>
      </c>
      <c r="L1108" s="38">
        <f t="shared" si="144"/>
        <v>2.137777778</v>
      </c>
      <c r="M1108" s="35"/>
      <c r="N1108" s="35" t="s">
        <v>422</v>
      </c>
    </row>
    <row r="1109">
      <c r="A1109" s="35">
        <v>141.0</v>
      </c>
      <c r="B1109" s="36" t="s">
        <v>1609</v>
      </c>
      <c r="C1109" s="35" t="s">
        <v>677</v>
      </c>
      <c r="D1109" s="37">
        <v>39388.0</v>
      </c>
      <c r="E1109" s="37">
        <v>44115.0</v>
      </c>
      <c r="F1109" s="36" t="s">
        <v>587</v>
      </c>
      <c r="G1109" s="36" t="s">
        <v>587</v>
      </c>
      <c r="H1109" s="149">
        <v>28.0</v>
      </c>
      <c r="I1109" s="149">
        <v>28.0</v>
      </c>
      <c r="J1109" s="38">
        <f t="shared" si="143"/>
        <v>0</v>
      </c>
      <c r="K1109" s="36">
        <v>5.0</v>
      </c>
      <c r="L1109" s="38">
        <f t="shared" si="144"/>
        <v>5.6</v>
      </c>
      <c r="M1109" s="35" t="s">
        <v>560</v>
      </c>
      <c r="N1109" s="36" t="s">
        <v>422</v>
      </c>
    </row>
    <row r="1110">
      <c r="A1110" s="35">
        <v>215.0</v>
      </c>
      <c r="B1110" s="36" t="s">
        <v>1610</v>
      </c>
      <c r="C1110" s="36" t="s">
        <v>584</v>
      </c>
      <c r="D1110" s="37">
        <v>39745.0</v>
      </c>
      <c r="E1110" s="37">
        <v>44091.0</v>
      </c>
      <c r="F1110" s="37" t="s">
        <v>587</v>
      </c>
      <c r="G1110" s="205" t="s">
        <v>587</v>
      </c>
      <c r="H1110" s="151">
        <v>19.99</v>
      </c>
      <c r="I1110" s="151">
        <v>4.0</v>
      </c>
      <c r="J1110" s="38">
        <f t="shared" si="143"/>
        <v>15.99</v>
      </c>
      <c r="K1110" s="36">
        <v>1.0</v>
      </c>
      <c r="L1110" s="38">
        <f t="shared" si="144"/>
        <v>4</v>
      </c>
      <c r="M1110" s="35"/>
      <c r="N1110" s="36" t="s">
        <v>422</v>
      </c>
    </row>
    <row r="1111">
      <c r="A1111" s="35">
        <v>682.0</v>
      </c>
      <c r="B1111" s="264" t="s">
        <v>1611</v>
      </c>
      <c r="C1111" s="35" t="s">
        <v>586</v>
      </c>
      <c r="D1111" s="37">
        <v>45065.0</v>
      </c>
      <c r="E1111" s="37">
        <v>45265.0</v>
      </c>
      <c r="F1111" s="36" t="s">
        <v>587</v>
      </c>
      <c r="G1111" s="36" t="s">
        <v>587</v>
      </c>
      <c r="H1111" s="38">
        <v>69.99</v>
      </c>
      <c r="I1111" s="38">
        <v>0.0</v>
      </c>
      <c r="J1111" s="38">
        <f t="shared" si="143"/>
        <v>69.99</v>
      </c>
      <c r="K1111" s="36">
        <v>1.0</v>
      </c>
      <c r="L1111" s="38">
        <f t="shared" si="144"/>
        <v>0</v>
      </c>
      <c r="M1111" s="203" t="s">
        <v>561</v>
      </c>
      <c r="N1111" s="203" t="s">
        <v>422</v>
      </c>
    </row>
    <row r="1112">
      <c r="A1112" s="35">
        <v>744.0</v>
      </c>
      <c r="B1112" s="36" t="s">
        <v>1612</v>
      </c>
      <c r="C1112" s="35" t="s">
        <v>586</v>
      </c>
      <c r="D1112" s="37">
        <v>44813.0</v>
      </c>
      <c r="E1112" s="37">
        <v>45083.0</v>
      </c>
      <c r="F1112" s="36" t="s">
        <v>587</v>
      </c>
      <c r="G1112" s="36" t="s">
        <v>587</v>
      </c>
      <c r="H1112" s="38">
        <v>39.99</v>
      </c>
      <c r="I1112" s="38">
        <v>0.0</v>
      </c>
      <c r="J1112" s="38">
        <f t="shared" si="143"/>
        <v>39.99</v>
      </c>
      <c r="K1112" s="36">
        <v>1.0</v>
      </c>
      <c r="L1112" s="38">
        <f t="shared" si="144"/>
        <v>0</v>
      </c>
      <c r="M1112" s="35"/>
      <c r="N1112" s="35" t="s">
        <v>422</v>
      </c>
    </row>
    <row r="1113">
      <c r="A1113" s="126">
        <v>1036.0</v>
      </c>
      <c r="B1113" s="36" t="s">
        <v>1613</v>
      </c>
      <c r="C1113" s="126" t="s">
        <v>586</v>
      </c>
      <c r="D1113" s="37">
        <v>45359.0</v>
      </c>
      <c r="E1113" s="37">
        <v>45567.0</v>
      </c>
      <c r="F1113" s="36" t="s">
        <v>587</v>
      </c>
      <c r="G1113" s="36" t="s">
        <v>587</v>
      </c>
      <c r="H1113" s="125">
        <v>74.99</v>
      </c>
      <c r="I1113" s="125">
        <v>0.0</v>
      </c>
      <c r="J1113" s="38">
        <f t="shared" si="143"/>
        <v>74.99</v>
      </c>
      <c r="K1113" s="36">
        <v>1.0</v>
      </c>
      <c r="L1113" s="38">
        <f t="shared" si="144"/>
        <v>0</v>
      </c>
      <c r="M1113" s="36"/>
      <c r="N1113" s="36" t="s">
        <v>422</v>
      </c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</row>
    <row r="1114">
      <c r="A1114" s="35">
        <v>421.0</v>
      </c>
      <c r="B1114" s="35" t="s">
        <v>1614</v>
      </c>
      <c r="C1114" s="36" t="s">
        <v>612</v>
      </c>
      <c r="D1114" s="37">
        <v>42388.0</v>
      </c>
      <c r="E1114" s="37">
        <v>42950.0</v>
      </c>
      <c r="F1114" s="37" t="s">
        <v>587</v>
      </c>
      <c r="G1114" s="37" t="s">
        <v>587</v>
      </c>
      <c r="H1114" s="38">
        <v>9.99</v>
      </c>
      <c r="I1114" s="38">
        <v>3.99</v>
      </c>
      <c r="J1114" s="38">
        <f t="shared" si="143"/>
        <v>6</v>
      </c>
      <c r="K1114" s="36">
        <v>1.0</v>
      </c>
      <c r="L1114" s="38">
        <f t="shared" si="144"/>
        <v>3.99</v>
      </c>
      <c r="M1114" s="35" t="s">
        <v>562</v>
      </c>
      <c r="N1114" s="35" t="s">
        <v>422</v>
      </c>
    </row>
    <row r="1115">
      <c r="A1115" s="35">
        <v>456.0</v>
      </c>
      <c r="B1115" s="36" t="s">
        <v>1615</v>
      </c>
      <c r="C1115" s="36" t="s">
        <v>612</v>
      </c>
      <c r="D1115" s="37">
        <v>41215.0</v>
      </c>
      <c r="E1115" s="37">
        <v>42665.0</v>
      </c>
      <c r="F1115" s="37">
        <v>45066.0</v>
      </c>
      <c r="G1115" s="37">
        <v>45066.0</v>
      </c>
      <c r="H1115" s="38">
        <v>14.99</v>
      </c>
      <c r="I1115" s="38">
        <v>6.99</v>
      </c>
      <c r="J1115" s="38">
        <f t="shared" si="143"/>
        <v>8</v>
      </c>
      <c r="K1115" s="36">
        <v>5.0</v>
      </c>
      <c r="L1115" s="38">
        <f t="shared" si="144"/>
        <v>1.398</v>
      </c>
      <c r="M1115" s="35"/>
      <c r="N1115" s="35" t="s">
        <v>422</v>
      </c>
    </row>
    <row r="1116">
      <c r="A1116" s="35">
        <v>813.0</v>
      </c>
      <c r="B1116" s="36" t="s">
        <v>1616</v>
      </c>
      <c r="C1116" s="36" t="s">
        <v>586</v>
      </c>
      <c r="D1116" s="37">
        <v>42480.0</v>
      </c>
      <c r="E1116" s="37">
        <v>43275.0</v>
      </c>
      <c r="F1116" s="37">
        <v>43280.0</v>
      </c>
      <c r="G1116" s="37">
        <v>43282.0</v>
      </c>
      <c r="H1116" s="38">
        <v>19.99</v>
      </c>
      <c r="I1116" s="38">
        <v>19.99</v>
      </c>
      <c r="J1116" s="38">
        <f t="shared" si="143"/>
        <v>0</v>
      </c>
      <c r="K1116" s="36">
        <v>15.0</v>
      </c>
      <c r="L1116" s="38">
        <f t="shared" si="144"/>
        <v>1.332666667</v>
      </c>
      <c r="M1116" s="35"/>
      <c r="N1116" s="35" t="s">
        <v>422</v>
      </c>
    </row>
    <row r="1117">
      <c r="A1117" s="35">
        <v>1007.0</v>
      </c>
      <c r="B1117" s="36" t="s">
        <v>1617</v>
      </c>
      <c r="C1117" s="36" t="s">
        <v>598</v>
      </c>
      <c r="D1117" s="37">
        <v>44103.0</v>
      </c>
      <c r="E1117" s="37">
        <v>44502.0</v>
      </c>
      <c r="F1117" s="36" t="s">
        <v>587</v>
      </c>
      <c r="G1117" s="36" t="s">
        <v>587</v>
      </c>
      <c r="H1117" s="38">
        <v>24.99</v>
      </c>
      <c r="I1117" s="38">
        <v>0.0</v>
      </c>
      <c r="J1117" s="38">
        <f t="shared" si="143"/>
        <v>24.99</v>
      </c>
      <c r="K1117" s="36">
        <v>1.0</v>
      </c>
      <c r="L1117" s="38">
        <f t="shared" si="144"/>
        <v>0</v>
      </c>
      <c r="M1117" s="89" t="s">
        <v>563</v>
      </c>
      <c r="N1117" s="89" t="s">
        <v>422</v>
      </c>
    </row>
    <row r="1118">
      <c r="A1118" s="35">
        <v>537.0</v>
      </c>
      <c r="B1118" s="36" t="s">
        <v>1618</v>
      </c>
      <c r="C1118" s="36" t="s">
        <v>586</v>
      </c>
      <c r="D1118" s="37">
        <v>44357.0</v>
      </c>
      <c r="E1118" s="37">
        <v>44745.0</v>
      </c>
      <c r="F1118" s="37">
        <v>44815.0</v>
      </c>
      <c r="G1118" s="37">
        <v>44817.0</v>
      </c>
      <c r="H1118" s="38">
        <v>19.99</v>
      </c>
      <c r="I1118" s="38">
        <v>13.99</v>
      </c>
      <c r="J1118" s="38">
        <f t="shared" si="143"/>
        <v>6</v>
      </c>
      <c r="K1118" s="36">
        <v>24.0</v>
      </c>
      <c r="L1118" s="38">
        <f t="shared" si="144"/>
        <v>0.5829166667</v>
      </c>
      <c r="M1118" s="89" t="s">
        <v>564</v>
      </c>
      <c r="N1118" s="89" t="s">
        <v>422</v>
      </c>
    </row>
    <row r="1119">
      <c r="A1119" s="35">
        <v>458.0</v>
      </c>
      <c r="B1119" s="36" t="s">
        <v>1619</v>
      </c>
      <c r="C1119" s="36" t="s">
        <v>612</v>
      </c>
      <c r="D1119" s="37">
        <v>42697.0</v>
      </c>
      <c r="E1119" s="37">
        <v>42887.0</v>
      </c>
      <c r="F1119" s="37">
        <v>42904.0</v>
      </c>
      <c r="G1119" s="37">
        <v>44485.0</v>
      </c>
      <c r="H1119" s="38">
        <v>14.99</v>
      </c>
      <c r="I1119" s="38">
        <v>4.99</v>
      </c>
      <c r="J1119" s="38">
        <f t="shared" si="143"/>
        <v>10</v>
      </c>
      <c r="K1119" s="36">
        <v>3.0</v>
      </c>
      <c r="L1119" s="38">
        <f t="shared" si="144"/>
        <v>1.663333333</v>
      </c>
      <c r="M1119" s="35" t="s">
        <v>565</v>
      </c>
      <c r="N1119" s="35" t="s">
        <v>422</v>
      </c>
    </row>
    <row r="1120">
      <c r="A1120" s="35">
        <v>350.0</v>
      </c>
      <c r="B1120" s="36" t="s">
        <v>1620</v>
      </c>
      <c r="C1120" s="36" t="s">
        <v>584</v>
      </c>
      <c r="D1120" s="37">
        <v>42115.0</v>
      </c>
      <c r="E1120" s="37">
        <v>43341.0</v>
      </c>
      <c r="F1120" s="37">
        <v>43341.0</v>
      </c>
      <c r="G1120" s="37">
        <v>43342.0</v>
      </c>
      <c r="H1120" s="38">
        <v>24.99</v>
      </c>
      <c r="I1120" s="38">
        <v>24.99</v>
      </c>
      <c r="J1120" s="38">
        <f t="shared" si="143"/>
        <v>0</v>
      </c>
      <c r="K1120" s="36">
        <v>3.0</v>
      </c>
      <c r="L1120" s="38">
        <f t="shared" si="144"/>
        <v>8.33</v>
      </c>
      <c r="M1120" s="35" t="s">
        <v>566</v>
      </c>
      <c r="N1120" s="36" t="s">
        <v>422</v>
      </c>
    </row>
    <row r="1121">
      <c r="A1121" s="35">
        <v>815.0</v>
      </c>
      <c r="B1121" s="36" t="s">
        <v>1621</v>
      </c>
      <c r="C1121" s="36" t="s">
        <v>586</v>
      </c>
      <c r="D1121" s="37">
        <v>44543.0</v>
      </c>
      <c r="E1121" s="37">
        <v>44915.0</v>
      </c>
      <c r="F1121" s="37">
        <v>44934.0</v>
      </c>
      <c r="G1121" s="37">
        <v>44937.0</v>
      </c>
      <c r="H1121" s="38">
        <v>19.99</v>
      </c>
      <c r="I1121" s="38">
        <v>14.99</v>
      </c>
      <c r="J1121" s="38">
        <f t="shared" si="143"/>
        <v>5</v>
      </c>
      <c r="K1121" s="36">
        <v>12.0</v>
      </c>
      <c r="L1121" s="38">
        <f t="shared" si="144"/>
        <v>1.249166667</v>
      </c>
      <c r="M1121" s="35"/>
      <c r="N1121" s="35" t="s">
        <v>422</v>
      </c>
    </row>
    <row r="1122">
      <c r="A1122" s="35">
        <v>530.0</v>
      </c>
      <c r="B1122" s="36" t="s">
        <v>1622</v>
      </c>
      <c r="C1122" s="36" t="s">
        <v>586</v>
      </c>
      <c r="D1122" s="37">
        <v>44147.0</v>
      </c>
      <c r="E1122" s="37">
        <v>44343.0</v>
      </c>
      <c r="F1122" s="37">
        <v>44348.0</v>
      </c>
      <c r="G1122" s="37">
        <v>44680.0</v>
      </c>
      <c r="H1122" s="38">
        <v>21.99</v>
      </c>
      <c r="I1122" s="38">
        <v>16.49</v>
      </c>
      <c r="J1122" s="38">
        <f t="shared" si="143"/>
        <v>5.5</v>
      </c>
      <c r="K1122" s="36">
        <v>24.0</v>
      </c>
      <c r="L1122" s="38">
        <f t="shared" si="144"/>
        <v>0.6870833333</v>
      </c>
      <c r="M1122" s="89" t="s">
        <v>567</v>
      </c>
      <c r="N1122" s="89" t="s">
        <v>422</v>
      </c>
    </row>
    <row r="1123">
      <c r="A1123" s="35">
        <v>757.0</v>
      </c>
      <c r="B1123" s="36" t="s">
        <v>1623</v>
      </c>
      <c r="C1123" s="36" t="s">
        <v>586</v>
      </c>
      <c r="D1123" s="37">
        <v>41752.0</v>
      </c>
      <c r="E1123" s="37">
        <v>42253.0</v>
      </c>
      <c r="F1123" s="37">
        <v>42253.0</v>
      </c>
      <c r="G1123" s="37">
        <v>44186.0</v>
      </c>
      <c r="H1123" s="149">
        <v>13.99</v>
      </c>
      <c r="I1123" s="149">
        <v>7.0</v>
      </c>
      <c r="J1123" s="38">
        <f t="shared" si="143"/>
        <v>6.99</v>
      </c>
      <c r="K1123" s="36">
        <v>10.0</v>
      </c>
      <c r="L1123" s="38">
        <f t="shared" si="144"/>
        <v>0.7</v>
      </c>
      <c r="M1123" s="35"/>
      <c r="N1123" s="35" t="s">
        <v>422</v>
      </c>
    </row>
    <row r="1124">
      <c r="A1124" s="31"/>
      <c r="B1124" s="32"/>
      <c r="C1124" s="32"/>
      <c r="D1124" s="33"/>
      <c r="E1124" s="33"/>
      <c r="F1124" s="33"/>
      <c r="G1124" s="33"/>
      <c r="H1124" s="199">
        <f t="shared" ref="H1124:K1124" si="145">SUM(H833:H1123)</f>
        <v>7746.19</v>
      </c>
      <c r="I1124" s="199">
        <f t="shared" si="145"/>
        <v>3616.27</v>
      </c>
      <c r="J1124" s="199">
        <f t="shared" si="145"/>
        <v>4129.92</v>
      </c>
      <c r="K1124" s="32">
        <f t="shared" si="145"/>
        <v>5762</v>
      </c>
      <c r="L1124" s="34">
        <f>SUM(L833:L1123)/K1124</f>
        <v>0.1548345873</v>
      </c>
      <c r="M1124" s="32">
        <f t="shared" ref="M1124:N1124" si="146">COUNTA(M833:M1123)</f>
        <v>146</v>
      </c>
      <c r="N1124" s="32">
        <f t="shared" si="146"/>
        <v>291</v>
      </c>
    </row>
    <row r="1125">
      <c r="A1125" s="40"/>
      <c r="B1125" s="41"/>
      <c r="C1125" s="41"/>
      <c r="D1125" s="42"/>
      <c r="E1125" s="42"/>
      <c r="F1125" s="42"/>
      <c r="G1125" s="42"/>
      <c r="H1125" s="202"/>
      <c r="I1125" s="202"/>
      <c r="J1125" s="43"/>
      <c r="K1125" s="41"/>
      <c r="L1125" s="43"/>
      <c r="M1125" s="40"/>
      <c r="N1125" s="40"/>
    </row>
    <row r="1126">
      <c r="A1126" s="31">
        <v>701.0</v>
      </c>
      <c r="B1126" s="31" t="s">
        <v>1624</v>
      </c>
      <c r="C1126" s="32" t="s">
        <v>586</v>
      </c>
      <c r="D1126" s="33">
        <v>42514.0</v>
      </c>
      <c r="E1126" s="33">
        <v>42754.0</v>
      </c>
      <c r="F1126" s="33">
        <v>42764.0</v>
      </c>
      <c r="G1126" s="265">
        <v>45058.0</v>
      </c>
      <c r="H1126" s="266">
        <v>17.99</v>
      </c>
      <c r="I1126" s="266">
        <v>9.99</v>
      </c>
      <c r="J1126" s="34">
        <f t="shared" ref="J1126:J1129" si="147">H1126-I1126</f>
        <v>8</v>
      </c>
      <c r="K1126" s="32">
        <v>3.0</v>
      </c>
      <c r="L1126" s="34">
        <f t="shared" ref="L1126:L1129" si="148">I1126/K1126</f>
        <v>3.33</v>
      </c>
      <c r="M1126" s="31" t="s">
        <v>568</v>
      </c>
      <c r="N1126" s="31" t="s">
        <v>569</v>
      </c>
      <c r="O1126" s="123"/>
      <c r="P1126" s="123"/>
      <c r="Q1126" s="123"/>
      <c r="R1126" s="123"/>
      <c r="S1126" s="123"/>
      <c r="T1126" s="123"/>
      <c r="U1126" s="123"/>
      <c r="V1126" s="123"/>
      <c r="W1126" s="123"/>
      <c r="X1126" s="123"/>
      <c r="Y1126" s="123"/>
      <c r="Z1126" s="123"/>
      <c r="AA1126" s="123"/>
      <c r="AB1126" s="123"/>
      <c r="AC1126" s="123"/>
      <c r="AD1126" s="123"/>
      <c r="AE1126" s="123"/>
      <c r="AF1126" s="123"/>
      <c r="AG1126" s="123"/>
      <c r="AH1126" s="123"/>
      <c r="AI1126" s="123"/>
    </row>
    <row r="1127">
      <c r="A1127" s="31">
        <v>622.0</v>
      </c>
      <c r="B1127" s="267" t="s">
        <v>1625</v>
      </c>
      <c r="C1127" s="32" t="s">
        <v>586</v>
      </c>
      <c r="D1127" s="33">
        <v>44152.0</v>
      </c>
      <c r="E1127" s="33">
        <v>44640.0</v>
      </c>
      <c r="F1127" s="32" t="s">
        <v>587</v>
      </c>
      <c r="G1127" s="32" t="s">
        <v>587</v>
      </c>
      <c r="H1127" s="34">
        <v>11.66</v>
      </c>
      <c r="I1127" s="34">
        <v>5.83</v>
      </c>
      <c r="J1127" s="34">
        <f t="shared" si="147"/>
        <v>5.83</v>
      </c>
      <c r="K1127" s="31">
        <v>1.0</v>
      </c>
      <c r="L1127" s="34">
        <f t="shared" si="148"/>
        <v>5.83</v>
      </c>
      <c r="M1127" s="31" t="s">
        <v>570</v>
      </c>
      <c r="N1127" s="31" t="s">
        <v>569</v>
      </c>
      <c r="O1127" s="123"/>
      <c r="P1127" s="123"/>
      <c r="Q1127" s="123"/>
      <c r="R1127" s="123"/>
      <c r="S1127" s="123"/>
      <c r="T1127" s="123"/>
      <c r="U1127" s="123"/>
      <c r="V1127" s="123"/>
      <c r="W1127" s="123"/>
      <c r="X1127" s="123"/>
      <c r="Y1127" s="123"/>
      <c r="Z1127" s="123"/>
      <c r="AA1127" s="123"/>
      <c r="AB1127" s="123"/>
      <c r="AC1127" s="123"/>
      <c r="AD1127" s="123"/>
      <c r="AE1127" s="123"/>
      <c r="AF1127" s="123"/>
      <c r="AG1127" s="123"/>
      <c r="AH1127" s="123"/>
      <c r="AI1127" s="123"/>
    </row>
    <row r="1128">
      <c r="A1128" s="31">
        <v>752.0</v>
      </c>
      <c r="B1128" s="32" t="s">
        <v>1626</v>
      </c>
      <c r="C1128" s="32" t="s">
        <v>586</v>
      </c>
      <c r="D1128" s="33">
        <v>44404.0</v>
      </c>
      <c r="E1128" s="33">
        <v>44640.0</v>
      </c>
      <c r="F1128" s="33">
        <v>44838.0</v>
      </c>
      <c r="G1128" s="33">
        <v>44839.0</v>
      </c>
      <c r="H1128" s="34">
        <v>11.67</v>
      </c>
      <c r="I1128" s="34">
        <v>5.83</v>
      </c>
      <c r="J1128" s="34">
        <f t="shared" si="147"/>
        <v>5.84</v>
      </c>
      <c r="K1128" s="32">
        <v>4.0</v>
      </c>
      <c r="L1128" s="34">
        <f t="shared" si="148"/>
        <v>1.4575</v>
      </c>
      <c r="M1128" s="31"/>
      <c r="N1128" s="31" t="s">
        <v>569</v>
      </c>
      <c r="O1128" s="123"/>
      <c r="P1128" s="123"/>
      <c r="Q1128" s="123"/>
      <c r="R1128" s="123"/>
      <c r="S1128" s="123"/>
      <c r="T1128" s="123"/>
      <c r="U1128" s="123"/>
      <c r="V1128" s="123"/>
      <c r="W1128" s="123"/>
      <c r="X1128" s="123"/>
      <c r="Y1128" s="123"/>
      <c r="Z1128" s="123"/>
      <c r="AA1128" s="123"/>
      <c r="AB1128" s="123"/>
      <c r="AC1128" s="123"/>
      <c r="AD1128" s="123"/>
      <c r="AE1128" s="123"/>
      <c r="AF1128" s="123"/>
      <c r="AG1128" s="123"/>
      <c r="AH1128" s="123"/>
      <c r="AI1128" s="123"/>
    </row>
    <row r="1129">
      <c r="A1129" s="31">
        <v>872.0</v>
      </c>
      <c r="B1129" s="32" t="s">
        <v>1627</v>
      </c>
      <c r="C1129" s="32" t="s">
        <v>586</v>
      </c>
      <c r="D1129" s="33">
        <v>43921.0</v>
      </c>
      <c r="E1129" s="33">
        <v>44640.0</v>
      </c>
      <c r="F1129" s="32" t="s">
        <v>587</v>
      </c>
      <c r="G1129" s="32" t="s">
        <v>587</v>
      </c>
      <c r="H1129" s="34">
        <v>11.66</v>
      </c>
      <c r="I1129" s="34">
        <v>5.83</v>
      </c>
      <c r="J1129" s="34">
        <f t="shared" si="147"/>
        <v>5.83</v>
      </c>
      <c r="K1129" s="31">
        <v>1.0</v>
      </c>
      <c r="L1129" s="34">
        <f t="shared" si="148"/>
        <v>5.83</v>
      </c>
      <c r="M1129" s="31"/>
      <c r="N1129" s="31" t="s">
        <v>569</v>
      </c>
      <c r="O1129" s="123"/>
      <c r="P1129" s="123"/>
      <c r="Q1129" s="123"/>
      <c r="R1129" s="123"/>
      <c r="S1129" s="123"/>
      <c r="T1129" s="123"/>
      <c r="U1129" s="123"/>
      <c r="V1129" s="123"/>
      <c r="W1129" s="123"/>
      <c r="X1129" s="123"/>
      <c r="Y1129" s="123"/>
      <c r="Z1129" s="123"/>
      <c r="AA1129" s="123"/>
      <c r="AB1129" s="123"/>
      <c r="AC1129" s="123"/>
      <c r="AD1129" s="123"/>
      <c r="AE1129" s="123"/>
      <c r="AF1129" s="123"/>
      <c r="AG1129" s="123"/>
      <c r="AH1129" s="123"/>
      <c r="AI1129" s="123"/>
    </row>
    <row r="1130">
      <c r="A1130" s="166"/>
      <c r="B1130" s="168"/>
      <c r="C1130" s="168"/>
      <c r="D1130" s="167"/>
      <c r="E1130" s="167"/>
      <c r="F1130" s="168"/>
      <c r="G1130" s="168"/>
      <c r="H1130" s="169">
        <f t="shared" ref="H1130:K1130" si="149">SUM(H1126:H1129)</f>
        <v>52.98</v>
      </c>
      <c r="I1130" s="169">
        <f t="shared" si="149"/>
        <v>27.48</v>
      </c>
      <c r="J1130" s="169">
        <f t="shared" si="149"/>
        <v>25.5</v>
      </c>
      <c r="K1130" s="168">
        <f t="shared" si="149"/>
        <v>9</v>
      </c>
      <c r="L1130" s="169">
        <f>SUM(L1126:L1129)/K1130</f>
        <v>1.8275</v>
      </c>
      <c r="M1130" s="166">
        <f t="shared" ref="M1130:N1130" si="150">COUNTA(M1126:M1129)</f>
        <v>2</v>
      </c>
      <c r="N1130" s="166">
        <f t="shared" si="150"/>
        <v>4</v>
      </c>
      <c r="O1130" s="123"/>
      <c r="P1130" s="123"/>
      <c r="Q1130" s="123"/>
      <c r="R1130" s="123"/>
      <c r="S1130" s="123"/>
      <c r="T1130" s="123"/>
      <c r="U1130" s="123"/>
      <c r="V1130" s="123"/>
      <c r="W1130" s="123"/>
      <c r="X1130" s="123"/>
      <c r="Y1130" s="123"/>
      <c r="Z1130" s="123"/>
      <c r="AA1130" s="123"/>
      <c r="AB1130" s="123"/>
      <c r="AC1130" s="123"/>
      <c r="AD1130" s="123"/>
      <c r="AE1130" s="268"/>
      <c r="AF1130" s="268"/>
      <c r="AG1130" s="268"/>
      <c r="AH1130" s="268"/>
      <c r="AI1130" s="268"/>
    </row>
  </sheetData>
  <autoFilter ref="$A$1:$AI$1130">
    <sortState ref="A1:AI1130">
      <sortCondition ref="M1:M1130"/>
    </sortState>
  </autoFilter>
  <hyperlinks>
    <hyperlink r:id="rId1" ref="M676"/>
    <hyperlink r:id="rId2" ref="M73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10" width="10.25"/>
    <col customWidth="1" min="11" max="11" width="8.75"/>
    <col customWidth="1" min="12" max="12" width="10.25"/>
    <col customWidth="1" min="13" max="13" width="56.5"/>
    <col customWidth="1" min="14" max="14" width="17.75"/>
  </cols>
  <sheetData>
    <row r="1">
      <c r="A1" s="10" t="s">
        <v>571</v>
      </c>
      <c r="B1" s="11" t="s">
        <v>572</v>
      </c>
      <c r="C1" s="11" t="s">
        <v>573</v>
      </c>
      <c r="D1" s="12" t="s">
        <v>574</v>
      </c>
      <c r="E1" s="12" t="s">
        <v>575</v>
      </c>
      <c r="F1" s="11" t="s">
        <v>576</v>
      </c>
      <c r="G1" s="11" t="s">
        <v>577</v>
      </c>
      <c r="H1" s="11" t="s">
        <v>578</v>
      </c>
      <c r="I1" s="13" t="s">
        <v>579</v>
      </c>
      <c r="J1" s="11" t="s">
        <v>580</v>
      </c>
      <c r="K1" s="11" t="s">
        <v>581</v>
      </c>
      <c r="L1" s="13" t="s">
        <v>582</v>
      </c>
      <c r="M1" s="10" t="s">
        <v>0</v>
      </c>
      <c r="N1" s="10" t="s">
        <v>1</v>
      </c>
    </row>
    <row r="2">
      <c r="A2" s="14">
        <v>197.0</v>
      </c>
      <c r="B2" s="15" t="s">
        <v>583</v>
      </c>
      <c r="C2" s="15" t="s">
        <v>584</v>
      </c>
      <c r="D2" s="16">
        <v>41929.0</v>
      </c>
      <c r="E2" s="16">
        <v>42969.0</v>
      </c>
      <c r="F2" s="16">
        <v>42072.0</v>
      </c>
      <c r="G2" s="16">
        <v>42095.0</v>
      </c>
      <c r="H2" s="17">
        <v>54.99</v>
      </c>
      <c r="I2" s="17">
        <v>31.49</v>
      </c>
      <c r="J2" s="17">
        <f t="shared" ref="J2:J22" si="1">H2-I2</f>
        <v>23.5</v>
      </c>
      <c r="K2" s="15">
        <v>65.0</v>
      </c>
      <c r="L2" s="17">
        <f t="shared" ref="L2:L22" si="2">I2/K2</f>
        <v>0.4844615385</v>
      </c>
      <c r="M2" s="14" t="s">
        <v>3</v>
      </c>
      <c r="N2" s="15" t="s">
        <v>4</v>
      </c>
    </row>
    <row r="3">
      <c r="A3" s="14">
        <v>645.0</v>
      </c>
      <c r="B3" s="15" t="s">
        <v>585</v>
      </c>
      <c r="C3" s="14" t="s">
        <v>586</v>
      </c>
      <c r="D3" s="16">
        <v>44537.0</v>
      </c>
      <c r="E3" s="16">
        <v>44867.0</v>
      </c>
      <c r="F3" s="15" t="s">
        <v>587</v>
      </c>
      <c r="G3" s="15" t="s">
        <v>587</v>
      </c>
      <c r="H3" s="17">
        <v>20.99</v>
      </c>
      <c r="I3" s="17">
        <v>0.0</v>
      </c>
      <c r="J3" s="17">
        <f t="shared" si="1"/>
        <v>20.99</v>
      </c>
      <c r="K3" s="14">
        <v>1.0</v>
      </c>
      <c r="L3" s="17">
        <f t="shared" si="2"/>
        <v>0</v>
      </c>
      <c r="M3" s="14" t="s">
        <v>5</v>
      </c>
      <c r="N3" s="14" t="s">
        <v>4</v>
      </c>
    </row>
    <row r="4">
      <c r="A4" s="14">
        <v>838.0</v>
      </c>
      <c r="B4" s="15" t="s">
        <v>588</v>
      </c>
      <c r="C4" s="15" t="s">
        <v>586</v>
      </c>
      <c r="D4" s="16">
        <v>43942.0</v>
      </c>
      <c r="E4" s="16">
        <v>44335.0</v>
      </c>
      <c r="F4" s="16">
        <v>44336.0</v>
      </c>
      <c r="G4" s="16">
        <v>44336.0</v>
      </c>
      <c r="H4" s="17">
        <v>19.99</v>
      </c>
      <c r="I4" s="17">
        <v>0.0</v>
      </c>
      <c r="J4" s="17">
        <f t="shared" si="1"/>
        <v>19.99</v>
      </c>
      <c r="K4" s="15">
        <v>2.0</v>
      </c>
      <c r="L4" s="17">
        <f t="shared" si="2"/>
        <v>0</v>
      </c>
      <c r="M4" s="14" t="s">
        <v>6</v>
      </c>
      <c r="N4" s="14" t="s">
        <v>4</v>
      </c>
    </row>
    <row r="5">
      <c r="A5" s="14">
        <v>863.0</v>
      </c>
      <c r="B5" s="15" t="s">
        <v>589</v>
      </c>
      <c r="C5" s="15" t="s">
        <v>586</v>
      </c>
      <c r="D5" s="16">
        <v>44096.0</v>
      </c>
      <c r="E5" s="16">
        <v>44411.0</v>
      </c>
      <c r="F5" s="15" t="s">
        <v>587</v>
      </c>
      <c r="G5" s="15" t="s">
        <v>587</v>
      </c>
      <c r="H5" s="17">
        <v>49.99</v>
      </c>
      <c r="I5" s="17">
        <v>0.0</v>
      </c>
      <c r="J5" s="17">
        <f t="shared" si="1"/>
        <v>49.99</v>
      </c>
      <c r="K5" s="14">
        <v>1.0</v>
      </c>
      <c r="L5" s="17">
        <f t="shared" si="2"/>
        <v>0</v>
      </c>
      <c r="M5" s="14" t="s">
        <v>7</v>
      </c>
      <c r="N5" s="14" t="s">
        <v>4</v>
      </c>
    </row>
    <row r="6">
      <c r="A6" s="14">
        <v>1023.0</v>
      </c>
      <c r="B6" s="15" t="s">
        <v>590</v>
      </c>
      <c r="C6" s="15" t="s">
        <v>591</v>
      </c>
      <c r="D6" s="16">
        <v>44474.0</v>
      </c>
      <c r="E6" s="16">
        <v>44474.0</v>
      </c>
      <c r="F6" s="16">
        <v>45412.0</v>
      </c>
      <c r="G6" s="16">
        <v>45412.0</v>
      </c>
      <c r="H6" s="18">
        <v>39.99</v>
      </c>
      <c r="I6" s="18">
        <v>0.0</v>
      </c>
      <c r="J6" s="18">
        <f t="shared" si="1"/>
        <v>39.99</v>
      </c>
      <c r="K6" s="15">
        <v>1.0</v>
      </c>
      <c r="L6" s="17">
        <f t="shared" si="2"/>
        <v>0</v>
      </c>
      <c r="M6" s="14" t="s">
        <v>8</v>
      </c>
      <c r="N6" s="15" t="s">
        <v>4</v>
      </c>
    </row>
    <row r="7">
      <c r="A7" s="14">
        <v>564.0</v>
      </c>
      <c r="B7" s="15" t="s">
        <v>592</v>
      </c>
      <c r="C7" s="15" t="s">
        <v>586</v>
      </c>
      <c r="D7" s="16">
        <v>43053.0</v>
      </c>
      <c r="E7" s="16">
        <v>45256.0</v>
      </c>
      <c r="F7" s="15" t="s">
        <v>587</v>
      </c>
      <c r="G7" s="15" t="s">
        <v>587</v>
      </c>
      <c r="H7" s="17">
        <v>19.99</v>
      </c>
      <c r="I7" s="17">
        <v>3.99</v>
      </c>
      <c r="J7" s="17">
        <f t="shared" si="1"/>
        <v>16</v>
      </c>
      <c r="K7" s="14">
        <v>1.0</v>
      </c>
      <c r="L7" s="17">
        <f t="shared" si="2"/>
        <v>3.99</v>
      </c>
      <c r="M7" s="14" t="s">
        <v>9</v>
      </c>
      <c r="N7" s="19" t="s">
        <v>4</v>
      </c>
    </row>
    <row r="8">
      <c r="A8" s="14">
        <v>662.0</v>
      </c>
      <c r="B8" s="14" t="s">
        <v>593</v>
      </c>
      <c r="C8" s="14" t="s">
        <v>586</v>
      </c>
      <c r="D8" s="16">
        <v>43391.0</v>
      </c>
      <c r="E8" s="16">
        <v>44351.0</v>
      </c>
      <c r="F8" s="16">
        <v>44472.0</v>
      </c>
      <c r="G8" s="16">
        <v>44473.0</v>
      </c>
      <c r="H8" s="17">
        <v>17.99</v>
      </c>
      <c r="I8" s="17">
        <v>8.99</v>
      </c>
      <c r="J8" s="17">
        <f t="shared" si="1"/>
        <v>9</v>
      </c>
      <c r="K8" s="15">
        <v>5.0</v>
      </c>
      <c r="L8" s="17">
        <f t="shared" si="2"/>
        <v>1.798</v>
      </c>
      <c r="M8" s="14" t="s">
        <v>10</v>
      </c>
      <c r="N8" s="14" t="s">
        <v>4</v>
      </c>
    </row>
    <row r="9">
      <c r="A9" s="14">
        <v>824.0</v>
      </c>
      <c r="B9" s="15" t="s">
        <v>594</v>
      </c>
      <c r="C9" s="15" t="s">
        <v>586</v>
      </c>
      <c r="D9" s="16">
        <v>42962.0</v>
      </c>
      <c r="E9" s="16">
        <v>42962.0</v>
      </c>
      <c r="F9" s="16">
        <v>42962.0</v>
      </c>
      <c r="G9" s="16">
        <v>43008.0</v>
      </c>
      <c r="H9" s="17">
        <v>24.98</v>
      </c>
      <c r="I9" s="17">
        <v>24.98</v>
      </c>
      <c r="J9" s="17">
        <f t="shared" si="1"/>
        <v>0</v>
      </c>
      <c r="K9" s="15">
        <v>20.0</v>
      </c>
      <c r="L9" s="17">
        <f t="shared" si="2"/>
        <v>1.249</v>
      </c>
      <c r="M9" s="14" t="s">
        <v>11</v>
      </c>
      <c r="N9" s="14" t="s">
        <v>4</v>
      </c>
    </row>
    <row r="10">
      <c r="A10" s="14">
        <v>163.0</v>
      </c>
      <c r="B10" s="15" t="s">
        <v>595</v>
      </c>
      <c r="C10" s="15" t="s">
        <v>596</v>
      </c>
      <c r="D10" s="16">
        <v>41234.0</v>
      </c>
      <c r="E10" s="16">
        <v>42766.0</v>
      </c>
      <c r="F10" s="16">
        <v>43059.0</v>
      </c>
      <c r="G10" s="16">
        <v>44872.0</v>
      </c>
      <c r="H10" s="17">
        <v>5.58</v>
      </c>
      <c r="I10" s="17">
        <v>3.98</v>
      </c>
      <c r="J10" s="17">
        <f t="shared" si="1"/>
        <v>1.6</v>
      </c>
      <c r="K10" s="15">
        <v>10.0</v>
      </c>
      <c r="L10" s="17">
        <f t="shared" si="2"/>
        <v>0.398</v>
      </c>
      <c r="M10" s="14" t="s">
        <v>12</v>
      </c>
      <c r="N10" s="14" t="s">
        <v>4</v>
      </c>
    </row>
    <row r="11">
      <c r="A11" s="14">
        <v>965.0</v>
      </c>
      <c r="B11" s="15" t="s">
        <v>597</v>
      </c>
      <c r="C11" s="15" t="s">
        <v>598</v>
      </c>
      <c r="D11" s="16">
        <v>42724.0</v>
      </c>
      <c r="E11" s="16">
        <v>43475.0</v>
      </c>
      <c r="F11" s="16">
        <v>43476.0</v>
      </c>
      <c r="G11" s="16">
        <v>44014.0</v>
      </c>
      <c r="H11" s="17">
        <v>16.99</v>
      </c>
      <c r="I11" s="17">
        <v>16.99</v>
      </c>
      <c r="J11" s="17">
        <f t="shared" si="1"/>
        <v>0</v>
      </c>
      <c r="K11" s="15">
        <v>1.0</v>
      </c>
      <c r="L11" s="17">
        <f t="shared" si="2"/>
        <v>16.99</v>
      </c>
      <c r="M11" s="20"/>
      <c r="N11" s="20" t="s">
        <v>4</v>
      </c>
    </row>
    <row r="12">
      <c r="A12" s="14">
        <v>769.0</v>
      </c>
      <c r="B12" s="14" t="s">
        <v>599</v>
      </c>
      <c r="C12" s="15" t="s">
        <v>586</v>
      </c>
      <c r="D12" s="16">
        <v>42542.0</v>
      </c>
      <c r="E12" s="16">
        <v>42650.0</v>
      </c>
      <c r="F12" s="16">
        <v>42650.0</v>
      </c>
      <c r="G12" s="16">
        <v>44388.0</v>
      </c>
      <c r="H12" s="17">
        <v>4.99</v>
      </c>
      <c r="I12" s="17">
        <v>4.99</v>
      </c>
      <c r="J12" s="17">
        <f t="shared" si="1"/>
        <v>0</v>
      </c>
      <c r="K12" s="15">
        <v>24.0</v>
      </c>
      <c r="L12" s="17">
        <f t="shared" si="2"/>
        <v>0.2079166667</v>
      </c>
      <c r="M12" s="14" t="s">
        <v>13</v>
      </c>
      <c r="N12" s="14" t="s">
        <v>4</v>
      </c>
    </row>
    <row r="13">
      <c r="A13" s="14">
        <v>918.0</v>
      </c>
      <c r="B13" s="15" t="s">
        <v>600</v>
      </c>
      <c r="C13" s="15" t="s">
        <v>586</v>
      </c>
      <c r="D13" s="16">
        <v>43816.0</v>
      </c>
      <c r="E13" s="16">
        <v>43816.0</v>
      </c>
      <c r="F13" s="16">
        <v>43816.0</v>
      </c>
      <c r="G13" s="16">
        <v>43824.0</v>
      </c>
      <c r="H13" s="17">
        <v>19.99</v>
      </c>
      <c r="I13" s="17">
        <v>14.99</v>
      </c>
      <c r="J13" s="17">
        <f t="shared" si="1"/>
        <v>5</v>
      </c>
      <c r="K13" s="15">
        <v>20.0</v>
      </c>
      <c r="L13" s="17">
        <f t="shared" si="2"/>
        <v>0.7495</v>
      </c>
      <c r="M13" s="14" t="s">
        <v>14</v>
      </c>
      <c r="N13" s="14" t="s">
        <v>4</v>
      </c>
    </row>
    <row r="14">
      <c r="A14" s="14">
        <v>893.0</v>
      </c>
      <c r="B14" s="15" t="s">
        <v>601</v>
      </c>
      <c r="C14" s="15" t="s">
        <v>586</v>
      </c>
      <c r="D14" s="16">
        <v>43368.0</v>
      </c>
      <c r="E14" s="16">
        <v>44431.0</v>
      </c>
      <c r="F14" s="16">
        <v>44432.0</v>
      </c>
      <c r="G14" s="16">
        <v>44432.0</v>
      </c>
      <c r="H14" s="17">
        <v>12.99</v>
      </c>
      <c r="I14" s="17">
        <v>2.59</v>
      </c>
      <c r="J14" s="17">
        <f t="shared" si="1"/>
        <v>10.4</v>
      </c>
      <c r="K14" s="15">
        <v>2.0</v>
      </c>
      <c r="L14" s="17">
        <f t="shared" si="2"/>
        <v>1.295</v>
      </c>
      <c r="M14" s="14" t="s">
        <v>15</v>
      </c>
      <c r="N14" s="14" t="s">
        <v>4</v>
      </c>
    </row>
    <row r="15">
      <c r="A15" s="14">
        <v>503.0</v>
      </c>
      <c r="B15" s="15" t="s">
        <v>602</v>
      </c>
      <c r="C15" s="15" t="s">
        <v>586</v>
      </c>
      <c r="D15" s="16">
        <v>42248.0</v>
      </c>
      <c r="E15" s="16">
        <v>42951.0</v>
      </c>
      <c r="F15" s="15" t="s">
        <v>587</v>
      </c>
      <c r="G15" s="15" t="s">
        <v>587</v>
      </c>
      <c r="H15" s="17">
        <v>19.99</v>
      </c>
      <c r="I15" s="17">
        <v>7.99</v>
      </c>
      <c r="J15" s="17">
        <f t="shared" si="1"/>
        <v>12</v>
      </c>
      <c r="K15" s="15">
        <v>1.0</v>
      </c>
      <c r="L15" s="17">
        <f t="shared" si="2"/>
        <v>7.99</v>
      </c>
      <c r="M15" s="20" t="s">
        <v>16</v>
      </c>
      <c r="N15" s="20" t="s">
        <v>4</v>
      </c>
    </row>
    <row r="16">
      <c r="A16" s="14">
        <v>555.0</v>
      </c>
      <c r="B16" s="15" t="s">
        <v>603</v>
      </c>
      <c r="C16" s="15" t="s">
        <v>586</v>
      </c>
      <c r="D16" s="16">
        <v>44784.0</v>
      </c>
      <c r="E16" s="16">
        <v>44894.0</v>
      </c>
      <c r="F16" s="16">
        <v>44894.0</v>
      </c>
      <c r="G16" s="16">
        <v>44896.0</v>
      </c>
      <c r="H16" s="17">
        <v>29.99</v>
      </c>
      <c r="I16" s="17">
        <v>23.99</v>
      </c>
      <c r="J16" s="17">
        <f t="shared" si="1"/>
        <v>6</v>
      </c>
      <c r="K16" s="15">
        <v>24.0</v>
      </c>
      <c r="L16" s="17">
        <f t="shared" si="2"/>
        <v>0.9995833333</v>
      </c>
      <c r="M16" s="20" t="s">
        <v>17</v>
      </c>
      <c r="N16" s="20" t="s">
        <v>4</v>
      </c>
    </row>
    <row r="17">
      <c r="A17" s="14">
        <v>996.0</v>
      </c>
      <c r="B17" s="15" t="s">
        <v>604</v>
      </c>
      <c r="C17" s="15" t="s">
        <v>598</v>
      </c>
      <c r="D17" s="16">
        <v>43173.0</v>
      </c>
      <c r="E17" s="16">
        <v>43564.0</v>
      </c>
      <c r="F17" s="16">
        <v>43565.0</v>
      </c>
      <c r="G17" s="16">
        <v>45151.0</v>
      </c>
      <c r="H17" s="17">
        <v>19.99</v>
      </c>
      <c r="I17" s="17">
        <v>7.99</v>
      </c>
      <c r="J17" s="17">
        <f t="shared" si="1"/>
        <v>12</v>
      </c>
      <c r="K17" s="15">
        <v>4.0</v>
      </c>
      <c r="L17" s="17">
        <f t="shared" si="2"/>
        <v>1.9975</v>
      </c>
      <c r="M17" s="20" t="s">
        <v>18</v>
      </c>
      <c r="N17" s="20" t="s">
        <v>4</v>
      </c>
    </row>
    <row r="18">
      <c r="A18" s="14">
        <v>569.0</v>
      </c>
      <c r="B18" s="15" t="s">
        <v>605</v>
      </c>
      <c r="C18" s="15" t="s">
        <v>586</v>
      </c>
      <c r="D18" s="16">
        <v>42808.0</v>
      </c>
      <c r="E18" s="16">
        <v>43079.0</v>
      </c>
      <c r="F18" s="16">
        <v>43079.0</v>
      </c>
      <c r="G18" s="16">
        <v>43407.0</v>
      </c>
      <c r="H18" s="17">
        <v>13.99</v>
      </c>
      <c r="I18" s="17">
        <v>6.99</v>
      </c>
      <c r="J18" s="17">
        <f t="shared" si="1"/>
        <v>7</v>
      </c>
      <c r="K18" s="15">
        <v>6.0</v>
      </c>
      <c r="L18" s="17">
        <f t="shared" si="2"/>
        <v>1.165</v>
      </c>
      <c r="M18" s="14" t="s">
        <v>19</v>
      </c>
      <c r="N18" s="14" t="s">
        <v>4</v>
      </c>
    </row>
    <row r="19">
      <c r="A19" s="14">
        <v>271.0</v>
      </c>
      <c r="B19" s="15" t="s">
        <v>606</v>
      </c>
      <c r="C19" s="15" t="s">
        <v>584</v>
      </c>
      <c r="D19" s="16">
        <v>40683.0</v>
      </c>
      <c r="E19" s="16">
        <v>41559.0</v>
      </c>
      <c r="F19" s="16">
        <v>41559.0</v>
      </c>
      <c r="G19" s="16">
        <v>44790.0</v>
      </c>
      <c r="H19" s="17">
        <v>29.99</v>
      </c>
      <c r="I19" s="17">
        <v>29.99</v>
      </c>
      <c r="J19" s="17">
        <f t="shared" si="1"/>
        <v>0</v>
      </c>
      <c r="K19" s="15">
        <v>55.0</v>
      </c>
      <c r="L19" s="17">
        <f t="shared" si="2"/>
        <v>0.5452727273</v>
      </c>
      <c r="M19" s="14" t="s">
        <v>20</v>
      </c>
      <c r="N19" s="15" t="s">
        <v>4</v>
      </c>
    </row>
    <row r="20">
      <c r="A20" s="14">
        <v>648.0</v>
      </c>
      <c r="B20" s="15" t="s">
        <v>607</v>
      </c>
      <c r="C20" s="15" t="s">
        <v>586</v>
      </c>
      <c r="D20" s="16">
        <v>43368.0</v>
      </c>
      <c r="E20" s="16">
        <v>44138.0</v>
      </c>
      <c r="F20" s="16">
        <v>44145.0</v>
      </c>
      <c r="G20" s="16">
        <v>44178.0</v>
      </c>
      <c r="H20" s="17">
        <v>14.49</v>
      </c>
      <c r="I20" s="17">
        <v>0.0</v>
      </c>
      <c r="J20" s="17">
        <f t="shared" si="1"/>
        <v>14.49</v>
      </c>
      <c r="K20" s="15">
        <v>10.0</v>
      </c>
      <c r="L20" s="17">
        <f t="shared" si="2"/>
        <v>0</v>
      </c>
      <c r="M20" s="14" t="s">
        <v>21</v>
      </c>
      <c r="N20" s="14" t="s">
        <v>4</v>
      </c>
    </row>
    <row r="21">
      <c r="A21" s="14">
        <v>967.0</v>
      </c>
      <c r="B21" s="15" t="s">
        <v>608</v>
      </c>
      <c r="C21" s="15" t="s">
        <v>598</v>
      </c>
      <c r="D21" s="16">
        <v>43452.0</v>
      </c>
      <c r="E21" s="16">
        <v>43717.0</v>
      </c>
      <c r="F21" s="15" t="s">
        <v>587</v>
      </c>
      <c r="G21" s="15" t="s">
        <v>587</v>
      </c>
      <c r="H21" s="17">
        <v>24.99</v>
      </c>
      <c r="I21" s="17">
        <v>12.49</v>
      </c>
      <c r="J21" s="17">
        <f t="shared" si="1"/>
        <v>12.5</v>
      </c>
      <c r="K21" s="14">
        <v>1.0</v>
      </c>
      <c r="L21" s="17">
        <f t="shared" si="2"/>
        <v>12.49</v>
      </c>
      <c r="M21" s="20" t="s">
        <v>22</v>
      </c>
      <c r="N21" s="20" t="s">
        <v>4</v>
      </c>
    </row>
    <row r="22">
      <c r="A22" s="14">
        <v>508.0</v>
      </c>
      <c r="B22" s="15" t="s">
        <v>609</v>
      </c>
      <c r="C22" s="15" t="s">
        <v>586</v>
      </c>
      <c r="D22" s="16">
        <v>42437.0</v>
      </c>
      <c r="E22" s="16">
        <v>43268.0</v>
      </c>
      <c r="F22" s="16">
        <v>43268.0</v>
      </c>
      <c r="G22" s="16">
        <v>44355.0</v>
      </c>
      <c r="H22" s="17">
        <v>14.49</v>
      </c>
      <c r="I22" s="17">
        <v>3.99</v>
      </c>
      <c r="J22" s="17">
        <f t="shared" si="1"/>
        <v>10.5</v>
      </c>
      <c r="K22" s="15">
        <v>4.0</v>
      </c>
      <c r="L22" s="17">
        <f t="shared" si="2"/>
        <v>0.9975</v>
      </c>
      <c r="M22" s="20" t="s">
        <v>23</v>
      </c>
      <c r="N22" s="20" t="s">
        <v>4</v>
      </c>
    </row>
    <row r="23">
      <c r="A23" s="21"/>
      <c r="B23" s="22"/>
      <c r="C23" s="22"/>
      <c r="D23" s="23"/>
      <c r="E23" s="23"/>
      <c r="F23" s="23"/>
      <c r="G23" s="23"/>
      <c r="H23" s="24">
        <f t="shared" ref="H23:K23" si="3">SUM(H2:H22)</f>
        <v>477.37</v>
      </c>
      <c r="I23" s="24">
        <f t="shared" si="3"/>
        <v>206.42</v>
      </c>
      <c r="J23" s="24">
        <f t="shared" si="3"/>
        <v>270.95</v>
      </c>
      <c r="K23" s="22">
        <f t="shared" si="3"/>
        <v>258</v>
      </c>
      <c r="L23" s="24">
        <f>SUM(L2:L22)/K23</f>
        <v>0.2067702879</v>
      </c>
      <c r="M23" s="25">
        <f t="shared" ref="M23:N23" si="4">COUNTA(M2:M22)</f>
        <v>20</v>
      </c>
      <c r="N23" s="25">
        <f t="shared" si="4"/>
        <v>21</v>
      </c>
    </row>
    <row r="24">
      <c r="A24" s="26"/>
      <c r="B24" s="27"/>
      <c r="C24" s="27"/>
      <c r="D24" s="28"/>
      <c r="E24" s="28"/>
      <c r="F24" s="28"/>
      <c r="G24" s="28"/>
      <c r="H24" s="29"/>
      <c r="I24" s="29"/>
      <c r="J24" s="29"/>
      <c r="K24" s="27"/>
      <c r="L24" s="29"/>
      <c r="M24" s="30"/>
      <c r="N24" s="30"/>
    </row>
    <row r="25">
      <c r="A25" s="31">
        <v>870.0</v>
      </c>
      <c r="B25" s="32" t="s">
        <v>610</v>
      </c>
      <c r="C25" s="32" t="s">
        <v>586</v>
      </c>
      <c r="D25" s="33">
        <v>42205.0</v>
      </c>
      <c r="E25" s="33">
        <v>42859.0</v>
      </c>
      <c r="F25" s="33">
        <v>42860.0</v>
      </c>
      <c r="G25" s="33">
        <v>45183.0</v>
      </c>
      <c r="H25" s="34">
        <v>9.99</v>
      </c>
      <c r="I25" s="34">
        <v>4.99</v>
      </c>
      <c r="J25" s="34">
        <f t="shared" ref="J25:J28" si="5">H25-I25</f>
        <v>5</v>
      </c>
      <c r="K25" s="32">
        <v>2.0</v>
      </c>
      <c r="L25" s="34">
        <f t="shared" ref="L25:L28" si="6">I25/K25</f>
        <v>2.495</v>
      </c>
      <c r="M25" s="31" t="s">
        <v>24</v>
      </c>
      <c r="N25" s="31" t="s">
        <v>25</v>
      </c>
    </row>
    <row r="26">
      <c r="A26" s="31">
        <v>423.0</v>
      </c>
      <c r="B26" s="32" t="s">
        <v>611</v>
      </c>
      <c r="C26" s="32" t="s">
        <v>612</v>
      </c>
      <c r="D26" s="33">
        <v>40878.0</v>
      </c>
      <c r="E26" s="33">
        <v>43548.0</v>
      </c>
      <c r="F26" s="33">
        <v>43575.0</v>
      </c>
      <c r="G26" s="33">
        <v>45051.0</v>
      </c>
      <c r="H26" s="34">
        <v>9.99</v>
      </c>
      <c r="I26" s="34">
        <v>3.99</v>
      </c>
      <c r="J26" s="34">
        <f t="shared" si="5"/>
        <v>6</v>
      </c>
      <c r="K26" s="32">
        <v>1.0</v>
      </c>
      <c r="L26" s="34">
        <f t="shared" si="6"/>
        <v>3.99</v>
      </c>
      <c r="M26" s="31" t="s">
        <v>26</v>
      </c>
      <c r="N26" s="31" t="s">
        <v>25</v>
      </c>
    </row>
    <row r="27">
      <c r="A27" s="31">
        <v>829.0</v>
      </c>
      <c r="B27" s="31" t="s">
        <v>613</v>
      </c>
      <c r="C27" s="31" t="s">
        <v>586</v>
      </c>
      <c r="D27" s="33">
        <v>44005.0</v>
      </c>
      <c r="E27" s="33">
        <v>44431.0</v>
      </c>
      <c r="F27" s="33">
        <v>44443.0</v>
      </c>
      <c r="G27" s="33">
        <v>44447.0</v>
      </c>
      <c r="H27" s="34">
        <v>29.99</v>
      </c>
      <c r="I27" s="34">
        <v>17.99</v>
      </c>
      <c r="J27" s="34">
        <f t="shared" si="5"/>
        <v>12</v>
      </c>
      <c r="K27" s="32">
        <v>15.0</v>
      </c>
      <c r="L27" s="34">
        <f t="shared" si="6"/>
        <v>1.199333333</v>
      </c>
      <c r="M27" s="31" t="s">
        <v>27</v>
      </c>
      <c r="N27" s="31" t="s">
        <v>25</v>
      </c>
    </row>
    <row r="28">
      <c r="A28" s="31">
        <v>830.0</v>
      </c>
      <c r="B28" s="32" t="s">
        <v>614</v>
      </c>
      <c r="C28" s="31" t="s">
        <v>586</v>
      </c>
      <c r="D28" s="33">
        <v>44957.0</v>
      </c>
      <c r="E28" s="33">
        <v>45331.0</v>
      </c>
      <c r="F28" s="33">
        <v>45337.0</v>
      </c>
      <c r="G28" s="33">
        <v>45341.0</v>
      </c>
      <c r="H28" s="34">
        <v>39.99</v>
      </c>
      <c r="I28" s="34">
        <v>22.99</v>
      </c>
      <c r="J28" s="34">
        <f t="shared" si="5"/>
        <v>17</v>
      </c>
      <c r="K28" s="32">
        <v>17.0</v>
      </c>
      <c r="L28" s="34">
        <f t="shared" si="6"/>
        <v>1.352352941</v>
      </c>
      <c r="M28" s="31"/>
      <c r="N28" s="31" t="s">
        <v>25</v>
      </c>
    </row>
    <row r="29">
      <c r="A29" s="35"/>
      <c r="B29" s="36"/>
      <c r="C29" s="35"/>
      <c r="D29" s="37"/>
      <c r="E29" s="37"/>
      <c r="F29" s="37"/>
      <c r="G29" s="37"/>
      <c r="H29" s="38">
        <f t="shared" ref="H29:K29" si="7">SUM(H25:H28)</f>
        <v>89.96</v>
      </c>
      <c r="I29" s="38">
        <f t="shared" si="7"/>
        <v>49.96</v>
      </c>
      <c r="J29" s="38">
        <f t="shared" si="7"/>
        <v>40</v>
      </c>
      <c r="K29" s="36">
        <f t="shared" si="7"/>
        <v>35</v>
      </c>
      <c r="L29" s="38">
        <f>SUM(L25:L28)/K29</f>
        <v>0.2581910364</v>
      </c>
      <c r="M29" s="35">
        <f t="shared" ref="M29:N29" si="8">COUNTA(M25:M28)</f>
        <v>3</v>
      </c>
      <c r="N29" s="35">
        <f t="shared" si="8"/>
        <v>4</v>
      </c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>
      <c r="A30" s="40"/>
      <c r="B30" s="41"/>
      <c r="C30" s="40"/>
      <c r="D30" s="42"/>
      <c r="E30" s="42"/>
      <c r="F30" s="42"/>
      <c r="G30" s="42"/>
      <c r="H30" s="43"/>
      <c r="I30" s="43"/>
      <c r="J30" s="43"/>
      <c r="K30" s="41"/>
      <c r="L30" s="43"/>
      <c r="M30" s="40"/>
      <c r="N30" s="40"/>
    </row>
    <row r="31">
      <c r="A31" s="44">
        <v>635.0</v>
      </c>
      <c r="B31" s="45" t="s">
        <v>615</v>
      </c>
      <c r="C31" s="45" t="s">
        <v>586</v>
      </c>
      <c r="D31" s="46">
        <v>44672.0</v>
      </c>
      <c r="E31" s="46">
        <v>45048.0</v>
      </c>
      <c r="F31" s="45" t="s">
        <v>587</v>
      </c>
      <c r="G31" s="45" t="s">
        <v>587</v>
      </c>
      <c r="H31" s="47">
        <v>19.99</v>
      </c>
      <c r="I31" s="47">
        <v>7.99</v>
      </c>
      <c r="J31" s="47">
        <f t="shared" ref="J31:J32" si="9">H31-I31</f>
        <v>12</v>
      </c>
      <c r="K31" s="44">
        <v>1.0</v>
      </c>
      <c r="L31" s="47">
        <f t="shared" ref="L31:L32" si="10">I31/K31</f>
        <v>7.99</v>
      </c>
      <c r="M31" s="44" t="s">
        <v>28</v>
      </c>
      <c r="N31" s="44" t="s">
        <v>29</v>
      </c>
    </row>
    <row r="32">
      <c r="A32" s="44">
        <v>894.0</v>
      </c>
      <c r="B32" s="45" t="s">
        <v>616</v>
      </c>
      <c r="C32" s="45" t="s">
        <v>586</v>
      </c>
      <c r="D32" s="46">
        <v>42816.0</v>
      </c>
      <c r="E32" s="46">
        <v>43275.0</v>
      </c>
      <c r="F32" s="45" t="s">
        <v>587</v>
      </c>
      <c r="G32" s="45" t="s">
        <v>587</v>
      </c>
      <c r="H32" s="47">
        <v>19.99</v>
      </c>
      <c r="I32" s="47">
        <v>2.99</v>
      </c>
      <c r="J32" s="47">
        <f t="shared" si="9"/>
        <v>17</v>
      </c>
      <c r="K32" s="45">
        <v>1.0</v>
      </c>
      <c r="L32" s="47">
        <f t="shared" si="10"/>
        <v>2.99</v>
      </c>
      <c r="M32" s="44" t="s">
        <v>30</v>
      </c>
      <c r="N32" s="44" t="s">
        <v>29</v>
      </c>
    </row>
    <row r="33">
      <c r="A33" s="48"/>
      <c r="B33" s="49"/>
      <c r="C33" s="49"/>
      <c r="D33" s="50"/>
      <c r="E33" s="50"/>
      <c r="F33" s="49"/>
      <c r="G33" s="49"/>
      <c r="H33" s="51">
        <f t="shared" ref="H33:K33" si="11">SUM(H31:H32)</f>
        <v>39.98</v>
      </c>
      <c r="I33" s="51">
        <f t="shared" si="11"/>
        <v>10.98</v>
      </c>
      <c r="J33" s="51">
        <f t="shared" si="11"/>
        <v>29</v>
      </c>
      <c r="K33" s="49">
        <f t="shared" si="11"/>
        <v>2</v>
      </c>
      <c r="L33" s="51">
        <f>SUM(L31:L32)/K33</f>
        <v>5.49</v>
      </c>
      <c r="M33" s="48">
        <f t="shared" ref="M33:N33" si="12">COUNTA(M31:M32)</f>
        <v>2</v>
      </c>
      <c r="N33" s="48">
        <f t="shared" si="12"/>
        <v>2</v>
      </c>
    </row>
    <row r="34">
      <c r="A34" s="48"/>
      <c r="B34" s="49"/>
      <c r="C34" s="49"/>
      <c r="D34" s="50"/>
      <c r="E34" s="50"/>
      <c r="F34" s="49"/>
      <c r="G34" s="49"/>
      <c r="H34" s="51"/>
      <c r="I34" s="51"/>
      <c r="J34" s="51"/>
      <c r="K34" s="49"/>
      <c r="L34" s="51"/>
      <c r="M34" s="48"/>
      <c r="N34" s="48"/>
    </row>
    <row r="35">
      <c r="A35" s="52">
        <v>992.0</v>
      </c>
      <c r="B35" s="53" t="s">
        <v>617</v>
      </c>
      <c r="C35" s="53" t="s">
        <v>598</v>
      </c>
      <c r="D35" s="54">
        <v>43020.0</v>
      </c>
      <c r="E35" s="54">
        <v>43468.0</v>
      </c>
      <c r="F35" s="53" t="s">
        <v>587</v>
      </c>
      <c r="G35" s="53" t="s">
        <v>587</v>
      </c>
      <c r="H35" s="55">
        <v>14.49</v>
      </c>
      <c r="I35" s="55">
        <v>11.59</v>
      </c>
      <c r="J35" s="55">
        <f>H35-I35</f>
        <v>2.9</v>
      </c>
      <c r="K35" s="53">
        <v>1.0</v>
      </c>
      <c r="L35" s="55">
        <f>I35/K35</f>
        <v>11.59</v>
      </c>
      <c r="M35" s="56" t="s">
        <v>31</v>
      </c>
      <c r="N35" s="56" t="s">
        <v>32</v>
      </c>
    </row>
    <row r="36">
      <c r="A36" s="57"/>
      <c r="B36" s="58"/>
      <c r="C36" s="58"/>
      <c r="D36" s="59"/>
      <c r="E36" s="59"/>
      <c r="F36" s="58"/>
      <c r="G36" s="58"/>
      <c r="H36" s="60">
        <f t="shared" ref="H36:K36" si="13">SUM(H35)</f>
        <v>14.49</v>
      </c>
      <c r="I36" s="60">
        <f t="shared" si="13"/>
        <v>11.59</v>
      </c>
      <c r="J36" s="60">
        <f t="shared" si="13"/>
        <v>2.9</v>
      </c>
      <c r="K36" s="58">
        <f t="shared" si="13"/>
        <v>1</v>
      </c>
      <c r="L36" s="60">
        <f>SUM(L35)/K36</f>
        <v>11.59</v>
      </c>
      <c r="M36" s="61">
        <f t="shared" ref="M36:N36" si="14">COUNTA(M35)</f>
        <v>1</v>
      </c>
      <c r="N36" s="61">
        <f t="shared" si="14"/>
        <v>1</v>
      </c>
    </row>
    <row r="37">
      <c r="A37" s="62"/>
      <c r="B37" s="63"/>
      <c r="C37" s="63"/>
      <c r="D37" s="64"/>
      <c r="E37" s="64"/>
      <c r="F37" s="63"/>
      <c r="G37" s="63"/>
      <c r="H37" s="65"/>
      <c r="I37" s="65"/>
      <c r="J37" s="65"/>
      <c r="K37" s="63"/>
      <c r="L37" s="65"/>
      <c r="M37" s="66"/>
      <c r="N37" s="66"/>
    </row>
    <row r="38">
      <c r="A38" s="67">
        <v>946.0</v>
      </c>
      <c r="B38" s="67" t="s">
        <v>618</v>
      </c>
      <c r="C38" s="68" t="s">
        <v>598</v>
      </c>
      <c r="D38" s="69">
        <v>43901.0</v>
      </c>
      <c r="E38" s="69">
        <v>43903.0</v>
      </c>
      <c r="F38" s="69">
        <v>44019.0</v>
      </c>
      <c r="G38" s="69">
        <v>44020.0</v>
      </c>
      <c r="H38" s="70">
        <v>5.99</v>
      </c>
      <c r="I38" s="70">
        <v>5.99</v>
      </c>
      <c r="J38" s="70">
        <f>H38-I38</f>
        <v>0</v>
      </c>
      <c r="K38" s="68">
        <v>3.0</v>
      </c>
      <c r="L38" s="70">
        <f>I38/K38</f>
        <v>1.996666667</v>
      </c>
      <c r="M38" s="71" t="s">
        <v>33</v>
      </c>
      <c r="N38" s="71" t="s">
        <v>34</v>
      </c>
    </row>
    <row r="39">
      <c r="A39" s="72"/>
      <c r="B39" s="72"/>
      <c r="C39" s="73"/>
      <c r="D39" s="74"/>
      <c r="E39" s="74"/>
      <c r="F39" s="74"/>
      <c r="G39" s="74"/>
      <c r="H39" s="75">
        <f t="shared" ref="H39:K39" si="15">SUM(H38)</f>
        <v>5.99</v>
      </c>
      <c r="I39" s="75">
        <f t="shared" si="15"/>
        <v>5.99</v>
      </c>
      <c r="J39" s="75">
        <f t="shared" si="15"/>
        <v>0</v>
      </c>
      <c r="K39" s="73">
        <f t="shared" si="15"/>
        <v>3</v>
      </c>
      <c r="L39" s="75">
        <f>SUM(L38)/K39</f>
        <v>0.6655555556</v>
      </c>
      <c r="M39" s="76">
        <f t="shared" ref="M39:N39" si="16">COUNTA(M38)</f>
        <v>1</v>
      </c>
      <c r="N39" s="76">
        <f t="shared" si="16"/>
        <v>1</v>
      </c>
    </row>
    <row r="40">
      <c r="A40" s="26"/>
      <c r="B40" s="26"/>
      <c r="C40" s="27"/>
      <c r="D40" s="28"/>
      <c r="E40" s="28"/>
      <c r="F40" s="28"/>
      <c r="G40" s="28"/>
      <c r="H40" s="29"/>
      <c r="I40" s="29"/>
      <c r="J40" s="29"/>
      <c r="K40" s="27"/>
      <c r="L40" s="29"/>
      <c r="M40" s="30"/>
      <c r="N40" s="30"/>
    </row>
    <row r="41">
      <c r="A41" s="77">
        <v>906.0</v>
      </c>
      <c r="B41" s="78" t="s">
        <v>619</v>
      </c>
      <c r="C41" s="78" t="s">
        <v>586</v>
      </c>
      <c r="D41" s="79">
        <v>42118.0</v>
      </c>
      <c r="E41" s="79">
        <v>42969.0</v>
      </c>
      <c r="F41" s="78" t="s">
        <v>587</v>
      </c>
      <c r="G41" s="78" t="s">
        <v>587</v>
      </c>
      <c r="H41" s="80">
        <v>24.99</v>
      </c>
      <c r="I41" s="80">
        <v>9.99</v>
      </c>
      <c r="J41" s="80">
        <f>H41-I41</f>
        <v>15</v>
      </c>
      <c r="K41" s="78">
        <v>1.0</v>
      </c>
      <c r="L41" s="80">
        <f>I41/K41</f>
        <v>9.99</v>
      </c>
      <c r="M41" s="77" t="s">
        <v>35</v>
      </c>
      <c r="N41" s="77" t="s">
        <v>36</v>
      </c>
    </row>
    <row r="42">
      <c r="A42" s="81"/>
      <c r="B42" s="82"/>
      <c r="C42" s="82"/>
      <c r="D42" s="83"/>
      <c r="E42" s="83"/>
      <c r="F42" s="82"/>
      <c r="G42" s="82"/>
      <c r="H42" s="84">
        <f t="shared" ref="H42:K42" si="17">SUM(H41)</f>
        <v>24.99</v>
      </c>
      <c r="I42" s="84">
        <f t="shared" si="17"/>
        <v>9.99</v>
      </c>
      <c r="J42" s="84">
        <f t="shared" si="17"/>
        <v>15</v>
      </c>
      <c r="K42" s="82">
        <f t="shared" si="17"/>
        <v>1</v>
      </c>
      <c r="L42" s="84">
        <f>SUM(L41)/K42</f>
        <v>9.99</v>
      </c>
      <c r="M42" s="81">
        <f t="shared" ref="M42:N42" si="18">COUNTA(M41)</f>
        <v>1</v>
      </c>
      <c r="N42" s="81">
        <f t="shared" si="18"/>
        <v>1</v>
      </c>
    </row>
    <row r="43">
      <c r="A43" s="40"/>
      <c r="B43" s="41"/>
      <c r="C43" s="41"/>
      <c r="D43" s="42"/>
      <c r="E43" s="42"/>
      <c r="F43" s="41"/>
      <c r="G43" s="41"/>
      <c r="H43" s="43"/>
      <c r="I43" s="43"/>
      <c r="J43" s="43"/>
      <c r="K43" s="41"/>
      <c r="L43" s="43"/>
      <c r="M43" s="40"/>
      <c r="N43" s="40"/>
    </row>
    <row r="44">
      <c r="A44" s="31">
        <v>700.0</v>
      </c>
      <c r="B44" s="32" t="s">
        <v>620</v>
      </c>
      <c r="C44" s="32" t="s">
        <v>586</v>
      </c>
      <c r="D44" s="33">
        <v>42409.0</v>
      </c>
      <c r="E44" s="33">
        <v>42875.0</v>
      </c>
      <c r="F44" s="33">
        <v>42882.0</v>
      </c>
      <c r="G44" s="33">
        <v>44085.0</v>
      </c>
      <c r="H44" s="34">
        <v>14.99</v>
      </c>
      <c r="I44" s="34">
        <v>4.99</v>
      </c>
      <c r="J44" s="34">
        <f t="shared" ref="J44:J130" si="19">H44-I44</f>
        <v>10</v>
      </c>
      <c r="K44" s="32">
        <v>16.0</v>
      </c>
      <c r="L44" s="34">
        <f t="shared" ref="L44:L130" si="20">I44/K44</f>
        <v>0.311875</v>
      </c>
      <c r="M44" s="31" t="s">
        <v>37</v>
      </c>
      <c r="N44" s="32" t="s">
        <v>38</v>
      </c>
    </row>
    <row r="45">
      <c r="A45" s="31">
        <v>377.0</v>
      </c>
      <c r="B45" s="32" t="s">
        <v>621</v>
      </c>
      <c r="C45" s="32" t="s">
        <v>584</v>
      </c>
      <c r="D45" s="33">
        <v>41089.0</v>
      </c>
      <c r="E45" s="33">
        <v>44115.0</v>
      </c>
      <c r="F45" s="33">
        <v>45090.0</v>
      </c>
      <c r="G45" s="33">
        <v>45096.0</v>
      </c>
      <c r="H45" s="34">
        <v>49.99</v>
      </c>
      <c r="I45" s="34">
        <v>15.0</v>
      </c>
      <c r="J45" s="34">
        <f t="shared" si="19"/>
        <v>34.99</v>
      </c>
      <c r="K45" s="32">
        <v>40.0</v>
      </c>
      <c r="L45" s="34">
        <f t="shared" si="20"/>
        <v>0.375</v>
      </c>
      <c r="M45" s="31" t="s">
        <v>39</v>
      </c>
      <c r="N45" s="32" t="s">
        <v>38</v>
      </c>
    </row>
    <row r="46">
      <c r="A46" s="31">
        <v>553.0</v>
      </c>
      <c r="B46" s="31" t="s">
        <v>622</v>
      </c>
      <c r="C46" s="32" t="s">
        <v>586</v>
      </c>
      <c r="D46" s="33">
        <v>43637.0</v>
      </c>
      <c r="E46" s="33">
        <v>43637.0</v>
      </c>
      <c r="F46" s="33">
        <v>43637.0</v>
      </c>
      <c r="G46" s="33">
        <v>44129.0</v>
      </c>
      <c r="H46" s="34">
        <v>59.99</v>
      </c>
      <c r="I46" s="34">
        <v>59.99</v>
      </c>
      <c r="J46" s="34">
        <f t="shared" si="19"/>
        <v>0</v>
      </c>
      <c r="K46" s="32">
        <v>168.0</v>
      </c>
      <c r="L46" s="34">
        <f t="shared" si="20"/>
        <v>0.3570833333</v>
      </c>
      <c r="M46" s="85"/>
      <c r="N46" s="85" t="s">
        <v>38</v>
      </c>
    </row>
    <row r="47">
      <c r="A47" s="31">
        <v>35.0</v>
      </c>
      <c r="B47" s="32" t="s">
        <v>623</v>
      </c>
      <c r="C47" s="32" t="s">
        <v>624</v>
      </c>
      <c r="D47" s="33">
        <v>37288.0</v>
      </c>
      <c r="E47" s="33">
        <v>42877.0</v>
      </c>
      <c r="F47" s="32" t="s">
        <v>587</v>
      </c>
      <c r="G47" s="32" t="s">
        <v>587</v>
      </c>
      <c r="H47" s="34">
        <v>1.49</v>
      </c>
      <c r="I47" s="34">
        <v>1.49</v>
      </c>
      <c r="J47" s="34">
        <f t="shared" si="19"/>
        <v>0</v>
      </c>
      <c r="K47" s="32">
        <v>20.0</v>
      </c>
      <c r="L47" s="34">
        <f t="shared" si="20"/>
        <v>0.0745</v>
      </c>
      <c r="M47" s="31" t="s">
        <v>40</v>
      </c>
      <c r="N47" s="31" t="s">
        <v>38</v>
      </c>
    </row>
    <row r="48">
      <c r="A48" s="31">
        <v>305.0</v>
      </c>
      <c r="B48" s="32" t="s">
        <v>625</v>
      </c>
      <c r="C48" s="32" t="s">
        <v>584</v>
      </c>
      <c r="D48" s="33">
        <v>40354.0</v>
      </c>
      <c r="E48" s="33">
        <v>44115.0</v>
      </c>
      <c r="F48" s="33">
        <v>44178.0</v>
      </c>
      <c r="G48" s="33">
        <v>44178.0</v>
      </c>
      <c r="H48" s="34">
        <v>14.99</v>
      </c>
      <c r="I48" s="34">
        <v>5.0</v>
      </c>
      <c r="J48" s="34">
        <f t="shared" si="19"/>
        <v>9.99</v>
      </c>
      <c r="K48" s="32">
        <v>5.0</v>
      </c>
      <c r="L48" s="34">
        <f t="shared" si="20"/>
        <v>1</v>
      </c>
      <c r="M48" s="31"/>
      <c r="N48" s="32" t="s">
        <v>38</v>
      </c>
    </row>
    <row r="49">
      <c r="A49" s="31">
        <v>711.0</v>
      </c>
      <c r="B49" s="32" t="s">
        <v>626</v>
      </c>
      <c r="C49" s="31" t="s">
        <v>586</v>
      </c>
      <c r="D49" s="33">
        <v>45020.0</v>
      </c>
      <c r="E49" s="33">
        <v>45020.0</v>
      </c>
      <c r="F49" s="32" t="s">
        <v>587</v>
      </c>
      <c r="G49" s="32" t="s">
        <v>587</v>
      </c>
      <c r="H49" s="34">
        <v>0.0</v>
      </c>
      <c r="I49" s="34">
        <v>0.0</v>
      </c>
      <c r="J49" s="34">
        <f t="shared" si="19"/>
        <v>0</v>
      </c>
      <c r="K49" s="32">
        <v>1.0</v>
      </c>
      <c r="L49" s="34">
        <f t="shared" si="20"/>
        <v>0</v>
      </c>
      <c r="M49" s="86"/>
      <c r="N49" s="31" t="s">
        <v>38</v>
      </c>
    </row>
    <row r="50">
      <c r="A50" s="31">
        <v>440.0</v>
      </c>
      <c r="B50" s="31" t="s">
        <v>627</v>
      </c>
      <c r="C50" s="31" t="s">
        <v>612</v>
      </c>
      <c r="D50" s="33">
        <v>41061.0</v>
      </c>
      <c r="E50" s="33">
        <v>42666.0</v>
      </c>
      <c r="F50" s="32" t="s">
        <v>587</v>
      </c>
      <c r="G50" s="32" t="s">
        <v>587</v>
      </c>
      <c r="H50" s="34">
        <v>4.99</v>
      </c>
      <c r="I50" s="34">
        <v>1.99</v>
      </c>
      <c r="J50" s="34">
        <f t="shared" si="19"/>
        <v>3</v>
      </c>
      <c r="K50" s="32">
        <v>1.0</v>
      </c>
      <c r="L50" s="34">
        <f t="shared" si="20"/>
        <v>1.99</v>
      </c>
      <c r="M50" s="31" t="s">
        <v>41</v>
      </c>
      <c r="N50" s="31" t="s">
        <v>38</v>
      </c>
    </row>
    <row r="51">
      <c r="A51" s="31">
        <v>289.0</v>
      </c>
      <c r="B51" s="31" t="s">
        <v>628</v>
      </c>
      <c r="C51" s="32" t="s">
        <v>584</v>
      </c>
      <c r="D51" s="33">
        <v>41250.0</v>
      </c>
      <c r="E51" s="33">
        <v>44521.0</v>
      </c>
      <c r="F51" s="33">
        <v>44718.0</v>
      </c>
      <c r="G51" s="33">
        <v>44718.0</v>
      </c>
      <c r="H51" s="34">
        <v>24.0</v>
      </c>
      <c r="I51" s="34">
        <v>14.93</v>
      </c>
      <c r="J51" s="34">
        <f t="shared" si="19"/>
        <v>9.07</v>
      </c>
      <c r="K51" s="32">
        <v>1.0</v>
      </c>
      <c r="L51" s="34">
        <f t="shared" si="20"/>
        <v>14.93</v>
      </c>
      <c r="M51" s="31" t="s">
        <v>42</v>
      </c>
      <c r="N51" s="32" t="s">
        <v>38</v>
      </c>
    </row>
    <row r="52">
      <c r="A52" s="31">
        <v>290.0</v>
      </c>
      <c r="B52" s="31" t="s">
        <v>629</v>
      </c>
      <c r="C52" s="32" t="s">
        <v>584</v>
      </c>
      <c r="D52" s="33">
        <v>40564.0</v>
      </c>
      <c r="E52" s="33">
        <v>44521.0</v>
      </c>
      <c r="F52" s="33" t="s">
        <v>587</v>
      </c>
      <c r="G52" s="33" t="s">
        <v>587</v>
      </c>
      <c r="H52" s="34">
        <v>23.0</v>
      </c>
      <c r="I52" s="34">
        <v>14.93</v>
      </c>
      <c r="J52" s="34">
        <f t="shared" si="19"/>
        <v>8.07</v>
      </c>
      <c r="K52" s="32">
        <v>1.0</v>
      </c>
      <c r="L52" s="34">
        <f t="shared" si="20"/>
        <v>14.93</v>
      </c>
      <c r="M52" s="31"/>
      <c r="N52" s="32" t="s">
        <v>38</v>
      </c>
    </row>
    <row r="53">
      <c r="A53" s="31">
        <v>291.0</v>
      </c>
      <c r="B53" s="32" t="s">
        <v>630</v>
      </c>
      <c r="C53" s="32" t="s">
        <v>584</v>
      </c>
      <c r="D53" s="33">
        <v>40977.0</v>
      </c>
      <c r="E53" s="33">
        <v>44521.0</v>
      </c>
      <c r="F53" s="33">
        <v>41374.0</v>
      </c>
      <c r="G53" s="33">
        <v>41374.0</v>
      </c>
      <c r="H53" s="34">
        <v>22.99</v>
      </c>
      <c r="I53" s="34">
        <v>14.93</v>
      </c>
      <c r="J53" s="34">
        <f t="shared" si="19"/>
        <v>8.06</v>
      </c>
      <c r="K53" s="32">
        <v>1.0</v>
      </c>
      <c r="L53" s="34">
        <f t="shared" si="20"/>
        <v>14.93</v>
      </c>
      <c r="M53" s="31"/>
      <c r="N53" s="32" t="s">
        <v>38</v>
      </c>
    </row>
    <row r="54">
      <c r="A54" s="31">
        <v>354.0</v>
      </c>
      <c r="B54" s="32" t="s">
        <v>631</v>
      </c>
      <c r="C54" s="32" t="s">
        <v>584</v>
      </c>
      <c r="D54" s="33">
        <v>41906.0</v>
      </c>
      <c r="E54" s="33">
        <v>44139.0</v>
      </c>
      <c r="F54" s="33" t="s">
        <v>587</v>
      </c>
      <c r="G54" s="33" t="s">
        <v>587</v>
      </c>
      <c r="H54" s="34">
        <v>9.99</v>
      </c>
      <c r="I54" s="34">
        <v>1.49</v>
      </c>
      <c r="J54" s="34">
        <f t="shared" si="19"/>
        <v>8.5</v>
      </c>
      <c r="K54" s="32">
        <v>1.0</v>
      </c>
      <c r="L54" s="34">
        <f t="shared" si="20"/>
        <v>1.49</v>
      </c>
      <c r="M54" s="31" t="s">
        <v>43</v>
      </c>
      <c r="N54" s="32" t="s">
        <v>38</v>
      </c>
    </row>
    <row r="55">
      <c r="A55" s="31">
        <v>510.0</v>
      </c>
      <c r="B55" s="32" t="s">
        <v>632</v>
      </c>
      <c r="C55" s="32" t="s">
        <v>586</v>
      </c>
      <c r="D55" s="33">
        <v>44467.0</v>
      </c>
      <c r="E55" s="33">
        <v>44467.0</v>
      </c>
      <c r="F55" s="33">
        <v>44468.0</v>
      </c>
      <c r="G55" s="33">
        <v>44468.0</v>
      </c>
      <c r="H55" s="34">
        <v>29.99</v>
      </c>
      <c r="I55" s="34">
        <v>0.0</v>
      </c>
      <c r="J55" s="34">
        <f t="shared" si="19"/>
        <v>29.99</v>
      </c>
      <c r="K55" s="32">
        <v>2.0</v>
      </c>
      <c r="L55" s="34">
        <f t="shared" si="20"/>
        <v>0</v>
      </c>
      <c r="M55" s="85" t="s">
        <v>44</v>
      </c>
      <c r="N55" s="85" t="s">
        <v>38</v>
      </c>
    </row>
    <row r="56">
      <c r="A56" s="31">
        <v>214.0</v>
      </c>
      <c r="B56" s="32" t="s">
        <v>633</v>
      </c>
      <c r="C56" s="32" t="s">
        <v>584</v>
      </c>
      <c r="D56" s="33">
        <v>40445.0</v>
      </c>
      <c r="E56" s="33">
        <v>44091.0</v>
      </c>
      <c r="F56" s="33">
        <v>41856.0</v>
      </c>
      <c r="G56" s="33">
        <v>44811.0</v>
      </c>
      <c r="H56" s="34">
        <v>14.99</v>
      </c>
      <c r="I56" s="34">
        <v>3.5</v>
      </c>
      <c r="J56" s="34">
        <f t="shared" si="19"/>
        <v>11.49</v>
      </c>
      <c r="K56" s="32">
        <v>5.0</v>
      </c>
      <c r="L56" s="34">
        <f t="shared" si="20"/>
        <v>0.7</v>
      </c>
      <c r="M56" s="31" t="s">
        <v>45</v>
      </c>
      <c r="N56" s="32" t="s">
        <v>38</v>
      </c>
    </row>
    <row r="57">
      <c r="A57" s="31">
        <v>641.0</v>
      </c>
      <c r="B57" s="32" t="s">
        <v>634</v>
      </c>
      <c r="C57" s="31" t="s">
        <v>586</v>
      </c>
      <c r="D57" s="33">
        <v>45049.0</v>
      </c>
      <c r="E57" s="33">
        <v>45177.0</v>
      </c>
      <c r="F57" s="32" t="s">
        <v>587</v>
      </c>
      <c r="G57" s="32" t="s">
        <v>587</v>
      </c>
      <c r="H57" s="34">
        <v>19.99</v>
      </c>
      <c r="I57" s="34">
        <v>0.0</v>
      </c>
      <c r="J57" s="34">
        <f t="shared" si="19"/>
        <v>19.99</v>
      </c>
      <c r="K57" s="32">
        <v>1.0</v>
      </c>
      <c r="L57" s="34">
        <f t="shared" si="20"/>
        <v>0</v>
      </c>
      <c r="M57" s="31" t="s">
        <v>46</v>
      </c>
      <c r="N57" s="31" t="s">
        <v>38</v>
      </c>
    </row>
    <row r="58">
      <c r="A58" s="31">
        <v>342.0</v>
      </c>
      <c r="B58" s="32" t="s">
        <v>635</v>
      </c>
      <c r="C58" s="31" t="s">
        <v>584</v>
      </c>
      <c r="D58" s="33">
        <v>41850.0</v>
      </c>
      <c r="E58" s="33">
        <v>42750.0</v>
      </c>
      <c r="F58" s="33">
        <v>42822.0</v>
      </c>
      <c r="G58" s="33">
        <v>45422.0</v>
      </c>
      <c r="H58" s="34">
        <v>12.99</v>
      </c>
      <c r="I58" s="34">
        <v>4.99</v>
      </c>
      <c r="J58" s="34">
        <f t="shared" si="19"/>
        <v>8</v>
      </c>
      <c r="K58" s="32">
        <v>15.0</v>
      </c>
      <c r="L58" s="34">
        <f t="shared" si="20"/>
        <v>0.3326666667</v>
      </c>
      <c r="M58" s="31" t="s">
        <v>47</v>
      </c>
      <c r="N58" s="31" t="s">
        <v>38</v>
      </c>
    </row>
    <row r="59">
      <c r="A59" s="31">
        <v>381.0</v>
      </c>
      <c r="B59" s="32" t="s">
        <v>636</v>
      </c>
      <c r="C59" s="32" t="s">
        <v>584</v>
      </c>
      <c r="D59" s="33">
        <v>40949.0</v>
      </c>
      <c r="E59" s="33">
        <v>44091.0</v>
      </c>
      <c r="F59" s="33">
        <v>45117.0</v>
      </c>
      <c r="G59" s="33">
        <v>45119.0</v>
      </c>
      <c r="H59" s="34">
        <v>29.99</v>
      </c>
      <c r="I59" s="34">
        <v>2.5</v>
      </c>
      <c r="J59" s="34">
        <f t="shared" si="19"/>
        <v>27.49</v>
      </c>
      <c r="K59" s="32">
        <v>25.0</v>
      </c>
      <c r="L59" s="34">
        <f t="shared" si="20"/>
        <v>0.1</v>
      </c>
      <c r="M59" s="31" t="s">
        <v>48</v>
      </c>
      <c r="N59" s="32" t="s">
        <v>38</v>
      </c>
    </row>
    <row r="60">
      <c r="A60" s="31">
        <v>921.0</v>
      </c>
      <c r="B60" s="32" t="s">
        <v>637</v>
      </c>
      <c r="C60" s="31" t="s">
        <v>586</v>
      </c>
      <c r="D60" s="33">
        <v>41607.0</v>
      </c>
      <c r="E60" s="33">
        <v>44334.0</v>
      </c>
      <c r="F60" s="32" t="s">
        <v>587</v>
      </c>
      <c r="G60" s="32" t="s">
        <v>587</v>
      </c>
      <c r="H60" s="34">
        <v>0.0</v>
      </c>
      <c r="I60" s="34">
        <v>0.0</v>
      </c>
      <c r="J60" s="34">
        <f t="shared" si="19"/>
        <v>0</v>
      </c>
      <c r="K60" s="32">
        <v>1.0</v>
      </c>
      <c r="L60" s="34">
        <f t="shared" si="20"/>
        <v>0</v>
      </c>
      <c r="M60" s="31"/>
      <c r="N60" s="31" t="s">
        <v>38</v>
      </c>
    </row>
    <row r="61">
      <c r="A61" s="31">
        <v>436.0</v>
      </c>
      <c r="B61" s="32" t="s">
        <v>638</v>
      </c>
      <c r="C61" s="32" t="s">
        <v>612</v>
      </c>
      <c r="D61" s="33">
        <v>41955.0</v>
      </c>
      <c r="E61" s="33">
        <v>42045.0</v>
      </c>
      <c r="F61" s="33">
        <v>45044.0</v>
      </c>
      <c r="G61" s="33">
        <v>45048.0</v>
      </c>
      <c r="H61" s="34">
        <v>0.0</v>
      </c>
      <c r="I61" s="34">
        <v>0.0</v>
      </c>
      <c r="J61" s="34">
        <f t="shared" si="19"/>
        <v>0</v>
      </c>
      <c r="K61" s="32">
        <v>10.0</v>
      </c>
      <c r="L61" s="34">
        <f t="shared" si="20"/>
        <v>0</v>
      </c>
      <c r="M61" s="31" t="s">
        <v>49</v>
      </c>
      <c r="N61" s="31" t="s">
        <v>38</v>
      </c>
    </row>
    <row r="62">
      <c r="A62" s="31">
        <v>755.0</v>
      </c>
      <c r="B62" s="32" t="s">
        <v>639</v>
      </c>
      <c r="C62" s="31" t="s">
        <v>586</v>
      </c>
      <c r="D62" s="33">
        <v>44665.0</v>
      </c>
      <c r="E62" s="33">
        <v>45304.0</v>
      </c>
      <c r="F62" s="32" t="s">
        <v>587</v>
      </c>
      <c r="G62" s="32" t="s">
        <v>587</v>
      </c>
      <c r="H62" s="34">
        <v>24.99</v>
      </c>
      <c r="I62" s="34">
        <v>0.0</v>
      </c>
      <c r="J62" s="34">
        <f t="shared" si="19"/>
        <v>24.99</v>
      </c>
      <c r="K62" s="32">
        <v>37.0</v>
      </c>
      <c r="L62" s="34">
        <f t="shared" si="20"/>
        <v>0</v>
      </c>
      <c r="M62" s="31" t="s">
        <v>50</v>
      </c>
      <c r="N62" s="31" t="s">
        <v>38</v>
      </c>
    </row>
    <row r="63">
      <c r="A63" s="31">
        <v>520.0</v>
      </c>
      <c r="B63" s="31" t="s">
        <v>640</v>
      </c>
      <c r="C63" s="32" t="s">
        <v>586</v>
      </c>
      <c r="D63" s="33">
        <v>45349.0</v>
      </c>
      <c r="E63" s="33">
        <v>45482.0</v>
      </c>
      <c r="F63" s="32" t="s">
        <v>587</v>
      </c>
      <c r="G63" s="32" t="s">
        <v>587</v>
      </c>
      <c r="H63" s="34">
        <v>14.99</v>
      </c>
      <c r="I63" s="34">
        <v>9.89</v>
      </c>
      <c r="J63" s="34">
        <f t="shared" si="19"/>
        <v>5.1</v>
      </c>
      <c r="K63" s="32">
        <v>1.0</v>
      </c>
      <c r="L63" s="34">
        <f t="shared" si="20"/>
        <v>9.89</v>
      </c>
      <c r="M63" s="85" t="s">
        <v>51</v>
      </c>
      <c r="N63" s="85" t="s">
        <v>38</v>
      </c>
    </row>
    <row r="64">
      <c r="A64" s="31">
        <v>307.0</v>
      </c>
      <c r="B64" s="32" t="s">
        <v>641</v>
      </c>
      <c r="C64" s="32" t="s">
        <v>584</v>
      </c>
      <c r="D64" s="33">
        <v>40865.0</v>
      </c>
      <c r="E64" s="33">
        <v>40885.0</v>
      </c>
      <c r="F64" s="33">
        <v>40885.0</v>
      </c>
      <c r="G64" s="33">
        <v>44750.0</v>
      </c>
      <c r="H64" s="34">
        <v>19.99</v>
      </c>
      <c r="I64" s="34">
        <v>4.0</v>
      </c>
      <c r="J64" s="34">
        <f t="shared" si="19"/>
        <v>15.99</v>
      </c>
      <c r="K64" s="32">
        <v>15.0</v>
      </c>
      <c r="L64" s="34">
        <f t="shared" si="20"/>
        <v>0.2666666667</v>
      </c>
      <c r="M64" s="31" t="s">
        <v>52</v>
      </c>
      <c r="N64" s="32" t="s">
        <v>38</v>
      </c>
    </row>
    <row r="65">
      <c r="A65" s="31">
        <v>352.0</v>
      </c>
      <c r="B65" s="32" t="s">
        <v>642</v>
      </c>
      <c r="C65" s="32" t="s">
        <v>584</v>
      </c>
      <c r="D65" s="33">
        <v>39836.0</v>
      </c>
      <c r="E65" s="33">
        <v>40338.0</v>
      </c>
      <c r="F65" s="33">
        <v>40338.0</v>
      </c>
      <c r="G65" s="33">
        <v>40338.0</v>
      </c>
      <c r="H65" s="34">
        <v>19.99</v>
      </c>
      <c r="I65" s="34">
        <v>12.0</v>
      </c>
      <c r="J65" s="34">
        <f t="shared" si="19"/>
        <v>7.99</v>
      </c>
      <c r="K65" s="32">
        <v>10.0</v>
      </c>
      <c r="L65" s="34">
        <f t="shared" si="20"/>
        <v>1.2</v>
      </c>
      <c r="M65" s="31"/>
      <c r="N65" s="32" t="s">
        <v>38</v>
      </c>
    </row>
    <row r="66">
      <c r="A66" s="31">
        <v>181.0</v>
      </c>
      <c r="B66" s="32" t="s">
        <v>643</v>
      </c>
      <c r="C66" s="32" t="s">
        <v>584</v>
      </c>
      <c r="D66" s="33">
        <v>39514.0</v>
      </c>
      <c r="E66" s="33">
        <v>44091.0</v>
      </c>
      <c r="F66" s="33" t="s">
        <v>587</v>
      </c>
      <c r="G66" s="33" t="s">
        <v>587</v>
      </c>
      <c r="H66" s="34">
        <v>14.99</v>
      </c>
      <c r="I66" s="34">
        <v>2.0</v>
      </c>
      <c r="J66" s="34">
        <f t="shared" si="19"/>
        <v>12.99</v>
      </c>
      <c r="K66" s="32">
        <v>2.0</v>
      </c>
      <c r="L66" s="34">
        <f t="shared" si="20"/>
        <v>1</v>
      </c>
      <c r="M66" s="31" t="s">
        <v>53</v>
      </c>
      <c r="N66" s="32" t="s">
        <v>38</v>
      </c>
    </row>
    <row r="67">
      <c r="A67" s="31">
        <v>235.0</v>
      </c>
      <c r="B67" s="32" t="s">
        <v>644</v>
      </c>
      <c r="C67" s="31" t="s">
        <v>584</v>
      </c>
      <c r="D67" s="33">
        <v>42272.0</v>
      </c>
      <c r="E67" s="33">
        <v>42272.0</v>
      </c>
      <c r="F67" s="33">
        <v>42272.0</v>
      </c>
      <c r="G67" s="33">
        <v>42272.0</v>
      </c>
      <c r="H67" s="34">
        <v>69.99</v>
      </c>
      <c r="I67" s="34">
        <v>69.99</v>
      </c>
      <c r="J67" s="34">
        <f t="shared" si="19"/>
        <v>0</v>
      </c>
      <c r="K67" s="32">
        <v>11.0</v>
      </c>
      <c r="L67" s="34">
        <f t="shared" si="20"/>
        <v>6.362727273</v>
      </c>
      <c r="M67" s="31" t="s">
        <v>54</v>
      </c>
      <c r="N67" s="32" t="s">
        <v>38</v>
      </c>
    </row>
    <row r="68">
      <c r="A68" s="31">
        <v>236.0</v>
      </c>
      <c r="B68" s="31" t="s">
        <v>645</v>
      </c>
      <c r="C68" s="31" t="s">
        <v>584</v>
      </c>
      <c r="D68" s="33">
        <v>42642.0</v>
      </c>
      <c r="E68" s="33">
        <v>42658.0</v>
      </c>
      <c r="F68" s="33">
        <v>42658.0</v>
      </c>
      <c r="G68" s="33">
        <v>42792.0</v>
      </c>
      <c r="H68" s="34">
        <v>69.99</v>
      </c>
      <c r="I68" s="34">
        <v>69.99</v>
      </c>
      <c r="J68" s="34">
        <f t="shared" si="19"/>
        <v>0</v>
      </c>
      <c r="K68" s="32">
        <v>18.0</v>
      </c>
      <c r="L68" s="34">
        <f t="shared" si="20"/>
        <v>3.888333333</v>
      </c>
      <c r="M68" s="31"/>
      <c r="N68" s="32" t="s">
        <v>38</v>
      </c>
    </row>
    <row r="69">
      <c r="A69" s="31">
        <v>237.0</v>
      </c>
      <c r="B69" s="32" t="s">
        <v>646</v>
      </c>
      <c r="C69" s="31" t="s">
        <v>584</v>
      </c>
      <c r="D69" s="33">
        <v>43007.0</v>
      </c>
      <c r="E69" s="33">
        <v>43007.0</v>
      </c>
      <c r="F69" s="33">
        <v>43008.0</v>
      </c>
      <c r="G69" s="33">
        <v>43073.0</v>
      </c>
      <c r="H69" s="34">
        <v>69.99</v>
      </c>
      <c r="I69" s="34">
        <v>69.99</v>
      </c>
      <c r="J69" s="34">
        <f t="shared" si="19"/>
        <v>0</v>
      </c>
      <c r="K69" s="32">
        <v>14.0</v>
      </c>
      <c r="L69" s="34">
        <f t="shared" si="20"/>
        <v>4.999285714</v>
      </c>
      <c r="M69" s="31"/>
      <c r="N69" s="31" t="s">
        <v>38</v>
      </c>
    </row>
    <row r="70">
      <c r="A70" s="31">
        <v>238.0</v>
      </c>
      <c r="B70" s="32" t="s">
        <v>647</v>
      </c>
      <c r="C70" s="31" t="s">
        <v>584</v>
      </c>
      <c r="D70" s="33">
        <v>43371.0</v>
      </c>
      <c r="E70" s="33">
        <v>43430.0</v>
      </c>
      <c r="F70" s="33">
        <v>43432.0</v>
      </c>
      <c r="G70" s="33">
        <v>43439.0</v>
      </c>
      <c r="H70" s="34">
        <v>69.99</v>
      </c>
      <c r="I70" s="34">
        <v>39.89</v>
      </c>
      <c r="J70" s="34">
        <f t="shared" si="19"/>
        <v>30.1</v>
      </c>
      <c r="K70" s="32">
        <v>21.0</v>
      </c>
      <c r="L70" s="34">
        <f t="shared" si="20"/>
        <v>1.89952381</v>
      </c>
      <c r="M70" s="31"/>
      <c r="N70" s="31" t="s">
        <v>38</v>
      </c>
    </row>
    <row r="71">
      <c r="A71" s="31">
        <v>239.0</v>
      </c>
      <c r="B71" s="31" t="s">
        <v>648</v>
      </c>
      <c r="C71" s="32" t="s">
        <v>584</v>
      </c>
      <c r="D71" s="33">
        <v>40984.0</v>
      </c>
      <c r="E71" s="33">
        <v>44115.0</v>
      </c>
      <c r="F71" s="33">
        <v>42138.0</v>
      </c>
      <c r="G71" s="33">
        <v>42138.0</v>
      </c>
      <c r="H71" s="34">
        <v>29.99</v>
      </c>
      <c r="I71" s="34">
        <v>4.0</v>
      </c>
      <c r="J71" s="34">
        <f t="shared" si="19"/>
        <v>25.99</v>
      </c>
      <c r="K71" s="32">
        <v>1.0</v>
      </c>
      <c r="L71" s="34">
        <f t="shared" si="20"/>
        <v>4</v>
      </c>
      <c r="M71" s="31"/>
      <c r="N71" s="32" t="s">
        <v>38</v>
      </c>
    </row>
    <row r="72">
      <c r="A72" s="31">
        <v>240.0</v>
      </c>
      <c r="B72" s="32" t="s">
        <v>649</v>
      </c>
      <c r="C72" s="32" t="s">
        <v>584</v>
      </c>
      <c r="D72" s="33">
        <v>40606.0</v>
      </c>
      <c r="E72" s="33">
        <v>40732.0</v>
      </c>
      <c r="F72" s="33">
        <v>40732.0</v>
      </c>
      <c r="G72" s="33">
        <v>44750.0</v>
      </c>
      <c r="H72" s="34">
        <v>29.99</v>
      </c>
      <c r="I72" s="34">
        <v>15.0</v>
      </c>
      <c r="J72" s="34">
        <f t="shared" si="19"/>
        <v>14.99</v>
      </c>
      <c r="K72" s="32">
        <v>15.0</v>
      </c>
      <c r="L72" s="34">
        <f t="shared" si="20"/>
        <v>1</v>
      </c>
      <c r="M72" s="31"/>
      <c r="N72" s="32" t="s">
        <v>38</v>
      </c>
    </row>
    <row r="73">
      <c r="A73" s="31">
        <v>592.0</v>
      </c>
      <c r="B73" s="32" t="s">
        <v>650</v>
      </c>
      <c r="C73" s="31" t="s">
        <v>586</v>
      </c>
      <c r="D73" s="33">
        <v>45198.0</v>
      </c>
      <c r="E73" s="33">
        <v>45377.0</v>
      </c>
      <c r="F73" s="33">
        <v>45385.0</v>
      </c>
      <c r="G73" s="33">
        <v>45388.0</v>
      </c>
      <c r="H73" s="34">
        <v>79.99</v>
      </c>
      <c r="I73" s="34">
        <v>15.99</v>
      </c>
      <c r="J73" s="34">
        <f t="shared" si="19"/>
        <v>64</v>
      </c>
      <c r="K73" s="32">
        <v>8.0</v>
      </c>
      <c r="L73" s="34">
        <f t="shared" si="20"/>
        <v>1.99875</v>
      </c>
      <c r="M73" s="31"/>
      <c r="N73" s="31" t="s">
        <v>38</v>
      </c>
    </row>
    <row r="74">
      <c r="A74" s="31">
        <v>593.0</v>
      </c>
      <c r="B74" s="31" t="s">
        <v>651</v>
      </c>
      <c r="C74" s="32" t="s">
        <v>586</v>
      </c>
      <c r="D74" s="33">
        <v>44057.0</v>
      </c>
      <c r="E74" s="33">
        <v>44593.0</v>
      </c>
      <c r="F74" s="32" t="s">
        <v>587</v>
      </c>
      <c r="G74" s="32" t="s">
        <v>587</v>
      </c>
      <c r="H74" s="34">
        <v>69.99</v>
      </c>
      <c r="I74" s="34">
        <v>0.0</v>
      </c>
      <c r="J74" s="34">
        <f t="shared" si="19"/>
        <v>69.99</v>
      </c>
      <c r="K74" s="32">
        <v>1.0</v>
      </c>
      <c r="L74" s="34">
        <f t="shared" si="20"/>
        <v>0</v>
      </c>
      <c r="M74" s="31"/>
      <c r="N74" s="31" t="s">
        <v>38</v>
      </c>
    </row>
    <row r="75">
      <c r="A75" s="31">
        <v>615.0</v>
      </c>
      <c r="B75" s="32" t="s">
        <v>652</v>
      </c>
      <c r="C75" s="32" t="s">
        <v>586</v>
      </c>
      <c r="D75" s="33">
        <v>43735.0</v>
      </c>
      <c r="E75" s="33">
        <v>43922.0</v>
      </c>
      <c r="F75" s="33">
        <v>43974.0</v>
      </c>
      <c r="G75" s="33">
        <v>43981.0</v>
      </c>
      <c r="H75" s="34">
        <v>69.99</v>
      </c>
      <c r="I75" s="34">
        <v>27.99</v>
      </c>
      <c r="J75" s="34">
        <f t="shared" si="19"/>
        <v>42</v>
      </c>
      <c r="K75" s="32">
        <v>28.0</v>
      </c>
      <c r="L75" s="34">
        <f t="shared" si="20"/>
        <v>0.9996428571</v>
      </c>
      <c r="M75" s="31"/>
      <c r="N75" s="31" t="s">
        <v>38</v>
      </c>
    </row>
    <row r="76">
      <c r="A76" s="31">
        <v>616.0</v>
      </c>
      <c r="B76" s="32" t="s">
        <v>653</v>
      </c>
      <c r="C76" s="31" t="s">
        <v>586</v>
      </c>
      <c r="D76" s="33">
        <v>44113.0</v>
      </c>
      <c r="E76" s="33">
        <v>44334.0</v>
      </c>
      <c r="F76" s="33">
        <v>44339.0</v>
      </c>
      <c r="G76" s="33">
        <v>44339.0</v>
      </c>
      <c r="H76" s="34">
        <v>89.99</v>
      </c>
      <c r="I76" s="34">
        <v>24.29</v>
      </c>
      <c r="J76" s="34">
        <f t="shared" si="19"/>
        <v>65.7</v>
      </c>
      <c r="K76" s="32">
        <v>4.0</v>
      </c>
      <c r="L76" s="34">
        <f t="shared" si="20"/>
        <v>6.0725</v>
      </c>
      <c r="M76" s="31"/>
      <c r="N76" s="31" t="s">
        <v>38</v>
      </c>
    </row>
    <row r="77">
      <c r="A77" s="31">
        <v>617.0</v>
      </c>
      <c r="B77" s="32" t="s">
        <v>654</v>
      </c>
      <c r="C77" s="31" t="s">
        <v>586</v>
      </c>
      <c r="D77" s="33">
        <v>44470.0</v>
      </c>
      <c r="E77" s="33">
        <v>44684.0</v>
      </c>
      <c r="F77" s="33">
        <v>44694.0</v>
      </c>
      <c r="G77" s="33">
        <v>44694.0</v>
      </c>
      <c r="H77" s="34">
        <v>79.99</v>
      </c>
      <c r="I77" s="34">
        <v>0.0</v>
      </c>
      <c r="J77" s="34">
        <f t="shared" si="19"/>
        <v>79.99</v>
      </c>
      <c r="K77" s="32">
        <v>25.0</v>
      </c>
      <c r="L77" s="34">
        <f t="shared" si="20"/>
        <v>0</v>
      </c>
      <c r="M77" s="31"/>
      <c r="N77" s="31" t="s">
        <v>38</v>
      </c>
    </row>
    <row r="78">
      <c r="A78" s="31">
        <v>618.0</v>
      </c>
      <c r="B78" s="32" t="s">
        <v>655</v>
      </c>
      <c r="C78" s="31" t="s">
        <v>586</v>
      </c>
      <c r="D78" s="33">
        <v>44834.0</v>
      </c>
      <c r="E78" s="33">
        <v>45070.0</v>
      </c>
      <c r="F78" s="32" t="s">
        <v>587</v>
      </c>
      <c r="G78" s="32" t="s">
        <v>587</v>
      </c>
      <c r="H78" s="34">
        <v>79.99</v>
      </c>
      <c r="I78" s="34">
        <v>31.99</v>
      </c>
      <c r="J78" s="34">
        <f t="shared" si="19"/>
        <v>48</v>
      </c>
      <c r="K78" s="32">
        <v>2.0</v>
      </c>
      <c r="L78" s="34">
        <f t="shared" si="20"/>
        <v>15.995</v>
      </c>
      <c r="M78" s="31"/>
      <c r="N78" s="31" t="s">
        <v>38</v>
      </c>
    </row>
    <row r="79">
      <c r="A79" s="31">
        <v>749.0</v>
      </c>
      <c r="B79" s="31" t="s">
        <v>656</v>
      </c>
      <c r="C79" s="31" t="s">
        <v>586</v>
      </c>
      <c r="D79" s="33">
        <v>45205.0</v>
      </c>
      <c r="E79" s="33">
        <v>45475.0</v>
      </c>
      <c r="F79" s="32" t="s">
        <v>587</v>
      </c>
      <c r="G79" s="32" t="s">
        <v>587</v>
      </c>
      <c r="H79" s="34">
        <v>79.99</v>
      </c>
      <c r="I79" s="34">
        <v>0.0</v>
      </c>
      <c r="J79" s="34">
        <f t="shared" si="19"/>
        <v>79.99</v>
      </c>
      <c r="K79" s="32">
        <v>1.0</v>
      </c>
      <c r="L79" s="34">
        <f t="shared" si="20"/>
        <v>0</v>
      </c>
      <c r="M79" s="31"/>
      <c r="N79" s="31" t="s">
        <v>38</v>
      </c>
    </row>
    <row r="80">
      <c r="A80" s="31">
        <v>219.0</v>
      </c>
      <c r="B80" s="31" t="s">
        <v>657</v>
      </c>
      <c r="C80" s="32" t="s">
        <v>584</v>
      </c>
      <c r="D80" s="33">
        <v>40781.0</v>
      </c>
      <c r="E80" s="33">
        <v>44091.0</v>
      </c>
      <c r="F80" s="33">
        <v>44404.0</v>
      </c>
      <c r="G80" s="33">
        <v>44405.0</v>
      </c>
      <c r="H80" s="34">
        <v>14.99</v>
      </c>
      <c r="I80" s="34">
        <v>6.0</v>
      </c>
      <c r="J80" s="34">
        <f t="shared" si="19"/>
        <v>8.99</v>
      </c>
      <c r="K80" s="32">
        <v>10.0</v>
      </c>
      <c r="L80" s="34">
        <f t="shared" si="20"/>
        <v>0.6</v>
      </c>
      <c r="M80" s="31" t="s">
        <v>55</v>
      </c>
      <c r="N80" s="32" t="s">
        <v>38</v>
      </c>
    </row>
    <row r="81">
      <c r="A81" s="31">
        <v>812.0</v>
      </c>
      <c r="B81" s="32" t="s">
        <v>658</v>
      </c>
      <c r="C81" s="32" t="s">
        <v>586</v>
      </c>
      <c r="D81" s="33">
        <v>43357.0</v>
      </c>
      <c r="E81" s="33">
        <v>45014.0</v>
      </c>
      <c r="F81" s="33">
        <v>45264.0</v>
      </c>
      <c r="G81" s="33">
        <v>45316.0</v>
      </c>
      <c r="H81" s="34">
        <v>39.99</v>
      </c>
      <c r="I81" s="34">
        <v>6.98</v>
      </c>
      <c r="J81" s="34">
        <f t="shared" si="19"/>
        <v>33.01</v>
      </c>
      <c r="K81" s="32">
        <v>44.0</v>
      </c>
      <c r="L81" s="34">
        <f t="shared" si="20"/>
        <v>0.1586363636</v>
      </c>
      <c r="M81" s="31"/>
      <c r="N81" s="31" t="s">
        <v>38</v>
      </c>
    </row>
    <row r="82">
      <c r="A82" s="31">
        <v>420.0</v>
      </c>
      <c r="B82" s="32" t="s">
        <v>659</v>
      </c>
      <c r="C82" s="32" t="s">
        <v>584</v>
      </c>
      <c r="D82" s="33">
        <v>41395.0</v>
      </c>
      <c r="E82" s="33">
        <v>43345.0</v>
      </c>
      <c r="F82" s="33">
        <v>44284.0</v>
      </c>
      <c r="G82" s="33">
        <v>44294.0</v>
      </c>
      <c r="H82" s="34">
        <v>6.19</v>
      </c>
      <c r="I82" s="34">
        <v>6.19</v>
      </c>
      <c r="J82" s="34">
        <f t="shared" si="19"/>
        <v>0</v>
      </c>
      <c r="K82" s="32">
        <v>5.0</v>
      </c>
      <c r="L82" s="34">
        <f t="shared" si="20"/>
        <v>1.238</v>
      </c>
      <c r="M82" s="31" t="s">
        <v>56</v>
      </c>
      <c r="N82" s="31" t="s">
        <v>38</v>
      </c>
    </row>
    <row r="83">
      <c r="A83" s="31">
        <v>493.0</v>
      </c>
      <c r="B83" s="31" t="s">
        <v>660</v>
      </c>
      <c r="C83" s="32" t="s">
        <v>586</v>
      </c>
      <c r="D83" s="33">
        <v>42611.0</v>
      </c>
      <c r="E83" s="33">
        <v>42766.0</v>
      </c>
      <c r="F83" s="33">
        <v>42850.0</v>
      </c>
      <c r="G83" s="33">
        <v>44671.0</v>
      </c>
      <c r="H83" s="34">
        <v>11.99</v>
      </c>
      <c r="I83" s="34">
        <v>7.99</v>
      </c>
      <c r="J83" s="34">
        <f t="shared" si="19"/>
        <v>4</v>
      </c>
      <c r="K83" s="32">
        <v>9.0</v>
      </c>
      <c r="L83" s="34">
        <f t="shared" si="20"/>
        <v>0.8877777778</v>
      </c>
      <c r="M83" s="85" t="s">
        <v>57</v>
      </c>
      <c r="N83" s="85" t="s">
        <v>38</v>
      </c>
    </row>
    <row r="84">
      <c r="A84" s="31">
        <v>506.0</v>
      </c>
      <c r="B84" s="32" t="s">
        <v>661</v>
      </c>
      <c r="C84" s="32" t="s">
        <v>586</v>
      </c>
      <c r="D84" s="33">
        <v>44475.0</v>
      </c>
      <c r="E84" s="33">
        <v>44623.0</v>
      </c>
      <c r="F84" s="33">
        <v>44664.0</v>
      </c>
      <c r="G84" s="33">
        <v>44684.0</v>
      </c>
      <c r="H84" s="34">
        <v>20.99</v>
      </c>
      <c r="I84" s="34">
        <v>13.64</v>
      </c>
      <c r="J84" s="34">
        <f t="shared" si="19"/>
        <v>7.35</v>
      </c>
      <c r="K84" s="32">
        <v>42.0</v>
      </c>
      <c r="L84" s="34">
        <f t="shared" si="20"/>
        <v>0.3247619048</v>
      </c>
      <c r="M84" s="85"/>
      <c r="N84" s="85" t="s">
        <v>38</v>
      </c>
    </row>
    <row r="85">
      <c r="A85" s="31">
        <v>582.0</v>
      </c>
      <c r="B85" s="32" t="s">
        <v>662</v>
      </c>
      <c r="C85" s="31" t="s">
        <v>586</v>
      </c>
      <c r="D85" s="33">
        <v>44810.0</v>
      </c>
      <c r="E85" s="33">
        <v>44883.0</v>
      </c>
      <c r="F85" s="33">
        <v>44901.0</v>
      </c>
      <c r="G85" s="33">
        <v>45263.0</v>
      </c>
      <c r="H85" s="34">
        <v>29.99</v>
      </c>
      <c r="I85" s="34">
        <v>23.99</v>
      </c>
      <c r="J85" s="34">
        <f t="shared" si="19"/>
        <v>6</v>
      </c>
      <c r="K85" s="32">
        <v>182.0</v>
      </c>
      <c r="L85" s="34">
        <f t="shared" si="20"/>
        <v>0.1318131868</v>
      </c>
      <c r="M85" s="31" t="s">
        <v>58</v>
      </c>
      <c r="N85" s="31" t="s">
        <v>38</v>
      </c>
    </row>
    <row r="86">
      <c r="A86" s="31">
        <v>748.0</v>
      </c>
      <c r="B86" s="32" t="s">
        <v>663</v>
      </c>
      <c r="C86" s="31" t="s">
        <v>586</v>
      </c>
      <c r="D86" s="33">
        <v>44855.0</v>
      </c>
      <c r="E86" s="33">
        <v>45058.0</v>
      </c>
      <c r="F86" s="33">
        <v>45242.0</v>
      </c>
      <c r="G86" s="33">
        <v>45243.0</v>
      </c>
      <c r="H86" s="34">
        <v>39.99</v>
      </c>
      <c r="I86" s="34">
        <v>19.99</v>
      </c>
      <c r="J86" s="34">
        <f t="shared" si="19"/>
        <v>20</v>
      </c>
      <c r="K86" s="32">
        <v>13.0</v>
      </c>
      <c r="L86" s="34">
        <f t="shared" si="20"/>
        <v>1.537692308</v>
      </c>
      <c r="M86" s="31" t="s">
        <v>59</v>
      </c>
      <c r="N86" s="31" t="s">
        <v>38</v>
      </c>
    </row>
    <row r="87">
      <c r="A87" s="31">
        <v>773.0</v>
      </c>
      <c r="B87" s="32" t="s">
        <v>664</v>
      </c>
      <c r="C87" s="32" t="s">
        <v>586</v>
      </c>
      <c r="D87" s="33">
        <v>44064.0</v>
      </c>
      <c r="E87" s="33">
        <v>44474.0</v>
      </c>
      <c r="F87" s="32" t="s">
        <v>587</v>
      </c>
      <c r="G87" s="32" t="s">
        <v>587</v>
      </c>
      <c r="H87" s="34">
        <v>59.99</v>
      </c>
      <c r="I87" s="34">
        <v>0.0</v>
      </c>
      <c r="J87" s="34">
        <f t="shared" si="19"/>
        <v>59.99</v>
      </c>
      <c r="K87" s="32">
        <v>1.0</v>
      </c>
      <c r="L87" s="34">
        <f t="shared" si="20"/>
        <v>0</v>
      </c>
      <c r="M87" s="31" t="s">
        <v>60</v>
      </c>
      <c r="N87" s="31" t="s">
        <v>38</v>
      </c>
    </row>
    <row r="88">
      <c r="A88" s="31">
        <v>218.0</v>
      </c>
      <c r="B88" s="32" t="s">
        <v>665</v>
      </c>
      <c r="C88" s="32" t="s">
        <v>584</v>
      </c>
      <c r="D88" s="33">
        <v>40786.0</v>
      </c>
      <c r="E88" s="33">
        <v>44292.0</v>
      </c>
      <c r="F88" s="33">
        <v>45072.0</v>
      </c>
      <c r="G88" s="33">
        <v>45075.0</v>
      </c>
      <c r="H88" s="34">
        <v>12.99</v>
      </c>
      <c r="I88" s="34">
        <v>12.99</v>
      </c>
      <c r="J88" s="34">
        <f t="shared" si="19"/>
        <v>0</v>
      </c>
      <c r="K88" s="32">
        <v>30.0</v>
      </c>
      <c r="L88" s="34">
        <f t="shared" si="20"/>
        <v>0.433</v>
      </c>
      <c r="M88" s="31" t="s">
        <v>61</v>
      </c>
      <c r="N88" s="32" t="s">
        <v>38</v>
      </c>
    </row>
    <row r="89">
      <c r="A89" s="31">
        <v>908.0</v>
      </c>
      <c r="B89" s="32" t="s">
        <v>666</v>
      </c>
      <c r="C89" s="31" t="s">
        <v>586</v>
      </c>
      <c r="D89" s="33">
        <v>44831.0</v>
      </c>
      <c r="E89" s="33">
        <v>45050.0</v>
      </c>
      <c r="F89" s="32" t="s">
        <v>587</v>
      </c>
      <c r="G89" s="32" t="s">
        <v>587</v>
      </c>
      <c r="H89" s="34">
        <v>29.99</v>
      </c>
      <c r="I89" s="34">
        <v>0.0</v>
      </c>
      <c r="J89" s="34">
        <f t="shared" si="19"/>
        <v>29.99</v>
      </c>
      <c r="K89" s="32">
        <v>1.0</v>
      </c>
      <c r="L89" s="34">
        <f t="shared" si="20"/>
        <v>0</v>
      </c>
      <c r="M89" s="31" t="s">
        <v>62</v>
      </c>
      <c r="N89" s="31" t="s">
        <v>38</v>
      </c>
    </row>
    <row r="90">
      <c r="A90" s="31">
        <v>583.0</v>
      </c>
      <c r="B90" s="32" t="s">
        <v>667</v>
      </c>
      <c r="C90" s="32" t="s">
        <v>586</v>
      </c>
      <c r="D90" s="33">
        <v>41647.0</v>
      </c>
      <c r="E90" s="33">
        <v>45048.0</v>
      </c>
      <c r="F90" s="32" t="s">
        <v>587</v>
      </c>
      <c r="G90" s="32" t="s">
        <v>587</v>
      </c>
      <c r="H90" s="34">
        <v>13.99</v>
      </c>
      <c r="I90" s="34">
        <v>3.49</v>
      </c>
      <c r="J90" s="34">
        <f t="shared" si="19"/>
        <v>10.5</v>
      </c>
      <c r="K90" s="32">
        <v>1.0</v>
      </c>
      <c r="L90" s="34">
        <f t="shared" si="20"/>
        <v>3.49</v>
      </c>
      <c r="M90" s="31" t="s">
        <v>63</v>
      </c>
      <c r="N90" s="31" t="s">
        <v>38</v>
      </c>
    </row>
    <row r="91">
      <c r="A91" s="31">
        <v>535.0</v>
      </c>
      <c r="B91" s="32" t="s">
        <v>668</v>
      </c>
      <c r="C91" s="32" t="s">
        <v>586</v>
      </c>
      <c r="D91" s="33">
        <v>43125.0</v>
      </c>
      <c r="E91" s="33">
        <v>43335.0</v>
      </c>
      <c r="F91" s="33">
        <v>43338.0</v>
      </c>
      <c r="G91" s="33">
        <v>43338.0</v>
      </c>
      <c r="H91" s="34">
        <v>19.99</v>
      </c>
      <c r="I91" s="34">
        <v>11.99</v>
      </c>
      <c r="J91" s="34">
        <f t="shared" si="19"/>
        <v>8</v>
      </c>
      <c r="K91" s="32">
        <v>2.0</v>
      </c>
      <c r="L91" s="34">
        <f t="shared" si="20"/>
        <v>5.995</v>
      </c>
      <c r="M91" s="85" t="s">
        <v>64</v>
      </c>
      <c r="N91" s="85" t="s">
        <v>38</v>
      </c>
    </row>
    <row r="92">
      <c r="A92" s="31">
        <v>1017.0</v>
      </c>
      <c r="B92" s="31" t="s">
        <v>669</v>
      </c>
      <c r="C92" s="31" t="s">
        <v>591</v>
      </c>
      <c r="D92" s="33">
        <v>44953.0</v>
      </c>
      <c r="E92" s="33">
        <v>45520.0</v>
      </c>
      <c r="F92" s="32" t="s">
        <v>587</v>
      </c>
      <c r="G92" s="32" t="s">
        <v>587</v>
      </c>
      <c r="H92" s="87">
        <v>79.99</v>
      </c>
      <c r="I92" s="87">
        <v>27.99</v>
      </c>
      <c r="J92" s="87">
        <f t="shared" si="19"/>
        <v>52</v>
      </c>
      <c r="K92" s="32">
        <v>1.0</v>
      </c>
      <c r="L92" s="34">
        <f t="shared" si="20"/>
        <v>27.99</v>
      </c>
      <c r="M92" s="31" t="s">
        <v>65</v>
      </c>
      <c r="N92" s="31" t="s">
        <v>38</v>
      </c>
    </row>
    <row r="93">
      <c r="A93" s="31">
        <v>666.0</v>
      </c>
      <c r="B93" s="31" t="s">
        <v>670</v>
      </c>
      <c r="C93" s="32" t="s">
        <v>586</v>
      </c>
      <c r="D93" s="33">
        <v>42633.0</v>
      </c>
      <c r="E93" s="33">
        <v>42951.0</v>
      </c>
      <c r="F93" s="33">
        <v>42974.0</v>
      </c>
      <c r="G93" s="33">
        <v>44844.0</v>
      </c>
      <c r="H93" s="34">
        <v>17.99</v>
      </c>
      <c r="I93" s="34">
        <v>4.99</v>
      </c>
      <c r="J93" s="34">
        <f t="shared" si="19"/>
        <v>13</v>
      </c>
      <c r="K93" s="32">
        <v>4.0</v>
      </c>
      <c r="L93" s="34">
        <f t="shared" si="20"/>
        <v>1.2475</v>
      </c>
      <c r="M93" s="31" t="s">
        <v>66</v>
      </c>
      <c r="N93" s="31" t="s">
        <v>38</v>
      </c>
    </row>
    <row r="94">
      <c r="A94" s="31">
        <v>903.0</v>
      </c>
      <c r="B94" s="32" t="s">
        <v>671</v>
      </c>
      <c r="C94" s="32" t="s">
        <v>586</v>
      </c>
      <c r="D94" s="33">
        <v>44404.0</v>
      </c>
      <c r="E94" s="33">
        <v>44684.0</v>
      </c>
      <c r="F94" s="32" t="s">
        <v>587</v>
      </c>
      <c r="G94" s="32" t="s">
        <v>587</v>
      </c>
      <c r="H94" s="34">
        <v>19.99</v>
      </c>
      <c r="I94" s="34">
        <v>0.0</v>
      </c>
      <c r="J94" s="34">
        <f t="shared" si="19"/>
        <v>19.99</v>
      </c>
      <c r="K94" s="32">
        <v>1.0</v>
      </c>
      <c r="L94" s="34">
        <f t="shared" si="20"/>
        <v>0</v>
      </c>
      <c r="M94" s="31" t="s">
        <v>67</v>
      </c>
      <c r="N94" s="31" t="s">
        <v>38</v>
      </c>
    </row>
    <row r="95">
      <c r="A95" s="31">
        <v>419.0</v>
      </c>
      <c r="B95" s="32" t="s">
        <v>672</v>
      </c>
      <c r="C95" s="32" t="s">
        <v>584</v>
      </c>
      <c r="D95" s="33">
        <v>41752.0</v>
      </c>
      <c r="E95" s="33">
        <v>41769.0</v>
      </c>
      <c r="F95" s="33">
        <v>41769.0</v>
      </c>
      <c r="G95" s="33">
        <v>41985.0</v>
      </c>
      <c r="H95" s="34">
        <v>9.99</v>
      </c>
      <c r="I95" s="34">
        <v>9.99</v>
      </c>
      <c r="J95" s="34">
        <f t="shared" si="19"/>
        <v>0</v>
      </c>
      <c r="K95" s="32">
        <v>30.0</v>
      </c>
      <c r="L95" s="34">
        <f t="shared" si="20"/>
        <v>0.333</v>
      </c>
      <c r="M95" s="31" t="s">
        <v>68</v>
      </c>
      <c r="N95" s="31" t="s">
        <v>38</v>
      </c>
    </row>
    <row r="96">
      <c r="A96" s="31">
        <v>940.0</v>
      </c>
      <c r="B96" s="32" t="s">
        <v>673</v>
      </c>
      <c r="C96" s="31" t="s">
        <v>586</v>
      </c>
      <c r="D96" s="33">
        <v>42216.0</v>
      </c>
      <c r="E96" s="33">
        <v>42257.0</v>
      </c>
      <c r="F96" s="33">
        <v>42258.0</v>
      </c>
      <c r="G96" s="33">
        <v>44094.0</v>
      </c>
      <c r="H96" s="34">
        <v>19.99</v>
      </c>
      <c r="I96" s="34">
        <v>19.99</v>
      </c>
      <c r="J96" s="34">
        <f t="shared" si="19"/>
        <v>0</v>
      </c>
      <c r="K96" s="32">
        <v>40.0</v>
      </c>
      <c r="L96" s="34">
        <f t="shared" si="20"/>
        <v>0.49975</v>
      </c>
      <c r="M96" s="31"/>
      <c r="N96" s="31" t="s">
        <v>38</v>
      </c>
    </row>
    <row r="97">
      <c r="A97" s="31">
        <v>978.0</v>
      </c>
      <c r="B97" s="31" t="s">
        <v>674</v>
      </c>
      <c r="C97" s="32" t="s">
        <v>598</v>
      </c>
      <c r="D97" s="33">
        <v>43270.0</v>
      </c>
      <c r="E97" s="33">
        <v>43804.0</v>
      </c>
      <c r="F97" s="32" t="s">
        <v>587</v>
      </c>
      <c r="G97" s="32" t="s">
        <v>587</v>
      </c>
      <c r="H97" s="34">
        <v>19.99</v>
      </c>
      <c r="I97" s="34">
        <v>3.99</v>
      </c>
      <c r="J97" s="34">
        <f t="shared" si="19"/>
        <v>16</v>
      </c>
      <c r="K97" s="32">
        <v>1.0</v>
      </c>
      <c r="L97" s="34">
        <f t="shared" si="20"/>
        <v>3.99</v>
      </c>
      <c r="M97" s="85" t="s">
        <v>69</v>
      </c>
      <c r="N97" s="85" t="s">
        <v>38</v>
      </c>
    </row>
    <row r="98">
      <c r="A98" s="31">
        <v>234.0</v>
      </c>
      <c r="B98" s="32" t="s">
        <v>675</v>
      </c>
      <c r="C98" s="31" t="s">
        <v>584</v>
      </c>
      <c r="D98" s="33">
        <v>41723.0</v>
      </c>
      <c r="E98" s="33">
        <v>42939.0</v>
      </c>
      <c r="F98" s="33">
        <v>42945.0</v>
      </c>
      <c r="G98" s="33">
        <v>44871.0</v>
      </c>
      <c r="H98" s="34">
        <v>9.99</v>
      </c>
      <c r="I98" s="34">
        <v>1.99</v>
      </c>
      <c r="J98" s="34">
        <f t="shared" si="19"/>
        <v>8</v>
      </c>
      <c r="K98" s="32">
        <v>1.0</v>
      </c>
      <c r="L98" s="34">
        <f t="shared" si="20"/>
        <v>1.99</v>
      </c>
      <c r="M98" s="31" t="s">
        <v>70</v>
      </c>
      <c r="N98" s="31" t="s">
        <v>38</v>
      </c>
    </row>
    <row r="99">
      <c r="A99" s="31">
        <v>82.0</v>
      </c>
      <c r="B99" s="31" t="s">
        <v>676</v>
      </c>
      <c r="C99" s="31" t="s">
        <v>677</v>
      </c>
      <c r="D99" s="33">
        <v>37602.0</v>
      </c>
      <c r="E99" s="33">
        <v>42875.0</v>
      </c>
      <c r="F99" s="33">
        <v>43681.0</v>
      </c>
      <c r="G99" s="33">
        <v>45006.0</v>
      </c>
      <c r="H99" s="34">
        <v>13.98</v>
      </c>
      <c r="I99" s="34">
        <v>7.98</v>
      </c>
      <c r="J99" s="34">
        <f t="shared" si="19"/>
        <v>6</v>
      </c>
      <c r="K99" s="32">
        <v>1.0</v>
      </c>
      <c r="L99" s="34">
        <f t="shared" si="20"/>
        <v>7.98</v>
      </c>
      <c r="M99" s="31" t="s">
        <v>71</v>
      </c>
      <c r="N99" s="88" t="s">
        <v>38</v>
      </c>
    </row>
    <row r="100">
      <c r="A100" s="31">
        <v>359.0</v>
      </c>
      <c r="B100" s="32" t="s">
        <v>678</v>
      </c>
      <c r="C100" s="32" t="s">
        <v>584</v>
      </c>
      <c r="D100" s="33">
        <v>41136.0</v>
      </c>
      <c r="E100" s="33">
        <v>42925.0</v>
      </c>
      <c r="F100" s="33">
        <v>45054.0</v>
      </c>
      <c r="G100" s="33">
        <v>45054.0</v>
      </c>
      <c r="H100" s="34">
        <v>14.99</v>
      </c>
      <c r="I100" s="34">
        <v>3.99</v>
      </c>
      <c r="J100" s="34">
        <f t="shared" si="19"/>
        <v>11</v>
      </c>
      <c r="K100" s="32">
        <v>5.0</v>
      </c>
      <c r="L100" s="34">
        <f t="shared" si="20"/>
        <v>0.798</v>
      </c>
      <c r="M100" s="31" t="s">
        <v>72</v>
      </c>
      <c r="N100" s="32" t="s">
        <v>38</v>
      </c>
    </row>
    <row r="101">
      <c r="A101" s="31">
        <v>320.0</v>
      </c>
      <c r="B101" s="31" t="s">
        <v>679</v>
      </c>
      <c r="C101" s="32" t="s">
        <v>584</v>
      </c>
      <c r="D101" s="33">
        <v>39976.0</v>
      </c>
      <c r="E101" s="33">
        <v>42969.0</v>
      </c>
      <c r="F101" s="33">
        <v>41553.0</v>
      </c>
      <c r="G101" s="33">
        <v>41745.0</v>
      </c>
      <c r="H101" s="34">
        <v>24.99</v>
      </c>
      <c r="I101" s="34">
        <v>7.99</v>
      </c>
      <c r="J101" s="34">
        <f t="shared" si="19"/>
        <v>17</v>
      </c>
      <c r="K101" s="32">
        <v>1.0</v>
      </c>
      <c r="L101" s="34">
        <f t="shared" si="20"/>
        <v>7.99</v>
      </c>
      <c r="M101" s="31" t="s">
        <v>73</v>
      </c>
      <c r="N101" s="32" t="s">
        <v>38</v>
      </c>
    </row>
    <row r="102">
      <c r="A102" s="31">
        <v>321.0</v>
      </c>
      <c r="B102" s="31" t="s">
        <v>680</v>
      </c>
      <c r="C102" s="32" t="s">
        <v>584</v>
      </c>
      <c r="D102" s="33">
        <v>41026.0</v>
      </c>
      <c r="E102" s="33">
        <v>42969.0</v>
      </c>
      <c r="F102" s="33" t="s">
        <v>587</v>
      </c>
      <c r="G102" s="33" t="s">
        <v>587</v>
      </c>
      <c r="H102" s="34">
        <v>24.99</v>
      </c>
      <c r="I102" s="34">
        <v>7.99</v>
      </c>
      <c r="J102" s="34">
        <f t="shared" si="19"/>
        <v>17</v>
      </c>
      <c r="K102" s="32">
        <v>1.0</v>
      </c>
      <c r="L102" s="34">
        <f t="shared" si="20"/>
        <v>7.99</v>
      </c>
      <c r="M102" s="31"/>
      <c r="N102" s="32" t="s">
        <v>38</v>
      </c>
    </row>
    <row r="103">
      <c r="A103" s="31">
        <v>763.0</v>
      </c>
      <c r="B103" s="32" t="s">
        <v>681</v>
      </c>
      <c r="C103" s="32" t="s">
        <v>586</v>
      </c>
      <c r="D103" s="33">
        <v>41675.0</v>
      </c>
      <c r="E103" s="33">
        <v>44071.0</v>
      </c>
      <c r="F103" s="32" t="s">
        <v>587</v>
      </c>
      <c r="G103" s="32" t="s">
        <v>587</v>
      </c>
      <c r="H103" s="34">
        <v>18.99</v>
      </c>
      <c r="I103" s="34">
        <v>3.79</v>
      </c>
      <c r="J103" s="34">
        <f t="shared" si="19"/>
        <v>15.2</v>
      </c>
      <c r="K103" s="32">
        <v>1.0</v>
      </c>
      <c r="L103" s="34">
        <f t="shared" si="20"/>
        <v>3.79</v>
      </c>
      <c r="M103" s="31" t="s">
        <v>74</v>
      </c>
      <c r="N103" s="31" t="s">
        <v>38</v>
      </c>
    </row>
    <row r="104">
      <c r="A104" s="31">
        <v>144.0</v>
      </c>
      <c r="B104" s="32" t="s">
        <v>682</v>
      </c>
      <c r="C104" s="31" t="s">
        <v>677</v>
      </c>
      <c r="D104" s="33">
        <v>38646.0</v>
      </c>
      <c r="E104" s="33">
        <v>42950.0</v>
      </c>
      <c r="F104" s="33">
        <v>44687.0</v>
      </c>
      <c r="G104" s="33">
        <v>44694.0</v>
      </c>
      <c r="H104" s="34">
        <v>13.99</v>
      </c>
      <c r="I104" s="34">
        <v>5.99</v>
      </c>
      <c r="J104" s="34">
        <f t="shared" si="19"/>
        <v>8</v>
      </c>
      <c r="K104" s="32">
        <v>36.0</v>
      </c>
      <c r="L104" s="34">
        <f t="shared" si="20"/>
        <v>0.1663888889</v>
      </c>
      <c r="M104" s="31" t="s">
        <v>75</v>
      </c>
      <c r="N104" s="88" t="s">
        <v>38</v>
      </c>
    </row>
    <row r="105">
      <c r="A105" s="31">
        <v>81.0</v>
      </c>
      <c r="B105" s="31" t="s">
        <v>683</v>
      </c>
      <c r="C105" s="31" t="s">
        <v>677</v>
      </c>
      <c r="D105" s="33">
        <v>39015.0</v>
      </c>
      <c r="E105" s="33">
        <v>42950.0</v>
      </c>
      <c r="F105" s="33">
        <v>43240.0</v>
      </c>
      <c r="G105" s="33">
        <v>43336.0</v>
      </c>
      <c r="H105" s="34">
        <v>23.98</v>
      </c>
      <c r="I105" s="34">
        <v>15.98</v>
      </c>
      <c r="J105" s="34">
        <f t="shared" si="19"/>
        <v>8</v>
      </c>
      <c r="K105" s="32">
        <v>29.0</v>
      </c>
      <c r="L105" s="34">
        <f t="shared" si="20"/>
        <v>0.5510344828</v>
      </c>
      <c r="M105" s="31" t="s">
        <v>76</v>
      </c>
      <c r="N105" s="88" t="s">
        <v>38</v>
      </c>
    </row>
    <row r="106">
      <c r="A106" s="31">
        <v>919.0</v>
      </c>
      <c r="B106" s="32" t="s">
        <v>684</v>
      </c>
      <c r="C106" s="32" t="s">
        <v>586</v>
      </c>
      <c r="D106" s="33">
        <v>42647.0</v>
      </c>
      <c r="E106" s="33">
        <v>42648.0</v>
      </c>
      <c r="F106" s="32" t="s">
        <v>587</v>
      </c>
      <c r="G106" s="32" t="s">
        <v>587</v>
      </c>
      <c r="H106" s="34">
        <v>14.99</v>
      </c>
      <c r="I106" s="34">
        <v>5.99</v>
      </c>
      <c r="J106" s="34">
        <f t="shared" si="19"/>
        <v>9</v>
      </c>
      <c r="K106" s="32">
        <v>1.0</v>
      </c>
      <c r="L106" s="34">
        <f t="shared" si="20"/>
        <v>5.99</v>
      </c>
      <c r="M106" s="31" t="s">
        <v>77</v>
      </c>
      <c r="N106" s="31" t="s">
        <v>38</v>
      </c>
    </row>
    <row r="107">
      <c r="A107" s="31">
        <v>975.0</v>
      </c>
      <c r="B107" s="32" t="s">
        <v>685</v>
      </c>
      <c r="C107" s="31" t="s">
        <v>598</v>
      </c>
      <c r="D107" s="33">
        <v>42656.0</v>
      </c>
      <c r="E107" s="33">
        <v>44623.0</v>
      </c>
      <c r="F107" s="32" t="s">
        <v>587</v>
      </c>
      <c r="G107" s="32" t="s">
        <v>587</v>
      </c>
      <c r="H107" s="34">
        <v>14.99</v>
      </c>
      <c r="I107" s="34">
        <v>7.49</v>
      </c>
      <c r="J107" s="34">
        <f t="shared" si="19"/>
        <v>7.5</v>
      </c>
      <c r="K107" s="32">
        <v>1.0</v>
      </c>
      <c r="L107" s="34">
        <f t="shared" si="20"/>
        <v>7.49</v>
      </c>
      <c r="M107" s="85" t="s">
        <v>78</v>
      </c>
      <c r="N107" s="85" t="s">
        <v>38</v>
      </c>
    </row>
    <row r="108">
      <c r="A108" s="31">
        <v>443.0</v>
      </c>
      <c r="B108" s="32" t="s">
        <v>686</v>
      </c>
      <c r="C108" s="31" t="s">
        <v>612</v>
      </c>
      <c r="D108" s="33">
        <v>42423.0</v>
      </c>
      <c r="E108" s="33">
        <v>42832.0</v>
      </c>
      <c r="F108" s="32" t="s">
        <v>587</v>
      </c>
      <c r="G108" s="32" t="s">
        <v>587</v>
      </c>
      <c r="H108" s="34">
        <v>5.99</v>
      </c>
      <c r="I108" s="34">
        <v>1.99</v>
      </c>
      <c r="J108" s="34">
        <f t="shared" si="19"/>
        <v>4</v>
      </c>
      <c r="K108" s="32">
        <v>1.0</v>
      </c>
      <c r="L108" s="34">
        <f t="shared" si="20"/>
        <v>1.99</v>
      </c>
      <c r="M108" s="31" t="s">
        <v>79</v>
      </c>
      <c r="N108" s="31" t="s">
        <v>38</v>
      </c>
    </row>
    <row r="109">
      <c r="A109" s="31">
        <v>120.0</v>
      </c>
      <c r="B109" s="32" t="s">
        <v>687</v>
      </c>
      <c r="C109" s="32" t="s">
        <v>677</v>
      </c>
      <c r="D109" s="33">
        <v>37946.0</v>
      </c>
      <c r="E109" s="33">
        <v>44285.0</v>
      </c>
      <c r="F109" s="33">
        <v>45061.0</v>
      </c>
      <c r="G109" s="33">
        <v>45061.0</v>
      </c>
      <c r="H109" s="34">
        <v>5.0</v>
      </c>
      <c r="I109" s="34">
        <v>5.0</v>
      </c>
      <c r="J109" s="34">
        <f t="shared" si="19"/>
        <v>0</v>
      </c>
      <c r="K109" s="32">
        <v>5.0</v>
      </c>
      <c r="L109" s="34">
        <f t="shared" si="20"/>
        <v>1</v>
      </c>
      <c r="M109" s="31" t="s">
        <v>80</v>
      </c>
      <c r="N109" s="88" t="s">
        <v>38</v>
      </c>
    </row>
    <row r="110">
      <c r="A110" s="31">
        <v>121.0</v>
      </c>
      <c r="B110" s="32" t="s">
        <v>688</v>
      </c>
      <c r="C110" s="32" t="s">
        <v>677</v>
      </c>
      <c r="D110" s="33">
        <v>38324.0</v>
      </c>
      <c r="E110" s="33">
        <v>44285.0</v>
      </c>
      <c r="F110" s="32" t="s">
        <v>587</v>
      </c>
      <c r="G110" s="32" t="s">
        <v>587</v>
      </c>
      <c r="H110" s="34">
        <v>5.0</v>
      </c>
      <c r="I110" s="34">
        <v>5.0</v>
      </c>
      <c r="J110" s="34">
        <f t="shared" si="19"/>
        <v>0</v>
      </c>
      <c r="K110" s="32">
        <v>1.0</v>
      </c>
      <c r="L110" s="34">
        <f t="shared" si="20"/>
        <v>5</v>
      </c>
      <c r="M110" s="31"/>
      <c r="N110" s="88" t="s">
        <v>38</v>
      </c>
    </row>
    <row r="111">
      <c r="A111" s="31">
        <v>122.0</v>
      </c>
      <c r="B111" s="32" t="s">
        <v>689</v>
      </c>
      <c r="C111" s="32" t="s">
        <v>677</v>
      </c>
      <c r="D111" s="33">
        <v>38688.0</v>
      </c>
      <c r="E111" s="33">
        <v>44285.0</v>
      </c>
      <c r="F111" s="32" t="s">
        <v>587</v>
      </c>
      <c r="G111" s="32" t="s">
        <v>587</v>
      </c>
      <c r="H111" s="34">
        <v>4.99</v>
      </c>
      <c r="I111" s="34">
        <v>4.99</v>
      </c>
      <c r="J111" s="34">
        <f t="shared" si="19"/>
        <v>0</v>
      </c>
      <c r="K111" s="32">
        <v>1.0</v>
      </c>
      <c r="L111" s="34">
        <f t="shared" si="20"/>
        <v>4.99</v>
      </c>
      <c r="M111" s="31"/>
      <c r="N111" s="88" t="s">
        <v>38</v>
      </c>
    </row>
    <row r="112">
      <c r="A112" s="31">
        <v>206.0</v>
      </c>
      <c r="B112" s="32" t="s">
        <v>690</v>
      </c>
      <c r="C112" s="32" t="s">
        <v>584</v>
      </c>
      <c r="D112" s="33">
        <v>41759.0</v>
      </c>
      <c r="E112" s="33">
        <v>42635.0</v>
      </c>
      <c r="F112" s="33">
        <v>43331.0</v>
      </c>
      <c r="G112" s="33">
        <v>43334.0</v>
      </c>
      <c r="H112" s="34">
        <v>14.99</v>
      </c>
      <c r="I112" s="34">
        <v>4.99</v>
      </c>
      <c r="J112" s="34">
        <f t="shared" si="19"/>
        <v>10</v>
      </c>
      <c r="K112" s="32">
        <v>7.0</v>
      </c>
      <c r="L112" s="34">
        <f t="shared" si="20"/>
        <v>0.7128571429</v>
      </c>
      <c r="M112" s="31"/>
      <c r="N112" s="32" t="s">
        <v>38</v>
      </c>
    </row>
    <row r="113">
      <c r="A113" s="31">
        <v>230.0</v>
      </c>
      <c r="B113" s="32" t="s">
        <v>691</v>
      </c>
      <c r="C113" s="32" t="s">
        <v>584</v>
      </c>
      <c r="D113" s="33">
        <v>39745.0</v>
      </c>
      <c r="E113" s="33">
        <v>44091.0</v>
      </c>
      <c r="F113" s="33">
        <v>41448.0</v>
      </c>
      <c r="G113" s="33">
        <v>44141.0</v>
      </c>
      <c r="H113" s="34">
        <v>14.99</v>
      </c>
      <c r="I113" s="34">
        <v>2.0</v>
      </c>
      <c r="J113" s="34">
        <f t="shared" si="19"/>
        <v>12.99</v>
      </c>
      <c r="K113" s="32">
        <v>50.0</v>
      </c>
      <c r="L113" s="34">
        <f t="shared" si="20"/>
        <v>0.04</v>
      </c>
      <c r="M113" s="31"/>
      <c r="N113" s="32" t="s">
        <v>38</v>
      </c>
    </row>
    <row r="114">
      <c r="A114" s="31">
        <v>231.0</v>
      </c>
      <c r="B114" s="32" t="s">
        <v>692</v>
      </c>
      <c r="C114" s="32" t="s">
        <v>584</v>
      </c>
      <c r="D114" s="33">
        <v>41242.0</v>
      </c>
      <c r="E114" s="33">
        <v>43519.0</v>
      </c>
      <c r="F114" s="33">
        <v>43540.0</v>
      </c>
      <c r="G114" s="33">
        <v>43552.0</v>
      </c>
      <c r="H114" s="34">
        <v>29.99</v>
      </c>
      <c r="I114" s="34">
        <v>17.99</v>
      </c>
      <c r="J114" s="34">
        <f t="shared" si="19"/>
        <v>12</v>
      </c>
      <c r="K114" s="32">
        <v>36.0</v>
      </c>
      <c r="L114" s="34">
        <f t="shared" si="20"/>
        <v>0.4997222222</v>
      </c>
      <c r="M114" s="31"/>
      <c r="N114" s="32" t="s">
        <v>38</v>
      </c>
    </row>
    <row r="115">
      <c r="A115" s="31">
        <v>232.0</v>
      </c>
      <c r="B115" s="32" t="s">
        <v>693</v>
      </c>
      <c r="C115" s="31" t="s">
        <v>584</v>
      </c>
      <c r="D115" s="33">
        <v>41961.0</v>
      </c>
      <c r="E115" s="33">
        <v>43519.0</v>
      </c>
      <c r="F115" s="33">
        <v>43915.0</v>
      </c>
      <c r="G115" s="33">
        <v>43922.0</v>
      </c>
      <c r="H115" s="34">
        <v>24.99</v>
      </c>
      <c r="I115" s="34">
        <v>7.99</v>
      </c>
      <c r="J115" s="34">
        <f t="shared" si="19"/>
        <v>17</v>
      </c>
      <c r="K115" s="32">
        <v>42.0</v>
      </c>
      <c r="L115" s="34">
        <f t="shared" si="20"/>
        <v>0.1902380952</v>
      </c>
      <c r="M115" s="31"/>
      <c r="N115" s="31" t="s">
        <v>38</v>
      </c>
    </row>
    <row r="116">
      <c r="A116" s="31">
        <v>349.0</v>
      </c>
      <c r="B116" s="32" t="s">
        <v>694</v>
      </c>
      <c r="C116" s="32" t="s">
        <v>584</v>
      </c>
      <c r="D116" s="33">
        <v>40401.0</v>
      </c>
      <c r="E116" s="33">
        <v>44431.0</v>
      </c>
      <c r="F116" s="33">
        <v>45310.0</v>
      </c>
      <c r="G116" s="33">
        <v>45316.0</v>
      </c>
      <c r="H116" s="34">
        <v>14.99</v>
      </c>
      <c r="I116" s="34">
        <v>8.99</v>
      </c>
      <c r="J116" s="34">
        <f t="shared" si="19"/>
        <v>6</v>
      </c>
      <c r="K116" s="32">
        <v>2.0</v>
      </c>
      <c r="L116" s="34">
        <f t="shared" si="20"/>
        <v>4.495</v>
      </c>
      <c r="M116" s="31"/>
      <c r="N116" s="32" t="s">
        <v>38</v>
      </c>
    </row>
    <row r="117">
      <c r="A117" s="31">
        <v>412.0</v>
      </c>
      <c r="B117" s="31" t="s">
        <v>695</v>
      </c>
      <c r="C117" s="32" t="s">
        <v>584</v>
      </c>
      <c r="D117" s="33">
        <v>41786.0</v>
      </c>
      <c r="E117" s="33">
        <v>42818.0</v>
      </c>
      <c r="F117" s="33">
        <v>42818.0</v>
      </c>
      <c r="G117" s="33">
        <v>44001.0</v>
      </c>
      <c r="H117" s="34">
        <v>19.99</v>
      </c>
      <c r="I117" s="34">
        <v>7.99</v>
      </c>
      <c r="J117" s="34">
        <f t="shared" si="19"/>
        <v>12</v>
      </c>
      <c r="K117" s="32">
        <v>48.0</v>
      </c>
      <c r="L117" s="34">
        <f t="shared" si="20"/>
        <v>0.1664583333</v>
      </c>
      <c r="M117" s="31"/>
      <c r="N117" s="32" t="s">
        <v>38</v>
      </c>
    </row>
    <row r="118">
      <c r="A118" s="31">
        <v>507.0</v>
      </c>
      <c r="B118" s="32" t="s">
        <v>696</v>
      </c>
      <c r="C118" s="32" t="s">
        <v>586</v>
      </c>
      <c r="D118" s="33">
        <v>44145.0</v>
      </c>
      <c r="E118" s="33">
        <v>44521.0</v>
      </c>
      <c r="F118" s="33">
        <v>44927.0</v>
      </c>
      <c r="G118" s="33">
        <v>44936.0</v>
      </c>
      <c r="H118" s="34">
        <v>119.99</v>
      </c>
      <c r="I118" s="34">
        <v>59.99</v>
      </c>
      <c r="J118" s="34">
        <f t="shared" si="19"/>
        <v>60</v>
      </c>
      <c r="K118" s="32">
        <v>22.0</v>
      </c>
      <c r="L118" s="34">
        <f t="shared" si="20"/>
        <v>2.726818182</v>
      </c>
      <c r="M118" s="85"/>
      <c r="N118" s="85" t="s">
        <v>38</v>
      </c>
    </row>
    <row r="119">
      <c r="A119" s="31">
        <v>609.0</v>
      </c>
      <c r="B119" s="32" t="s">
        <v>697</v>
      </c>
      <c r="C119" s="32" t="s">
        <v>586</v>
      </c>
      <c r="D119" s="33">
        <v>42423.0</v>
      </c>
      <c r="E119" s="33">
        <v>43519.0</v>
      </c>
      <c r="F119" s="33">
        <v>45392.0</v>
      </c>
      <c r="G119" s="33">
        <v>45404.0</v>
      </c>
      <c r="H119" s="34">
        <v>24.99</v>
      </c>
      <c r="I119" s="34">
        <v>7.99</v>
      </c>
      <c r="J119" s="34">
        <f t="shared" si="19"/>
        <v>17</v>
      </c>
      <c r="K119" s="32">
        <v>30.0</v>
      </c>
      <c r="L119" s="34">
        <f t="shared" si="20"/>
        <v>0.2663333333</v>
      </c>
      <c r="M119" s="31"/>
      <c r="N119" s="31" t="s">
        <v>38</v>
      </c>
    </row>
    <row r="120">
      <c r="A120" s="31">
        <v>610.0</v>
      </c>
      <c r="B120" s="32" t="s">
        <v>698</v>
      </c>
      <c r="C120" s="32" t="s">
        <v>586</v>
      </c>
      <c r="D120" s="33">
        <v>43186.0</v>
      </c>
      <c r="E120" s="33">
        <v>43372.0</v>
      </c>
      <c r="F120" s="33">
        <v>43373.0</v>
      </c>
      <c r="G120" s="33">
        <v>43987.0</v>
      </c>
      <c r="H120" s="34">
        <v>99.98</v>
      </c>
      <c r="I120" s="34">
        <v>49.98</v>
      </c>
      <c r="J120" s="34">
        <f t="shared" si="19"/>
        <v>50</v>
      </c>
      <c r="K120" s="32">
        <v>103.0</v>
      </c>
      <c r="L120" s="34">
        <f t="shared" si="20"/>
        <v>0.4852427184</v>
      </c>
      <c r="M120" s="31"/>
      <c r="N120" s="31" t="s">
        <v>38</v>
      </c>
    </row>
    <row r="121">
      <c r="A121" s="31">
        <v>611.0</v>
      </c>
      <c r="B121" s="32" t="s">
        <v>699</v>
      </c>
      <c r="C121" s="32" t="s">
        <v>586</v>
      </c>
      <c r="D121" s="33">
        <v>43511.0</v>
      </c>
      <c r="E121" s="33">
        <v>43548.0</v>
      </c>
      <c r="F121" s="33">
        <v>43618.0</v>
      </c>
      <c r="G121" s="33">
        <v>45310.0</v>
      </c>
      <c r="H121" s="34">
        <v>54.99</v>
      </c>
      <c r="I121" s="34">
        <v>27.49</v>
      </c>
      <c r="J121" s="34">
        <f t="shared" si="19"/>
        <v>27.5</v>
      </c>
      <c r="K121" s="32">
        <v>51.0</v>
      </c>
      <c r="L121" s="34">
        <f t="shared" si="20"/>
        <v>0.5390196078</v>
      </c>
      <c r="M121" s="31"/>
      <c r="N121" s="31" t="s">
        <v>38</v>
      </c>
    </row>
    <row r="122">
      <c r="A122" s="31">
        <v>922.0</v>
      </c>
      <c r="B122" s="32" t="s">
        <v>700</v>
      </c>
      <c r="C122" s="31" t="s">
        <v>586</v>
      </c>
      <c r="D122" s="33">
        <v>42689.0</v>
      </c>
      <c r="E122" s="33">
        <v>43668.0</v>
      </c>
      <c r="F122" s="33">
        <v>43675.0</v>
      </c>
      <c r="G122" s="33">
        <v>44073.0</v>
      </c>
      <c r="H122" s="34">
        <v>69.99</v>
      </c>
      <c r="I122" s="34">
        <v>14.99</v>
      </c>
      <c r="J122" s="34">
        <f t="shared" si="19"/>
        <v>55</v>
      </c>
      <c r="K122" s="32">
        <v>40.0</v>
      </c>
      <c r="L122" s="34">
        <f t="shared" si="20"/>
        <v>0.37475</v>
      </c>
      <c r="M122" s="31"/>
      <c r="N122" s="31" t="s">
        <v>38</v>
      </c>
    </row>
    <row r="123">
      <c r="A123" s="31">
        <v>961.0</v>
      </c>
      <c r="B123" s="32" t="s">
        <v>701</v>
      </c>
      <c r="C123" s="32" t="s">
        <v>598</v>
      </c>
      <c r="D123" s="33">
        <v>42682.0</v>
      </c>
      <c r="E123" s="33">
        <v>43466.0</v>
      </c>
      <c r="F123" s="33">
        <v>43467.0</v>
      </c>
      <c r="G123" s="33">
        <v>43467.0</v>
      </c>
      <c r="H123" s="34">
        <v>39.99</v>
      </c>
      <c r="I123" s="34">
        <v>12.99</v>
      </c>
      <c r="J123" s="34">
        <f t="shared" si="19"/>
        <v>27</v>
      </c>
      <c r="K123" s="32">
        <v>1.0</v>
      </c>
      <c r="L123" s="34">
        <f t="shared" si="20"/>
        <v>12.99</v>
      </c>
      <c r="M123" s="85"/>
      <c r="N123" s="85" t="s">
        <v>38</v>
      </c>
    </row>
    <row r="124">
      <c r="A124" s="31">
        <v>612.0</v>
      </c>
      <c r="B124" s="32" t="s">
        <v>702</v>
      </c>
      <c r="C124" s="32" t="s">
        <v>586</v>
      </c>
      <c r="D124" s="33">
        <v>44476.0</v>
      </c>
      <c r="E124" s="33">
        <v>44594.0</v>
      </c>
      <c r="F124" s="33">
        <v>44598.0</v>
      </c>
      <c r="G124" s="33">
        <v>44607.0</v>
      </c>
      <c r="H124" s="34">
        <v>99.99</v>
      </c>
      <c r="I124" s="34">
        <v>59.99</v>
      </c>
      <c r="J124" s="34">
        <f t="shared" si="19"/>
        <v>40</v>
      </c>
      <c r="K124" s="32">
        <v>55.0</v>
      </c>
      <c r="L124" s="34">
        <f t="shared" si="20"/>
        <v>1.090727273</v>
      </c>
      <c r="M124" s="31" t="s">
        <v>81</v>
      </c>
      <c r="N124" s="31" t="s">
        <v>38</v>
      </c>
    </row>
    <row r="125">
      <c r="A125" s="31">
        <v>923.0</v>
      </c>
      <c r="B125" s="32" t="s">
        <v>703</v>
      </c>
      <c r="C125" s="31" t="s">
        <v>586</v>
      </c>
      <c r="D125" s="33">
        <v>44133.0</v>
      </c>
      <c r="E125" s="33">
        <v>44349.0</v>
      </c>
      <c r="F125" s="33">
        <v>44351.0</v>
      </c>
      <c r="G125" s="33">
        <v>44358.0</v>
      </c>
      <c r="H125" s="34">
        <v>69.99</v>
      </c>
      <c r="I125" s="34">
        <v>34.99</v>
      </c>
      <c r="J125" s="34">
        <f t="shared" si="19"/>
        <v>35</v>
      </c>
      <c r="K125" s="32">
        <v>36.0</v>
      </c>
      <c r="L125" s="34">
        <f t="shared" si="20"/>
        <v>0.9719444444</v>
      </c>
      <c r="M125" s="31"/>
      <c r="N125" s="31" t="s">
        <v>38</v>
      </c>
    </row>
    <row r="126">
      <c r="A126" s="31">
        <v>284.0</v>
      </c>
      <c r="B126" s="32" t="s">
        <v>704</v>
      </c>
      <c r="C126" s="32" t="s">
        <v>584</v>
      </c>
      <c r="D126" s="33">
        <v>41220.0</v>
      </c>
      <c r="E126" s="33">
        <v>41458.0</v>
      </c>
      <c r="F126" s="33">
        <v>41458.0</v>
      </c>
      <c r="G126" s="33">
        <v>44775.0</v>
      </c>
      <c r="H126" s="34">
        <v>19.99</v>
      </c>
      <c r="I126" s="34">
        <v>14.99</v>
      </c>
      <c r="J126" s="34">
        <f t="shared" si="19"/>
        <v>5</v>
      </c>
      <c r="K126" s="32">
        <v>25.0</v>
      </c>
      <c r="L126" s="34">
        <f t="shared" si="20"/>
        <v>0.5996</v>
      </c>
      <c r="M126" s="31" t="s">
        <v>82</v>
      </c>
      <c r="N126" s="32" t="s">
        <v>38</v>
      </c>
    </row>
    <row r="127">
      <c r="A127" s="31">
        <v>296.0</v>
      </c>
      <c r="B127" s="32" t="s">
        <v>705</v>
      </c>
      <c r="C127" s="32" t="s">
        <v>584</v>
      </c>
      <c r="D127" s="33">
        <v>40319.0</v>
      </c>
      <c r="E127" s="33">
        <v>40335.0</v>
      </c>
      <c r="F127" s="33">
        <v>40335.0</v>
      </c>
      <c r="G127" s="33">
        <v>44739.0</v>
      </c>
      <c r="H127" s="34">
        <v>14.99</v>
      </c>
      <c r="I127" s="34">
        <v>6.0</v>
      </c>
      <c r="J127" s="34">
        <f t="shared" si="19"/>
        <v>8.99</v>
      </c>
      <c r="K127" s="32">
        <v>50.0</v>
      </c>
      <c r="L127" s="34">
        <f t="shared" si="20"/>
        <v>0.12</v>
      </c>
      <c r="M127" s="31"/>
      <c r="N127" s="32" t="s">
        <v>38</v>
      </c>
    </row>
    <row r="128">
      <c r="A128" s="31">
        <v>353.0</v>
      </c>
      <c r="B128" s="32" t="s">
        <v>706</v>
      </c>
      <c r="C128" s="32" t="s">
        <v>584</v>
      </c>
      <c r="D128" s="33">
        <v>41138.0</v>
      </c>
      <c r="E128" s="33">
        <v>43652.0</v>
      </c>
      <c r="F128" s="33">
        <v>43659.0</v>
      </c>
      <c r="G128" s="33">
        <v>45203.0</v>
      </c>
      <c r="H128" s="34">
        <v>29.99</v>
      </c>
      <c r="I128" s="34">
        <v>4.49</v>
      </c>
      <c r="J128" s="34">
        <f t="shared" si="19"/>
        <v>25.5</v>
      </c>
      <c r="K128" s="32">
        <v>42.0</v>
      </c>
      <c r="L128" s="34">
        <f t="shared" si="20"/>
        <v>0.1069047619</v>
      </c>
      <c r="M128" s="31"/>
      <c r="N128" s="32" t="s">
        <v>38</v>
      </c>
    </row>
    <row r="129">
      <c r="A129" s="31">
        <v>340.0</v>
      </c>
      <c r="B129" s="31" t="s">
        <v>707</v>
      </c>
      <c r="C129" s="32" t="s">
        <v>584</v>
      </c>
      <c r="D129" s="33">
        <v>41290.0</v>
      </c>
      <c r="E129" s="33">
        <v>42623.0</v>
      </c>
      <c r="F129" s="33">
        <v>42715.0</v>
      </c>
      <c r="G129" s="33">
        <v>44185.0</v>
      </c>
      <c r="H129" s="34">
        <v>9.99</v>
      </c>
      <c r="I129" s="34">
        <v>4.99</v>
      </c>
      <c r="J129" s="34">
        <f t="shared" si="19"/>
        <v>5</v>
      </c>
      <c r="K129" s="32">
        <v>3.0</v>
      </c>
      <c r="L129" s="34">
        <f t="shared" si="20"/>
        <v>1.663333333</v>
      </c>
      <c r="M129" s="31" t="s">
        <v>83</v>
      </c>
      <c r="N129" s="32" t="s">
        <v>38</v>
      </c>
    </row>
    <row r="130">
      <c r="A130" s="31">
        <v>981.0</v>
      </c>
      <c r="B130" s="32" t="s">
        <v>708</v>
      </c>
      <c r="C130" s="32" t="s">
        <v>598</v>
      </c>
      <c r="D130" s="33">
        <v>42787.0</v>
      </c>
      <c r="E130" s="33">
        <v>43466.0</v>
      </c>
      <c r="F130" s="33">
        <v>43543.0</v>
      </c>
      <c r="G130" s="33">
        <v>43543.0</v>
      </c>
      <c r="H130" s="34">
        <v>15.99</v>
      </c>
      <c r="I130" s="34">
        <v>4.99</v>
      </c>
      <c r="J130" s="34">
        <f t="shared" si="19"/>
        <v>11</v>
      </c>
      <c r="K130" s="32">
        <v>1.0</v>
      </c>
      <c r="L130" s="34">
        <f t="shared" si="20"/>
        <v>4.99</v>
      </c>
      <c r="M130" s="85" t="s">
        <v>84</v>
      </c>
      <c r="N130" s="85" t="s">
        <v>38</v>
      </c>
    </row>
    <row r="131">
      <c r="A131" s="35"/>
      <c r="B131" s="36"/>
      <c r="C131" s="36"/>
      <c r="D131" s="37"/>
      <c r="E131" s="37"/>
      <c r="F131" s="37"/>
      <c r="G131" s="37"/>
      <c r="H131" s="38">
        <f t="shared" ref="H131:K131" si="21">SUM(H44:H130)</f>
        <v>2775.87</v>
      </c>
      <c r="I131" s="38">
        <f t="shared" si="21"/>
        <v>1162.92</v>
      </c>
      <c r="J131" s="38">
        <f t="shared" si="21"/>
        <v>1612.95</v>
      </c>
      <c r="K131" s="36">
        <f t="shared" si="21"/>
        <v>1674</v>
      </c>
      <c r="L131" s="38">
        <f>SUM(L44:L130)/K131</f>
        <v>0.1497579803</v>
      </c>
      <c r="M131" s="89">
        <f t="shared" ref="M131:N131" si="22">COUNTA(M44:M130)</f>
        <v>47</v>
      </c>
      <c r="N131" s="89">
        <f t="shared" si="22"/>
        <v>87</v>
      </c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</row>
    <row r="132">
      <c r="A132" s="90"/>
      <c r="B132" s="91"/>
      <c r="C132" s="91"/>
      <c r="D132" s="92"/>
      <c r="E132" s="92"/>
      <c r="F132" s="92"/>
      <c r="G132" s="92"/>
      <c r="H132" s="93"/>
      <c r="I132" s="93"/>
      <c r="J132" s="93"/>
      <c r="K132" s="91"/>
      <c r="L132" s="93"/>
      <c r="M132" s="94"/>
      <c r="N132" s="94"/>
    </row>
    <row r="133">
      <c r="A133" s="95">
        <v>944.0</v>
      </c>
      <c r="B133" s="96" t="s">
        <v>709</v>
      </c>
      <c r="C133" s="96" t="s">
        <v>598</v>
      </c>
      <c r="D133" s="97">
        <v>43242.0</v>
      </c>
      <c r="E133" s="97">
        <v>43912.0</v>
      </c>
      <c r="F133" s="97">
        <v>44019.0</v>
      </c>
      <c r="G133" s="97">
        <v>44019.0</v>
      </c>
      <c r="H133" s="98">
        <v>14.99</v>
      </c>
      <c r="I133" s="98">
        <v>4.99</v>
      </c>
      <c r="J133" s="98">
        <f t="shared" ref="J133:J137" si="23">H133-I133</f>
        <v>10</v>
      </c>
      <c r="K133" s="96">
        <v>1.0</v>
      </c>
      <c r="L133" s="98">
        <f t="shared" ref="L133:L137" si="24">I133/K133</f>
        <v>4.99</v>
      </c>
      <c r="M133" s="99" t="s">
        <v>85</v>
      </c>
      <c r="N133" s="99" t="s">
        <v>86</v>
      </c>
    </row>
    <row r="134">
      <c r="A134" s="95">
        <v>629.0</v>
      </c>
      <c r="B134" s="96" t="s">
        <v>710</v>
      </c>
      <c r="C134" s="95" t="s">
        <v>586</v>
      </c>
      <c r="D134" s="97">
        <v>44102.0</v>
      </c>
      <c r="E134" s="97">
        <v>44334.0</v>
      </c>
      <c r="F134" s="96" t="s">
        <v>587</v>
      </c>
      <c r="G134" s="96" t="s">
        <v>587</v>
      </c>
      <c r="H134" s="98">
        <v>0.0</v>
      </c>
      <c r="I134" s="98">
        <v>0.0</v>
      </c>
      <c r="J134" s="98">
        <f t="shared" si="23"/>
        <v>0</v>
      </c>
      <c r="K134" s="95">
        <v>1.0</v>
      </c>
      <c r="L134" s="98">
        <f t="shared" si="24"/>
        <v>0</v>
      </c>
      <c r="M134" s="95" t="s">
        <v>87</v>
      </c>
      <c r="N134" s="95" t="s">
        <v>86</v>
      </c>
    </row>
    <row r="135">
      <c r="A135" s="95">
        <v>176.0</v>
      </c>
      <c r="B135" s="96" t="s">
        <v>711</v>
      </c>
      <c r="C135" s="96" t="s">
        <v>584</v>
      </c>
      <c r="D135" s="97">
        <v>40710.0</v>
      </c>
      <c r="E135" s="97">
        <v>44237.0</v>
      </c>
      <c r="F135" s="97">
        <v>44244.0</v>
      </c>
      <c r="G135" s="97">
        <v>44261.0</v>
      </c>
      <c r="H135" s="98">
        <v>19.99</v>
      </c>
      <c r="I135" s="98">
        <v>19.99</v>
      </c>
      <c r="J135" s="98">
        <f t="shared" si="23"/>
        <v>0</v>
      </c>
      <c r="K135" s="96">
        <v>30.0</v>
      </c>
      <c r="L135" s="98">
        <f t="shared" si="24"/>
        <v>0.6663333333</v>
      </c>
      <c r="M135" s="95" t="s">
        <v>88</v>
      </c>
      <c r="N135" s="96" t="s">
        <v>86</v>
      </c>
    </row>
    <row r="136">
      <c r="A136" s="95">
        <v>410.0</v>
      </c>
      <c r="B136" s="96" t="s">
        <v>712</v>
      </c>
      <c r="C136" s="96" t="s">
        <v>584</v>
      </c>
      <c r="D136" s="97">
        <v>40087.0</v>
      </c>
      <c r="E136" s="97">
        <v>44539.0</v>
      </c>
      <c r="F136" s="97" t="s">
        <v>587</v>
      </c>
      <c r="G136" s="97" t="s">
        <v>587</v>
      </c>
      <c r="H136" s="98">
        <v>19.99</v>
      </c>
      <c r="I136" s="98">
        <v>7.99</v>
      </c>
      <c r="J136" s="98">
        <f t="shared" si="23"/>
        <v>12</v>
      </c>
      <c r="K136" s="95">
        <v>1.0</v>
      </c>
      <c r="L136" s="98">
        <f t="shared" si="24"/>
        <v>7.99</v>
      </c>
      <c r="M136" s="95" t="s">
        <v>89</v>
      </c>
      <c r="N136" s="96" t="s">
        <v>86</v>
      </c>
    </row>
    <row r="137">
      <c r="A137" s="95">
        <v>44.0</v>
      </c>
      <c r="B137" s="95" t="s">
        <v>713</v>
      </c>
      <c r="C137" s="96" t="s">
        <v>624</v>
      </c>
      <c r="D137" s="97">
        <v>36777.0</v>
      </c>
      <c r="E137" s="97">
        <v>41763.0</v>
      </c>
      <c r="F137" s="96" t="s">
        <v>587</v>
      </c>
      <c r="G137" s="96" t="s">
        <v>587</v>
      </c>
      <c r="H137" s="98">
        <v>4.99</v>
      </c>
      <c r="I137" s="98">
        <v>4.99</v>
      </c>
      <c r="J137" s="98">
        <f t="shared" si="23"/>
        <v>0</v>
      </c>
      <c r="K137" s="96">
        <v>35.0</v>
      </c>
      <c r="L137" s="98">
        <f t="shared" si="24"/>
        <v>0.1425714286</v>
      </c>
      <c r="M137" s="95" t="s">
        <v>90</v>
      </c>
      <c r="N137" s="100" t="s">
        <v>86</v>
      </c>
    </row>
    <row r="138">
      <c r="A138" s="90"/>
      <c r="B138" s="90"/>
      <c r="C138" s="91"/>
      <c r="D138" s="92"/>
      <c r="E138" s="92"/>
      <c r="F138" s="91"/>
      <c r="G138" s="91"/>
      <c r="H138" s="101">
        <f t="shared" ref="H138:K138" si="25">SUM(H133:H137)</f>
        <v>59.96</v>
      </c>
      <c r="I138" s="101">
        <f t="shared" si="25"/>
        <v>37.96</v>
      </c>
      <c r="J138" s="101">
        <f t="shared" si="25"/>
        <v>22</v>
      </c>
      <c r="K138" s="102">
        <f t="shared" si="25"/>
        <v>68</v>
      </c>
      <c r="L138" s="101">
        <f>SUM(L133:L137)/K138</f>
        <v>0.2027780112</v>
      </c>
      <c r="M138" s="103">
        <f t="shared" ref="M138:N138" si="26">COUNTA(M133:M137)</f>
        <v>5</v>
      </c>
      <c r="N138" s="103">
        <f t="shared" si="26"/>
        <v>5</v>
      </c>
    </row>
    <row r="139">
      <c r="A139" s="90"/>
      <c r="B139" s="90"/>
      <c r="C139" s="91"/>
      <c r="D139" s="92"/>
      <c r="E139" s="92"/>
      <c r="F139" s="91"/>
      <c r="G139" s="91"/>
      <c r="H139" s="93"/>
      <c r="I139" s="93"/>
      <c r="J139" s="93"/>
      <c r="K139" s="91"/>
      <c r="L139" s="93"/>
      <c r="M139" s="90"/>
      <c r="N139" s="104"/>
    </row>
    <row r="140">
      <c r="A140" s="105">
        <v>450.0</v>
      </c>
      <c r="B140" s="106" t="s">
        <v>714</v>
      </c>
      <c r="C140" s="105" t="s">
        <v>612</v>
      </c>
      <c r="D140" s="107">
        <v>42206.0</v>
      </c>
      <c r="E140" s="107">
        <v>42887.0</v>
      </c>
      <c r="F140" s="107">
        <v>42904.0</v>
      </c>
      <c r="G140" s="107">
        <v>44841.0</v>
      </c>
      <c r="H140" s="108">
        <v>7.99</v>
      </c>
      <c r="I140" s="108">
        <v>2.99</v>
      </c>
      <c r="J140" s="108">
        <f>H140-I140</f>
        <v>5</v>
      </c>
      <c r="K140" s="106">
        <v>6.0</v>
      </c>
      <c r="L140" s="108">
        <f>I140/K140</f>
        <v>0.4983333333</v>
      </c>
      <c r="M140" s="105" t="s">
        <v>91</v>
      </c>
      <c r="N140" s="105" t="s">
        <v>92</v>
      </c>
    </row>
    <row r="141">
      <c r="A141" s="109"/>
      <c r="B141" s="110"/>
      <c r="C141" s="109"/>
      <c r="D141" s="111"/>
      <c r="E141" s="111"/>
      <c r="F141" s="111"/>
      <c r="G141" s="111"/>
      <c r="H141" s="112">
        <f t="shared" ref="H141:K141" si="27">SUM(H140)</f>
        <v>7.99</v>
      </c>
      <c r="I141" s="112">
        <f t="shared" si="27"/>
        <v>2.99</v>
      </c>
      <c r="J141" s="112">
        <f t="shared" si="27"/>
        <v>5</v>
      </c>
      <c r="K141" s="110">
        <f t="shared" si="27"/>
        <v>6</v>
      </c>
      <c r="L141" s="112">
        <f>SUM(L140)/K141</f>
        <v>0.08305555556</v>
      </c>
      <c r="M141" s="109">
        <f t="shared" ref="M141:N141" si="28">COUNTA(M140)</f>
        <v>1</v>
      </c>
      <c r="N141" s="109">
        <f t="shared" si="28"/>
        <v>1</v>
      </c>
    </row>
    <row r="142">
      <c r="A142" s="113"/>
      <c r="B142" s="114"/>
      <c r="C142" s="113"/>
      <c r="D142" s="115"/>
      <c r="E142" s="115"/>
      <c r="F142" s="115"/>
      <c r="G142" s="115"/>
      <c r="H142" s="116"/>
      <c r="I142" s="116"/>
      <c r="J142" s="116"/>
      <c r="K142" s="114"/>
      <c r="L142" s="116"/>
      <c r="M142" s="113"/>
      <c r="N142" s="113"/>
    </row>
    <row r="143">
      <c r="A143" s="117">
        <v>517.0</v>
      </c>
      <c r="B143" s="118" t="s">
        <v>715</v>
      </c>
      <c r="C143" s="118" t="s">
        <v>586</v>
      </c>
      <c r="D143" s="119">
        <v>43655.0</v>
      </c>
      <c r="E143" s="119">
        <v>43867.0</v>
      </c>
      <c r="F143" s="118" t="s">
        <v>587</v>
      </c>
      <c r="G143" s="118" t="s">
        <v>587</v>
      </c>
      <c r="H143" s="120">
        <v>14.99</v>
      </c>
      <c r="I143" s="120">
        <v>7.49</v>
      </c>
      <c r="J143" s="120">
        <f>H143-I143</f>
        <v>7.5</v>
      </c>
      <c r="K143" s="118">
        <v>1.0</v>
      </c>
      <c r="L143" s="120">
        <f>I143/K143</f>
        <v>7.49</v>
      </c>
      <c r="M143" s="121" t="s">
        <v>93</v>
      </c>
      <c r="N143" s="121" t="s">
        <v>94</v>
      </c>
    </row>
    <row r="144">
      <c r="A144" s="90"/>
      <c r="B144" s="91"/>
      <c r="C144" s="91"/>
      <c r="D144" s="92"/>
      <c r="E144" s="92"/>
      <c r="F144" s="91"/>
      <c r="G144" s="91"/>
      <c r="H144" s="116">
        <f t="shared" ref="H144:K144" si="29">SUM(H143)</f>
        <v>14.99</v>
      </c>
      <c r="I144" s="116">
        <f t="shared" si="29"/>
        <v>7.49</v>
      </c>
      <c r="J144" s="116">
        <f t="shared" si="29"/>
        <v>7.5</v>
      </c>
      <c r="K144" s="114">
        <f t="shared" si="29"/>
        <v>1</v>
      </c>
      <c r="L144" s="116">
        <f>SUM(L143)/K144</f>
        <v>7.49</v>
      </c>
      <c r="M144" s="122">
        <f t="shared" ref="M144:N144" si="30">COUNTA(M143)</f>
        <v>1</v>
      </c>
      <c r="N144" s="122">
        <f t="shared" si="30"/>
        <v>1</v>
      </c>
    </row>
    <row r="145">
      <c r="A145" s="90"/>
      <c r="B145" s="91"/>
      <c r="C145" s="91"/>
      <c r="D145" s="92"/>
      <c r="E145" s="92"/>
      <c r="F145" s="91"/>
      <c r="G145" s="91"/>
      <c r="H145" s="93"/>
      <c r="I145" s="93"/>
      <c r="J145" s="93"/>
      <c r="K145" s="91"/>
      <c r="L145" s="93"/>
      <c r="M145" s="94"/>
      <c r="N145" s="94"/>
    </row>
    <row r="146">
      <c r="A146" s="113">
        <v>950.0</v>
      </c>
      <c r="B146" s="114" t="s">
        <v>716</v>
      </c>
      <c r="C146" s="114" t="s">
        <v>598</v>
      </c>
      <c r="D146" s="115">
        <v>43606.0</v>
      </c>
      <c r="E146" s="115">
        <v>43475.0</v>
      </c>
      <c r="F146" s="115">
        <v>43479.0</v>
      </c>
      <c r="G146" s="115">
        <v>43481.0</v>
      </c>
      <c r="H146" s="116">
        <v>29.99</v>
      </c>
      <c r="I146" s="116">
        <v>29.99</v>
      </c>
      <c r="J146" s="116">
        <f t="shared" ref="J146:J148" si="31">H146-I146</f>
        <v>0</v>
      </c>
      <c r="K146" s="114">
        <v>1.0</v>
      </c>
      <c r="L146" s="116">
        <f t="shared" ref="L146:L148" si="32">I146/K146</f>
        <v>29.99</v>
      </c>
      <c r="M146" s="122" t="s">
        <v>95</v>
      </c>
      <c r="N146" s="122" t="s">
        <v>96</v>
      </c>
    </row>
    <row r="147">
      <c r="A147" s="113">
        <v>578.0</v>
      </c>
      <c r="B147" s="114" t="s">
        <v>717</v>
      </c>
      <c r="C147" s="114" t="s">
        <v>586</v>
      </c>
      <c r="D147" s="115">
        <v>42563.0</v>
      </c>
      <c r="E147" s="115">
        <v>42844.0</v>
      </c>
      <c r="F147" s="115">
        <v>44846.0</v>
      </c>
      <c r="G147" s="115">
        <v>44847.0</v>
      </c>
      <c r="H147" s="116">
        <v>19.99</v>
      </c>
      <c r="I147" s="116">
        <v>9.99</v>
      </c>
      <c r="J147" s="116">
        <f t="shared" si="31"/>
        <v>10</v>
      </c>
      <c r="K147" s="114">
        <v>17.0</v>
      </c>
      <c r="L147" s="116">
        <f t="shared" si="32"/>
        <v>0.5876470588</v>
      </c>
      <c r="M147" s="113" t="s">
        <v>97</v>
      </c>
      <c r="N147" s="113" t="s">
        <v>96</v>
      </c>
    </row>
    <row r="148">
      <c r="A148" s="113">
        <v>262.0</v>
      </c>
      <c r="B148" s="114" t="s">
        <v>718</v>
      </c>
      <c r="C148" s="114" t="s">
        <v>584</v>
      </c>
      <c r="D148" s="115">
        <v>41919.0</v>
      </c>
      <c r="E148" s="115">
        <v>43295.0</v>
      </c>
      <c r="F148" s="115">
        <v>43423.0</v>
      </c>
      <c r="G148" s="115">
        <v>44872.0</v>
      </c>
      <c r="H148" s="116">
        <v>6.99</v>
      </c>
      <c r="I148" s="116">
        <v>6.99</v>
      </c>
      <c r="J148" s="116">
        <f t="shared" si="31"/>
        <v>0</v>
      </c>
      <c r="K148" s="114">
        <v>3.0</v>
      </c>
      <c r="L148" s="116">
        <f t="shared" si="32"/>
        <v>2.33</v>
      </c>
      <c r="M148" s="113" t="s">
        <v>98</v>
      </c>
      <c r="N148" s="114" t="s">
        <v>96</v>
      </c>
    </row>
    <row r="149">
      <c r="A149" s="117"/>
      <c r="B149" s="118"/>
      <c r="C149" s="117"/>
      <c r="D149" s="119"/>
      <c r="E149" s="119"/>
      <c r="F149" s="119"/>
      <c r="G149" s="119"/>
      <c r="H149" s="120">
        <f t="shared" ref="H149:K149" si="33">SUM(H146:H148)</f>
        <v>56.97</v>
      </c>
      <c r="I149" s="120">
        <f t="shared" si="33"/>
        <v>46.97</v>
      </c>
      <c r="J149" s="120">
        <f t="shared" si="33"/>
        <v>10</v>
      </c>
      <c r="K149" s="118">
        <f t="shared" si="33"/>
        <v>21</v>
      </c>
      <c r="L149" s="120">
        <f>SUM(L146:L148)/K149</f>
        <v>1.567030812</v>
      </c>
      <c r="M149" s="117">
        <f t="shared" ref="M149:N149" si="34">COUNTA(M146:M148)</f>
        <v>3</v>
      </c>
      <c r="N149" s="117">
        <f t="shared" si="34"/>
        <v>3</v>
      </c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</row>
    <row r="150">
      <c r="A150" s="113"/>
      <c r="B150" s="114"/>
      <c r="C150" s="114"/>
      <c r="D150" s="115"/>
      <c r="E150" s="115"/>
      <c r="F150" s="115"/>
      <c r="G150" s="115"/>
      <c r="H150" s="116"/>
      <c r="I150" s="116"/>
      <c r="J150" s="116"/>
      <c r="K150" s="114"/>
      <c r="L150" s="116"/>
      <c r="M150" s="113"/>
      <c r="N150" s="114"/>
    </row>
    <row r="151">
      <c r="A151" s="31">
        <v>17.0</v>
      </c>
      <c r="B151" s="32" t="s">
        <v>719</v>
      </c>
      <c r="C151" s="31" t="s">
        <v>624</v>
      </c>
      <c r="D151" s="33">
        <v>35765.0</v>
      </c>
      <c r="E151" s="33">
        <v>42363.0</v>
      </c>
      <c r="F151" s="33">
        <v>43123.0</v>
      </c>
      <c r="G151" s="33">
        <v>44022.0</v>
      </c>
      <c r="H151" s="34">
        <v>22.98</v>
      </c>
      <c r="I151" s="34">
        <v>8.98</v>
      </c>
      <c r="J151" s="34">
        <f t="shared" ref="J151:J159" si="35">H151-I151</f>
        <v>14</v>
      </c>
      <c r="K151" s="32">
        <v>1.0</v>
      </c>
      <c r="L151" s="34">
        <f t="shared" ref="L151:L159" si="36">I151/K151</f>
        <v>8.98</v>
      </c>
      <c r="M151" s="31" t="s">
        <v>99</v>
      </c>
      <c r="N151" s="31" t="s">
        <v>100</v>
      </c>
    </row>
    <row r="152">
      <c r="A152" s="31">
        <v>837.0</v>
      </c>
      <c r="B152" s="31" t="s">
        <v>720</v>
      </c>
      <c r="C152" s="32" t="s">
        <v>586</v>
      </c>
      <c r="D152" s="33">
        <v>42465.0</v>
      </c>
      <c r="E152" s="33">
        <v>43964.0</v>
      </c>
      <c r="F152" s="33">
        <v>44039.0</v>
      </c>
      <c r="G152" s="33">
        <v>44039.0</v>
      </c>
      <c r="H152" s="34">
        <v>9.99</v>
      </c>
      <c r="I152" s="34">
        <v>4.49</v>
      </c>
      <c r="J152" s="34">
        <f t="shared" si="35"/>
        <v>5.5</v>
      </c>
      <c r="K152" s="32">
        <v>1.0</v>
      </c>
      <c r="L152" s="34">
        <f t="shared" si="36"/>
        <v>4.49</v>
      </c>
      <c r="M152" s="31" t="s">
        <v>101</v>
      </c>
      <c r="N152" s="31" t="s">
        <v>100</v>
      </c>
    </row>
    <row r="153">
      <c r="A153" s="31">
        <v>572.0</v>
      </c>
      <c r="B153" s="32" t="s">
        <v>721</v>
      </c>
      <c r="C153" s="32" t="s">
        <v>586</v>
      </c>
      <c r="D153" s="33">
        <v>44565.0</v>
      </c>
      <c r="E153" s="33">
        <v>44565.0</v>
      </c>
      <c r="F153" s="32" t="s">
        <v>587</v>
      </c>
      <c r="G153" s="32" t="s">
        <v>587</v>
      </c>
      <c r="H153" s="34">
        <v>29.99</v>
      </c>
      <c r="I153" s="34">
        <v>0.0</v>
      </c>
      <c r="J153" s="34">
        <f t="shared" si="35"/>
        <v>29.99</v>
      </c>
      <c r="K153" s="32">
        <v>1.0</v>
      </c>
      <c r="L153" s="34">
        <f t="shared" si="36"/>
        <v>0</v>
      </c>
      <c r="M153" s="31" t="s">
        <v>102</v>
      </c>
      <c r="N153" s="31" t="s">
        <v>100</v>
      </c>
    </row>
    <row r="154">
      <c r="A154" s="31">
        <v>621.0</v>
      </c>
      <c r="B154" s="32" t="s">
        <v>722</v>
      </c>
      <c r="C154" s="31" t="s">
        <v>586</v>
      </c>
      <c r="D154" s="33">
        <v>44502.0</v>
      </c>
      <c r="E154" s="33">
        <v>44502.0</v>
      </c>
      <c r="F154" s="32" t="s">
        <v>587</v>
      </c>
      <c r="G154" s="32" t="s">
        <v>587</v>
      </c>
      <c r="H154" s="34">
        <v>19.99</v>
      </c>
      <c r="I154" s="34">
        <v>0.0</v>
      </c>
      <c r="J154" s="34">
        <f t="shared" si="35"/>
        <v>19.99</v>
      </c>
      <c r="K154" s="32">
        <v>1.0</v>
      </c>
      <c r="L154" s="34">
        <f t="shared" si="36"/>
        <v>0</v>
      </c>
      <c r="M154" s="31" t="s">
        <v>103</v>
      </c>
      <c r="N154" s="31" t="s">
        <v>100</v>
      </c>
    </row>
    <row r="155">
      <c r="A155" s="31">
        <v>254.0</v>
      </c>
      <c r="B155" s="32" t="s">
        <v>723</v>
      </c>
      <c r="C155" s="32" t="s">
        <v>584</v>
      </c>
      <c r="D155" s="33">
        <v>41233.0</v>
      </c>
      <c r="E155" s="33">
        <v>44115.0</v>
      </c>
      <c r="F155" s="33">
        <v>45134.0</v>
      </c>
      <c r="G155" s="33">
        <v>45134.0</v>
      </c>
      <c r="H155" s="34">
        <v>19.99</v>
      </c>
      <c r="I155" s="34">
        <v>5.0</v>
      </c>
      <c r="J155" s="34">
        <f t="shared" si="35"/>
        <v>14.99</v>
      </c>
      <c r="K155" s="32">
        <v>5.0</v>
      </c>
      <c r="L155" s="34">
        <f t="shared" si="36"/>
        <v>1</v>
      </c>
      <c r="M155" s="31" t="s">
        <v>104</v>
      </c>
      <c r="N155" s="32" t="s">
        <v>100</v>
      </c>
    </row>
    <row r="156">
      <c r="A156" s="31">
        <v>266.0</v>
      </c>
      <c r="B156" s="32" t="s">
        <v>724</v>
      </c>
      <c r="C156" s="32" t="s">
        <v>584</v>
      </c>
      <c r="D156" s="33">
        <v>39409.0</v>
      </c>
      <c r="E156" s="33">
        <v>44091.0</v>
      </c>
      <c r="F156" s="33" t="s">
        <v>587</v>
      </c>
      <c r="G156" s="33" t="s">
        <v>587</v>
      </c>
      <c r="H156" s="34">
        <v>19.99</v>
      </c>
      <c r="I156" s="34">
        <v>2.0</v>
      </c>
      <c r="J156" s="34">
        <f t="shared" si="35"/>
        <v>17.99</v>
      </c>
      <c r="K156" s="32">
        <v>1.0</v>
      </c>
      <c r="L156" s="34">
        <f t="shared" si="36"/>
        <v>2</v>
      </c>
      <c r="M156" s="31"/>
      <c r="N156" s="32" t="s">
        <v>100</v>
      </c>
    </row>
    <row r="157">
      <c r="A157" s="31">
        <v>267.0</v>
      </c>
      <c r="B157" s="32" t="s">
        <v>725</v>
      </c>
      <c r="C157" s="32" t="s">
        <v>584</v>
      </c>
      <c r="D157" s="33">
        <v>40410.0</v>
      </c>
      <c r="E157" s="33">
        <v>44091.0</v>
      </c>
      <c r="F157" s="33" t="s">
        <v>587</v>
      </c>
      <c r="G157" s="33" t="s">
        <v>587</v>
      </c>
      <c r="H157" s="34">
        <v>21.99</v>
      </c>
      <c r="I157" s="34">
        <v>2.0</v>
      </c>
      <c r="J157" s="34">
        <f t="shared" si="35"/>
        <v>19.99</v>
      </c>
      <c r="K157" s="32">
        <v>1.0</v>
      </c>
      <c r="L157" s="34">
        <f t="shared" si="36"/>
        <v>2</v>
      </c>
      <c r="M157" s="31"/>
      <c r="N157" s="32" t="s">
        <v>100</v>
      </c>
    </row>
    <row r="158">
      <c r="A158" s="31">
        <v>647.0</v>
      </c>
      <c r="B158" s="32" t="s">
        <v>726</v>
      </c>
      <c r="C158" s="32" t="s">
        <v>586</v>
      </c>
      <c r="D158" s="33">
        <v>43417.0</v>
      </c>
      <c r="E158" s="33">
        <v>44461.0</v>
      </c>
      <c r="F158" s="32" t="s">
        <v>587</v>
      </c>
      <c r="G158" s="32" t="s">
        <v>587</v>
      </c>
      <c r="H158" s="34">
        <v>69.99</v>
      </c>
      <c r="I158" s="34">
        <v>0.0</v>
      </c>
      <c r="J158" s="34">
        <f t="shared" si="35"/>
        <v>69.99</v>
      </c>
      <c r="K158" s="32">
        <v>1.0</v>
      </c>
      <c r="L158" s="34">
        <f t="shared" si="36"/>
        <v>0</v>
      </c>
      <c r="M158" s="31"/>
      <c r="N158" s="31" t="s">
        <v>100</v>
      </c>
    </row>
    <row r="159">
      <c r="A159" s="31">
        <v>633.0</v>
      </c>
      <c r="B159" s="32" t="s">
        <v>727</v>
      </c>
      <c r="C159" s="31" t="s">
        <v>586</v>
      </c>
      <c r="D159" s="33">
        <v>44131.0</v>
      </c>
      <c r="E159" s="33">
        <v>44621.0</v>
      </c>
      <c r="F159" s="32" t="s">
        <v>587</v>
      </c>
      <c r="G159" s="32" t="s">
        <v>587</v>
      </c>
      <c r="H159" s="34">
        <v>29.99</v>
      </c>
      <c r="I159" s="34">
        <v>0.0</v>
      </c>
      <c r="J159" s="34">
        <f t="shared" si="35"/>
        <v>29.99</v>
      </c>
      <c r="K159" s="32">
        <v>1.0</v>
      </c>
      <c r="L159" s="34">
        <f t="shared" si="36"/>
        <v>0</v>
      </c>
      <c r="M159" s="31" t="s">
        <v>105</v>
      </c>
      <c r="N159" s="31" t="s">
        <v>100</v>
      </c>
    </row>
    <row r="160">
      <c r="A160" s="35"/>
      <c r="B160" s="36"/>
      <c r="C160" s="35"/>
      <c r="D160" s="37"/>
      <c r="E160" s="37"/>
      <c r="F160" s="36"/>
      <c r="G160" s="36"/>
      <c r="H160" s="38">
        <f t="shared" ref="H160:K160" si="37">SUM(H151:H159)</f>
        <v>244.9</v>
      </c>
      <c r="I160" s="38">
        <f t="shared" si="37"/>
        <v>22.47</v>
      </c>
      <c r="J160" s="38">
        <f t="shared" si="37"/>
        <v>222.43</v>
      </c>
      <c r="K160" s="36">
        <f t="shared" si="37"/>
        <v>13</v>
      </c>
      <c r="L160" s="38">
        <f>SUM(L151:L159)/K160</f>
        <v>1.420769231</v>
      </c>
      <c r="M160" s="35">
        <f t="shared" ref="M160:N160" si="38">COUNTA(M151:M159)</f>
        <v>6</v>
      </c>
      <c r="N160" s="35">
        <f t="shared" si="38"/>
        <v>9</v>
      </c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</row>
    <row r="161">
      <c r="A161" s="40"/>
      <c r="B161" s="41"/>
      <c r="C161" s="40"/>
      <c r="D161" s="42"/>
      <c r="E161" s="42"/>
      <c r="F161" s="41"/>
      <c r="G161" s="41"/>
      <c r="H161" s="43"/>
      <c r="I161" s="43"/>
      <c r="J161" s="43"/>
      <c r="K161" s="41"/>
      <c r="L161" s="43"/>
      <c r="M161" s="40"/>
      <c r="N161" s="40"/>
    </row>
    <row r="162">
      <c r="A162" s="117">
        <v>426.0</v>
      </c>
      <c r="B162" s="118" t="s">
        <v>728</v>
      </c>
      <c r="C162" s="118" t="s">
        <v>612</v>
      </c>
      <c r="D162" s="119">
        <v>43732.0</v>
      </c>
      <c r="E162" s="119">
        <v>43912.0</v>
      </c>
      <c r="F162" s="119">
        <v>44911.0</v>
      </c>
      <c r="G162" s="119">
        <v>44912.0</v>
      </c>
      <c r="H162" s="120">
        <v>1.99</v>
      </c>
      <c r="I162" s="120">
        <v>1.99</v>
      </c>
      <c r="J162" s="120">
        <f>H162-I162</f>
        <v>0</v>
      </c>
      <c r="K162" s="118">
        <v>1.0</v>
      </c>
      <c r="L162" s="120">
        <f>I162/K162</f>
        <v>1.99</v>
      </c>
      <c r="M162" s="117" t="s">
        <v>106</v>
      </c>
      <c r="N162" s="117" t="s">
        <v>107</v>
      </c>
    </row>
    <row r="163">
      <c r="A163" s="113"/>
      <c r="B163" s="114"/>
      <c r="C163" s="114"/>
      <c r="D163" s="115"/>
      <c r="E163" s="115"/>
      <c r="F163" s="115"/>
      <c r="G163" s="115"/>
      <c r="H163" s="116">
        <f t="shared" ref="H163:K163" si="39">SUM(H162)</f>
        <v>1.99</v>
      </c>
      <c r="I163" s="116">
        <f t="shared" si="39"/>
        <v>1.99</v>
      </c>
      <c r="J163" s="116">
        <f t="shared" si="39"/>
        <v>0</v>
      </c>
      <c r="K163" s="114">
        <f t="shared" si="39"/>
        <v>1</v>
      </c>
      <c r="L163" s="116">
        <f>SUM(L162)/K163</f>
        <v>1.99</v>
      </c>
      <c r="M163" s="113">
        <f t="shared" ref="M163:N163" si="40">COUNTA(M162)</f>
        <v>1</v>
      </c>
      <c r="N163" s="113">
        <f t="shared" si="40"/>
        <v>1</v>
      </c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</row>
    <row r="164">
      <c r="A164" s="113"/>
      <c r="B164" s="114"/>
      <c r="C164" s="114"/>
      <c r="D164" s="115"/>
      <c r="E164" s="115"/>
      <c r="F164" s="115"/>
      <c r="G164" s="115"/>
      <c r="H164" s="116"/>
      <c r="I164" s="116"/>
      <c r="J164" s="116"/>
      <c r="K164" s="114"/>
      <c r="L164" s="116"/>
      <c r="M164" s="113"/>
      <c r="N164" s="113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</row>
    <row r="165">
      <c r="A165" s="35">
        <v>570.0</v>
      </c>
      <c r="B165" s="36" t="s">
        <v>729</v>
      </c>
      <c r="C165" s="36" t="s">
        <v>586</v>
      </c>
      <c r="D165" s="37">
        <v>44523.0</v>
      </c>
      <c r="E165" s="37">
        <v>45140.0</v>
      </c>
      <c r="F165" s="36" t="s">
        <v>587</v>
      </c>
      <c r="G165" s="36" t="s">
        <v>587</v>
      </c>
      <c r="H165" s="38">
        <v>19.99</v>
      </c>
      <c r="I165" s="38">
        <v>0.0</v>
      </c>
      <c r="J165" s="38">
        <f t="shared" ref="J165:J332" si="41">H165-I165</f>
        <v>19.99</v>
      </c>
      <c r="K165" s="36">
        <v>1.0</v>
      </c>
      <c r="L165" s="38">
        <f t="shared" ref="L165:L332" si="42">I165/K165</f>
        <v>0</v>
      </c>
      <c r="M165" s="35" t="s">
        <v>108</v>
      </c>
      <c r="N165" s="35" t="s">
        <v>109</v>
      </c>
    </row>
    <row r="166">
      <c r="A166" s="35">
        <v>1033.0</v>
      </c>
      <c r="B166" s="89" t="s">
        <v>730</v>
      </c>
      <c r="C166" s="36" t="s">
        <v>591</v>
      </c>
      <c r="D166" s="37">
        <v>45552.0</v>
      </c>
      <c r="E166" s="37">
        <v>45554.0</v>
      </c>
      <c r="F166" s="36" t="s">
        <v>587</v>
      </c>
      <c r="G166" s="36" t="s">
        <v>587</v>
      </c>
      <c r="H166" s="125">
        <v>29.99</v>
      </c>
      <c r="I166" s="125">
        <v>0.0</v>
      </c>
      <c r="J166" s="125">
        <f t="shared" si="41"/>
        <v>29.99</v>
      </c>
      <c r="K166" s="36">
        <v>1.0</v>
      </c>
      <c r="L166" s="38">
        <f t="shared" si="42"/>
        <v>0</v>
      </c>
      <c r="M166" s="35" t="s">
        <v>110</v>
      </c>
      <c r="N166" s="35" t="s">
        <v>109</v>
      </c>
    </row>
    <row r="167">
      <c r="A167" s="35">
        <v>527.0</v>
      </c>
      <c r="B167" s="36" t="s">
        <v>731</v>
      </c>
      <c r="C167" s="36" t="s">
        <v>586</v>
      </c>
      <c r="D167" s="37">
        <v>44165.0</v>
      </c>
      <c r="E167" s="37">
        <v>45070.0</v>
      </c>
      <c r="F167" s="36" t="s">
        <v>587</v>
      </c>
      <c r="G167" s="36" t="s">
        <v>587</v>
      </c>
      <c r="H167" s="38">
        <v>10.99</v>
      </c>
      <c r="I167" s="38">
        <v>0.54</v>
      </c>
      <c r="J167" s="38">
        <f t="shared" si="41"/>
        <v>10.45</v>
      </c>
      <c r="K167" s="36">
        <v>1.0</v>
      </c>
      <c r="L167" s="38">
        <f t="shared" si="42"/>
        <v>0.54</v>
      </c>
      <c r="M167" s="89" t="s">
        <v>111</v>
      </c>
      <c r="N167" s="89" t="s">
        <v>109</v>
      </c>
    </row>
    <row r="168">
      <c r="A168" s="35">
        <v>468.0</v>
      </c>
      <c r="B168" s="36" t="s">
        <v>732</v>
      </c>
      <c r="C168" s="35" t="s">
        <v>612</v>
      </c>
      <c r="D168" s="37">
        <v>41990.0</v>
      </c>
      <c r="E168" s="37">
        <v>42363.0</v>
      </c>
      <c r="F168" s="36" t="s">
        <v>587</v>
      </c>
      <c r="G168" s="36" t="s">
        <v>587</v>
      </c>
      <c r="H168" s="38">
        <v>10.99</v>
      </c>
      <c r="I168" s="38">
        <v>3.99</v>
      </c>
      <c r="J168" s="38">
        <f t="shared" si="41"/>
        <v>7</v>
      </c>
      <c r="K168" s="36">
        <v>1.0</v>
      </c>
      <c r="L168" s="38">
        <f t="shared" si="42"/>
        <v>3.99</v>
      </c>
      <c r="M168" s="35" t="s">
        <v>112</v>
      </c>
      <c r="N168" s="35" t="s">
        <v>109</v>
      </c>
    </row>
    <row r="169">
      <c r="A169" s="35">
        <v>394.0</v>
      </c>
      <c r="B169" s="36" t="s">
        <v>733</v>
      </c>
      <c r="C169" s="36" t="s">
        <v>584</v>
      </c>
      <c r="D169" s="37">
        <v>41388.0</v>
      </c>
      <c r="E169" s="37">
        <v>41410.0</v>
      </c>
      <c r="F169" s="37">
        <v>41410.0</v>
      </c>
      <c r="G169" s="37">
        <v>44764.0</v>
      </c>
      <c r="H169" s="38">
        <v>7.99</v>
      </c>
      <c r="I169" s="38">
        <v>0.0</v>
      </c>
      <c r="J169" s="38">
        <f t="shared" si="41"/>
        <v>7.99</v>
      </c>
      <c r="K169" s="36">
        <v>2.0</v>
      </c>
      <c r="L169" s="38">
        <f t="shared" si="42"/>
        <v>0</v>
      </c>
      <c r="M169" s="35" t="s">
        <v>113</v>
      </c>
      <c r="N169" s="36" t="s">
        <v>109</v>
      </c>
    </row>
    <row r="170">
      <c r="A170" s="35">
        <v>920.0</v>
      </c>
      <c r="B170" s="36" t="s">
        <v>734</v>
      </c>
      <c r="C170" s="35" t="s">
        <v>586</v>
      </c>
      <c r="D170" s="37">
        <v>42234.0</v>
      </c>
      <c r="E170" s="37">
        <v>42950.0</v>
      </c>
      <c r="F170" s="37">
        <v>43082.0</v>
      </c>
      <c r="G170" s="37">
        <v>44957.0</v>
      </c>
      <c r="H170" s="38">
        <v>17.99</v>
      </c>
      <c r="I170" s="38">
        <v>4.99</v>
      </c>
      <c r="J170" s="38">
        <f t="shared" si="41"/>
        <v>13</v>
      </c>
      <c r="K170" s="36">
        <v>5.0</v>
      </c>
      <c r="L170" s="38">
        <f t="shared" si="42"/>
        <v>0.998</v>
      </c>
      <c r="M170" s="35"/>
      <c r="N170" s="35" t="s">
        <v>109</v>
      </c>
    </row>
    <row r="171">
      <c r="A171" s="35">
        <v>195.0</v>
      </c>
      <c r="B171" s="36" t="s">
        <v>735</v>
      </c>
      <c r="C171" s="36" t="s">
        <v>584</v>
      </c>
      <c r="D171" s="37">
        <v>40326.0</v>
      </c>
      <c r="E171" s="37">
        <v>44115.0</v>
      </c>
      <c r="F171" s="37">
        <v>40327.0</v>
      </c>
      <c r="G171" s="37">
        <v>40331.0</v>
      </c>
      <c r="H171" s="38">
        <v>19.99</v>
      </c>
      <c r="I171" s="38">
        <v>18.0</v>
      </c>
      <c r="J171" s="38">
        <f t="shared" si="41"/>
        <v>1.99</v>
      </c>
      <c r="K171" s="36">
        <v>25.0</v>
      </c>
      <c r="L171" s="38">
        <f t="shared" si="42"/>
        <v>0.72</v>
      </c>
      <c r="M171" s="35" t="s">
        <v>114</v>
      </c>
      <c r="N171" s="36" t="s">
        <v>109</v>
      </c>
    </row>
    <row r="172">
      <c r="A172" s="35">
        <v>658.0</v>
      </c>
      <c r="B172" s="36" t="s">
        <v>736</v>
      </c>
      <c r="C172" s="36" t="s">
        <v>586</v>
      </c>
      <c r="D172" s="37">
        <v>42241.0</v>
      </c>
      <c r="E172" s="37">
        <v>44640.0</v>
      </c>
      <c r="F172" s="37">
        <v>44837.0</v>
      </c>
      <c r="G172" s="37">
        <v>44837.0</v>
      </c>
      <c r="H172" s="38">
        <v>12.99</v>
      </c>
      <c r="I172" s="38">
        <v>2.59</v>
      </c>
      <c r="J172" s="38">
        <f t="shared" si="41"/>
        <v>10.4</v>
      </c>
      <c r="K172" s="36">
        <v>1.0</v>
      </c>
      <c r="L172" s="38">
        <f t="shared" si="42"/>
        <v>2.59</v>
      </c>
      <c r="M172" s="35" t="s">
        <v>115</v>
      </c>
      <c r="N172" s="35" t="s">
        <v>109</v>
      </c>
    </row>
    <row r="173">
      <c r="A173" s="35">
        <v>854.0</v>
      </c>
      <c r="B173" s="36" t="s">
        <v>737</v>
      </c>
      <c r="C173" s="36" t="s">
        <v>586</v>
      </c>
      <c r="D173" s="37">
        <v>41864.0</v>
      </c>
      <c r="E173" s="37">
        <v>43804.0</v>
      </c>
      <c r="F173" s="37">
        <v>43809.0</v>
      </c>
      <c r="G173" s="37">
        <v>43809.0</v>
      </c>
      <c r="H173" s="38">
        <v>30.98</v>
      </c>
      <c r="I173" s="38">
        <v>24.98</v>
      </c>
      <c r="J173" s="38">
        <f t="shared" si="41"/>
        <v>6</v>
      </c>
      <c r="K173" s="36">
        <v>5.0</v>
      </c>
      <c r="L173" s="38">
        <f t="shared" si="42"/>
        <v>4.996</v>
      </c>
      <c r="M173" s="35"/>
      <c r="N173" s="35" t="s">
        <v>109</v>
      </c>
    </row>
    <row r="174">
      <c r="A174" s="35">
        <v>778.0</v>
      </c>
      <c r="B174" s="36" t="s">
        <v>738</v>
      </c>
      <c r="C174" s="36" t="s">
        <v>586</v>
      </c>
      <c r="D174" s="37">
        <v>43921.0</v>
      </c>
      <c r="E174" s="37">
        <v>44609.0</v>
      </c>
      <c r="F174" s="37">
        <v>44610.0</v>
      </c>
      <c r="G174" s="37">
        <v>44611.0</v>
      </c>
      <c r="H174" s="38">
        <v>17.99</v>
      </c>
      <c r="I174" s="38">
        <v>8.99</v>
      </c>
      <c r="J174" s="38">
        <f t="shared" si="41"/>
        <v>9</v>
      </c>
      <c r="K174" s="36">
        <v>11.0</v>
      </c>
      <c r="L174" s="38">
        <f t="shared" si="42"/>
        <v>0.8172727273</v>
      </c>
      <c r="M174" s="35" t="s">
        <v>116</v>
      </c>
      <c r="N174" s="35" t="s">
        <v>109</v>
      </c>
    </row>
    <row r="175">
      <c r="A175" s="35">
        <v>413.0</v>
      </c>
      <c r="B175" s="36" t="s">
        <v>739</v>
      </c>
      <c r="C175" s="36" t="s">
        <v>584</v>
      </c>
      <c r="D175" s="37">
        <v>41219.0</v>
      </c>
      <c r="E175" s="37">
        <v>44422.0</v>
      </c>
      <c r="F175" s="37">
        <v>45060.0</v>
      </c>
      <c r="G175" s="37">
        <v>45068.0</v>
      </c>
      <c r="H175" s="38">
        <v>4.99</v>
      </c>
      <c r="I175" s="38">
        <v>4.99</v>
      </c>
      <c r="J175" s="38">
        <f t="shared" si="41"/>
        <v>0</v>
      </c>
      <c r="K175" s="36">
        <v>5.0</v>
      </c>
      <c r="L175" s="38">
        <f t="shared" si="42"/>
        <v>0.998</v>
      </c>
      <c r="M175" s="35" t="s">
        <v>117</v>
      </c>
      <c r="N175" s="36" t="s">
        <v>109</v>
      </c>
    </row>
    <row r="176">
      <c r="A176" s="35">
        <v>850.0</v>
      </c>
      <c r="B176" s="36" t="s">
        <v>740</v>
      </c>
      <c r="C176" s="35" t="s">
        <v>586</v>
      </c>
      <c r="D176" s="37">
        <v>44273.0</v>
      </c>
      <c r="E176" s="37">
        <v>44335.0</v>
      </c>
      <c r="F176" s="37">
        <v>44424.0</v>
      </c>
      <c r="G176" s="37">
        <v>44427.0</v>
      </c>
      <c r="H176" s="38">
        <v>5.99</v>
      </c>
      <c r="I176" s="38">
        <v>4.19</v>
      </c>
      <c r="J176" s="38">
        <f t="shared" si="41"/>
        <v>1.8</v>
      </c>
      <c r="K176" s="36">
        <v>5.0</v>
      </c>
      <c r="L176" s="38">
        <f t="shared" si="42"/>
        <v>0.838</v>
      </c>
      <c r="M176" s="35" t="s">
        <v>118</v>
      </c>
      <c r="N176" s="35" t="s">
        <v>109</v>
      </c>
    </row>
    <row r="177">
      <c r="A177" s="35">
        <v>7.0</v>
      </c>
      <c r="B177" s="36" t="s">
        <v>741</v>
      </c>
      <c r="C177" s="36" t="s">
        <v>624</v>
      </c>
      <c r="D177" s="37">
        <v>35991.0</v>
      </c>
      <c r="E177" s="37">
        <v>40538.0</v>
      </c>
      <c r="F177" s="36" t="s">
        <v>587</v>
      </c>
      <c r="G177" s="36" t="s">
        <v>587</v>
      </c>
      <c r="H177" s="38">
        <v>9.99</v>
      </c>
      <c r="I177" s="38">
        <v>9.99</v>
      </c>
      <c r="J177" s="38">
        <f t="shared" si="41"/>
        <v>0</v>
      </c>
      <c r="K177" s="36">
        <v>70.0</v>
      </c>
      <c r="L177" s="38">
        <f t="shared" si="42"/>
        <v>0.1427142857</v>
      </c>
      <c r="M177" s="35" t="s">
        <v>119</v>
      </c>
      <c r="N177" s="35" t="s">
        <v>109</v>
      </c>
    </row>
    <row r="178">
      <c r="A178" s="35">
        <v>580.0</v>
      </c>
      <c r="B178" s="36" t="s">
        <v>742</v>
      </c>
      <c r="C178" s="35" t="s">
        <v>586</v>
      </c>
      <c r="D178" s="37">
        <v>44141.0</v>
      </c>
      <c r="E178" s="37">
        <v>44565.0</v>
      </c>
      <c r="F178" s="36" t="s">
        <v>587</v>
      </c>
      <c r="G178" s="36" t="s">
        <v>587</v>
      </c>
      <c r="H178" s="38">
        <v>69.99</v>
      </c>
      <c r="I178" s="38">
        <v>0.0</v>
      </c>
      <c r="J178" s="38">
        <f t="shared" si="41"/>
        <v>69.99</v>
      </c>
      <c r="K178" s="36">
        <v>1.0</v>
      </c>
      <c r="L178" s="38">
        <f t="shared" si="42"/>
        <v>0</v>
      </c>
      <c r="M178" s="35"/>
      <c r="N178" s="35" t="s">
        <v>109</v>
      </c>
    </row>
    <row r="179">
      <c r="A179" s="35">
        <v>603.0</v>
      </c>
      <c r="B179" s="36" t="s">
        <v>743</v>
      </c>
      <c r="C179" s="35" t="s">
        <v>586</v>
      </c>
      <c r="D179" s="37">
        <v>44393.0</v>
      </c>
      <c r="E179" s="37">
        <v>44446.0</v>
      </c>
      <c r="F179" s="37">
        <v>44448.0</v>
      </c>
      <c r="G179" s="37">
        <v>44469.0</v>
      </c>
      <c r="H179" s="38">
        <v>69.99</v>
      </c>
      <c r="I179" s="38">
        <v>0.0</v>
      </c>
      <c r="J179" s="38">
        <f t="shared" si="41"/>
        <v>69.99</v>
      </c>
      <c r="K179" s="36">
        <v>103.0</v>
      </c>
      <c r="L179" s="38">
        <f t="shared" si="42"/>
        <v>0</v>
      </c>
      <c r="M179" s="35"/>
      <c r="N179" s="35" t="s">
        <v>109</v>
      </c>
    </row>
    <row r="180">
      <c r="A180" s="35">
        <v>604.0</v>
      </c>
      <c r="B180" s="36" t="s">
        <v>744</v>
      </c>
      <c r="C180" s="35" t="s">
        <v>586</v>
      </c>
      <c r="D180" s="37">
        <v>45093.0</v>
      </c>
      <c r="E180" s="37">
        <v>45356.0</v>
      </c>
      <c r="F180" s="37">
        <v>45356.0</v>
      </c>
      <c r="G180" s="37">
        <v>45369.0</v>
      </c>
      <c r="H180" s="38">
        <v>79.99</v>
      </c>
      <c r="I180" s="38">
        <v>0.0</v>
      </c>
      <c r="J180" s="38">
        <f t="shared" si="41"/>
        <v>79.99</v>
      </c>
      <c r="K180" s="36">
        <v>82.0</v>
      </c>
      <c r="L180" s="38">
        <f t="shared" si="42"/>
        <v>0</v>
      </c>
      <c r="M180" s="35"/>
      <c r="N180" s="35" t="s">
        <v>109</v>
      </c>
    </row>
    <row r="181">
      <c r="A181" s="35">
        <v>640.0</v>
      </c>
      <c r="B181" s="36" t="s">
        <v>745</v>
      </c>
      <c r="C181" s="35" t="s">
        <v>586</v>
      </c>
      <c r="D181" s="37">
        <v>44617.0</v>
      </c>
      <c r="E181" s="37">
        <v>45048.0</v>
      </c>
      <c r="F181" s="37">
        <v>45236.0</v>
      </c>
      <c r="G181" s="37">
        <v>45246.0</v>
      </c>
      <c r="H181" s="38">
        <v>69.99</v>
      </c>
      <c r="I181" s="38">
        <v>0.0</v>
      </c>
      <c r="J181" s="38">
        <f t="shared" si="41"/>
        <v>69.99</v>
      </c>
      <c r="K181" s="36">
        <v>60.0</v>
      </c>
      <c r="L181" s="38">
        <f t="shared" si="42"/>
        <v>0</v>
      </c>
      <c r="M181" s="35"/>
      <c r="N181" s="35" t="s">
        <v>109</v>
      </c>
    </row>
    <row r="182">
      <c r="A182" s="35">
        <v>732.0</v>
      </c>
      <c r="B182" s="36" t="s">
        <v>746</v>
      </c>
      <c r="C182" s="36" t="s">
        <v>586</v>
      </c>
      <c r="D182" s="37">
        <v>42916.0</v>
      </c>
      <c r="E182" s="37">
        <v>42908.0</v>
      </c>
      <c r="F182" s="37">
        <v>42916.0</v>
      </c>
      <c r="G182" s="37">
        <v>42916.0</v>
      </c>
      <c r="H182" s="38">
        <v>39.99</v>
      </c>
      <c r="I182" s="38">
        <v>26.99</v>
      </c>
      <c r="J182" s="38">
        <f t="shared" si="41"/>
        <v>13</v>
      </c>
      <c r="K182" s="36">
        <v>1.0</v>
      </c>
      <c r="L182" s="38">
        <f t="shared" si="42"/>
        <v>26.99</v>
      </c>
      <c r="M182" s="35"/>
      <c r="N182" s="35" t="s">
        <v>109</v>
      </c>
    </row>
    <row r="183">
      <c r="A183" s="35">
        <v>227.0</v>
      </c>
      <c r="B183" s="36" t="s">
        <v>747</v>
      </c>
      <c r="C183" s="36" t="s">
        <v>584</v>
      </c>
      <c r="D183" s="37">
        <v>41229.0</v>
      </c>
      <c r="E183" s="37">
        <v>41374.0</v>
      </c>
      <c r="F183" s="37">
        <v>41375.0</v>
      </c>
      <c r="G183" s="37">
        <v>44764.0</v>
      </c>
      <c r="H183" s="38">
        <v>24.99</v>
      </c>
      <c r="I183" s="38">
        <v>9.99</v>
      </c>
      <c r="J183" s="38">
        <f t="shared" si="41"/>
        <v>15</v>
      </c>
      <c r="K183" s="36">
        <v>25.0</v>
      </c>
      <c r="L183" s="38">
        <f t="shared" si="42"/>
        <v>0.3996</v>
      </c>
      <c r="M183" s="35" t="s">
        <v>120</v>
      </c>
      <c r="N183" s="36" t="s">
        <v>109</v>
      </c>
    </row>
    <row r="184">
      <c r="A184" s="35">
        <v>189.0</v>
      </c>
      <c r="B184" s="36" t="s">
        <v>748</v>
      </c>
      <c r="C184" s="36" t="s">
        <v>584</v>
      </c>
      <c r="D184" s="37">
        <v>40834.0</v>
      </c>
      <c r="E184" s="37">
        <v>40944.0</v>
      </c>
      <c r="F184" s="37">
        <v>40944.0</v>
      </c>
      <c r="G184" s="37">
        <v>44762.0</v>
      </c>
      <c r="H184" s="38">
        <v>6.99</v>
      </c>
      <c r="I184" s="38">
        <v>6.99</v>
      </c>
      <c r="J184" s="38">
        <f t="shared" si="41"/>
        <v>0</v>
      </c>
      <c r="K184" s="36">
        <v>20.0</v>
      </c>
      <c r="L184" s="38">
        <f t="shared" si="42"/>
        <v>0.3495</v>
      </c>
      <c r="M184" s="35" t="s">
        <v>121</v>
      </c>
      <c r="N184" s="36" t="s">
        <v>109</v>
      </c>
    </row>
    <row r="185">
      <c r="A185" s="35">
        <v>149.0</v>
      </c>
      <c r="B185" s="36" t="s">
        <v>749</v>
      </c>
      <c r="C185" s="36" t="s">
        <v>596</v>
      </c>
      <c r="D185" s="37">
        <v>38611.0</v>
      </c>
      <c r="E185" s="37">
        <v>43373.0</v>
      </c>
      <c r="F185" s="36" t="s">
        <v>587</v>
      </c>
      <c r="G185" s="36" t="s">
        <v>587</v>
      </c>
      <c r="H185" s="38">
        <v>9.99</v>
      </c>
      <c r="I185" s="38">
        <v>9.99</v>
      </c>
      <c r="J185" s="38">
        <f t="shared" si="41"/>
        <v>0</v>
      </c>
      <c r="K185" s="36">
        <v>1.0</v>
      </c>
      <c r="L185" s="38">
        <f t="shared" si="42"/>
        <v>9.99</v>
      </c>
      <c r="M185" s="35" t="s">
        <v>122</v>
      </c>
      <c r="N185" s="126" t="s">
        <v>109</v>
      </c>
    </row>
    <row r="186">
      <c r="A186" s="35">
        <v>201.0</v>
      </c>
      <c r="B186" s="36" t="s">
        <v>750</v>
      </c>
      <c r="C186" s="36" t="s">
        <v>584</v>
      </c>
      <c r="D186" s="37">
        <v>39472.0</v>
      </c>
      <c r="E186" s="37">
        <v>43591.0</v>
      </c>
      <c r="F186" s="37">
        <v>40705.0</v>
      </c>
      <c r="G186" s="37">
        <v>44803.0</v>
      </c>
      <c r="H186" s="38">
        <v>39.98</v>
      </c>
      <c r="I186" s="38">
        <v>9.99</v>
      </c>
      <c r="J186" s="38">
        <f t="shared" si="41"/>
        <v>29.99</v>
      </c>
      <c r="K186" s="36">
        <v>1.0</v>
      </c>
      <c r="L186" s="38">
        <f t="shared" si="42"/>
        <v>9.99</v>
      </c>
      <c r="M186" s="35"/>
      <c r="N186" s="36" t="s">
        <v>109</v>
      </c>
    </row>
    <row r="187">
      <c r="A187" s="35">
        <v>308.0</v>
      </c>
      <c r="B187" s="35" t="s">
        <v>751</v>
      </c>
      <c r="C187" s="36" t="s">
        <v>584</v>
      </c>
      <c r="D187" s="37">
        <v>41215.0</v>
      </c>
      <c r="E187" s="37">
        <v>41493.0</v>
      </c>
      <c r="F187" s="37">
        <v>41494.0</v>
      </c>
      <c r="G187" s="37">
        <v>44783.0</v>
      </c>
      <c r="H187" s="38">
        <v>19.99</v>
      </c>
      <c r="I187" s="38">
        <v>0.0</v>
      </c>
      <c r="J187" s="38">
        <f t="shared" si="41"/>
        <v>19.99</v>
      </c>
      <c r="K187" s="36">
        <v>25.0</v>
      </c>
      <c r="L187" s="38">
        <f t="shared" si="42"/>
        <v>0</v>
      </c>
      <c r="M187" s="35"/>
      <c r="N187" s="36" t="s">
        <v>109</v>
      </c>
    </row>
    <row r="188">
      <c r="A188" s="35">
        <v>363.0</v>
      </c>
      <c r="B188" s="35" t="s">
        <v>752</v>
      </c>
      <c r="C188" s="36" t="s">
        <v>584</v>
      </c>
      <c r="D188" s="37">
        <v>41479.0</v>
      </c>
      <c r="E188" s="37">
        <v>42811.0</v>
      </c>
      <c r="F188" s="37">
        <v>41522.0</v>
      </c>
      <c r="G188" s="37">
        <v>44791.0</v>
      </c>
      <c r="H188" s="38">
        <v>8.49</v>
      </c>
      <c r="I188" s="38">
        <v>2.49</v>
      </c>
      <c r="J188" s="38">
        <f t="shared" si="41"/>
        <v>6</v>
      </c>
      <c r="K188" s="36">
        <v>5.0</v>
      </c>
      <c r="L188" s="38">
        <f t="shared" si="42"/>
        <v>0.498</v>
      </c>
      <c r="M188" s="35" t="s">
        <v>123</v>
      </c>
      <c r="N188" s="36" t="s">
        <v>109</v>
      </c>
    </row>
    <row r="189">
      <c r="A189" s="35">
        <v>364.0</v>
      </c>
      <c r="B189" s="35" t="s">
        <v>753</v>
      </c>
      <c r="C189" s="35" t="s">
        <v>584</v>
      </c>
      <c r="D189" s="37">
        <v>42102.0</v>
      </c>
      <c r="E189" s="37">
        <v>42811.0</v>
      </c>
      <c r="F189" s="37">
        <v>43189.0</v>
      </c>
      <c r="G189" s="37">
        <v>44791.0</v>
      </c>
      <c r="H189" s="38">
        <v>8.49</v>
      </c>
      <c r="I189" s="38">
        <v>2.49</v>
      </c>
      <c r="J189" s="38">
        <f t="shared" si="41"/>
        <v>6</v>
      </c>
      <c r="K189" s="36">
        <v>1.0</v>
      </c>
      <c r="L189" s="38">
        <f t="shared" si="42"/>
        <v>2.49</v>
      </c>
      <c r="M189" s="35"/>
      <c r="N189" s="36" t="s">
        <v>109</v>
      </c>
    </row>
    <row r="190">
      <c r="A190" s="35">
        <v>567.0</v>
      </c>
      <c r="B190" s="35" t="s">
        <v>754</v>
      </c>
      <c r="C190" s="35" t="s">
        <v>586</v>
      </c>
      <c r="D190" s="37">
        <v>45037.0</v>
      </c>
      <c r="E190" s="37">
        <v>45491.0</v>
      </c>
      <c r="F190" s="36" t="s">
        <v>587</v>
      </c>
      <c r="G190" s="36" t="s">
        <v>587</v>
      </c>
      <c r="H190" s="38">
        <v>69.99</v>
      </c>
      <c r="I190" s="38">
        <v>34.99</v>
      </c>
      <c r="J190" s="38">
        <f t="shared" si="41"/>
        <v>35</v>
      </c>
      <c r="K190" s="36">
        <v>42.0</v>
      </c>
      <c r="L190" s="38">
        <f t="shared" si="42"/>
        <v>0.8330952381</v>
      </c>
      <c r="M190" s="35" t="s">
        <v>124</v>
      </c>
      <c r="N190" s="35" t="s">
        <v>109</v>
      </c>
    </row>
    <row r="191">
      <c r="A191" s="35">
        <v>12.0</v>
      </c>
      <c r="B191" s="36" t="s">
        <v>755</v>
      </c>
      <c r="C191" s="36" t="s">
        <v>624</v>
      </c>
      <c r="D191" s="37">
        <v>36859.0</v>
      </c>
      <c r="E191" s="37">
        <v>40538.0</v>
      </c>
      <c r="F191" s="36" t="s">
        <v>587</v>
      </c>
      <c r="G191" s="36" t="s">
        <v>587</v>
      </c>
      <c r="H191" s="38">
        <v>9.99</v>
      </c>
      <c r="I191" s="38">
        <v>9.99</v>
      </c>
      <c r="J191" s="38">
        <f t="shared" si="41"/>
        <v>0</v>
      </c>
      <c r="K191" s="36">
        <v>45.0</v>
      </c>
      <c r="L191" s="38">
        <f t="shared" si="42"/>
        <v>0.222</v>
      </c>
      <c r="M191" s="35" t="s">
        <v>125</v>
      </c>
      <c r="N191" s="35" t="s">
        <v>109</v>
      </c>
    </row>
    <row r="192">
      <c r="A192" s="35">
        <v>28.0</v>
      </c>
      <c r="B192" s="36" t="s">
        <v>756</v>
      </c>
      <c r="C192" s="36" t="s">
        <v>624</v>
      </c>
      <c r="D192" s="37">
        <v>35748.0</v>
      </c>
      <c r="E192" s="37">
        <v>42655.0</v>
      </c>
      <c r="F192" s="36" t="s">
        <v>587</v>
      </c>
      <c r="G192" s="36" t="s">
        <v>587</v>
      </c>
      <c r="H192" s="38">
        <v>1.99</v>
      </c>
      <c r="I192" s="38">
        <v>1.99</v>
      </c>
      <c r="J192" s="38">
        <f t="shared" si="41"/>
        <v>0</v>
      </c>
      <c r="K192" s="36">
        <v>1.0</v>
      </c>
      <c r="L192" s="38">
        <f t="shared" si="42"/>
        <v>1.99</v>
      </c>
      <c r="M192" s="35"/>
      <c r="N192" s="35" t="s">
        <v>109</v>
      </c>
    </row>
    <row r="193">
      <c r="A193" s="35">
        <v>302.0</v>
      </c>
      <c r="B193" s="36" t="s">
        <v>757</v>
      </c>
      <c r="C193" s="36" t="s">
        <v>584</v>
      </c>
      <c r="D193" s="37">
        <v>39759.0</v>
      </c>
      <c r="E193" s="37">
        <v>40302.0</v>
      </c>
      <c r="F193" s="37">
        <v>40302.0</v>
      </c>
      <c r="G193" s="37">
        <v>44735.0</v>
      </c>
      <c r="H193" s="38">
        <v>5.0</v>
      </c>
      <c r="I193" s="38">
        <v>5.0</v>
      </c>
      <c r="J193" s="38">
        <f t="shared" si="41"/>
        <v>0</v>
      </c>
      <c r="K193" s="36">
        <v>20.0</v>
      </c>
      <c r="L193" s="38">
        <f t="shared" si="42"/>
        <v>0.25</v>
      </c>
      <c r="M193" s="35" t="s">
        <v>126</v>
      </c>
      <c r="N193" s="36" t="s">
        <v>109</v>
      </c>
    </row>
    <row r="194">
      <c r="A194" s="35">
        <v>303.0</v>
      </c>
      <c r="B194" s="36" t="s">
        <v>758</v>
      </c>
      <c r="C194" s="36" t="s">
        <v>584</v>
      </c>
      <c r="D194" s="37">
        <v>40633.0</v>
      </c>
      <c r="E194" s="37">
        <v>41392.0</v>
      </c>
      <c r="F194" s="37">
        <v>41392.0</v>
      </c>
      <c r="G194" s="37">
        <v>44778.0</v>
      </c>
      <c r="H194" s="38">
        <v>14.99</v>
      </c>
      <c r="I194" s="38">
        <v>14.99</v>
      </c>
      <c r="J194" s="38">
        <f t="shared" si="41"/>
        <v>0</v>
      </c>
      <c r="K194" s="36">
        <v>10.0</v>
      </c>
      <c r="L194" s="38">
        <f t="shared" si="42"/>
        <v>1.499</v>
      </c>
      <c r="M194" s="35"/>
      <c r="N194" s="36" t="s">
        <v>109</v>
      </c>
    </row>
    <row r="195">
      <c r="A195" s="35">
        <v>304.0</v>
      </c>
      <c r="B195" s="35" t="s">
        <v>759</v>
      </c>
      <c r="C195" s="36" t="s">
        <v>584</v>
      </c>
      <c r="D195" s="37">
        <v>40961.0</v>
      </c>
      <c r="E195" s="37">
        <v>43014.0</v>
      </c>
      <c r="F195" s="37">
        <v>44110.0</v>
      </c>
      <c r="G195" s="37">
        <v>44872.0</v>
      </c>
      <c r="H195" s="38">
        <v>8.99</v>
      </c>
      <c r="I195" s="38">
        <v>3.99</v>
      </c>
      <c r="J195" s="38">
        <f t="shared" si="41"/>
        <v>5</v>
      </c>
      <c r="K195" s="36">
        <v>25.0</v>
      </c>
      <c r="L195" s="38">
        <f t="shared" si="42"/>
        <v>0.1596</v>
      </c>
      <c r="M195" s="35"/>
      <c r="N195" s="36" t="s">
        <v>109</v>
      </c>
    </row>
    <row r="196">
      <c r="A196" s="35">
        <v>959.0</v>
      </c>
      <c r="B196" s="36" t="s">
        <v>760</v>
      </c>
      <c r="C196" s="36" t="s">
        <v>598</v>
      </c>
      <c r="D196" s="37">
        <v>42656.0</v>
      </c>
      <c r="E196" s="37">
        <v>43475.0</v>
      </c>
      <c r="F196" s="37">
        <v>43537.0</v>
      </c>
      <c r="G196" s="37">
        <v>43537.0</v>
      </c>
      <c r="H196" s="38">
        <v>19.99</v>
      </c>
      <c r="I196" s="38">
        <v>19.99</v>
      </c>
      <c r="J196" s="38">
        <f t="shared" si="41"/>
        <v>0</v>
      </c>
      <c r="K196" s="36">
        <v>2.0</v>
      </c>
      <c r="L196" s="38">
        <f t="shared" si="42"/>
        <v>9.995</v>
      </c>
      <c r="M196" s="89"/>
      <c r="N196" s="89" t="s">
        <v>109</v>
      </c>
    </row>
    <row r="197">
      <c r="A197" s="35">
        <v>451.0</v>
      </c>
      <c r="B197" s="36" t="s">
        <v>761</v>
      </c>
      <c r="C197" s="36" t="s">
        <v>612</v>
      </c>
      <c r="D197" s="37">
        <v>41365.0</v>
      </c>
      <c r="E197" s="37">
        <v>42840.0</v>
      </c>
      <c r="F197" s="37">
        <v>42868.0</v>
      </c>
      <c r="G197" s="37">
        <v>44871.0</v>
      </c>
      <c r="H197" s="38">
        <v>3.59</v>
      </c>
      <c r="I197" s="38">
        <v>3.59</v>
      </c>
      <c r="J197" s="38">
        <f t="shared" si="41"/>
        <v>0</v>
      </c>
      <c r="K197" s="36">
        <v>5.0</v>
      </c>
      <c r="L197" s="38">
        <f t="shared" si="42"/>
        <v>0.718</v>
      </c>
      <c r="M197" s="35" t="s">
        <v>127</v>
      </c>
      <c r="N197" s="35" t="s">
        <v>109</v>
      </c>
    </row>
    <row r="198">
      <c r="A198" s="35">
        <v>656.0</v>
      </c>
      <c r="B198" s="36" t="s">
        <v>762</v>
      </c>
      <c r="C198" s="36" t="s">
        <v>586</v>
      </c>
      <c r="D198" s="37">
        <v>42612.0</v>
      </c>
      <c r="E198" s="37">
        <v>42811.0</v>
      </c>
      <c r="F198" s="37">
        <v>42822.0</v>
      </c>
      <c r="G198" s="37">
        <v>42824.0</v>
      </c>
      <c r="H198" s="38">
        <v>14.99</v>
      </c>
      <c r="I198" s="38">
        <v>4.99</v>
      </c>
      <c r="J198" s="38">
        <f t="shared" si="41"/>
        <v>10</v>
      </c>
      <c r="K198" s="36">
        <v>10.0</v>
      </c>
      <c r="L198" s="38">
        <f t="shared" si="42"/>
        <v>0.499</v>
      </c>
      <c r="M198" s="35" t="s">
        <v>128</v>
      </c>
      <c r="N198" s="35" t="s">
        <v>109</v>
      </c>
    </row>
    <row r="199">
      <c r="A199" s="35">
        <v>883.0</v>
      </c>
      <c r="B199" s="36" t="s">
        <v>763</v>
      </c>
      <c r="C199" s="35" t="s">
        <v>586</v>
      </c>
      <c r="D199" s="37">
        <v>43305.0</v>
      </c>
      <c r="E199" s="37">
        <v>44590.0</v>
      </c>
      <c r="F199" s="36" t="s">
        <v>587</v>
      </c>
      <c r="G199" s="36" t="s">
        <v>587</v>
      </c>
      <c r="H199" s="38">
        <v>29.99</v>
      </c>
      <c r="I199" s="38">
        <v>0.0</v>
      </c>
      <c r="J199" s="38">
        <f t="shared" si="41"/>
        <v>29.99</v>
      </c>
      <c r="K199" s="36">
        <v>1.0</v>
      </c>
      <c r="L199" s="38">
        <f t="shared" si="42"/>
        <v>0</v>
      </c>
      <c r="M199" s="35" t="s">
        <v>129</v>
      </c>
      <c r="N199" s="35" t="s">
        <v>109</v>
      </c>
    </row>
    <row r="200">
      <c r="A200" s="35">
        <v>491.0</v>
      </c>
      <c r="B200" s="36" t="s">
        <v>764</v>
      </c>
      <c r="C200" s="36" t="s">
        <v>586</v>
      </c>
      <c r="D200" s="37">
        <v>42451.0</v>
      </c>
      <c r="E200" s="37">
        <v>42932.0</v>
      </c>
      <c r="F200" s="37">
        <v>42932.0</v>
      </c>
      <c r="G200" s="37">
        <v>42932.0</v>
      </c>
      <c r="H200" s="38">
        <v>9.99</v>
      </c>
      <c r="I200" s="38">
        <v>4.99</v>
      </c>
      <c r="J200" s="38">
        <f t="shared" si="41"/>
        <v>5</v>
      </c>
      <c r="K200" s="36">
        <v>1.0</v>
      </c>
      <c r="L200" s="38">
        <f t="shared" si="42"/>
        <v>4.99</v>
      </c>
      <c r="M200" s="89" t="s">
        <v>130</v>
      </c>
      <c r="N200" s="89" t="s">
        <v>109</v>
      </c>
    </row>
    <row r="201">
      <c r="A201" s="35">
        <v>605.0</v>
      </c>
      <c r="B201" s="36" t="s">
        <v>765</v>
      </c>
      <c r="C201" s="35" t="s">
        <v>586</v>
      </c>
      <c r="D201" s="37">
        <v>44803.0</v>
      </c>
      <c r="E201" s="37">
        <v>44922.0</v>
      </c>
      <c r="F201" s="37">
        <v>45357.0</v>
      </c>
      <c r="G201" s="37">
        <v>45357.0</v>
      </c>
      <c r="H201" s="38">
        <v>54.99</v>
      </c>
      <c r="I201" s="38">
        <v>0.0</v>
      </c>
      <c r="J201" s="38">
        <f t="shared" si="41"/>
        <v>54.99</v>
      </c>
      <c r="K201" s="36">
        <v>1.0</v>
      </c>
      <c r="L201" s="38">
        <f t="shared" si="42"/>
        <v>0</v>
      </c>
      <c r="M201" s="35" t="s">
        <v>131</v>
      </c>
      <c r="N201" s="35" t="s">
        <v>109</v>
      </c>
    </row>
    <row r="202">
      <c r="A202" s="35">
        <v>668.0</v>
      </c>
      <c r="B202" s="36" t="s">
        <v>766</v>
      </c>
      <c r="C202" s="35" t="s">
        <v>586</v>
      </c>
      <c r="D202" s="37">
        <v>44509.0</v>
      </c>
      <c r="E202" s="37">
        <v>45083.0</v>
      </c>
      <c r="F202" s="36" t="s">
        <v>587</v>
      </c>
      <c r="G202" s="36" t="s">
        <v>587</v>
      </c>
      <c r="H202" s="38">
        <v>59.99</v>
      </c>
      <c r="I202" s="38">
        <v>0.0</v>
      </c>
      <c r="J202" s="38">
        <f t="shared" si="41"/>
        <v>59.99</v>
      </c>
      <c r="K202" s="36">
        <v>1.0</v>
      </c>
      <c r="L202" s="38">
        <f t="shared" si="42"/>
        <v>0</v>
      </c>
      <c r="M202" s="35"/>
      <c r="N202" s="35" t="s">
        <v>109</v>
      </c>
    </row>
    <row r="203">
      <c r="A203" s="35">
        <v>774.0</v>
      </c>
      <c r="B203" s="36" t="s">
        <v>767</v>
      </c>
      <c r="C203" s="35" t="s">
        <v>586</v>
      </c>
      <c r="D203" s="37">
        <v>44145.0</v>
      </c>
      <c r="E203" s="37">
        <v>44593.0</v>
      </c>
      <c r="F203" s="36" t="s">
        <v>587</v>
      </c>
      <c r="G203" s="36" t="s">
        <v>587</v>
      </c>
      <c r="H203" s="38">
        <v>44.99</v>
      </c>
      <c r="I203" s="38">
        <v>0.0</v>
      </c>
      <c r="J203" s="38">
        <f t="shared" si="41"/>
        <v>44.99</v>
      </c>
      <c r="K203" s="36">
        <v>1.0</v>
      </c>
      <c r="L203" s="38">
        <f t="shared" si="42"/>
        <v>0</v>
      </c>
      <c r="M203" s="35"/>
      <c r="N203" s="35" t="s">
        <v>109</v>
      </c>
    </row>
    <row r="204">
      <c r="A204" s="35">
        <v>1027.0</v>
      </c>
      <c r="B204" s="36" t="s">
        <v>768</v>
      </c>
      <c r="C204" s="36" t="s">
        <v>591</v>
      </c>
      <c r="D204" s="37">
        <v>45377.0</v>
      </c>
      <c r="E204" s="37">
        <v>45445.0</v>
      </c>
      <c r="F204" s="37">
        <v>45445.0</v>
      </c>
      <c r="G204" s="37">
        <v>45445.0</v>
      </c>
      <c r="H204" s="125">
        <f>59.99+14.99</f>
        <v>74.98</v>
      </c>
      <c r="I204" s="125">
        <f>59.99+5.49</f>
        <v>65.48</v>
      </c>
      <c r="J204" s="125">
        <f t="shared" si="41"/>
        <v>9.5</v>
      </c>
      <c r="K204" s="36">
        <v>1.0</v>
      </c>
      <c r="L204" s="38">
        <f t="shared" si="42"/>
        <v>65.48</v>
      </c>
      <c r="M204" s="35"/>
      <c r="N204" s="36" t="s">
        <v>109</v>
      </c>
    </row>
    <row r="205">
      <c r="A205" s="35">
        <v>379.0</v>
      </c>
      <c r="B205" s="36" t="s">
        <v>769</v>
      </c>
      <c r="C205" s="36" t="s">
        <v>584</v>
      </c>
      <c r="D205" s="37">
        <v>41229.0</v>
      </c>
      <c r="E205" s="37">
        <v>44299.0</v>
      </c>
      <c r="F205" s="37">
        <v>44377.0</v>
      </c>
      <c r="G205" s="37">
        <v>44377.0</v>
      </c>
      <c r="H205" s="38">
        <v>9.99</v>
      </c>
      <c r="I205" s="38">
        <v>9.99</v>
      </c>
      <c r="J205" s="38">
        <f t="shared" si="41"/>
        <v>0</v>
      </c>
      <c r="K205" s="36">
        <v>2.0</v>
      </c>
      <c r="L205" s="38">
        <f t="shared" si="42"/>
        <v>4.995</v>
      </c>
      <c r="M205" s="35" t="s">
        <v>132</v>
      </c>
      <c r="N205" s="36" t="s">
        <v>109</v>
      </c>
    </row>
    <row r="206">
      <c r="A206" s="35">
        <v>467.0</v>
      </c>
      <c r="B206" s="36" t="s">
        <v>770</v>
      </c>
      <c r="C206" s="36" t="s">
        <v>612</v>
      </c>
      <c r="D206" s="37">
        <v>41675.0</v>
      </c>
      <c r="E206" s="37">
        <v>43373.0</v>
      </c>
      <c r="F206" s="37">
        <v>43423.0</v>
      </c>
      <c r="G206" s="37">
        <v>44948.0</v>
      </c>
      <c r="H206" s="38">
        <v>4.99</v>
      </c>
      <c r="I206" s="38">
        <v>4.99</v>
      </c>
      <c r="J206" s="38">
        <f t="shared" si="41"/>
        <v>0</v>
      </c>
      <c r="K206" s="36">
        <v>5.0</v>
      </c>
      <c r="L206" s="38">
        <f t="shared" si="42"/>
        <v>0.998</v>
      </c>
      <c r="M206" s="35" t="s">
        <v>133</v>
      </c>
      <c r="N206" s="35" t="s">
        <v>109</v>
      </c>
    </row>
    <row r="207">
      <c r="A207" s="35">
        <v>481.0</v>
      </c>
      <c r="B207" s="36" t="s">
        <v>771</v>
      </c>
      <c r="C207" s="35" t="s">
        <v>612</v>
      </c>
      <c r="D207" s="37">
        <v>41409.0</v>
      </c>
      <c r="E207" s="37">
        <v>42224.0</v>
      </c>
      <c r="F207" s="37">
        <v>42224.0</v>
      </c>
      <c r="G207" s="37">
        <v>44866.0</v>
      </c>
      <c r="H207" s="38">
        <v>7.99</v>
      </c>
      <c r="I207" s="38">
        <v>7.99</v>
      </c>
      <c r="J207" s="38">
        <f t="shared" si="41"/>
        <v>0</v>
      </c>
      <c r="K207" s="36">
        <v>5.0</v>
      </c>
      <c r="L207" s="38">
        <f t="shared" si="42"/>
        <v>1.598</v>
      </c>
      <c r="M207" s="35"/>
      <c r="N207" s="36" t="s">
        <v>109</v>
      </c>
    </row>
    <row r="208">
      <c r="A208" s="35">
        <v>482.0</v>
      </c>
      <c r="B208" s="36" t="s">
        <v>772</v>
      </c>
      <c r="C208" s="36" t="s">
        <v>612</v>
      </c>
      <c r="D208" s="37">
        <v>41885.0</v>
      </c>
      <c r="E208" s="37">
        <v>42326.0</v>
      </c>
      <c r="F208" s="36" t="s">
        <v>587</v>
      </c>
      <c r="G208" s="36" t="s">
        <v>587</v>
      </c>
      <c r="H208" s="38">
        <v>15.99</v>
      </c>
      <c r="I208" s="38">
        <v>6.4</v>
      </c>
      <c r="J208" s="38">
        <f t="shared" si="41"/>
        <v>9.59</v>
      </c>
      <c r="K208" s="36">
        <v>5.0</v>
      </c>
      <c r="L208" s="38">
        <f t="shared" si="42"/>
        <v>1.28</v>
      </c>
      <c r="M208" s="35"/>
      <c r="N208" s="36" t="s">
        <v>109</v>
      </c>
    </row>
    <row r="209">
      <c r="A209" s="35">
        <v>782.0</v>
      </c>
      <c r="B209" s="36" t="s">
        <v>773</v>
      </c>
      <c r="C209" s="35" t="s">
        <v>586</v>
      </c>
      <c r="D209" s="37">
        <v>44957.0</v>
      </c>
      <c r="E209" s="37">
        <v>45265.0</v>
      </c>
      <c r="F209" s="37">
        <v>45265.0</v>
      </c>
      <c r="G209" s="37">
        <v>45274.0</v>
      </c>
      <c r="H209" s="38">
        <v>32.98</v>
      </c>
      <c r="I209" s="38">
        <v>2.99</v>
      </c>
      <c r="J209" s="38">
        <f t="shared" si="41"/>
        <v>29.99</v>
      </c>
      <c r="K209" s="36">
        <v>76.0</v>
      </c>
      <c r="L209" s="38">
        <f t="shared" si="42"/>
        <v>0.03934210526</v>
      </c>
      <c r="M209" s="35"/>
      <c r="N209" s="35" t="s">
        <v>109</v>
      </c>
    </row>
    <row r="210">
      <c r="A210" s="35">
        <v>1001.0</v>
      </c>
      <c r="B210" s="36" t="s">
        <v>774</v>
      </c>
      <c r="C210" s="36" t="s">
        <v>598</v>
      </c>
      <c r="D210" s="37">
        <v>42941.0</v>
      </c>
      <c r="E210" s="37">
        <v>43475.0</v>
      </c>
      <c r="F210" s="37">
        <v>43543.0</v>
      </c>
      <c r="G210" s="37">
        <v>43543.0</v>
      </c>
      <c r="H210" s="38">
        <v>15.99</v>
      </c>
      <c r="I210" s="38">
        <v>15.99</v>
      </c>
      <c r="J210" s="38">
        <f t="shared" si="41"/>
        <v>0</v>
      </c>
      <c r="K210" s="36">
        <v>1.0</v>
      </c>
      <c r="L210" s="38">
        <f t="shared" si="42"/>
        <v>15.99</v>
      </c>
      <c r="M210" s="89"/>
      <c r="N210" s="89" t="s">
        <v>109</v>
      </c>
    </row>
    <row r="211">
      <c r="A211" s="35">
        <v>764.0</v>
      </c>
      <c r="B211" s="36" t="s">
        <v>775</v>
      </c>
      <c r="C211" s="36" t="s">
        <v>586</v>
      </c>
      <c r="D211" s="37">
        <v>42584.0</v>
      </c>
      <c r="E211" s="37">
        <v>42859.0</v>
      </c>
      <c r="F211" s="37">
        <v>42862.0</v>
      </c>
      <c r="G211" s="37">
        <v>43331.0</v>
      </c>
      <c r="H211" s="38">
        <v>64.22</v>
      </c>
      <c r="I211" s="38">
        <v>47.43</v>
      </c>
      <c r="J211" s="38">
        <f t="shared" si="41"/>
        <v>16.79</v>
      </c>
      <c r="K211" s="36">
        <v>7.0</v>
      </c>
      <c r="L211" s="38">
        <f t="shared" si="42"/>
        <v>6.775714286</v>
      </c>
      <c r="M211" s="35" t="s">
        <v>134</v>
      </c>
      <c r="N211" s="35" t="s">
        <v>109</v>
      </c>
    </row>
    <row r="212">
      <c r="A212" s="35">
        <v>765.0</v>
      </c>
      <c r="B212" s="36" t="s">
        <v>776</v>
      </c>
      <c r="C212" s="36" t="s">
        <v>586</v>
      </c>
      <c r="D212" s="37">
        <v>43319.0</v>
      </c>
      <c r="E212" s="37">
        <v>43323.0</v>
      </c>
      <c r="F212" s="37">
        <v>43323.0</v>
      </c>
      <c r="G212" s="37">
        <v>43351.0</v>
      </c>
      <c r="H212" s="38">
        <v>64.22</v>
      </c>
      <c r="I212" s="38">
        <v>47.42</v>
      </c>
      <c r="J212" s="38">
        <f t="shared" si="41"/>
        <v>16.8</v>
      </c>
      <c r="K212" s="36">
        <v>4.0</v>
      </c>
      <c r="L212" s="38">
        <f t="shared" si="42"/>
        <v>11.855</v>
      </c>
      <c r="M212" s="35"/>
      <c r="N212" s="35" t="s">
        <v>109</v>
      </c>
    </row>
    <row r="213">
      <c r="A213" s="35">
        <v>33.0</v>
      </c>
      <c r="B213" s="36" t="s">
        <v>777</v>
      </c>
      <c r="C213" s="36" t="s">
        <v>624</v>
      </c>
      <c r="D213" s="37">
        <v>36077.0</v>
      </c>
      <c r="E213" s="37">
        <v>41551.0</v>
      </c>
      <c r="F213" s="36" t="s">
        <v>587</v>
      </c>
      <c r="G213" s="36" t="s">
        <v>587</v>
      </c>
      <c r="H213" s="38">
        <v>4.99</v>
      </c>
      <c r="I213" s="38">
        <v>4.99</v>
      </c>
      <c r="J213" s="38">
        <f t="shared" si="41"/>
        <v>0</v>
      </c>
      <c r="K213" s="36">
        <v>15.0</v>
      </c>
      <c r="L213" s="38">
        <f t="shared" si="42"/>
        <v>0.3326666667</v>
      </c>
      <c r="M213" s="35" t="s">
        <v>135</v>
      </c>
      <c r="N213" s="35" t="s">
        <v>109</v>
      </c>
    </row>
    <row r="214">
      <c r="A214" s="35">
        <v>119.0</v>
      </c>
      <c r="B214" s="36" t="s">
        <v>778</v>
      </c>
      <c r="C214" s="35" t="s">
        <v>677</v>
      </c>
      <c r="D214" s="37">
        <v>37722.0</v>
      </c>
      <c r="E214" s="37">
        <v>45177.0</v>
      </c>
      <c r="F214" s="36" t="s">
        <v>587</v>
      </c>
      <c r="G214" s="36" t="s">
        <v>587</v>
      </c>
      <c r="H214" s="38">
        <v>9.99</v>
      </c>
      <c r="I214" s="38">
        <v>0.0</v>
      </c>
      <c r="J214" s="38">
        <f t="shared" si="41"/>
        <v>9.99</v>
      </c>
      <c r="K214" s="35">
        <v>1.0</v>
      </c>
      <c r="L214" s="38">
        <f t="shared" si="42"/>
        <v>0</v>
      </c>
      <c r="M214" s="35"/>
      <c r="N214" s="35" t="s">
        <v>109</v>
      </c>
    </row>
    <row r="215">
      <c r="A215" s="35">
        <v>988.0</v>
      </c>
      <c r="B215" s="35" t="s">
        <v>779</v>
      </c>
      <c r="C215" s="36" t="s">
        <v>598</v>
      </c>
      <c r="D215" s="37">
        <v>42656.0</v>
      </c>
      <c r="E215" s="37">
        <v>43466.0</v>
      </c>
      <c r="F215" s="37">
        <v>43480.0</v>
      </c>
      <c r="G215" s="37">
        <v>43480.0</v>
      </c>
      <c r="H215" s="38">
        <v>19.99</v>
      </c>
      <c r="I215" s="38">
        <v>9.99</v>
      </c>
      <c r="J215" s="38">
        <f t="shared" si="41"/>
        <v>10</v>
      </c>
      <c r="K215" s="36">
        <v>1.0</v>
      </c>
      <c r="L215" s="38">
        <f t="shared" si="42"/>
        <v>9.99</v>
      </c>
      <c r="M215" s="89"/>
      <c r="N215" s="89" t="s">
        <v>109</v>
      </c>
    </row>
    <row r="216">
      <c r="A216" s="35">
        <v>264.0</v>
      </c>
      <c r="B216" s="36" t="s">
        <v>780</v>
      </c>
      <c r="C216" s="36" t="s">
        <v>584</v>
      </c>
      <c r="D216" s="37">
        <v>41192.0</v>
      </c>
      <c r="E216" s="37">
        <v>41373.0</v>
      </c>
      <c r="F216" s="37">
        <v>41373.0</v>
      </c>
      <c r="G216" s="37">
        <v>44754.0</v>
      </c>
      <c r="H216" s="38">
        <v>12.99</v>
      </c>
      <c r="I216" s="38">
        <v>12.99</v>
      </c>
      <c r="J216" s="38">
        <f t="shared" si="41"/>
        <v>0</v>
      </c>
      <c r="K216" s="36">
        <v>7.0</v>
      </c>
      <c r="L216" s="38">
        <f t="shared" si="42"/>
        <v>1.855714286</v>
      </c>
      <c r="M216" s="35" t="s">
        <v>136</v>
      </c>
      <c r="N216" s="36" t="s">
        <v>109</v>
      </c>
    </row>
    <row r="217">
      <c r="A217" s="35">
        <v>754.0</v>
      </c>
      <c r="B217" s="36" t="s">
        <v>781</v>
      </c>
      <c r="C217" s="35" t="s">
        <v>586</v>
      </c>
      <c r="D217" s="37">
        <v>42592.0</v>
      </c>
      <c r="E217" s="37">
        <v>44349.0</v>
      </c>
      <c r="F217" s="37">
        <v>44350.0</v>
      </c>
      <c r="G217" s="37">
        <v>44350.0</v>
      </c>
      <c r="H217" s="38">
        <v>49.99</v>
      </c>
      <c r="I217" s="38">
        <v>24.99</v>
      </c>
      <c r="J217" s="38">
        <f t="shared" si="41"/>
        <v>25</v>
      </c>
      <c r="K217" s="36">
        <v>5.0</v>
      </c>
      <c r="L217" s="38">
        <f t="shared" si="42"/>
        <v>4.998</v>
      </c>
      <c r="M217" s="35"/>
      <c r="N217" s="35" t="s">
        <v>109</v>
      </c>
    </row>
    <row r="218">
      <c r="A218" s="35">
        <v>255.0</v>
      </c>
      <c r="B218" s="36" t="s">
        <v>782</v>
      </c>
      <c r="C218" s="35" t="s">
        <v>584</v>
      </c>
      <c r="D218" s="37">
        <v>41864.0</v>
      </c>
      <c r="E218" s="37">
        <v>42925.0</v>
      </c>
      <c r="F218" s="37" t="s">
        <v>587</v>
      </c>
      <c r="G218" s="37" t="s">
        <v>587</v>
      </c>
      <c r="H218" s="38">
        <v>12.99</v>
      </c>
      <c r="I218" s="38">
        <v>3.99</v>
      </c>
      <c r="J218" s="38">
        <f t="shared" si="41"/>
        <v>9</v>
      </c>
      <c r="K218" s="36">
        <v>1.0</v>
      </c>
      <c r="L218" s="38">
        <f t="shared" si="42"/>
        <v>3.99</v>
      </c>
      <c r="M218" s="35" t="s">
        <v>137</v>
      </c>
      <c r="N218" s="35" t="s">
        <v>109</v>
      </c>
    </row>
    <row r="219">
      <c r="A219" s="35">
        <v>29.0</v>
      </c>
      <c r="B219" s="36" t="s">
        <v>783</v>
      </c>
      <c r="C219" s="36" t="s">
        <v>624</v>
      </c>
      <c r="D219" s="37">
        <v>36763.0</v>
      </c>
      <c r="E219" s="37">
        <v>40538.0</v>
      </c>
      <c r="F219" s="36" t="s">
        <v>587</v>
      </c>
      <c r="G219" s="36" t="s">
        <v>587</v>
      </c>
      <c r="H219" s="38">
        <v>9.99</v>
      </c>
      <c r="I219" s="38">
        <v>9.99</v>
      </c>
      <c r="J219" s="38">
        <f t="shared" si="41"/>
        <v>0</v>
      </c>
      <c r="K219" s="36">
        <v>70.0</v>
      </c>
      <c r="L219" s="38">
        <f t="shared" si="42"/>
        <v>0.1427142857</v>
      </c>
      <c r="M219" s="35" t="s">
        <v>138</v>
      </c>
      <c r="N219" s="35" t="s">
        <v>109</v>
      </c>
    </row>
    <row r="220">
      <c r="A220" s="35">
        <v>457.0</v>
      </c>
      <c r="B220" s="36" t="s">
        <v>784</v>
      </c>
      <c r="C220" s="36" t="s">
        <v>612</v>
      </c>
      <c r="D220" s="37">
        <v>41829.0</v>
      </c>
      <c r="E220" s="37">
        <v>42832.0</v>
      </c>
      <c r="F220" s="37">
        <v>42832.0</v>
      </c>
      <c r="G220" s="37">
        <v>43574.0</v>
      </c>
      <c r="H220" s="38">
        <v>3.99</v>
      </c>
      <c r="I220" s="38">
        <v>3.99</v>
      </c>
      <c r="J220" s="38">
        <f t="shared" si="41"/>
        <v>0</v>
      </c>
      <c r="K220" s="36">
        <v>2.0</v>
      </c>
      <c r="L220" s="38">
        <f t="shared" si="42"/>
        <v>1.995</v>
      </c>
      <c r="M220" s="35" t="s">
        <v>139</v>
      </c>
      <c r="N220" s="35" t="s">
        <v>109</v>
      </c>
    </row>
    <row r="221">
      <c r="A221" s="35">
        <v>252.0</v>
      </c>
      <c r="B221" s="36" t="s">
        <v>785</v>
      </c>
      <c r="C221" s="36" t="s">
        <v>584</v>
      </c>
      <c r="D221" s="37">
        <v>40141.0</v>
      </c>
      <c r="E221" s="37">
        <v>42236.0</v>
      </c>
      <c r="F221" s="37">
        <v>45062.0</v>
      </c>
      <c r="G221" s="37">
        <v>45066.0</v>
      </c>
      <c r="H221" s="38">
        <v>3.99</v>
      </c>
      <c r="I221" s="38">
        <v>3.99</v>
      </c>
      <c r="J221" s="38">
        <f t="shared" si="41"/>
        <v>0</v>
      </c>
      <c r="K221" s="36">
        <v>10.0</v>
      </c>
      <c r="L221" s="38">
        <f t="shared" si="42"/>
        <v>0.399</v>
      </c>
      <c r="M221" s="35" t="s">
        <v>140</v>
      </c>
      <c r="N221" s="36" t="s">
        <v>109</v>
      </c>
    </row>
    <row r="222">
      <c r="A222" s="35">
        <v>758.0</v>
      </c>
      <c r="B222" s="36" t="s">
        <v>786</v>
      </c>
      <c r="C222" s="36" t="s">
        <v>586</v>
      </c>
      <c r="D222" s="37">
        <v>41843.0</v>
      </c>
      <c r="E222" s="37">
        <v>42123.0</v>
      </c>
      <c r="F222" s="37">
        <v>42123.0</v>
      </c>
      <c r="G222" s="37">
        <v>44140.0</v>
      </c>
      <c r="H222" s="38">
        <v>23.58</v>
      </c>
      <c r="I222" s="38">
        <v>20.98</v>
      </c>
      <c r="J222" s="38">
        <f t="shared" si="41"/>
        <v>2.6</v>
      </c>
      <c r="K222" s="36">
        <v>58.0</v>
      </c>
      <c r="L222" s="38">
        <f t="shared" si="42"/>
        <v>0.3617241379</v>
      </c>
      <c r="M222" s="35"/>
      <c r="N222" s="35" t="s">
        <v>109</v>
      </c>
    </row>
    <row r="223">
      <c r="A223" s="35">
        <v>991.0</v>
      </c>
      <c r="B223" s="36" t="s">
        <v>787</v>
      </c>
      <c r="C223" s="36" t="s">
        <v>598</v>
      </c>
      <c r="D223" s="37">
        <v>44385.0</v>
      </c>
      <c r="E223" s="37">
        <v>44708.0</v>
      </c>
      <c r="F223" s="36" t="s">
        <v>587</v>
      </c>
      <c r="G223" s="36" t="s">
        <v>587</v>
      </c>
      <c r="H223" s="38">
        <v>29.99</v>
      </c>
      <c r="I223" s="38">
        <v>13.49</v>
      </c>
      <c r="J223" s="38">
        <f t="shared" si="41"/>
        <v>16.5</v>
      </c>
      <c r="K223" s="36">
        <v>1.0</v>
      </c>
      <c r="L223" s="38">
        <f t="shared" si="42"/>
        <v>13.49</v>
      </c>
      <c r="M223" s="89"/>
      <c r="N223" s="89" t="s">
        <v>109</v>
      </c>
    </row>
    <row r="224">
      <c r="A224" s="35">
        <v>62.0</v>
      </c>
      <c r="B224" s="36" t="s">
        <v>788</v>
      </c>
      <c r="C224" s="36" t="s">
        <v>624</v>
      </c>
      <c r="D224" s="37">
        <v>35827.0</v>
      </c>
      <c r="E224" s="37">
        <v>40696.0</v>
      </c>
      <c r="F224" s="36" t="s">
        <v>587</v>
      </c>
      <c r="G224" s="36" t="s">
        <v>587</v>
      </c>
      <c r="H224" s="38">
        <v>4.99</v>
      </c>
      <c r="I224" s="38">
        <v>4.99</v>
      </c>
      <c r="J224" s="38">
        <f t="shared" si="41"/>
        <v>0</v>
      </c>
      <c r="K224" s="35">
        <v>1.0</v>
      </c>
      <c r="L224" s="38">
        <f t="shared" si="42"/>
        <v>4.99</v>
      </c>
      <c r="M224" s="35" t="s">
        <v>141</v>
      </c>
      <c r="N224" s="126" t="s">
        <v>109</v>
      </c>
    </row>
    <row r="225">
      <c r="A225" s="35">
        <v>652.0</v>
      </c>
      <c r="B225" s="36" t="s">
        <v>789</v>
      </c>
      <c r="C225" s="36" t="s">
        <v>586</v>
      </c>
      <c r="D225" s="37">
        <v>42263.0</v>
      </c>
      <c r="E225" s="37">
        <v>42859.0</v>
      </c>
      <c r="F225" s="37">
        <v>43060.0</v>
      </c>
      <c r="G225" s="37">
        <v>45425.0</v>
      </c>
      <c r="H225" s="38">
        <v>6.99</v>
      </c>
      <c r="I225" s="38">
        <v>1.99</v>
      </c>
      <c r="J225" s="38">
        <f t="shared" si="41"/>
        <v>5</v>
      </c>
      <c r="K225" s="36">
        <v>1.0</v>
      </c>
      <c r="L225" s="38">
        <f t="shared" si="42"/>
        <v>1.99</v>
      </c>
      <c r="M225" s="35" t="s">
        <v>142</v>
      </c>
      <c r="N225" s="35" t="s">
        <v>109</v>
      </c>
    </row>
    <row r="226">
      <c r="A226" s="35">
        <v>432.0</v>
      </c>
      <c r="B226" s="36" t="s">
        <v>790</v>
      </c>
      <c r="C226" s="36" t="s">
        <v>612</v>
      </c>
      <c r="D226" s="37">
        <v>42074.0</v>
      </c>
      <c r="E226" s="37">
        <v>43373.0</v>
      </c>
      <c r="F226" s="36" t="s">
        <v>587</v>
      </c>
      <c r="G226" s="36" t="s">
        <v>587</v>
      </c>
      <c r="H226" s="38">
        <v>9.99</v>
      </c>
      <c r="I226" s="38">
        <v>9.99</v>
      </c>
      <c r="J226" s="38">
        <f t="shared" si="41"/>
        <v>0</v>
      </c>
      <c r="K226" s="36">
        <v>1.0</v>
      </c>
      <c r="L226" s="38">
        <f t="shared" si="42"/>
        <v>9.99</v>
      </c>
      <c r="M226" s="35" t="s">
        <v>143</v>
      </c>
      <c r="N226" s="35" t="s">
        <v>109</v>
      </c>
    </row>
    <row r="227">
      <c r="A227" s="35">
        <v>448.0</v>
      </c>
      <c r="B227" s="36" t="s">
        <v>791</v>
      </c>
      <c r="C227" s="35" t="s">
        <v>612</v>
      </c>
      <c r="D227" s="37">
        <v>43214.0</v>
      </c>
      <c r="E227" s="37">
        <v>43414.0</v>
      </c>
      <c r="F227" s="37">
        <v>43427.0</v>
      </c>
      <c r="G227" s="37">
        <v>44952.0</v>
      </c>
      <c r="H227" s="38">
        <v>7.99</v>
      </c>
      <c r="I227" s="38">
        <v>3.99</v>
      </c>
      <c r="J227" s="38">
        <f t="shared" si="41"/>
        <v>4</v>
      </c>
      <c r="K227" s="36">
        <v>15.0</v>
      </c>
      <c r="L227" s="38">
        <f t="shared" si="42"/>
        <v>0.266</v>
      </c>
      <c r="M227" s="35" t="s">
        <v>144</v>
      </c>
      <c r="N227" s="35" t="s">
        <v>109</v>
      </c>
    </row>
    <row r="228">
      <c r="A228" s="35">
        <v>476.0</v>
      </c>
      <c r="B228" s="36" t="s">
        <v>792</v>
      </c>
      <c r="C228" s="36" t="s">
        <v>612</v>
      </c>
      <c r="D228" s="37">
        <v>41682.0</v>
      </c>
      <c r="E228" s="37">
        <v>42363.0</v>
      </c>
      <c r="F228" s="36" t="s">
        <v>587</v>
      </c>
      <c r="G228" s="36" t="s">
        <v>587</v>
      </c>
      <c r="H228" s="38">
        <v>6.99</v>
      </c>
      <c r="I228" s="38">
        <v>6.99</v>
      </c>
      <c r="J228" s="38">
        <f t="shared" si="41"/>
        <v>0</v>
      </c>
      <c r="K228" s="36">
        <v>1.0</v>
      </c>
      <c r="L228" s="38">
        <f t="shared" si="42"/>
        <v>6.99</v>
      </c>
      <c r="M228" s="35" t="s">
        <v>145</v>
      </c>
      <c r="N228" s="35" t="s">
        <v>109</v>
      </c>
    </row>
    <row r="229">
      <c r="A229" s="35">
        <v>777.0</v>
      </c>
      <c r="B229" s="36" t="s">
        <v>793</v>
      </c>
      <c r="C229" s="36" t="s">
        <v>586</v>
      </c>
      <c r="D229" s="37">
        <v>42864.0</v>
      </c>
      <c r="E229" s="37">
        <v>43155.0</v>
      </c>
      <c r="F229" s="37">
        <v>43189.0</v>
      </c>
      <c r="G229" s="37">
        <v>43468.0</v>
      </c>
      <c r="H229" s="38">
        <v>16.99</v>
      </c>
      <c r="I229" s="38">
        <v>4.99</v>
      </c>
      <c r="J229" s="38">
        <f t="shared" si="41"/>
        <v>12</v>
      </c>
      <c r="K229" s="36">
        <v>1.0</v>
      </c>
      <c r="L229" s="38">
        <f t="shared" si="42"/>
        <v>4.99</v>
      </c>
      <c r="M229" s="35"/>
      <c r="N229" s="35" t="s">
        <v>109</v>
      </c>
    </row>
    <row r="230">
      <c r="A230" s="35">
        <v>984.0</v>
      </c>
      <c r="B230" s="36" t="s">
        <v>794</v>
      </c>
      <c r="C230" s="36" t="s">
        <v>598</v>
      </c>
      <c r="D230" s="37">
        <v>42653.0</v>
      </c>
      <c r="E230" s="37">
        <v>43463.0</v>
      </c>
      <c r="F230" s="37">
        <v>43463.0</v>
      </c>
      <c r="G230" s="37">
        <v>45150.0</v>
      </c>
      <c r="H230" s="38">
        <v>29.99</v>
      </c>
      <c r="I230" s="38">
        <v>0.0</v>
      </c>
      <c r="J230" s="38">
        <f t="shared" si="41"/>
        <v>29.99</v>
      </c>
      <c r="K230" s="36">
        <v>11.0</v>
      </c>
      <c r="L230" s="38">
        <f t="shared" si="42"/>
        <v>0</v>
      </c>
      <c r="M230" s="89" t="s">
        <v>146</v>
      </c>
      <c r="N230" s="89" t="s">
        <v>109</v>
      </c>
    </row>
    <row r="231">
      <c r="A231" s="35">
        <v>245.0</v>
      </c>
      <c r="B231" s="35" t="s">
        <v>795</v>
      </c>
      <c r="C231" s="35" t="s">
        <v>584</v>
      </c>
      <c r="D231" s="37">
        <v>41968.0</v>
      </c>
      <c r="E231" s="37">
        <v>42887.0</v>
      </c>
      <c r="F231" s="37">
        <v>42904.0</v>
      </c>
      <c r="G231" s="37">
        <v>45426.0</v>
      </c>
      <c r="H231" s="38">
        <v>14.99</v>
      </c>
      <c r="I231" s="38">
        <v>3.99</v>
      </c>
      <c r="J231" s="38">
        <f t="shared" si="41"/>
        <v>11</v>
      </c>
      <c r="K231" s="36">
        <v>5.0</v>
      </c>
      <c r="L231" s="38">
        <f t="shared" si="42"/>
        <v>0.798</v>
      </c>
      <c r="M231" s="35" t="s">
        <v>147</v>
      </c>
      <c r="N231" s="35" t="s">
        <v>109</v>
      </c>
    </row>
    <row r="232">
      <c r="A232" s="35">
        <v>281.0</v>
      </c>
      <c r="B232" s="36" t="s">
        <v>796</v>
      </c>
      <c r="C232" s="36" t="s">
        <v>584</v>
      </c>
      <c r="D232" s="37">
        <v>39757.0</v>
      </c>
      <c r="E232" s="37">
        <v>40178.0</v>
      </c>
      <c r="F232" s="37">
        <v>40178.0</v>
      </c>
      <c r="G232" s="37">
        <v>44777.0</v>
      </c>
      <c r="H232" s="38">
        <v>14.99</v>
      </c>
      <c r="I232" s="38">
        <v>10.5</v>
      </c>
      <c r="J232" s="38">
        <f t="shared" si="41"/>
        <v>4.49</v>
      </c>
      <c r="K232" s="36">
        <v>20.0</v>
      </c>
      <c r="L232" s="38">
        <f t="shared" si="42"/>
        <v>0.525</v>
      </c>
      <c r="M232" s="35" t="s">
        <v>148</v>
      </c>
      <c r="N232" s="36" t="s">
        <v>109</v>
      </c>
    </row>
    <row r="233">
      <c r="A233" s="35">
        <v>282.0</v>
      </c>
      <c r="B233" s="36" t="s">
        <v>797</v>
      </c>
      <c r="C233" s="36" t="s">
        <v>584</v>
      </c>
      <c r="D233" s="37">
        <v>40562.0</v>
      </c>
      <c r="E233" s="37">
        <v>40895.0</v>
      </c>
      <c r="F233" s="37">
        <v>40895.0</v>
      </c>
      <c r="G233" s="37">
        <v>44777.0</v>
      </c>
      <c r="H233" s="38">
        <v>29.99</v>
      </c>
      <c r="I233" s="38">
        <v>19.49</v>
      </c>
      <c r="J233" s="38">
        <f t="shared" si="41"/>
        <v>10.5</v>
      </c>
      <c r="K233" s="36">
        <v>20.0</v>
      </c>
      <c r="L233" s="38">
        <f t="shared" si="42"/>
        <v>0.9745</v>
      </c>
      <c r="M233" s="35"/>
      <c r="N233" s="36" t="s">
        <v>109</v>
      </c>
    </row>
    <row r="234">
      <c r="A234" s="35">
        <v>588.0</v>
      </c>
      <c r="B234" s="36" t="s">
        <v>798</v>
      </c>
      <c r="C234" s="36" t="s">
        <v>586</v>
      </c>
      <c r="D234" s="37">
        <v>43875.0</v>
      </c>
      <c r="E234" s="37">
        <v>43907.0</v>
      </c>
      <c r="F234" s="36" t="s">
        <v>587</v>
      </c>
      <c r="G234" s="36" t="s">
        <v>587</v>
      </c>
      <c r="H234" s="38">
        <v>39.99</v>
      </c>
      <c r="I234" s="38">
        <v>29.99</v>
      </c>
      <c r="J234" s="38">
        <f t="shared" si="41"/>
        <v>10</v>
      </c>
      <c r="K234" s="36">
        <v>1.0</v>
      </c>
      <c r="L234" s="38">
        <f t="shared" si="42"/>
        <v>29.99</v>
      </c>
      <c r="M234" s="35"/>
      <c r="N234" s="35" t="s">
        <v>109</v>
      </c>
    </row>
    <row r="235">
      <c r="A235" s="35">
        <v>860.0</v>
      </c>
      <c r="B235" s="36" t="s">
        <v>799</v>
      </c>
      <c r="C235" s="36" t="s">
        <v>586</v>
      </c>
      <c r="D235" s="37">
        <v>42256.0</v>
      </c>
      <c r="E235" s="37">
        <v>42954.0</v>
      </c>
      <c r="F235" s="36" t="s">
        <v>587</v>
      </c>
      <c r="G235" s="36" t="s">
        <v>587</v>
      </c>
      <c r="H235" s="38">
        <v>19.99</v>
      </c>
      <c r="I235" s="38">
        <v>11.99</v>
      </c>
      <c r="J235" s="38">
        <f t="shared" si="41"/>
        <v>8</v>
      </c>
      <c r="K235" s="36">
        <v>1.0</v>
      </c>
      <c r="L235" s="38">
        <f t="shared" si="42"/>
        <v>11.99</v>
      </c>
      <c r="M235" s="35"/>
      <c r="N235" s="35" t="s">
        <v>109</v>
      </c>
    </row>
    <row r="236">
      <c r="A236" s="35">
        <v>439.0</v>
      </c>
      <c r="B236" s="36" t="s">
        <v>800</v>
      </c>
      <c r="C236" s="35" t="s">
        <v>612</v>
      </c>
      <c r="D236" s="37">
        <v>42207.0</v>
      </c>
      <c r="E236" s="37">
        <v>42875.0</v>
      </c>
      <c r="F236" s="36" t="s">
        <v>587</v>
      </c>
      <c r="G236" s="36" t="s">
        <v>587</v>
      </c>
      <c r="H236" s="38">
        <v>9.99</v>
      </c>
      <c r="I236" s="38">
        <v>2.99</v>
      </c>
      <c r="J236" s="38">
        <f t="shared" si="41"/>
        <v>7</v>
      </c>
      <c r="K236" s="36">
        <v>1.0</v>
      </c>
      <c r="L236" s="38">
        <f t="shared" si="42"/>
        <v>2.99</v>
      </c>
      <c r="M236" s="35" t="s">
        <v>149</v>
      </c>
      <c r="N236" s="35" t="s">
        <v>109</v>
      </c>
    </row>
    <row r="237">
      <c r="A237" s="35">
        <v>606.0</v>
      </c>
      <c r="B237" s="36" t="s">
        <v>801</v>
      </c>
      <c r="C237" s="36" t="s">
        <v>586</v>
      </c>
      <c r="D237" s="37">
        <v>44047.0</v>
      </c>
      <c r="E237" s="37">
        <v>44058.0</v>
      </c>
      <c r="F237" s="37">
        <v>44058.0</v>
      </c>
      <c r="G237" s="37">
        <v>44349.0</v>
      </c>
      <c r="H237" s="38">
        <v>19.99</v>
      </c>
      <c r="I237" s="38">
        <v>0.0</v>
      </c>
      <c r="J237" s="38">
        <f t="shared" si="41"/>
        <v>19.99</v>
      </c>
      <c r="K237" s="36">
        <v>45.0</v>
      </c>
      <c r="L237" s="38">
        <f t="shared" si="42"/>
        <v>0</v>
      </c>
      <c r="M237" s="35"/>
      <c r="N237" s="35" t="s">
        <v>109</v>
      </c>
    </row>
    <row r="238">
      <c r="A238" s="35">
        <v>681.0</v>
      </c>
      <c r="B238" s="36" t="s">
        <v>802</v>
      </c>
      <c r="C238" s="36" t="s">
        <v>586</v>
      </c>
      <c r="D238" s="37">
        <v>42116.0</v>
      </c>
      <c r="E238" s="37">
        <v>42811.0</v>
      </c>
      <c r="F238" s="36" t="s">
        <v>587</v>
      </c>
      <c r="G238" s="36" t="s">
        <v>587</v>
      </c>
      <c r="H238" s="38">
        <v>13.99</v>
      </c>
      <c r="I238" s="38">
        <v>2.99</v>
      </c>
      <c r="J238" s="38">
        <f t="shared" si="41"/>
        <v>11</v>
      </c>
      <c r="K238" s="36">
        <v>1.0</v>
      </c>
      <c r="L238" s="38">
        <f t="shared" si="42"/>
        <v>2.99</v>
      </c>
      <c r="M238" s="35" t="s">
        <v>150</v>
      </c>
      <c r="N238" s="35" t="s">
        <v>109</v>
      </c>
    </row>
    <row r="239">
      <c r="A239" s="35">
        <v>876.0</v>
      </c>
      <c r="B239" s="36" t="s">
        <v>803</v>
      </c>
      <c r="C239" s="36" t="s">
        <v>586</v>
      </c>
      <c r="D239" s="37">
        <v>42153.0</v>
      </c>
      <c r="E239" s="37">
        <v>42754.0</v>
      </c>
      <c r="F239" s="37">
        <v>43080.0</v>
      </c>
      <c r="G239" s="37">
        <v>45172.0</v>
      </c>
      <c r="H239" s="38">
        <v>17.99</v>
      </c>
      <c r="I239" s="38">
        <v>6.99</v>
      </c>
      <c r="J239" s="38">
        <f t="shared" si="41"/>
        <v>11</v>
      </c>
      <c r="K239" s="36">
        <v>9.0</v>
      </c>
      <c r="L239" s="38">
        <f t="shared" si="42"/>
        <v>0.7766666667</v>
      </c>
      <c r="M239" s="35" t="s">
        <v>151</v>
      </c>
      <c r="N239" s="35" t="s">
        <v>109</v>
      </c>
    </row>
    <row r="240">
      <c r="A240" s="35">
        <v>888.0</v>
      </c>
      <c r="B240" s="35" t="s">
        <v>804</v>
      </c>
      <c r="C240" s="36" t="s">
        <v>586</v>
      </c>
      <c r="D240" s="37">
        <v>44196.0</v>
      </c>
      <c r="E240" s="37">
        <v>45382.0</v>
      </c>
      <c r="F240" s="36" t="s">
        <v>587</v>
      </c>
      <c r="G240" s="36" t="s">
        <v>587</v>
      </c>
      <c r="H240" s="38">
        <v>26.48</v>
      </c>
      <c r="I240" s="38">
        <v>0.0</v>
      </c>
      <c r="J240" s="38">
        <f t="shared" si="41"/>
        <v>26.48</v>
      </c>
      <c r="K240" s="36">
        <v>1.0</v>
      </c>
      <c r="L240" s="38">
        <f t="shared" si="42"/>
        <v>0</v>
      </c>
      <c r="M240" s="35"/>
      <c r="N240" s="35" t="s">
        <v>109</v>
      </c>
    </row>
    <row r="241">
      <c r="A241" s="35">
        <v>990.0</v>
      </c>
      <c r="B241" s="35" t="s">
        <v>805</v>
      </c>
      <c r="C241" s="36" t="s">
        <v>598</v>
      </c>
      <c r="D241" s="37">
        <v>43119.0</v>
      </c>
      <c r="E241" s="37">
        <v>43468.0</v>
      </c>
      <c r="F241" s="37">
        <v>43543.0</v>
      </c>
      <c r="G241" s="37">
        <v>44027.0</v>
      </c>
      <c r="H241" s="38">
        <v>19.99</v>
      </c>
      <c r="I241" s="38">
        <v>11.99</v>
      </c>
      <c r="J241" s="38">
        <f t="shared" si="41"/>
        <v>8</v>
      </c>
      <c r="K241" s="36">
        <v>18.0</v>
      </c>
      <c r="L241" s="38">
        <f t="shared" si="42"/>
        <v>0.6661111111</v>
      </c>
      <c r="M241" s="89" t="s">
        <v>152</v>
      </c>
      <c r="N241" s="89" t="s">
        <v>109</v>
      </c>
    </row>
    <row r="242">
      <c r="A242" s="35">
        <v>856.0</v>
      </c>
      <c r="B242" s="36" t="s">
        <v>806</v>
      </c>
      <c r="C242" s="35" t="s">
        <v>586</v>
      </c>
      <c r="D242" s="37">
        <v>44456.0</v>
      </c>
      <c r="E242" s="37">
        <v>45020.0</v>
      </c>
      <c r="F242" s="36" t="s">
        <v>587</v>
      </c>
      <c r="G242" s="36" t="s">
        <v>587</v>
      </c>
      <c r="H242" s="38">
        <v>24.99</v>
      </c>
      <c r="I242" s="38">
        <v>0.0</v>
      </c>
      <c r="J242" s="38">
        <f t="shared" si="41"/>
        <v>24.99</v>
      </c>
      <c r="K242" s="36">
        <v>1.0</v>
      </c>
      <c r="L242" s="38">
        <f t="shared" si="42"/>
        <v>0</v>
      </c>
      <c r="M242" s="35" t="s">
        <v>153</v>
      </c>
      <c r="N242" s="35" t="s">
        <v>109</v>
      </c>
    </row>
    <row r="243">
      <c r="A243" s="35">
        <v>471.0</v>
      </c>
      <c r="B243" s="36" t="s">
        <v>807</v>
      </c>
      <c r="C243" s="36" t="s">
        <v>612</v>
      </c>
      <c r="D243" s="37">
        <v>41856.0</v>
      </c>
      <c r="E243" s="37">
        <v>43749.0</v>
      </c>
      <c r="F243" s="37">
        <v>43749.0</v>
      </c>
      <c r="G243" s="37">
        <v>45007.0</v>
      </c>
      <c r="H243" s="38">
        <v>2.99</v>
      </c>
      <c r="I243" s="38">
        <v>2.99</v>
      </c>
      <c r="J243" s="38">
        <f t="shared" si="41"/>
        <v>0</v>
      </c>
      <c r="K243" s="36">
        <v>25.0</v>
      </c>
      <c r="L243" s="38">
        <f t="shared" si="42"/>
        <v>0.1196</v>
      </c>
      <c r="M243" s="35" t="s">
        <v>154</v>
      </c>
      <c r="N243" s="35" t="s">
        <v>109</v>
      </c>
    </row>
    <row r="244">
      <c r="A244" s="35">
        <v>855.0</v>
      </c>
      <c r="B244" s="36" t="s">
        <v>808</v>
      </c>
      <c r="C244" s="36" t="s">
        <v>586</v>
      </c>
      <c r="D244" s="37">
        <v>42493.0</v>
      </c>
      <c r="E244" s="37">
        <v>43749.0</v>
      </c>
      <c r="F244" s="37">
        <v>44035.0</v>
      </c>
      <c r="G244" s="37">
        <v>44037.0</v>
      </c>
      <c r="H244" s="38">
        <v>12.98</v>
      </c>
      <c r="I244" s="38">
        <v>12.98</v>
      </c>
      <c r="J244" s="38">
        <f t="shared" si="41"/>
        <v>0</v>
      </c>
      <c r="K244" s="36">
        <v>14.0</v>
      </c>
      <c r="L244" s="38">
        <f t="shared" si="42"/>
        <v>0.9271428571</v>
      </c>
      <c r="M244" s="35"/>
      <c r="N244" s="35" t="s">
        <v>109</v>
      </c>
    </row>
    <row r="245">
      <c r="A245" s="35">
        <v>938.0</v>
      </c>
      <c r="B245" s="36" t="s">
        <v>809</v>
      </c>
      <c r="C245" s="35" t="s">
        <v>586</v>
      </c>
      <c r="D245" s="37">
        <v>42836.0</v>
      </c>
      <c r="E245" s="37">
        <v>43519.0</v>
      </c>
      <c r="F245" s="37">
        <v>43521.0</v>
      </c>
      <c r="G245" s="37">
        <v>43847.0</v>
      </c>
      <c r="H245" s="38">
        <v>39.99</v>
      </c>
      <c r="I245" s="38">
        <v>11.99</v>
      </c>
      <c r="J245" s="38">
        <f t="shared" si="41"/>
        <v>28</v>
      </c>
      <c r="K245" s="36">
        <v>3.0</v>
      </c>
      <c r="L245" s="38">
        <f t="shared" si="42"/>
        <v>3.996666667</v>
      </c>
      <c r="M245" s="35" t="s">
        <v>155</v>
      </c>
      <c r="N245" s="35" t="s">
        <v>109</v>
      </c>
    </row>
    <row r="246">
      <c r="A246" s="35">
        <v>939.0</v>
      </c>
      <c r="B246" s="36" t="s">
        <v>810</v>
      </c>
      <c r="C246" s="35" t="s">
        <v>586</v>
      </c>
      <c r="D246" s="37">
        <v>43746.0</v>
      </c>
      <c r="E246" s="37">
        <v>43824.0</v>
      </c>
      <c r="F246" s="37">
        <v>43831.0</v>
      </c>
      <c r="G246" s="37">
        <v>43834.0</v>
      </c>
      <c r="H246" s="38">
        <v>29.99</v>
      </c>
      <c r="I246" s="38">
        <v>0.0</v>
      </c>
      <c r="J246" s="38">
        <f t="shared" si="41"/>
        <v>29.99</v>
      </c>
      <c r="K246" s="36">
        <v>21.0</v>
      </c>
      <c r="L246" s="38">
        <f t="shared" si="42"/>
        <v>0</v>
      </c>
      <c r="M246" s="35"/>
      <c r="N246" s="35" t="s">
        <v>109</v>
      </c>
    </row>
    <row r="247">
      <c r="A247" s="35">
        <v>913.0</v>
      </c>
      <c r="B247" s="35" t="s">
        <v>811</v>
      </c>
      <c r="C247" s="36" t="s">
        <v>586</v>
      </c>
      <c r="D247" s="37">
        <v>42618.0</v>
      </c>
      <c r="E247" s="37">
        <v>44708.0</v>
      </c>
      <c r="F247" s="37">
        <v>44713.0</v>
      </c>
      <c r="G247" s="37">
        <v>44719.0</v>
      </c>
      <c r="H247" s="38">
        <v>24.99</v>
      </c>
      <c r="I247" s="38">
        <v>4.99</v>
      </c>
      <c r="J247" s="38">
        <f t="shared" si="41"/>
        <v>20</v>
      </c>
      <c r="K247" s="36">
        <v>2.0</v>
      </c>
      <c r="L247" s="38">
        <f t="shared" si="42"/>
        <v>2.495</v>
      </c>
      <c r="M247" s="35" t="s">
        <v>156</v>
      </c>
      <c r="N247" s="35" t="s">
        <v>109</v>
      </c>
    </row>
    <row r="248">
      <c r="A248" s="35">
        <v>396.0</v>
      </c>
      <c r="B248" s="36" t="s">
        <v>812</v>
      </c>
      <c r="C248" s="36" t="s">
        <v>584</v>
      </c>
      <c r="D248" s="37">
        <v>38789.0</v>
      </c>
      <c r="E248" s="37">
        <v>42811.0</v>
      </c>
      <c r="F248" s="37">
        <v>42837.0</v>
      </c>
      <c r="G248" s="37">
        <v>45406.0</v>
      </c>
      <c r="H248" s="38">
        <v>9.99</v>
      </c>
      <c r="I248" s="38">
        <v>9.99</v>
      </c>
      <c r="J248" s="38">
        <f t="shared" si="41"/>
        <v>0</v>
      </c>
      <c r="K248" s="36">
        <v>3.0</v>
      </c>
      <c r="L248" s="38">
        <f t="shared" si="42"/>
        <v>3.33</v>
      </c>
      <c r="M248" s="35" t="s">
        <v>157</v>
      </c>
      <c r="N248" s="36" t="s">
        <v>109</v>
      </c>
    </row>
    <row r="249">
      <c r="A249" s="35">
        <v>406.0</v>
      </c>
      <c r="B249" s="36" t="s">
        <v>813</v>
      </c>
      <c r="C249" s="36" t="s">
        <v>584</v>
      </c>
      <c r="D249" s="37">
        <v>41351.0</v>
      </c>
      <c r="E249" s="37">
        <v>42811.0</v>
      </c>
      <c r="F249" s="37">
        <v>42828.0</v>
      </c>
      <c r="G249" s="37">
        <v>45408.0</v>
      </c>
      <c r="H249" s="38">
        <v>9.99</v>
      </c>
      <c r="I249" s="38">
        <v>9.99</v>
      </c>
      <c r="J249" s="38">
        <f t="shared" si="41"/>
        <v>0</v>
      </c>
      <c r="K249" s="36">
        <v>5.0</v>
      </c>
      <c r="L249" s="38">
        <f t="shared" si="42"/>
        <v>1.998</v>
      </c>
      <c r="M249" s="35"/>
      <c r="N249" s="36" t="s">
        <v>109</v>
      </c>
    </row>
    <row r="250">
      <c r="A250" s="35">
        <v>63.0</v>
      </c>
      <c r="B250" s="36" t="s">
        <v>814</v>
      </c>
      <c r="C250" s="36" t="s">
        <v>624</v>
      </c>
      <c r="D250" s="37">
        <v>35391.0</v>
      </c>
      <c r="E250" s="37">
        <v>42806.0</v>
      </c>
      <c r="F250" s="36" t="s">
        <v>587</v>
      </c>
      <c r="G250" s="36" t="s">
        <v>587</v>
      </c>
      <c r="H250" s="38">
        <v>5.99</v>
      </c>
      <c r="I250" s="38">
        <v>1.99</v>
      </c>
      <c r="J250" s="38">
        <f t="shared" si="41"/>
        <v>4</v>
      </c>
      <c r="K250" s="36">
        <v>1.0</v>
      </c>
      <c r="L250" s="38">
        <f t="shared" si="42"/>
        <v>1.99</v>
      </c>
      <c r="M250" s="35" t="s">
        <v>158</v>
      </c>
      <c r="N250" s="126" t="s">
        <v>109</v>
      </c>
    </row>
    <row r="251">
      <c r="A251" s="35">
        <v>64.0</v>
      </c>
      <c r="B251" s="36" t="s">
        <v>815</v>
      </c>
      <c r="C251" s="36" t="s">
        <v>624</v>
      </c>
      <c r="D251" s="37">
        <v>35755.0</v>
      </c>
      <c r="E251" s="37">
        <v>42806.0</v>
      </c>
      <c r="F251" s="36" t="s">
        <v>587</v>
      </c>
      <c r="G251" s="36" t="s">
        <v>587</v>
      </c>
      <c r="H251" s="38">
        <v>5.99</v>
      </c>
      <c r="I251" s="38">
        <v>1.99</v>
      </c>
      <c r="J251" s="38">
        <f t="shared" si="41"/>
        <v>4</v>
      </c>
      <c r="K251" s="35">
        <v>1.0</v>
      </c>
      <c r="L251" s="38">
        <f t="shared" si="42"/>
        <v>1.99</v>
      </c>
      <c r="M251" s="35"/>
      <c r="N251" s="126" t="s">
        <v>109</v>
      </c>
    </row>
    <row r="252">
      <c r="A252" s="35">
        <v>65.0</v>
      </c>
      <c r="B252" s="36" t="s">
        <v>816</v>
      </c>
      <c r="C252" s="36" t="s">
        <v>624</v>
      </c>
      <c r="D252" s="37">
        <v>36119.0</v>
      </c>
      <c r="E252" s="37">
        <v>42806.0</v>
      </c>
      <c r="F252" s="36" t="s">
        <v>587</v>
      </c>
      <c r="G252" s="36" t="s">
        <v>587</v>
      </c>
      <c r="H252" s="38">
        <v>5.99</v>
      </c>
      <c r="I252" s="38">
        <v>1.99</v>
      </c>
      <c r="J252" s="38">
        <f t="shared" si="41"/>
        <v>4</v>
      </c>
      <c r="K252" s="35">
        <v>1.0</v>
      </c>
      <c r="L252" s="38">
        <f t="shared" si="42"/>
        <v>1.99</v>
      </c>
      <c r="M252" s="35"/>
      <c r="N252" s="126" t="s">
        <v>109</v>
      </c>
    </row>
    <row r="253">
      <c r="A253" s="35">
        <v>66.0</v>
      </c>
      <c r="B253" s="35" t="s">
        <v>817</v>
      </c>
      <c r="C253" s="36" t="s">
        <v>624</v>
      </c>
      <c r="D253" s="37">
        <v>36497.0</v>
      </c>
      <c r="E253" s="37">
        <v>42806.0</v>
      </c>
      <c r="F253" s="36" t="s">
        <v>587</v>
      </c>
      <c r="G253" s="36" t="s">
        <v>587</v>
      </c>
      <c r="H253" s="38">
        <v>5.99</v>
      </c>
      <c r="I253" s="38">
        <v>1.99</v>
      </c>
      <c r="J253" s="38">
        <f t="shared" si="41"/>
        <v>4</v>
      </c>
      <c r="K253" s="35">
        <v>1.0</v>
      </c>
      <c r="L253" s="38">
        <f t="shared" si="42"/>
        <v>1.99</v>
      </c>
      <c r="M253" s="35"/>
      <c r="N253" s="126" t="s">
        <v>109</v>
      </c>
    </row>
    <row r="254">
      <c r="A254" s="35">
        <v>67.0</v>
      </c>
      <c r="B254" s="35" t="s">
        <v>818</v>
      </c>
      <c r="C254" s="36" t="s">
        <v>624</v>
      </c>
      <c r="D254" s="37">
        <v>36847.0</v>
      </c>
      <c r="E254" s="37">
        <v>42806.0</v>
      </c>
      <c r="F254" s="36" t="s">
        <v>587</v>
      </c>
      <c r="G254" s="36" t="s">
        <v>587</v>
      </c>
      <c r="H254" s="38">
        <v>5.99</v>
      </c>
      <c r="I254" s="38">
        <v>1.99</v>
      </c>
      <c r="J254" s="38">
        <f t="shared" si="41"/>
        <v>4</v>
      </c>
      <c r="K254" s="35">
        <v>1.0</v>
      </c>
      <c r="L254" s="38">
        <f t="shared" si="42"/>
        <v>1.99</v>
      </c>
      <c r="M254" s="35"/>
      <c r="N254" s="126" t="s">
        <v>109</v>
      </c>
    </row>
    <row r="255">
      <c r="A255" s="35">
        <v>356.0</v>
      </c>
      <c r="B255" s="35" t="s">
        <v>819</v>
      </c>
      <c r="C255" s="36" t="s">
        <v>584</v>
      </c>
      <c r="D255" s="37">
        <v>41033.0</v>
      </c>
      <c r="E255" s="37">
        <v>44708.0</v>
      </c>
      <c r="F255" s="37" t="s">
        <v>587</v>
      </c>
      <c r="G255" s="37" t="s">
        <v>587</v>
      </c>
      <c r="H255" s="38">
        <v>34.99</v>
      </c>
      <c r="I255" s="38">
        <v>3.49</v>
      </c>
      <c r="J255" s="38">
        <f t="shared" si="41"/>
        <v>31.5</v>
      </c>
      <c r="K255" s="36">
        <v>1.0</v>
      </c>
      <c r="L255" s="38">
        <f t="shared" si="42"/>
        <v>3.49</v>
      </c>
      <c r="M255" s="35"/>
      <c r="N255" s="35" t="s">
        <v>109</v>
      </c>
    </row>
    <row r="256">
      <c r="A256" s="35">
        <v>441.0</v>
      </c>
      <c r="B256" s="36" t="s">
        <v>820</v>
      </c>
      <c r="C256" s="35" t="s">
        <v>612</v>
      </c>
      <c r="D256" s="37">
        <v>42045.0</v>
      </c>
      <c r="E256" s="37">
        <v>42832.0</v>
      </c>
      <c r="F256" s="37">
        <v>42832.0</v>
      </c>
      <c r="G256" s="37">
        <v>45025.0</v>
      </c>
      <c r="H256" s="38">
        <v>4.49</v>
      </c>
      <c r="I256" s="38">
        <v>3.49</v>
      </c>
      <c r="J256" s="38">
        <f t="shared" si="41"/>
        <v>1</v>
      </c>
      <c r="K256" s="36">
        <v>1.0</v>
      </c>
      <c r="L256" s="38">
        <f t="shared" si="42"/>
        <v>3.49</v>
      </c>
      <c r="M256" s="35" t="s">
        <v>159</v>
      </c>
      <c r="N256" s="35" t="s">
        <v>109</v>
      </c>
    </row>
    <row r="257">
      <c r="A257" s="35">
        <v>202.0</v>
      </c>
      <c r="B257" s="35" t="s">
        <v>821</v>
      </c>
      <c r="C257" s="36" t="s">
        <v>584</v>
      </c>
      <c r="D257" s="37">
        <v>40116.0</v>
      </c>
      <c r="E257" s="37">
        <v>44115.0</v>
      </c>
      <c r="F257" s="37">
        <v>40317.0</v>
      </c>
      <c r="G257" s="37">
        <v>44125.0</v>
      </c>
      <c r="H257" s="38">
        <v>29.99</v>
      </c>
      <c r="I257" s="38">
        <v>29.99</v>
      </c>
      <c r="J257" s="38">
        <f t="shared" si="41"/>
        <v>0</v>
      </c>
      <c r="K257" s="36">
        <v>5.0</v>
      </c>
      <c r="L257" s="38">
        <f t="shared" si="42"/>
        <v>5.998</v>
      </c>
      <c r="M257" s="35" t="s">
        <v>160</v>
      </c>
      <c r="N257" s="36" t="s">
        <v>109</v>
      </c>
    </row>
    <row r="258">
      <c r="A258" s="35">
        <v>625.0</v>
      </c>
      <c r="B258" s="36" t="s">
        <v>822</v>
      </c>
      <c r="C258" s="36" t="s">
        <v>586</v>
      </c>
      <c r="D258" s="37">
        <v>43965.0</v>
      </c>
      <c r="E258" s="37">
        <v>44708.0</v>
      </c>
      <c r="F258" s="36" t="s">
        <v>587</v>
      </c>
      <c r="G258" s="36" t="s">
        <v>587</v>
      </c>
      <c r="H258" s="38">
        <v>5.99</v>
      </c>
      <c r="I258" s="38">
        <v>3.59</v>
      </c>
      <c r="J258" s="38">
        <f t="shared" si="41"/>
        <v>2.4</v>
      </c>
      <c r="K258" s="36">
        <v>1.0</v>
      </c>
      <c r="L258" s="38">
        <f t="shared" si="42"/>
        <v>3.59</v>
      </c>
      <c r="M258" s="35" t="s">
        <v>161</v>
      </c>
      <c r="N258" s="35" t="s">
        <v>109</v>
      </c>
    </row>
    <row r="259">
      <c r="A259" s="35">
        <v>159.0</v>
      </c>
      <c r="B259" s="36" t="s">
        <v>823</v>
      </c>
      <c r="C259" s="36" t="s">
        <v>596</v>
      </c>
      <c r="D259" s="37">
        <v>38660.0</v>
      </c>
      <c r="E259" s="37">
        <v>42700.0</v>
      </c>
      <c r="F259" s="36" t="s">
        <v>587</v>
      </c>
      <c r="G259" s="36" t="s">
        <v>587</v>
      </c>
      <c r="H259" s="38">
        <v>11.66</v>
      </c>
      <c r="I259" s="38">
        <v>4.99</v>
      </c>
      <c r="J259" s="38">
        <f t="shared" si="41"/>
        <v>6.67</v>
      </c>
      <c r="K259" s="36">
        <v>1.0</v>
      </c>
      <c r="L259" s="38">
        <f t="shared" si="42"/>
        <v>4.99</v>
      </c>
      <c r="M259" s="35" t="s">
        <v>162</v>
      </c>
      <c r="N259" s="35" t="s">
        <v>109</v>
      </c>
    </row>
    <row r="260">
      <c r="A260" s="35">
        <v>160.0</v>
      </c>
      <c r="B260" s="36" t="s">
        <v>824</v>
      </c>
      <c r="C260" s="36" t="s">
        <v>596</v>
      </c>
      <c r="D260" s="37">
        <v>39024.0</v>
      </c>
      <c r="E260" s="37">
        <v>42700.0</v>
      </c>
      <c r="F260" s="36" t="s">
        <v>587</v>
      </c>
      <c r="G260" s="36" t="s">
        <v>587</v>
      </c>
      <c r="H260" s="38">
        <v>11.66</v>
      </c>
      <c r="I260" s="38">
        <v>5.0</v>
      </c>
      <c r="J260" s="38">
        <f t="shared" si="41"/>
        <v>6.66</v>
      </c>
      <c r="K260" s="36">
        <v>1.0</v>
      </c>
      <c r="L260" s="38">
        <f t="shared" si="42"/>
        <v>5</v>
      </c>
      <c r="M260" s="35"/>
      <c r="N260" s="35" t="s">
        <v>109</v>
      </c>
    </row>
    <row r="261">
      <c r="A261" s="35">
        <v>161.0</v>
      </c>
      <c r="B261" s="36" t="s">
        <v>825</v>
      </c>
      <c r="C261" s="36" t="s">
        <v>596</v>
      </c>
      <c r="D261" s="37">
        <v>40109.0</v>
      </c>
      <c r="E261" s="37">
        <v>42700.0</v>
      </c>
      <c r="F261" s="36" t="s">
        <v>587</v>
      </c>
      <c r="G261" s="36" t="s">
        <v>587</v>
      </c>
      <c r="H261" s="38">
        <v>11.66</v>
      </c>
      <c r="I261" s="38">
        <v>5.0</v>
      </c>
      <c r="J261" s="38">
        <f t="shared" si="41"/>
        <v>6.66</v>
      </c>
      <c r="K261" s="36">
        <v>1.0</v>
      </c>
      <c r="L261" s="38">
        <f t="shared" si="42"/>
        <v>5</v>
      </c>
      <c r="M261" s="35"/>
      <c r="N261" s="35" t="s">
        <v>109</v>
      </c>
    </row>
    <row r="262">
      <c r="A262" s="35">
        <v>185.0</v>
      </c>
      <c r="B262" s="36" t="s">
        <v>826</v>
      </c>
      <c r="C262" s="36" t="s">
        <v>584</v>
      </c>
      <c r="D262" s="37">
        <v>40053.0</v>
      </c>
      <c r="E262" s="37">
        <v>43922.0</v>
      </c>
      <c r="F262" s="37">
        <v>43927.0</v>
      </c>
      <c r="G262" s="37">
        <v>43931.0</v>
      </c>
      <c r="H262" s="38">
        <v>19.99</v>
      </c>
      <c r="I262" s="38">
        <v>7.99</v>
      </c>
      <c r="J262" s="38">
        <f t="shared" si="41"/>
        <v>12</v>
      </c>
      <c r="K262" s="36">
        <v>15.0</v>
      </c>
      <c r="L262" s="38">
        <f t="shared" si="42"/>
        <v>0.5326666667</v>
      </c>
      <c r="M262" s="35" t="s">
        <v>163</v>
      </c>
      <c r="N262" s="36" t="s">
        <v>109</v>
      </c>
    </row>
    <row r="263">
      <c r="A263" s="35">
        <v>186.0</v>
      </c>
      <c r="B263" s="36" t="s">
        <v>827</v>
      </c>
      <c r="C263" s="36" t="s">
        <v>584</v>
      </c>
      <c r="D263" s="37">
        <v>40837.0</v>
      </c>
      <c r="E263" s="37">
        <v>43922.0</v>
      </c>
      <c r="F263" s="37">
        <v>43976.0</v>
      </c>
      <c r="G263" s="37">
        <v>44019.0</v>
      </c>
      <c r="H263" s="38">
        <v>19.99</v>
      </c>
      <c r="I263" s="38">
        <v>7.99</v>
      </c>
      <c r="J263" s="38">
        <f t="shared" si="41"/>
        <v>12</v>
      </c>
      <c r="K263" s="36">
        <v>14.0</v>
      </c>
      <c r="L263" s="38">
        <f t="shared" si="42"/>
        <v>0.5707142857</v>
      </c>
      <c r="M263" s="35"/>
      <c r="N263" s="36" t="s">
        <v>109</v>
      </c>
    </row>
    <row r="264">
      <c r="A264" s="35">
        <v>514.0</v>
      </c>
      <c r="B264" s="36" t="s">
        <v>828</v>
      </c>
      <c r="C264" s="36" t="s">
        <v>586</v>
      </c>
      <c r="D264" s="37">
        <v>42178.0</v>
      </c>
      <c r="E264" s="37">
        <v>43922.0</v>
      </c>
      <c r="F264" s="36" t="s">
        <v>587</v>
      </c>
      <c r="G264" s="36" t="s">
        <v>587</v>
      </c>
      <c r="H264" s="38">
        <v>19.99</v>
      </c>
      <c r="I264" s="38">
        <v>7.99</v>
      </c>
      <c r="J264" s="38">
        <f t="shared" si="41"/>
        <v>12</v>
      </c>
      <c r="K264" s="36">
        <v>1.0</v>
      </c>
      <c r="L264" s="38">
        <f t="shared" si="42"/>
        <v>7.99</v>
      </c>
      <c r="M264" s="89"/>
      <c r="N264" s="89" t="s">
        <v>109</v>
      </c>
    </row>
    <row r="265">
      <c r="A265" s="35">
        <v>949.0</v>
      </c>
      <c r="B265" s="36" t="s">
        <v>829</v>
      </c>
      <c r="C265" s="36" t="s">
        <v>598</v>
      </c>
      <c r="D265" s="37">
        <v>42654.0</v>
      </c>
      <c r="E265" s="37">
        <v>43472.0</v>
      </c>
      <c r="F265" s="37">
        <v>44034.0</v>
      </c>
      <c r="G265" s="37">
        <v>44035.0</v>
      </c>
      <c r="H265" s="38">
        <v>19.99</v>
      </c>
      <c r="I265" s="38">
        <v>9.99</v>
      </c>
      <c r="J265" s="38">
        <f t="shared" si="41"/>
        <v>10</v>
      </c>
      <c r="K265" s="36">
        <v>4.0</v>
      </c>
      <c r="L265" s="38">
        <f t="shared" si="42"/>
        <v>2.4975</v>
      </c>
      <c r="M265" s="89"/>
      <c r="N265" s="89" t="s">
        <v>109</v>
      </c>
    </row>
    <row r="266">
      <c r="A266" s="35">
        <v>445.0</v>
      </c>
      <c r="B266" s="35" t="s">
        <v>830</v>
      </c>
      <c r="C266" s="36" t="s">
        <v>612</v>
      </c>
      <c r="D266" s="37">
        <v>41661.0</v>
      </c>
      <c r="E266" s="37">
        <v>42791.0</v>
      </c>
      <c r="F266" s="36" t="s">
        <v>587</v>
      </c>
      <c r="G266" s="36" t="s">
        <v>587</v>
      </c>
      <c r="H266" s="38">
        <v>24.99</v>
      </c>
      <c r="I266" s="38">
        <v>9.99</v>
      </c>
      <c r="J266" s="38">
        <f t="shared" si="41"/>
        <v>15</v>
      </c>
      <c r="K266" s="36">
        <v>1.0</v>
      </c>
      <c r="L266" s="38">
        <f t="shared" si="42"/>
        <v>9.99</v>
      </c>
      <c r="M266" s="35" t="s">
        <v>164</v>
      </c>
      <c r="N266" s="35" t="s">
        <v>109</v>
      </c>
    </row>
    <row r="267">
      <c r="A267" s="35">
        <v>446.0</v>
      </c>
      <c r="B267" s="35" t="s">
        <v>831</v>
      </c>
      <c r="C267" s="36" t="s">
        <v>612</v>
      </c>
      <c r="D267" s="37">
        <v>42067.0</v>
      </c>
      <c r="E267" s="37">
        <v>42791.0</v>
      </c>
      <c r="F267" s="36" t="s">
        <v>587</v>
      </c>
      <c r="G267" s="36" t="s">
        <v>587</v>
      </c>
      <c r="H267" s="38">
        <v>12.99</v>
      </c>
      <c r="I267" s="38">
        <v>6.49</v>
      </c>
      <c r="J267" s="38">
        <f t="shared" si="41"/>
        <v>6.5</v>
      </c>
      <c r="K267" s="36">
        <v>1.0</v>
      </c>
      <c r="L267" s="38">
        <f t="shared" si="42"/>
        <v>6.49</v>
      </c>
      <c r="M267" s="35"/>
      <c r="N267" s="35" t="s">
        <v>109</v>
      </c>
    </row>
    <row r="268">
      <c r="A268" s="35">
        <v>760.0</v>
      </c>
      <c r="B268" s="36" t="s">
        <v>832</v>
      </c>
      <c r="C268" s="35" t="s">
        <v>586</v>
      </c>
      <c r="D268" s="37">
        <v>44600.0</v>
      </c>
      <c r="E268" s="37">
        <v>44923.0</v>
      </c>
      <c r="F268" s="36" t="s">
        <v>587</v>
      </c>
      <c r="G268" s="36" t="s">
        <v>587</v>
      </c>
      <c r="H268" s="38">
        <v>29.99</v>
      </c>
      <c r="I268" s="38">
        <v>9.89</v>
      </c>
      <c r="J268" s="38">
        <f t="shared" si="41"/>
        <v>20.1</v>
      </c>
      <c r="K268" s="36">
        <v>1.0</v>
      </c>
      <c r="L268" s="38">
        <f t="shared" si="42"/>
        <v>9.89</v>
      </c>
      <c r="M268" s="35"/>
      <c r="N268" s="35" t="s">
        <v>109</v>
      </c>
    </row>
    <row r="269">
      <c r="A269" s="35">
        <v>802.0</v>
      </c>
      <c r="B269" s="36" t="s">
        <v>833</v>
      </c>
      <c r="C269" s="35" t="s">
        <v>586</v>
      </c>
      <c r="D269" s="37">
        <v>44789.0</v>
      </c>
      <c r="E269" s="37">
        <v>45328.0</v>
      </c>
      <c r="F269" s="36" t="s">
        <v>587</v>
      </c>
      <c r="G269" s="36" t="s">
        <v>587</v>
      </c>
      <c r="H269" s="38">
        <v>29.99</v>
      </c>
      <c r="I269" s="38">
        <v>0.0</v>
      </c>
      <c r="J269" s="38">
        <f t="shared" si="41"/>
        <v>29.99</v>
      </c>
      <c r="K269" s="36">
        <v>1.0</v>
      </c>
      <c r="L269" s="38">
        <f t="shared" si="42"/>
        <v>0</v>
      </c>
      <c r="M269" s="35"/>
      <c r="N269" s="35" t="s">
        <v>109</v>
      </c>
    </row>
    <row r="270">
      <c r="A270" s="35">
        <v>865.0</v>
      </c>
      <c r="B270" s="36" t="s">
        <v>834</v>
      </c>
      <c r="C270" s="36" t="s">
        <v>586</v>
      </c>
      <c r="D270" s="37">
        <v>42668.0</v>
      </c>
      <c r="E270" s="37">
        <v>42710.0</v>
      </c>
      <c r="F270" s="36" t="s">
        <v>587</v>
      </c>
      <c r="G270" s="36" t="s">
        <v>587</v>
      </c>
      <c r="H270" s="38">
        <v>28.49</v>
      </c>
      <c r="I270" s="38">
        <v>28.49</v>
      </c>
      <c r="J270" s="38">
        <f t="shared" si="41"/>
        <v>0</v>
      </c>
      <c r="K270" s="36">
        <v>1.0</v>
      </c>
      <c r="L270" s="38">
        <f t="shared" si="42"/>
        <v>28.49</v>
      </c>
      <c r="M270" s="35" t="s">
        <v>165</v>
      </c>
      <c r="N270" s="35" t="s">
        <v>109</v>
      </c>
    </row>
    <row r="271">
      <c r="A271" s="35">
        <v>1031.0</v>
      </c>
      <c r="B271" s="36" t="s">
        <v>835</v>
      </c>
      <c r="C271" s="36" t="s">
        <v>591</v>
      </c>
      <c r="D271" s="37">
        <v>44894.0</v>
      </c>
      <c r="E271" s="37">
        <v>45265.0</v>
      </c>
      <c r="F271" s="36" t="s">
        <v>587</v>
      </c>
      <c r="G271" s="36" t="s">
        <v>587</v>
      </c>
      <c r="H271" s="125">
        <v>24.99</v>
      </c>
      <c r="I271" s="125">
        <v>0.0</v>
      </c>
      <c r="J271" s="125">
        <f t="shared" si="41"/>
        <v>24.99</v>
      </c>
      <c r="K271" s="36">
        <v>1.0</v>
      </c>
      <c r="L271" s="38">
        <f t="shared" si="42"/>
        <v>0</v>
      </c>
      <c r="M271" s="35" t="s">
        <v>166</v>
      </c>
      <c r="N271" s="36" t="s">
        <v>109</v>
      </c>
    </row>
    <row r="272">
      <c r="A272" s="35">
        <v>306.0</v>
      </c>
      <c r="B272" s="36" t="s">
        <v>836</v>
      </c>
      <c r="C272" s="36" t="s">
        <v>584</v>
      </c>
      <c r="D272" s="37">
        <v>40073.0</v>
      </c>
      <c r="E272" s="37">
        <v>40140.0</v>
      </c>
      <c r="F272" s="37">
        <v>40140.0</v>
      </c>
      <c r="G272" s="37">
        <v>44727.0</v>
      </c>
      <c r="H272" s="38">
        <v>19.99</v>
      </c>
      <c r="I272" s="38">
        <v>4.0</v>
      </c>
      <c r="J272" s="38">
        <f t="shared" si="41"/>
        <v>15.99</v>
      </c>
      <c r="K272" s="36">
        <v>60.0</v>
      </c>
      <c r="L272" s="38">
        <f t="shared" si="42"/>
        <v>0.06666666667</v>
      </c>
      <c r="M272" s="35" t="s">
        <v>167</v>
      </c>
      <c r="N272" s="36" t="s">
        <v>109</v>
      </c>
    </row>
    <row r="273">
      <c r="A273" s="35">
        <v>449.0</v>
      </c>
      <c r="B273" s="36" t="s">
        <v>837</v>
      </c>
      <c r="C273" s="36" t="s">
        <v>612</v>
      </c>
      <c r="D273" s="37">
        <v>41796.0</v>
      </c>
      <c r="E273" s="37">
        <v>42218.0</v>
      </c>
      <c r="F273" s="37">
        <v>42235.0</v>
      </c>
      <c r="G273" s="37">
        <v>44960.0</v>
      </c>
      <c r="H273" s="38">
        <v>24.99</v>
      </c>
      <c r="I273" s="38">
        <v>9.99</v>
      </c>
      <c r="J273" s="38">
        <f t="shared" si="41"/>
        <v>15</v>
      </c>
      <c r="K273" s="36">
        <v>25.0</v>
      </c>
      <c r="L273" s="38">
        <f t="shared" si="42"/>
        <v>0.3996</v>
      </c>
      <c r="M273" s="35" t="s">
        <v>168</v>
      </c>
      <c r="N273" s="35" t="s">
        <v>109</v>
      </c>
    </row>
    <row r="274">
      <c r="A274" s="35">
        <v>199.0</v>
      </c>
      <c r="B274" s="36" t="s">
        <v>838</v>
      </c>
      <c r="C274" s="36" t="s">
        <v>584</v>
      </c>
      <c r="D274" s="37">
        <v>40676.0</v>
      </c>
      <c r="E274" s="37">
        <v>44115.0</v>
      </c>
      <c r="F274" s="37">
        <v>41632.0</v>
      </c>
      <c r="G274" s="37">
        <v>44792.0</v>
      </c>
      <c r="H274" s="38">
        <v>19.99</v>
      </c>
      <c r="I274" s="38">
        <v>0.5</v>
      </c>
      <c r="J274" s="38">
        <f t="shared" si="41"/>
        <v>19.49</v>
      </c>
      <c r="K274" s="36">
        <v>7.0</v>
      </c>
      <c r="L274" s="38">
        <f t="shared" si="42"/>
        <v>0.07142857143</v>
      </c>
      <c r="M274" s="35" t="s">
        <v>169</v>
      </c>
      <c r="N274" s="36" t="s">
        <v>109</v>
      </c>
    </row>
    <row r="275">
      <c r="A275" s="35">
        <v>433.0</v>
      </c>
      <c r="B275" s="36" t="s">
        <v>839</v>
      </c>
      <c r="C275" s="36" t="s">
        <v>612</v>
      </c>
      <c r="D275" s="37">
        <v>41740.0</v>
      </c>
      <c r="E275" s="37">
        <v>41791.0</v>
      </c>
      <c r="F275" s="36" t="s">
        <v>587</v>
      </c>
      <c r="G275" s="36" t="s">
        <v>587</v>
      </c>
      <c r="H275" s="38">
        <v>39.99</v>
      </c>
      <c r="I275" s="38">
        <v>39.99</v>
      </c>
      <c r="J275" s="38">
        <f t="shared" si="41"/>
        <v>0</v>
      </c>
      <c r="K275" s="36">
        <v>1.0</v>
      </c>
      <c r="L275" s="38">
        <f t="shared" si="42"/>
        <v>39.99</v>
      </c>
      <c r="M275" s="35" t="s">
        <v>170</v>
      </c>
      <c r="N275" s="35" t="s">
        <v>109</v>
      </c>
    </row>
    <row r="276">
      <c r="A276" s="35">
        <v>75.0</v>
      </c>
      <c r="B276" s="36" t="s">
        <v>840</v>
      </c>
      <c r="C276" s="36" t="s">
        <v>624</v>
      </c>
      <c r="D276" s="37">
        <v>34971.0</v>
      </c>
      <c r="E276" s="37">
        <v>43014.0</v>
      </c>
      <c r="F276" s="36" t="s">
        <v>587</v>
      </c>
      <c r="G276" s="36" t="s">
        <v>587</v>
      </c>
      <c r="H276" s="38">
        <v>9.99</v>
      </c>
      <c r="I276" s="38">
        <v>1.99</v>
      </c>
      <c r="J276" s="38">
        <f t="shared" si="41"/>
        <v>8</v>
      </c>
      <c r="K276" s="35">
        <v>1.0</v>
      </c>
      <c r="L276" s="38">
        <f t="shared" si="42"/>
        <v>1.99</v>
      </c>
      <c r="M276" s="35" t="s">
        <v>171</v>
      </c>
      <c r="N276" s="126" t="s">
        <v>109</v>
      </c>
    </row>
    <row r="277">
      <c r="A277" s="35">
        <v>174.0</v>
      </c>
      <c r="B277" s="36" t="s">
        <v>841</v>
      </c>
      <c r="C277" s="36" t="s">
        <v>596</v>
      </c>
      <c r="D277" s="37">
        <v>39430.0</v>
      </c>
      <c r="E277" s="37">
        <v>43014.0</v>
      </c>
      <c r="F277" s="36" t="s">
        <v>587</v>
      </c>
      <c r="G277" s="36" t="s">
        <v>587</v>
      </c>
      <c r="H277" s="38">
        <v>7.99</v>
      </c>
      <c r="I277" s="38">
        <v>7.99</v>
      </c>
      <c r="J277" s="38">
        <f t="shared" si="41"/>
        <v>0</v>
      </c>
      <c r="K277" s="36">
        <v>1.0</v>
      </c>
      <c r="L277" s="38">
        <f t="shared" si="42"/>
        <v>7.99</v>
      </c>
      <c r="M277" s="35"/>
      <c r="N277" s="35" t="s">
        <v>109</v>
      </c>
    </row>
    <row r="278">
      <c r="A278" s="35">
        <v>414.0</v>
      </c>
      <c r="B278" s="89" t="s">
        <v>842</v>
      </c>
      <c r="C278" s="36" t="s">
        <v>584</v>
      </c>
      <c r="D278" s="37">
        <v>39716.0</v>
      </c>
      <c r="E278" s="37">
        <v>43463.0</v>
      </c>
      <c r="F278" s="37">
        <v>43463.0</v>
      </c>
      <c r="G278" s="37">
        <v>43463.0</v>
      </c>
      <c r="H278" s="38">
        <v>22.49</v>
      </c>
      <c r="I278" s="38">
        <v>5.0</v>
      </c>
      <c r="J278" s="38">
        <f t="shared" si="41"/>
        <v>17.49</v>
      </c>
      <c r="K278" s="36">
        <v>5.0</v>
      </c>
      <c r="L278" s="38">
        <f t="shared" si="42"/>
        <v>1</v>
      </c>
      <c r="M278" s="35"/>
      <c r="N278" s="36" t="s">
        <v>109</v>
      </c>
    </row>
    <row r="279">
      <c r="A279" s="35">
        <v>485.0</v>
      </c>
      <c r="B279" s="89" t="s">
        <v>843</v>
      </c>
      <c r="C279" s="35" t="s">
        <v>612</v>
      </c>
      <c r="D279" s="37">
        <v>40961.0</v>
      </c>
      <c r="E279" s="37">
        <v>43463.0</v>
      </c>
      <c r="F279" s="37">
        <v>43463.0</v>
      </c>
      <c r="G279" s="37">
        <v>43463.0</v>
      </c>
      <c r="H279" s="38">
        <v>22.49</v>
      </c>
      <c r="I279" s="38">
        <v>4.99</v>
      </c>
      <c r="J279" s="38">
        <f t="shared" si="41"/>
        <v>17.5</v>
      </c>
      <c r="K279" s="36">
        <v>10.0</v>
      </c>
      <c r="L279" s="38">
        <f t="shared" si="42"/>
        <v>0.499</v>
      </c>
      <c r="M279" s="35"/>
      <c r="N279" s="36" t="s">
        <v>109</v>
      </c>
    </row>
    <row r="280">
      <c r="A280" s="35">
        <v>283.0</v>
      </c>
      <c r="B280" s="35" t="s">
        <v>844</v>
      </c>
      <c r="C280" s="35" t="s">
        <v>584</v>
      </c>
      <c r="D280" s="37">
        <v>41969.0</v>
      </c>
      <c r="E280" s="37">
        <v>43014.0</v>
      </c>
      <c r="F280" s="37" t="s">
        <v>587</v>
      </c>
      <c r="G280" s="37" t="s">
        <v>587</v>
      </c>
      <c r="H280" s="38">
        <v>49.99</v>
      </c>
      <c r="I280" s="38">
        <v>9.99</v>
      </c>
      <c r="J280" s="38">
        <f t="shared" si="41"/>
        <v>40</v>
      </c>
      <c r="K280" s="36">
        <v>1.0</v>
      </c>
      <c r="L280" s="38">
        <f t="shared" si="42"/>
        <v>9.99</v>
      </c>
      <c r="M280" s="35" t="s">
        <v>172</v>
      </c>
      <c r="N280" s="36" t="s">
        <v>109</v>
      </c>
    </row>
    <row r="281">
      <c r="A281" s="35">
        <v>367.0</v>
      </c>
      <c r="B281" s="36" t="s">
        <v>845</v>
      </c>
      <c r="C281" s="36" t="s">
        <v>584</v>
      </c>
      <c r="D281" s="37">
        <v>39178.0</v>
      </c>
      <c r="E281" s="37">
        <v>44299.0</v>
      </c>
      <c r="F281" s="37" t="s">
        <v>587</v>
      </c>
      <c r="G281" s="37" t="s">
        <v>587</v>
      </c>
      <c r="H281" s="38">
        <v>4.99</v>
      </c>
      <c r="I281" s="38">
        <v>4.99</v>
      </c>
      <c r="J281" s="38">
        <f t="shared" si="41"/>
        <v>0</v>
      </c>
      <c r="K281" s="36">
        <v>1.0</v>
      </c>
      <c r="L281" s="38">
        <f t="shared" si="42"/>
        <v>4.99</v>
      </c>
      <c r="M281" s="35"/>
      <c r="N281" s="36" t="s">
        <v>109</v>
      </c>
    </row>
    <row r="282">
      <c r="A282" s="35">
        <v>806.0</v>
      </c>
      <c r="B282" s="36" t="s">
        <v>846</v>
      </c>
      <c r="C282" s="35" t="s">
        <v>586</v>
      </c>
      <c r="D282" s="37">
        <v>44147.0</v>
      </c>
      <c r="E282" s="37">
        <v>44883.0</v>
      </c>
      <c r="F282" s="37">
        <v>44885.0</v>
      </c>
      <c r="G282" s="37">
        <v>44889.0</v>
      </c>
      <c r="H282" s="38">
        <v>69.99</v>
      </c>
      <c r="I282" s="38">
        <v>29.39</v>
      </c>
      <c r="J282" s="38">
        <f t="shared" si="41"/>
        <v>40.6</v>
      </c>
      <c r="K282" s="36">
        <v>30.0</v>
      </c>
      <c r="L282" s="38">
        <f t="shared" si="42"/>
        <v>0.9796666667</v>
      </c>
      <c r="M282" s="35"/>
      <c r="N282" s="35" t="s">
        <v>109</v>
      </c>
    </row>
    <row r="283">
      <c r="A283" s="35">
        <v>859.0</v>
      </c>
      <c r="B283" s="36" t="s">
        <v>847</v>
      </c>
      <c r="C283" s="36" t="s">
        <v>586</v>
      </c>
      <c r="D283" s="37">
        <v>43606.0</v>
      </c>
      <c r="E283" s="37">
        <v>44621.0</v>
      </c>
      <c r="F283" s="37">
        <v>44897.0</v>
      </c>
      <c r="G283" s="37">
        <v>44897.0</v>
      </c>
      <c r="H283" s="38">
        <v>39.99</v>
      </c>
      <c r="I283" s="38">
        <v>0.0</v>
      </c>
      <c r="J283" s="38">
        <f t="shared" si="41"/>
        <v>39.99</v>
      </c>
      <c r="K283" s="36">
        <v>1.0</v>
      </c>
      <c r="L283" s="38">
        <f t="shared" si="42"/>
        <v>0</v>
      </c>
      <c r="M283" s="35"/>
      <c r="N283" s="35" t="s">
        <v>109</v>
      </c>
    </row>
    <row r="284">
      <c r="A284" s="35">
        <v>286.0</v>
      </c>
      <c r="B284" s="35" t="s">
        <v>848</v>
      </c>
      <c r="C284" s="35" t="s">
        <v>584</v>
      </c>
      <c r="D284" s="37">
        <v>41542.0</v>
      </c>
      <c r="E284" s="37">
        <v>43373.0</v>
      </c>
      <c r="F284" s="37" t="s">
        <v>587</v>
      </c>
      <c r="G284" s="37" t="s">
        <v>587</v>
      </c>
      <c r="H284" s="38">
        <v>9.99</v>
      </c>
      <c r="I284" s="38">
        <v>9.99</v>
      </c>
      <c r="J284" s="38">
        <f t="shared" si="41"/>
        <v>0</v>
      </c>
      <c r="K284" s="36">
        <v>1.0</v>
      </c>
      <c r="L284" s="38">
        <f t="shared" si="42"/>
        <v>9.99</v>
      </c>
      <c r="M284" s="35" t="s">
        <v>173</v>
      </c>
      <c r="N284" s="36" t="s">
        <v>109</v>
      </c>
    </row>
    <row r="285">
      <c r="A285" s="35">
        <v>917.0</v>
      </c>
      <c r="B285" s="36" t="s">
        <v>849</v>
      </c>
      <c r="C285" s="36" t="s">
        <v>586</v>
      </c>
      <c r="D285" s="37">
        <v>42242.0</v>
      </c>
      <c r="E285" s="37">
        <v>42273.0</v>
      </c>
      <c r="F285" s="37">
        <v>42273.0</v>
      </c>
      <c r="G285" s="37">
        <v>44479.0</v>
      </c>
      <c r="H285" s="38">
        <v>34.99</v>
      </c>
      <c r="I285" s="38">
        <v>34.99</v>
      </c>
      <c r="J285" s="38">
        <f t="shared" si="41"/>
        <v>0</v>
      </c>
      <c r="K285" s="36">
        <v>70.0</v>
      </c>
      <c r="L285" s="38">
        <f t="shared" si="42"/>
        <v>0.4998571429</v>
      </c>
      <c r="M285" s="35" t="s">
        <v>174</v>
      </c>
      <c r="N285" s="35" t="s">
        <v>109</v>
      </c>
    </row>
    <row r="286">
      <c r="A286" s="35">
        <v>1004.0</v>
      </c>
      <c r="B286" s="36" t="s">
        <v>850</v>
      </c>
      <c r="C286" s="36" t="s">
        <v>598</v>
      </c>
      <c r="D286" s="37">
        <v>42656.0</v>
      </c>
      <c r="E286" s="37">
        <v>43466.0</v>
      </c>
      <c r="F286" s="37">
        <v>43543.0</v>
      </c>
      <c r="G286" s="37">
        <v>43543.0</v>
      </c>
      <c r="H286" s="38">
        <v>9.99</v>
      </c>
      <c r="I286" s="38">
        <v>3.99</v>
      </c>
      <c r="J286" s="38">
        <f t="shared" si="41"/>
        <v>6</v>
      </c>
      <c r="K286" s="36">
        <v>1.0</v>
      </c>
      <c r="L286" s="38">
        <f t="shared" si="42"/>
        <v>3.99</v>
      </c>
      <c r="M286" s="89"/>
      <c r="N286" s="89" t="s">
        <v>109</v>
      </c>
    </row>
    <row r="287">
      <c r="A287" s="35">
        <v>1006.0</v>
      </c>
      <c r="B287" s="36" t="s">
        <v>851</v>
      </c>
      <c r="C287" s="36" t="s">
        <v>598</v>
      </c>
      <c r="D287" s="37">
        <v>42656.0</v>
      </c>
      <c r="E287" s="37">
        <v>43468.0</v>
      </c>
      <c r="F287" s="37">
        <v>43477.0</v>
      </c>
      <c r="G287" s="37">
        <v>43896.0</v>
      </c>
      <c r="H287" s="38">
        <v>19.99</v>
      </c>
      <c r="I287" s="38">
        <v>9.99</v>
      </c>
      <c r="J287" s="38">
        <f t="shared" si="41"/>
        <v>10</v>
      </c>
      <c r="K287" s="36">
        <v>1.0</v>
      </c>
      <c r="L287" s="38">
        <f t="shared" si="42"/>
        <v>9.99</v>
      </c>
      <c r="M287" s="89"/>
      <c r="N287" s="89" t="s">
        <v>109</v>
      </c>
    </row>
    <row r="288">
      <c r="A288" s="35">
        <v>41.0</v>
      </c>
      <c r="B288" s="35" t="s">
        <v>852</v>
      </c>
      <c r="C288" s="36" t="s">
        <v>624</v>
      </c>
      <c r="D288" s="37">
        <v>36455.0</v>
      </c>
      <c r="E288" s="37">
        <v>41568.0</v>
      </c>
      <c r="F288" s="36" t="s">
        <v>587</v>
      </c>
      <c r="G288" s="36" t="s">
        <v>587</v>
      </c>
      <c r="H288" s="38">
        <v>4.99</v>
      </c>
      <c r="I288" s="38">
        <v>4.99</v>
      </c>
      <c r="J288" s="38">
        <f t="shared" si="41"/>
        <v>0</v>
      </c>
      <c r="K288" s="36">
        <v>50.0</v>
      </c>
      <c r="L288" s="38">
        <f t="shared" si="42"/>
        <v>0.0998</v>
      </c>
      <c r="M288" s="35" t="s">
        <v>175</v>
      </c>
      <c r="N288" s="126" t="s">
        <v>109</v>
      </c>
    </row>
    <row r="289">
      <c r="A289" s="35">
        <v>323.0</v>
      </c>
      <c r="B289" s="36" t="s">
        <v>853</v>
      </c>
      <c r="C289" s="35" t="s">
        <v>584</v>
      </c>
      <c r="D289" s="37">
        <v>41607.0</v>
      </c>
      <c r="E289" s="37">
        <v>43433.0</v>
      </c>
      <c r="F289" s="37">
        <v>43434.0</v>
      </c>
      <c r="G289" s="37">
        <v>44442.0</v>
      </c>
      <c r="H289" s="38">
        <v>24.99</v>
      </c>
      <c r="I289" s="38">
        <v>6.99</v>
      </c>
      <c r="J289" s="38">
        <f t="shared" si="41"/>
        <v>18</v>
      </c>
      <c r="K289" s="36">
        <v>9.0</v>
      </c>
      <c r="L289" s="38">
        <f t="shared" si="42"/>
        <v>0.7766666667</v>
      </c>
      <c r="M289" s="35" t="s">
        <v>176</v>
      </c>
      <c r="N289" s="35" t="s">
        <v>109</v>
      </c>
    </row>
    <row r="290">
      <c r="A290" s="35">
        <v>167.0</v>
      </c>
      <c r="B290" s="36" t="s">
        <v>854</v>
      </c>
      <c r="C290" s="36" t="s">
        <v>596</v>
      </c>
      <c r="D290" s="37">
        <v>38786.0</v>
      </c>
      <c r="E290" s="37">
        <v>43373.0</v>
      </c>
      <c r="F290" s="36" t="s">
        <v>587</v>
      </c>
      <c r="G290" s="36" t="s">
        <v>587</v>
      </c>
      <c r="H290" s="38">
        <v>12.98</v>
      </c>
      <c r="I290" s="38">
        <v>12.98</v>
      </c>
      <c r="J290" s="38">
        <f t="shared" si="41"/>
        <v>0</v>
      </c>
      <c r="K290" s="36">
        <v>1.0</v>
      </c>
      <c r="L290" s="38">
        <f t="shared" si="42"/>
        <v>12.98</v>
      </c>
      <c r="M290" s="35" t="s">
        <v>177</v>
      </c>
      <c r="N290" s="35" t="s">
        <v>109</v>
      </c>
    </row>
    <row r="291">
      <c r="A291" s="35">
        <v>369.0</v>
      </c>
      <c r="B291" s="36" t="s">
        <v>855</v>
      </c>
      <c r="C291" s="36" t="s">
        <v>584</v>
      </c>
      <c r="D291" s="37">
        <v>41486.0</v>
      </c>
      <c r="E291" s="37">
        <v>41558.0</v>
      </c>
      <c r="F291" s="37">
        <v>41558.0</v>
      </c>
      <c r="G291" s="37">
        <v>44793.0</v>
      </c>
      <c r="H291" s="38">
        <v>9.99</v>
      </c>
      <c r="I291" s="38">
        <v>9.99</v>
      </c>
      <c r="J291" s="38">
        <f t="shared" si="41"/>
        <v>0</v>
      </c>
      <c r="K291" s="36">
        <v>30.0</v>
      </c>
      <c r="L291" s="38">
        <f t="shared" si="42"/>
        <v>0.333</v>
      </c>
      <c r="M291" s="35"/>
      <c r="N291" s="36" t="s">
        <v>109</v>
      </c>
    </row>
    <row r="292">
      <c r="A292" s="35">
        <v>416.0</v>
      </c>
      <c r="B292" s="36" t="s">
        <v>856</v>
      </c>
      <c r="C292" s="35" t="s">
        <v>584</v>
      </c>
      <c r="D292" s="37">
        <v>41192.0</v>
      </c>
      <c r="E292" s="37">
        <v>42201.0</v>
      </c>
      <c r="F292" s="37">
        <v>42201.0</v>
      </c>
      <c r="G292" s="37">
        <v>44861.0</v>
      </c>
      <c r="H292" s="38">
        <v>14.99</v>
      </c>
      <c r="I292" s="38">
        <v>0.0</v>
      </c>
      <c r="J292" s="38">
        <f t="shared" si="41"/>
        <v>14.99</v>
      </c>
      <c r="K292" s="36">
        <v>5.0</v>
      </c>
      <c r="L292" s="38">
        <f t="shared" si="42"/>
        <v>0</v>
      </c>
      <c r="M292" s="35"/>
      <c r="N292" s="36" t="s">
        <v>109</v>
      </c>
    </row>
    <row r="293">
      <c r="A293" s="35">
        <v>624.0</v>
      </c>
      <c r="B293" s="36" t="s">
        <v>857</v>
      </c>
      <c r="C293" s="36" t="s">
        <v>586</v>
      </c>
      <c r="D293" s="37">
        <v>41901.0</v>
      </c>
      <c r="E293" s="37">
        <v>42811.0</v>
      </c>
      <c r="F293" s="36" t="s">
        <v>587</v>
      </c>
      <c r="G293" s="36" t="s">
        <v>587</v>
      </c>
      <c r="H293" s="38">
        <v>24.99</v>
      </c>
      <c r="I293" s="38">
        <v>4.99</v>
      </c>
      <c r="J293" s="38">
        <f t="shared" si="41"/>
        <v>20</v>
      </c>
      <c r="K293" s="36">
        <v>1.0</v>
      </c>
      <c r="L293" s="38">
        <f t="shared" si="42"/>
        <v>4.99</v>
      </c>
      <c r="M293" s="35"/>
      <c r="N293" s="35" t="s">
        <v>109</v>
      </c>
    </row>
    <row r="294">
      <c r="A294" s="35">
        <v>931.0</v>
      </c>
      <c r="B294" s="36" t="s">
        <v>858</v>
      </c>
      <c r="C294" s="35" t="s">
        <v>586</v>
      </c>
      <c r="D294" s="37">
        <v>41789.0</v>
      </c>
      <c r="E294" s="37">
        <v>42969.0</v>
      </c>
      <c r="F294" s="37">
        <v>42970.0</v>
      </c>
      <c r="G294" s="37">
        <v>43089.0</v>
      </c>
      <c r="H294" s="38">
        <v>17.49</v>
      </c>
      <c r="I294" s="38">
        <v>8.99</v>
      </c>
      <c r="J294" s="38">
        <f t="shared" si="41"/>
        <v>8.5</v>
      </c>
      <c r="K294" s="36">
        <v>1.0</v>
      </c>
      <c r="L294" s="38">
        <f t="shared" si="42"/>
        <v>8.99</v>
      </c>
      <c r="M294" s="35"/>
      <c r="N294" s="35" t="s">
        <v>109</v>
      </c>
    </row>
    <row r="295">
      <c r="A295" s="35">
        <v>932.0</v>
      </c>
      <c r="B295" s="36" t="s">
        <v>859</v>
      </c>
      <c r="C295" s="35" t="s">
        <v>586</v>
      </c>
      <c r="D295" s="37">
        <v>44166.0</v>
      </c>
      <c r="E295" s="37">
        <v>44335.0</v>
      </c>
      <c r="F295" s="37">
        <v>44335.0</v>
      </c>
      <c r="G295" s="37">
        <v>44335.0</v>
      </c>
      <c r="H295" s="38">
        <v>14.99</v>
      </c>
      <c r="I295" s="38">
        <v>9.74</v>
      </c>
      <c r="J295" s="38">
        <f t="shared" si="41"/>
        <v>5.25</v>
      </c>
      <c r="K295" s="36">
        <v>1.0</v>
      </c>
      <c r="L295" s="38">
        <f t="shared" si="42"/>
        <v>9.74</v>
      </c>
      <c r="M295" s="35"/>
      <c r="N295" s="35" t="s">
        <v>109</v>
      </c>
    </row>
    <row r="296">
      <c r="A296" s="35">
        <v>933.0</v>
      </c>
      <c r="B296" s="36" t="s">
        <v>860</v>
      </c>
      <c r="C296" s="35" t="s">
        <v>586</v>
      </c>
      <c r="D296" s="37">
        <v>42605.0</v>
      </c>
      <c r="E296" s="37">
        <v>42969.0</v>
      </c>
      <c r="F296" s="36" t="s">
        <v>587</v>
      </c>
      <c r="G296" s="36" t="s">
        <v>587</v>
      </c>
      <c r="H296" s="38">
        <v>17.49</v>
      </c>
      <c r="I296" s="38">
        <v>8.99</v>
      </c>
      <c r="J296" s="38">
        <f t="shared" si="41"/>
        <v>8.5</v>
      </c>
      <c r="K296" s="36">
        <v>1.0</v>
      </c>
      <c r="L296" s="38">
        <f t="shared" si="42"/>
        <v>8.99</v>
      </c>
      <c r="M296" s="35"/>
      <c r="N296" s="35" t="s">
        <v>109</v>
      </c>
    </row>
    <row r="297">
      <c r="A297" s="35">
        <v>499.0</v>
      </c>
      <c r="B297" s="35" t="s">
        <v>861</v>
      </c>
      <c r="C297" s="36" t="s">
        <v>586</v>
      </c>
      <c r="D297" s="37">
        <v>42696.0</v>
      </c>
      <c r="E297" s="37">
        <v>44139.0</v>
      </c>
      <c r="F297" s="36" t="s">
        <v>587</v>
      </c>
      <c r="G297" s="36" t="s">
        <v>587</v>
      </c>
      <c r="H297" s="38">
        <v>14.24</v>
      </c>
      <c r="I297" s="38">
        <v>1.56</v>
      </c>
      <c r="J297" s="38">
        <f t="shared" si="41"/>
        <v>12.68</v>
      </c>
      <c r="K297" s="36">
        <v>1.0</v>
      </c>
      <c r="L297" s="38">
        <f t="shared" si="42"/>
        <v>1.56</v>
      </c>
      <c r="M297" s="89" t="s">
        <v>178</v>
      </c>
      <c r="N297" s="89" t="s">
        <v>109</v>
      </c>
    </row>
    <row r="298">
      <c r="A298" s="35">
        <v>558.0</v>
      </c>
      <c r="B298" s="36" t="s">
        <v>862</v>
      </c>
      <c r="C298" s="36" t="s">
        <v>586</v>
      </c>
      <c r="D298" s="37">
        <v>42885.0</v>
      </c>
      <c r="E298" s="37">
        <v>43519.0</v>
      </c>
      <c r="F298" s="37">
        <v>43520.0</v>
      </c>
      <c r="G298" s="37">
        <v>43520.0</v>
      </c>
      <c r="H298" s="38">
        <v>10.99</v>
      </c>
      <c r="I298" s="38">
        <v>2.99</v>
      </c>
      <c r="J298" s="38">
        <f t="shared" si="41"/>
        <v>8</v>
      </c>
      <c r="K298" s="36">
        <v>1.0</v>
      </c>
      <c r="L298" s="38">
        <f t="shared" si="42"/>
        <v>2.99</v>
      </c>
      <c r="M298" s="89" t="s">
        <v>179</v>
      </c>
      <c r="N298" s="89" t="s">
        <v>109</v>
      </c>
    </row>
    <row r="299">
      <c r="A299" s="35">
        <v>559.0</v>
      </c>
      <c r="B299" s="36" t="s">
        <v>863</v>
      </c>
      <c r="C299" s="36" t="s">
        <v>586</v>
      </c>
      <c r="D299" s="37">
        <v>43564.0</v>
      </c>
      <c r="E299" s="37">
        <v>44431.0</v>
      </c>
      <c r="F299" s="36" t="s">
        <v>587</v>
      </c>
      <c r="G299" s="36" t="s">
        <v>587</v>
      </c>
      <c r="H299" s="38">
        <v>29.99</v>
      </c>
      <c r="I299" s="38">
        <v>7.49</v>
      </c>
      <c r="J299" s="38">
        <f t="shared" si="41"/>
        <v>22.5</v>
      </c>
      <c r="K299" s="36">
        <v>1.0</v>
      </c>
      <c r="L299" s="38">
        <f t="shared" si="42"/>
        <v>7.49</v>
      </c>
      <c r="M299" s="89"/>
      <c r="N299" s="89" t="s">
        <v>109</v>
      </c>
    </row>
    <row r="300">
      <c r="A300" s="35">
        <v>560.0</v>
      </c>
      <c r="B300" s="36" t="s">
        <v>864</v>
      </c>
      <c r="C300" s="36" t="s">
        <v>586</v>
      </c>
      <c r="D300" s="37">
        <v>42524.0</v>
      </c>
      <c r="E300" s="37">
        <v>43519.0</v>
      </c>
      <c r="F300" s="37">
        <v>43526.0</v>
      </c>
      <c r="G300" s="37">
        <v>43526.0</v>
      </c>
      <c r="H300" s="38">
        <v>7.99</v>
      </c>
      <c r="I300" s="38">
        <v>2.99</v>
      </c>
      <c r="J300" s="38">
        <f t="shared" si="41"/>
        <v>5</v>
      </c>
      <c r="K300" s="36">
        <v>1.0</v>
      </c>
      <c r="L300" s="38">
        <f t="shared" si="42"/>
        <v>2.99</v>
      </c>
      <c r="M300" s="89"/>
      <c r="N300" s="89" t="s">
        <v>109</v>
      </c>
    </row>
    <row r="301">
      <c r="A301" s="35">
        <v>979.0</v>
      </c>
      <c r="B301" s="36" t="s">
        <v>865</v>
      </c>
      <c r="C301" s="36" t="s">
        <v>598</v>
      </c>
      <c r="D301" s="37">
        <v>42682.0</v>
      </c>
      <c r="E301" s="37">
        <v>43804.0</v>
      </c>
      <c r="F301" s="37">
        <v>43810.0</v>
      </c>
      <c r="G301" s="37">
        <v>43810.0</v>
      </c>
      <c r="H301" s="38">
        <v>19.99</v>
      </c>
      <c r="I301" s="38">
        <v>7.99</v>
      </c>
      <c r="J301" s="38">
        <f t="shared" si="41"/>
        <v>12</v>
      </c>
      <c r="K301" s="36">
        <v>2.0</v>
      </c>
      <c r="L301" s="38">
        <f t="shared" si="42"/>
        <v>3.995</v>
      </c>
      <c r="M301" s="89"/>
      <c r="N301" s="89" t="s">
        <v>109</v>
      </c>
    </row>
    <row r="302">
      <c r="A302" s="35">
        <v>454.0</v>
      </c>
      <c r="B302" s="36" t="s">
        <v>866</v>
      </c>
      <c r="C302" s="35" t="s">
        <v>612</v>
      </c>
      <c r="D302" s="37">
        <v>41982.0</v>
      </c>
      <c r="E302" s="37">
        <v>42832.0</v>
      </c>
      <c r="F302" s="37">
        <v>42832.0</v>
      </c>
      <c r="G302" s="37">
        <v>44186.0</v>
      </c>
      <c r="H302" s="38">
        <v>5.49</v>
      </c>
      <c r="I302" s="38">
        <v>5.49</v>
      </c>
      <c r="J302" s="38">
        <f t="shared" si="41"/>
        <v>0</v>
      </c>
      <c r="K302" s="36">
        <v>4.0</v>
      </c>
      <c r="L302" s="38">
        <f t="shared" si="42"/>
        <v>1.3725</v>
      </c>
      <c r="M302" s="35" t="s">
        <v>180</v>
      </c>
      <c r="N302" s="35" t="s">
        <v>109</v>
      </c>
    </row>
    <row r="303">
      <c r="A303" s="35">
        <v>1.0</v>
      </c>
      <c r="B303" s="36" t="s">
        <v>867</v>
      </c>
      <c r="C303" s="36" t="s">
        <v>624</v>
      </c>
      <c r="D303" s="37">
        <v>36192.0</v>
      </c>
      <c r="E303" s="37">
        <v>42877.0</v>
      </c>
      <c r="F303" s="36" t="s">
        <v>587</v>
      </c>
      <c r="G303" s="36" t="s">
        <v>587</v>
      </c>
      <c r="H303" s="38">
        <v>1.49</v>
      </c>
      <c r="I303" s="38">
        <v>1.49</v>
      </c>
      <c r="J303" s="38">
        <f t="shared" si="41"/>
        <v>0</v>
      </c>
      <c r="K303" s="36">
        <v>15.0</v>
      </c>
      <c r="L303" s="38">
        <f t="shared" si="42"/>
        <v>0.09933333333</v>
      </c>
      <c r="M303" s="35" t="s">
        <v>181</v>
      </c>
      <c r="N303" s="36" t="s">
        <v>109</v>
      </c>
    </row>
    <row r="304">
      <c r="A304" s="35">
        <v>4.0</v>
      </c>
      <c r="B304" s="36" t="s">
        <v>868</v>
      </c>
      <c r="C304" s="36" t="s">
        <v>624</v>
      </c>
      <c r="D304" s="37">
        <v>36924.0</v>
      </c>
      <c r="E304" s="37">
        <v>42877.0</v>
      </c>
      <c r="F304" s="36" t="s">
        <v>587</v>
      </c>
      <c r="G304" s="36" t="s">
        <v>587</v>
      </c>
      <c r="H304" s="38">
        <v>1.99</v>
      </c>
      <c r="I304" s="38">
        <v>1.99</v>
      </c>
      <c r="J304" s="38">
        <f t="shared" si="41"/>
        <v>0</v>
      </c>
      <c r="K304" s="36">
        <v>10.0</v>
      </c>
      <c r="L304" s="38">
        <f t="shared" si="42"/>
        <v>0.199</v>
      </c>
      <c r="M304" s="35"/>
      <c r="N304" s="36" t="s">
        <v>109</v>
      </c>
    </row>
    <row r="305">
      <c r="A305" s="35">
        <v>70.0</v>
      </c>
      <c r="B305" s="35" t="s">
        <v>869</v>
      </c>
      <c r="C305" s="36" t="s">
        <v>624</v>
      </c>
      <c r="D305" s="37">
        <v>36560.0</v>
      </c>
      <c r="E305" s="37">
        <v>42653.0</v>
      </c>
      <c r="F305" s="36" t="s">
        <v>587</v>
      </c>
      <c r="G305" s="36" t="s">
        <v>587</v>
      </c>
      <c r="H305" s="38">
        <v>1.99</v>
      </c>
      <c r="I305" s="38">
        <v>1.99</v>
      </c>
      <c r="J305" s="38">
        <f t="shared" si="41"/>
        <v>0</v>
      </c>
      <c r="K305" s="36">
        <v>15.0</v>
      </c>
      <c r="L305" s="38">
        <f t="shared" si="42"/>
        <v>0.1326666667</v>
      </c>
      <c r="M305" s="35"/>
      <c r="N305" s="126" t="s">
        <v>109</v>
      </c>
    </row>
    <row r="306">
      <c r="A306" s="35">
        <v>71.0</v>
      </c>
      <c r="B306" s="36" t="s">
        <v>870</v>
      </c>
      <c r="C306" s="36" t="s">
        <v>624</v>
      </c>
      <c r="D306" s="37">
        <v>36973.0</v>
      </c>
      <c r="E306" s="37">
        <v>42877.0</v>
      </c>
      <c r="F306" s="36" t="s">
        <v>587</v>
      </c>
      <c r="G306" s="36" t="s">
        <v>587</v>
      </c>
      <c r="H306" s="38">
        <v>1.99</v>
      </c>
      <c r="I306" s="38">
        <v>1.99</v>
      </c>
      <c r="J306" s="38">
        <f t="shared" si="41"/>
        <v>0</v>
      </c>
      <c r="K306" s="36">
        <v>20.0</v>
      </c>
      <c r="L306" s="38">
        <f t="shared" si="42"/>
        <v>0.0995</v>
      </c>
      <c r="M306" s="35"/>
      <c r="N306" s="126" t="s">
        <v>109</v>
      </c>
    </row>
    <row r="307">
      <c r="A307" s="35">
        <v>111.0</v>
      </c>
      <c r="B307" s="35" t="s">
        <v>871</v>
      </c>
      <c r="C307" s="35" t="s">
        <v>677</v>
      </c>
      <c r="D307" s="37">
        <v>39605.0</v>
      </c>
      <c r="E307" s="37">
        <v>42236.0</v>
      </c>
      <c r="F307" s="36" t="s">
        <v>587</v>
      </c>
      <c r="G307" s="36" t="s">
        <v>587</v>
      </c>
      <c r="H307" s="38">
        <v>9.99</v>
      </c>
      <c r="I307" s="38">
        <v>0.0</v>
      </c>
      <c r="J307" s="38">
        <f t="shared" si="41"/>
        <v>9.99</v>
      </c>
      <c r="K307" s="36">
        <v>1.0</v>
      </c>
      <c r="L307" s="38">
        <f t="shared" si="42"/>
        <v>0</v>
      </c>
      <c r="M307" s="35"/>
      <c r="N307" s="126" t="s">
        <v>109</v>
      </c>
    </row>
    <row r="308">
      <c r="A308" s="35">
        <v>112.0</v>
      </c>
      <c r="B308" s="89" t="s">
        <v>872</v>
      </c>
      <c r="C308" s="35" t="s">
        <v>677</v>
      </c>
      <c r="D308" s="37">
        <v>39731.0</v>
      </c>
      <c r="E308" s="37">
        <v>42236.0</v>
      </c>
      <c r="F308" s="36" t="s">
        <v>587</v>
      </c>
      <c r="G308" s="36" t="s">
        <v>587</v>
      </c>
      <c r="H308" s="38">
        <v>9.99</v>
      </c>
      <c r="I308" s="38">
        <v>0.0</v>
      </c>
      <c r="J308" s="38">
        <f t="shared" si="41"/>
        <v>9.99</v>
      </c>
      <c r="K308" s="36">
        <v>1.0</v>
      </c>
      <c r="L308" s="38">
        <f t="shared" si="42"/>
        <v>0</v>
      </c>
      <c r="M308" s="35"/>
      <c r="N308" s="126" t="s">
        <v>109</v>
      </c>
    </row>
    <row r="309">
      <c r="A309" s="35">
        <v>140.0</v>
      </c>
      <c r="B309" s="36" t="s">
        <v>873</v>
      </c>
      <c r="C309" s="35" t="s">
        <v>677</v>
      </c>
      <c r="D309" s="37">
        <v>38898.0</v>
      </c>
      <c r="E309" s="37">
        <v>43373.0</v>
      </c>
      <c r="F309" s="36" t="s">
        <v>587</v>
      </c>
      <c r="G309" s="36" t="s">
        <v>587</v>
      </c>
      <c r="H309" s="38">
        <v>4.49</v>
      </c>
      <c r="I309" s="38">
        <v>4.49</v>
      </c>
      <c r="J309" s="38">
        <f t="shared" si="41"/>
        <v>0</v>
      </c>
      <c r="K309" s="35">
        <v>1.0</v>
      </c>
      <c r="L309" s="38">
        <f t="shared" si="42"/>
        <v>4.49</v>
      </c>
      <c r="M309" s="35"/>
      <c r="N309" s="35" t="s">
        <v>109</v>
      </c>
    </row>
    <row r="310">
      <c r="A310" s="35">
        <v>165.0</v>
      </c>
      <c r="B310" s="36" t="s">
        <v>874</v>
      </c>
      <c r="C310" s="36" t="s">
        <v>596</v>
      </c>
      <c r="D310" s="37">
        <v>40627.0</v>
      </c>
      <c r="E310" s="37">
        <v>42236.0</v>
      </c>
      <c r="F310" s="36" t="s">
        <v>587</v>
      </c>
      <c r="G310" s="36" t="s">
        <v>587</v>
      </c>
      <c r="H310" s="38">
        <v>4.99</v>
      </c>
      <c r="I310" s="38">
        <v>0.0</v>
      </c>
      <c r="J310" s="38">
        <f t="shared" si="41"/>
        <v>4.99</v>
      </c>
      <c r="K310" s="36">
        <v>1.0</v>
      </c>
      <c r="L310" s="38">
        <f t="shared" si="42"/>
        <v>0</v>
      </c>
      <c r="M310" s="35"/>
      <c r="N310" s="35" t="s">
        <v>109</v>
      </c>
    </row>
    <row r="311">
      <c r="A311" s="35">
        <v>166.0</v>
      </c>
      <c r="B311" s="36" t="s">
        <v>875</v>
      </c>
      <c r="C311" s="36" t="s">
        <v>596</v>
      </c>
      <c r="D311" s="37">
        <v>40676.0</v>
      </c>
      <c r="E311" s="37">
        <v>42236.0</v>
      </c>
      <c r="F311" s="36" t="s">
        <v>587</v>
      </c>
      <c r="G311" s="36" t="s">
        <v>587</v>
      </c>
      <c r="H311" s="38">
        <v>4.99</v>
      </c>
      <c r="I311" s="38">
        <v>0.0</v>
      </c>
      <c r="J311" s="38">
        <f t="shared" si="41"/>
        <v>4.99</v>
      </c>
      <c r="K311" s="36">
        <v>1.0</v>
      </c>
      <c r="L311" s="38">
        <f t="shared" si="42"/>
        <v>0</v>
      </c>
      <c r="M311" s="35"/>
      <c r="N311" s="35" t="s">
        <v>109</v>
      </c>
    </row>
    <row r="312">
      <c r="A312" s="35">
        <v>272.0</v>
      </c>
      <c r="B312" s="36" t="s">
        <v>876</v>
      </c>
      <c r="C312" s="35" t="s">
        <v>584</v>
      </c>
      <c r="D312" s="37">
        <v>41082.0</v>
      </c>
      <c r="E312" s="37">
        <v>42236.0</v>
      </c>
      <c r="F312" s="37">
        <v>42236.0</v>
      </c>
      <c r="G312" s="37">
        <v>44865.0</v>
      </c>
      <c r="H312" s="38">
        <v>19.99</v>
      </c>
      <c r="I312" s="38">
        <v>0.0</v>
      </c>
      <c r="J312" s="38">
        <f t="shared" si="41"/>
        <v>19.99</v>
      </c>
      <c r="K312" s="36">
        <v>30.0</v>
      </c>
      <c r="L312" s="38">
        <f t="shared" si="42"/>
        <v>0</v>
      </c>
      <c r="M312" s="35"/>
      <c r="N312" s="36" t="s">
        <v>109</v>
      </c>
    </row>
    <row r="313">
      <c r="A313" s="35">
        <v>273.0</v>
      </c>
      <c r="B313" s="36" t="s">
        <v>877</v>
      </c>
      <c r="C313" s="36" t="s">
        <v>584</v>
      </c>
      <c r="D313" s="37">
        <v>40354.0</v>
      </c>
      <c r="E313" s="37">
        <v>42832.0</v>
      </c>
      <c r="F313" s="37">
        <v>42836.0</v>
      </c>
      <c r="G313" s="37">
        <v>45165.0</v>
      </c>
      <c r="H313" s="38">
        <v>20.0</v>
      </c>
      <c r="I313" s="38">
        <v>10.0</v>
      </c>
      <c r="J313" s="38">
        <f t="shared" si="41"/>
        <v>10</v>
      </c>
      <c r="K313" s="36">
        <v>10.0</v>
      </c>
      <c r="L313" s="38">
        <f t="shared" si="42"/>
        <v>1</v>
      </c>
      <c r="M313" s="35"/>
      <c r="N313" s="36" t="s">
        <v>109</v>
      </c>
    </row>
    <row r="314">
      <c r="A314" s="35">
        <v>274.0</v>
      </c>
      <c r="B314" s="36" t="s">
        <v>878</v>
      </c>
      <c r="C314" s="36" t="s">
        <v>584</v>
      </c>
      <c r="D314" s="37">
        <v>40865.0</v>
      </c>
      <c r="E314" s="37">
        <v>42832.0</v>
      </c>
      <c r="F314" s="37" t="s">
        <v>587</v>
      </c>
      <c r="G314" s="37" t="s">
        <v>587</v>
      </c>
      <c r="H314" s="38">
        <v>19.99</v>
      </c>
      <c r="I314" s="38">
        <v>9.99</v>
      </c>
      <c r="J314" s="38">
        <f t="shared" si="41"/>
        <v>10</v>
      </c>
      <c r="K314" s="36">
        <v>10.0</v>
      </c>
      <c r="L314" s="38">
        <f t="shared" si="42"/>
        <v>0.999</v>
      </c>
      <c r="M314" s="35"/>
      <c r="N314" s="36" t="s">
        <v>109</v>
      </c>
    </row>
    <row r="315">
      <c r="A315" s="35">
        <v>275.0</v>
      </c>
      <c r="B315" s="36" t="s">
        <v>879</v>
      </c>
      <c r="C315" s="36" t="s">
        <v>584</v>
      </c>
      <c r="D315" s="37">
        <v>41593.0</v>
      </c>
      <c r="E315" s="37">
        <v>44203.0</v>
      </c>
      <c r="F315" s="37">
        <v>44220.0</v>
      </c>
      <c r="G315" s="37">
        <v>44222.0</v>
      </c>
      <c r="H315" s="38">
        <v>39.99</v>
      </c>
      <c r="I315" s="38">
        <v>9.99</v>
      </c>
      <c r="J315" s="38">
        <f t="shared" si="41"/>
        <v>30</v>
      </c>
      <c r="K315" s="36">
        <v>7.0</v>
      </c>
      <c r="L315" s="38">
        <f t="shared" si="42"/>
        <v>1.427142857</v>
      </c>
      <c r="M315" s="35"/>
      <c r="N315" s="36" t="s">
        <v>109</v>
      </c>
    </row>
    <row r="316">
      <c r="A316" s="35">
        <v>276.0</v>
      </c>
      <c r="B316" s="36" t="s">
        <v>880</v>
      </c>
      <c r="C316" s="36" t="s">
        <v>584</v>
      </c>
      <c r="D316" s="37">
        <v>41740.0</v>
      </c>
      <c r="E316" s="37">
        <v>45110.0</v>
      </c>
      <c r="F316" s="37" t="s">
        <v>587</v>
      </c>
      <c r="G316" s="37" t="s">
        <v>587</v>
      </c>
      <c r="H316" s="38">
        <v>39.99</v>
      </c>
      <c r="I316" s="38">
        <v>4.79</v>
      </c>
      <c r="J316" s="38">
        <f t="shared" si="41"/>
        <v>35.2</v>
      </c>
      <c r="K316" s="36">
        <v>1.0</v>
      </c>
      <c r="L316" s="38">
        <f t="shared" si="42"/>
        <v>4.79</v>
      </c>
      <c r="M316" s="35"/>
      <c r="N316" s="36" t="s">
        <v>109</v>
      </c>
    </row>
    <row r="317">
      <c r="A317" s="35">
        <v>460.0</v>
      </c>
      <c r="B317" s="35" t="s">
        <v>881</v>
      </c>
      <c r="C317" s="36" t="s">
        <v>612</v>
      </c>
      <c r="D317" s="37">
        <v>41194.0</v>
      </c>
      <c r="E317" s="37">
        <v>43373.0</v>
      </c>
      <c r="F317" s="37">
        <v>45041.0</v>
      </c>
      <c r="G317" s="37">
        <v>45043.0</v>
      </c>
      <c r="H317" s="38">
        <v>19.99</v>
      </c>
      <c r="I317" s="38">
        <v>19.99</v>
      </c>
      <c r="J317" s="38">
        <f t="shared" si="41"/>
        <v>0</v>
      </c>
      <c r="K317" s="36">
        <v>25.0</v>
      </c>
      <c r="L317" s="38">
        <f t="shared" si="42"/>
        <v>0.7996</v>
      </c>
      <c r="M317" s="35"/>
      <c r="N317" s="35" t="s">
        <v>109</v>
      </c>
    </row>
    <row r="318">
      <c r="A318" s="35">
        <v>683.0</v>
      </c>
      <c r="B318" s="36" t="s">
        <v>882</v>
      </c>
      <c r="C318" s="36" t="s">
        <v>586</v>
      </c>
      <c r="D318" s="37">
        <v>42832.0</v>
      </c>
      <c r="E318" s="37">
        <v>43519.0</v>
      </c>
      <c r="F318" s="37">
        <v>43527.0</v>
      </c>
      <c r="G318" s="37">
        <v>43540.0</v>
      </c>
      <c r="H318" s="38">
        <v>59.99</v>
      </c>
      <c r="I318" s="38">
        <v>16.99</v>
      </c>
      <c r="J318" s="38">
        <f t="shared" si="41"/>
        <v>43</v>
      </c>
      <c r="K318" s="36">
        <v>10.0</v>
      </c>
      <c r="L318" s="38">
        <f t="shared" si="42"/>
        <v>1.699</v>
      </c>
      <c r="M318" s="35"/>
      <c r="N318" s="35" t="s">
        <v>109</v>
      </c>
    </row>
    <row r="319">
      <c r="A319" s="35">
        <v>684.0</v>
      </c>
      <c r="B319" s="36" t="s">
        <v>883</v>
      </c>
      <c r="C319" s="36" t="s">
        <v>586</v>
      </c>
      <c r="D319" s="37">
        <v>43392.0</v>
      </c>
      <c r="E319" s="37">
        <v>44539.0</v>
      </c>
      <c r="F319" s="36" t="s">
        <v>587</v>
      </c>
      <c r="G319" s="36" t="s">
        <v>587</v>
      </c>
      <c r="H319" s="38">
        <v>59.99</v>
      </c>
      <c r="I319" s="38">
        <v>0.0</v>
      </c>
      <c r="J319" s="38">
        <f t="shared" si="41"/>
        <v>59.99</v>
      </c>
      <c r="K319" s="36">
        <v>1.0</v>
      </c>
      <c r="L319" s="38">
        <f t="shared" si="42"/>
        <v>0</v>
      </c>
      <c r="M319" s="35"/>
      <c r="N319" s="35" t="s">
        <v>109</v>
      </c>
    </row>
    <row r="320">
      <c r="A320" s="35">
        <v>685.0</v>
      </c>
      <c r="B320" s="36" t="s">
        <v>884</v>
      </c>
      <c r="C320" s="35" t="s">
        <v>586</v>
      </c>
      <c r="D320" s="37">
        <v>44656.0</v>
      </c>
      <c r="E320" s="37">
        <v>45511.0</v>
      </c>
      <c r="F320" s="36" t="s">
        <v>587</v>
      </c>
      <c r="G320" s="36" t="s">
        <v>587</v>
      </c>
      <c r="H320" s="38">
        <v>59.99</v>
      </c>
      <c r="I320" s="38">
        <v>0.0</v>
      </c>
      <c r="J320" s="38">
        <f t="shared" si="41"/>
        <v>59.99</v>
      </c>
      <c r="K320" s="36">
        <v>1.0</v>
      </c>
      <c r="L320" s="38">
        <f t="shared" si="42"/>
        <v>0</v>
      </c>
      <c r="M320" s="35"/>
      <c r="N320" s="35" t="s">
        <v>109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>
      <c r="A321" s="35">
        <v>538.0</v>
      </c>
      <c r="B321" s="36" t="s">
        <v>885</v>
      </c>
      <c r="C321" s="36" t="s">
        <v>586</v>
      </c>
      <c r="D321" s="37">
        <v>42320.0</v>
      </c>
      <c r="E321" s="37">
        <v>42939.0</v>
      </c>
      <c r="F321" s="36" t="s">
        <v>587</v>
      </c>
      <c r="G321" s="36" t="s">
        <v>587</v>
      </c>
      <c r="H321" s="38">
        <v>9.99</v>
      </c>
      <c r="I321" s="38">
        <v>2.99</v>
      </c>
      <c r="J321" s="38">
        <f t="shared" si="41"/>
        <v>7</v>
      </c>
      <c r="K321" s="36">
        <v>1.0</v>
      </c>
      <c r="L321" s="38">
        <f t="shared" si="42"/>
        <v>2.99</v>
      </c>
      <c r="M321" s="89" t="s">
        <v>182</v>
      </c>
      <c r="N321" s="89" t="s">
        <v>109</v>
      </c>
    </row>
    <row r="322">
      <c r="A322" s="35">
        <v>910.0</v>
      </c>
      <c r="B322" s="36" t="s">
        <v>886</v>
      </c>
      <c r="C322" s="36" t="s">
        <v>586</v>
      </c>
      <c r="D322" s="37">
        <v>43886.0</v>
      </c>
      <c r="E322" s="37">
        <v>44006.0</v>
      </c>
      <c r="F322" s="37">
        <v>44006.0</v>
      </c>
      <c r="G322" s="37">
        <v>44385.0</v>
      </c>
      <c r="H322" s="38">
        <v>56.98</v>
      </c>
      <c r="I322" s="38">
        <v>37.58</v>
      </c>
      <c r="J322" s="38">
        <f t="shared" si="41"/>
        <v>19.4</v>
      </c>
      <c r="K322" s="36">
        <v>15.0</v>
      </c>
      <c r="L322" s="38">
        <f t="shared" si="42"/>
        <v>2.505333333</v>
      </c>
      <c r="M322" s="35" t="s">
        <v>183</v>
      </c>
      <c r="N322" s="35" t="s">
        <v>109</v>
      </c>
    </row>
    <row r="323">
      <c r="A323" s="35">
        <v>911.0</v>
      </c>
      <c r="B323" s="36" t="s">
        <v>887</v>
      </c>
      <c r="C323" s="35" t="s">
        <v>586</v>
      </c>
      <c r="D323" s="37">
        <v>44782.0</v>
      </c>
      <c r="E323" s="37">
        <v>45143.0</v>
      </c>
      <c r="F323" s="37">
        <v>45424.0</v>
      </c>
      <c r="G323" s="37">
        <v>45430.0</v>
      </c>
      <c r="H323" s="38">
        <v>29.99</v>
      </c>
      <c r="I323" s="38">
        <v>14.99</v>
      </c>
      <c r="J323" s="38">
        <f t="shared" si="41"/>
        <v>15</v>
      </c>
      <c r="K323" s="36">
        <v>1.0</v>
      </c>
      <c r="L323" s="38">
        <f t="shared" si="42"/>
        <v>14.99</v>
      </c>
      <c r="M323" s="35"/>
      <c r="N323" s="35" t="s">
        <v>109</v>
      </c>
    </row>
    <row r="324">
      <c r="A324" s="35">
        <v>92.0</v>
      </c>
      <c r="B324" s="35" t="s">
        <v>888</v>
      </c>
      <c r="C324" s="35" t="s">
        <v>677</v>
      </c>
      <c r="D324" s="37">
        <v>40115.0</v>
      </c>
      <c r="E324" s="37">
        <v>44115.0</v>
      </c>
      <c r="F324" s="37">
        <v>40336.0</v>
      </c>
      <c r="G324" s="37">
        <v>44125.0</v>
      </c>
      <c r="H324" s="38">
        <v>2.5</v>
      </c>
      <c r="I324" s="38">
        <v>2.5</v>
      </c>
      <c r="J324" s="38">
        <f t="shared" si="41"/>
        <v>0</v>
      </c>
      <c r="K324" s="36">
        <v>10.0</v>
      </c>
      <c r="L324" s="38">
        <f t="shared" si="42"/>
        <v>0.25</v>
      </c>
      <c r="M324" s="35" t="s">
        <v>184</v>
      </c>
      <c r="N324" s="126" t="s">
        <v>109</v>
      </c>
    </row>
    <row r="325">
      <c r="A325" s="35">
        <v>222.0</v>
      </c>
      <c r="B325" s="36" t="s">
        <v>889</v>
      </c>
      <c r="C325" s="36" t="s">
        <v>584</v>
      </c>
      <c r="D325" s="37">
        <v>40473.0</v>
      </c>
      <c r="E325" s="37">
        <v>44115.0</v>
      </c>
      <c r="F325" s="37">
        <v>45127.0</v>
      </c>
      <c r="G325" s="37">
        <v>45134.0</v>
      </c>
      <c r="H325" s="38">
        <v>2.5</v>
      </c>
      <c r="I325" s="38">
        <v>2.5</v>
      </c>
      <c r="J325" s="38">
        <f t="shared" si="41"/>
        <v>0</v>
      </c>
      <c r="K325" s="36">
        <v>5.0</v>
      </c>
      <c r="L325" s="38">
        <f t="shared" si="42"/>
        <v>0.5</v>
      </c>
      <c r="M325" s="127"/>
      <c r="N325" s="36" t="s">
        <v>109</v>
      </c>
    </row>
    <row r="326">
      <c r="A326" s="35">
        <v>13.0</v>
      </c>
      <c r="B326" s="36" t="s">
        <v>890</v>
      </c>
      <c r="C326" s="36" t="s">
        <v>624</v>
      </c>
      <c r="D326" s="37">
        <v>34992.0</v>
      </c>
      <c r="E326" s="37">
        <v>43014.0</v>
      </c>
      <c r="F326" s="36" t="s">
        <v>587</v>
      </c>
      <c r="G326" s="36" t="s">
        <v>587</v>
      </c>
      <c r="H326" s="38">
        <v>4.99</v>
      </c>
      <c r="I326" s="38">
        <v>2.99</v>
      </c>
      <c r="J326" s="38">
        <f t="shared" si="41"/>
        <v>2</v>
      </c>
      <c r="K326" s="36">
        <v>10.0</v>
      </c>
      <c r="L326" s="38">
        <f t="shared" si="42"/>
        <v>0.299</v>
      </c>
      <c r="M326" s="35" t="s">
        <v>185</v>
      </c>
      <c r="N326" s="35" t="s">
        <v>109</v>
      </c>
    </row>
    <row r="327">
      <c r="A327" s="35">
        <v>16.0</v>
      </c>
      <c r="B327" s="36" t="s">
        <v>891</v>
      </c>
      <c r="C327" s="36" t="s">
        <v>624</v>
      </c>
      <c r="D327" s="37">
        <v>36336.0</v>
      </c>
      <c r="E327" s="37">
        <v>42218.0</v>
      </c>
      <c r="F327" s="36" t="s">
        <v>587</v>
      </c>
      <c r="G327" s="36" t="s">
        <v>587</v>
      </c>
      <c r="H327" s="38">
        <v>2.49</v>
      </c>
      <c r="I327" s="38">
        <v>2.49</v>
      </c>
      <c r="J327" s="38">
        <f t="shared" si="41"/>
        <v>0</v>
      </c>
      <c r="K327" s="36">
        <v>5.0</v>
      </c>
      <c r="L327" s="38">
        <f t="shared" si="42"/>
        <v>0.498</v>
      </c>
      <c r="M327" s="35"/>
      <c r="N327" s="35" t="s">
        <v>109</v>
      </c>
    </row>
    <row r="328">
      <c r="A328" s="35">
        <v>1008.0</v>
      </c>
      <c r="B328" s="36" t="s">
        <v>892</v>
      </c>
      <c r="C328" s="36" t="s">
        <v>598</v>
      </c>
      <c r="D328" s="37">
        <v>42990.0</v>
      </c>
      <c r="E328" s="37">
        <v>43615.0</v>
      </c>
      <c r="F328" s="37">
        <v>43616.0</v>
      </c>
      <c r="G328" s="37">
        <v>43616.0</v>
      </c>
      <c r="H328" s="38">
        <v>24.99</v>
      </c>
      <c r="I328" s="38">
        <v>9.99</v>
      </c>
      <c r="J328" s="38">
        <f t="shared" si="41"/>
        <v>15</v>
      </c>
      <c r="K328" s="36">
        <v>1.0</v>
      </c>
      <c r="L328" s="38">
        <f t="shared" si="42"/>
        <v>9.99</v>
      </c>
      <c r="M328" s="89" t="s">
        <v>186</v>
      </c>
      <c r="N328" s="89" t="s">
        <v>109</v>
      </c>
    </row>
    <row r="329">
      <c r="A329" s="35">
        <v>971.0</v>
      </c>
      <c r="B329" s="35" t="s">
        <v>893</v>
      </c>
      <c r="C329" s="35" t="s">
        <v>598</v>
      </c>
      <c r="D329" s="37">
        <v>42290.0</v>
      </c>
      <c r="E329" s="37">
        <v>43468.0</v>
      </c>
      <c r="F329" s="36" t="s">
        <v>587</v>
      </c>
      <c r="G329" s="36" t="s">
        <v>587</v>
      </c>
      <c r="H329" s="38">
        <v>19.99</v>
      </c>
      <c r="I329" s="38">
        <v>9.99</v>
      </c>
      <c r="J329" s="38">
        <f t="shared" si="41"/>
        <v>10</v>
      </c>
      <c r="K329" s="36">
        <v>1.0</v>
      </c>
      <c r="L329" s="38">
        <f t="shared" si="42"/>
        <v>9.99</v>
      </c>
      <c r="M329" s="89" t="s">
        <v>187</v>
      </c>
      <c r="N329" s="89" t="s">
        <v>109</v>
      </c>
    </row>
    <row r="330">
      <c r="A330" s="35">
        <v>868.0</v>
      </c>
      <c r="B330" s="36" t="s">
        <v>894</v>
      </c>
      <c r="C330" s="36" t="s">
        <v>586</v>
      </c>
      <c r="D330" s="37">
        <v>42920.0</v>
      </c>
      <c r="E330" s="37">
        <v>42920.0</v>
      </c>
      <c r="F330" s="36" t="s">
        <v>587</v>
      </c>
      <c r="G330" s="36" t="s">
        <v>587</v>
      </c>
      <c r="H330" s="38">
        <v>0.0</v>
      </c>
      <c r="I330" s="38">
        <v>0.0</v>
      </c>
      <c r="J330" s="38">
        <f t="shared" si="41"/>
        <v>0</v>
      </c>
      <c r="K330" s="36">
        <v>1.0</v>
      </c>
      <c r="L330" s="38">
        <f t="shared" si="42"/>
        <v>0</v>
      </c>
      <c r="M330" s="35" t="s">
        <v>188</v>
      </c>
      <c r="N330" s="35" t="s">
        <v>109</v>
      </c>
    </row>
    <row r="331">
      <c r="A331" s="35">
        <v>970.0</v>
      </c>
      <c r="B331" s="36" t="s">
        <v>895</v>
      </c>
      <c r="C331" s="36" t="s">
        <v>598</v>
      </c>
      <c r="D331" s="37">
        <v>43979.0</v>
      </c>
      <c r="E331" s="37">
        <v>44252.0</v>
      </c>
      <c r="F331" s="37">
        <v>44254.0</v>
      </c>
      <c r="G331" s="37">
        <v>44254.0</v>
      </c>
      <c r="H331" s="38">
        <v>18.99</v>
      </c>
      <c r="I331" s="38">
        <v>11.39</v>
      </c>
      <c r="J331" s="38">
        <f t="shared" si="41"/>
        <v>7.6</v>
      </c>
      <c r="K331" s="36">
        <v>1.0</v>
      </c>
      <c r="L331" s="38">
        <f t="shared" si="42"/>
        <v>11.39</v>
      </c>
      <c r="M331" s="89" t="s">
        <v>189</v>
      </c>
      <c r="N331" s="89" t="s">
        <v>109</v>
      </c>
    </row>
    <row r="332">
      <c r="A332" s="35">
        <v>322.0</v>
      </c>
      <c r="B332" s="36" t="s">
        <v>896</v>
      </c>
      <c r="C332" s="36" t="s">
        <v>584</v>
      </c>
      <c r="D332" s="37">
        <v>42269.0</v>
      </c>
      <c r="E332" s="37">
        <v>42939.0</v>
      </c>
      <c r="F332" s="37" t="s">
        <v>587</v>
      </c>
      <c r="G332" s="37" t="s">
        <v>587</v>
      </c>
      <c r="H332" s="38">
        <v>9.99</v>
      </c>
      <c r="I332" s="38">
        <v>2.99</v>
      </c>
      <c r="J332" s="38">
        <f t="shared" si="41"/>
        <v>7</v>
      </c>
      <c r="K332" s="36">
        <v>1.0</v>
      </c>
      <c r="L332" s="38">
        <f t="shared" si="42"/>
        <v>2.99</v>
      </c>
      <c r="M332" s="35" t="s">
        <v>190</v>
      </c>
      <c r="N332" s="36" t="s">
        <v>109</v>
      </c>
    </row>
    <row r="333">
      <c r="A333" s="31"/>
      <c r="B333" s="32"/>
      <c r="C333" s="32"/>
      <c r="D333" s="33"/>
      <c r="E333" s="33"/>
      <c r="F333" s="33"/>
      <c r="G333" s="33"/>
      <c r="H333" s="34">
        <f t="shared" ref="H333:K333" si="43">SUM(H165:H332)</f>
        <v>3517.7</v>
      </c>
      <c r="I333" s="34">
        <f t="shared" si="43"/>
        <v>1373.92</v>
      </c>
      <c r="J333" s="34">
        <f t="shared" si="43"/>
        <v>2143.78</v>
      </c>
      <c r="K333" s="32">
        <f t="shared" si="43"/>
        <v>1720</v>
      </c>
      <c r="L333" s="34">
        <f>SUM(L165:L332)/K333</f>
        <v>0.3887563885</v>
      </c>
      <c r="M333" s="32">
        <f t="shared" ref="M333:N333" si="44">COUNTA(M165:M332)</f>
        <v>82</v>
      </c>
      <c r="N333" s="32">
        <f t="shared" si="44"/>
        <v>168</v>
      </c>
    </row>
    <row r="334">
      <c r="A334" s="40"/>
      <c r="B334" s="41"/>
      <c r="C334" s="41"/>
      <c r="D334" s="42"/>
      <c r="E334" s="42"/>
      <c r="F334" s="42"/>
      <c r="G334" s="42"/>
      <c r="H334" s="43"/>
      <c r="I334" s="43"/>
      <c r="J334" s="43"/>
      <c r="K334" s="41"/>
      <c r="L334" s="43"/>
      <c r="M334" s="40"/>
      <c r="N334" s="41"/>
    </row>
    <row r="335">
      <c r="A335" s="113">
        <v>375.0</v>
      </c>
      <c r="B335" s="114" t="s">
        <v>897</v>
      </c>
      <c r="C335" s="113" t="s">
        <v>584</v>
      </c>
      <c r="D335" s="115">
        <v>41955.0</v>
      </c>
      <c r="E335" s="115">
        <v>42832.0</v>
      </c>
      <c r="F335" s="115">
        <v>44027.0</v>
      </c>
      <c r="G335" s="115">
        <v>44027.0</v>
      </c>
      <c r="H335" s="116">
        <v>9.98</v>
      </c>
      <c r="I335" s="116">
        <v>9.98</v>
      </c>
      <c r="J335" s="116">
        <f t="shared" ref="J335:J352" si="45">H335-I335</f>
        <v>0</v>
      </c>
      <c r="K335" s="114">
        <v>5.0</v>
      </c>
      <c r="L335" s="116">
        <f t="shared" ref="L335:L352" si="46">I335/K335</f>
        <v>1.996</v>
      </c>
      <c r="M335" s="113" t="s">
        <v>191</v>
      </c>
      <c r="N335" s="113" t="s">
        <v>192</v>
      </c>
    </row>
    <row r="336">
      <c r="A336" s="113">
        <v>486.0</v>
      </c>
      <c r="B336" s="114" t="s">
        <v>898</v>
      </c>
      <c r="C336" s="114" t="s">
        <v>612</v>
      </c>
      <c r="D336" s="115">
        <v>42752.0</v>
      </c>
      <c r="E336" s="115">
        <v>42950.0</v>
      </c>
      <c r="F336" s="114" t="s">
        <v>587</v>
      </c>
      <c r="G336" s="114" t="s">
        <v>587</v>
      </c>
      <c r="H336" s="116">
        <v>9.99</v>
      </c>
      <c r="I336" s="116">
        <v>3.99</v>
      </c>
      <c r="J336" s="116">
        <f t="shared" si="45"/>
        <v>6</v>
      </c>
      <c r="K336" s="114">
        <v>1.0</v>
      </c>
      <c r="L336" s="116">
        <f t="shared" si="46"/>
        <v>3.99</v>
      </c>
      <c r="M336" s="113"/>
      <c r="N336" s="114" t="s">
        <v>192</v>
      </c>
    </row>
    <row r="337">
      <c r="A337" s="113">
        <v>746.0</v>
      </c>
      <c r="B337" s="114" t="s">
        <v>899</v>
      </c>
      <c r="C337" s="114" t="s">
        <v>586</v>
      </c>
      <c r="D337" s="115">
        <v>42521.0</v>
      </c>
      <c r="E337" s="115">
        <v>42811.0</v>
      </c>
      <c r="F337" s="115">
        <v>42823.0</v>
      </c>
      <c r="G337" s="115">
        <v>45425.0</v>
      </c>
      <c r="H337" s="116">
        <v>14.99</v>
      </c>
      <c r="I337" s="116">
        <v>4.49</v>
      </c>
      <c r="J337" s="116">
        <f t="shared" si="45"/>
        <v>10.5</v>
      </c>
      <c r="K337" s="114">
        <v>33.0</v>
      </c>
      <c r="L337" s="116">
        <f t="shared" si="46"/>
        <v>0.1360606061</v>
      </c>
      <c r="M337" s="113"/>
      <c r="N337" s="113" t="s">
        <v>192</v>
      </c>
    </row>
    <row r="338">
      <c r="A338" s="113">
        <v>935.0</v>
      </c>
      <c r="B338" s="114" t="s">
        <v>900</v>
      </c>
      <c r="C338" s="113" t="s">
        <v>586</v>
      </c>
      <c r="D338" s="115">
        <v>43704.0</v>
      </c>
      <c r="E338" s="115">
        <v>44334.0</v>
      </c>
      <c r="F338" s="115">
        <v>44342.0</v>
      </c>
      <c r="G338" s="115">
        <v>44354.0</v>
      </c>
      <c r="H338" s="116">
        <v>29.99</v>
      </c>
      <c r="I338" s="116">
        <v>0.0</v>
      </c>
      <c r="J338" s="116">
        <f t="shared" si="45"/>
        <v>29.99</v>
      </c>
      <c r="K338" s="114">
        <v>43.0</v>
      </c>
      <c r="L338" s="116">
        <f t="shared" si="46"/>
        <v>0</v>
      </c>
      <c r="M338" s="113" t="s">
        <v>193</v>
      </c>
      <c r="N338" s="113" t="s">
        <v>192</v>
      </c>
    </row>
    <row r="339">
      <c r="A339" s="113">
        <v>541.0</v>
      </c>
      <c r="B339" s="114" t="s">
        <v>901</v>
      </c>
      <c r="C339" s="114" t="s">
        <v>586</v>
      </c>
      <c r="D339" s="115">
        <v>42962.0</v>
      </c>
      <c r="E339" s="115">
        <v>43699.0</v>
      </c>
      <c r="F339" s="115">
        <v>43701.0</v>
      </c>
      <c r="G339" s="115">
        <v>43701.0</v>
      </c>
      <c r="H339" s="116">
        <v>139.98</v>
      </c>
      <c r="I339" s="116">
        <v>84.98</v>
      </c>
      <c r="J339" s="116">
        <f t="shared" si="45"/>
        <v>55</v>
      </c>
      <c r="K339" s="114">
        <v>1.0</v>
      </c>
      <c r="L339" s="116">
        <f t="shared" si="46"/>
        <v>84.98</v>
      </c>
      <c r="M339" s="122" t="s">
        <v>194</v>
      </c>
      <c r="N339" s="122" t="s">
        <v>192</v>
      </c>
    </row>
    <row r="340">
      <c r="A340" s="113">
        <v>389.0</v>
      </c>
      <c r="B340" s="114" t="s">
        <v>902</v>
      </c>
      <c r="C340" s="114" t="s">
        <v>584</v>
      </c>
      <c r="D340" s="115">
        <v>41857.0</v>
      </c>
      <c r="E340" s="115">
        <v>42875.0</v>
      </c>
      <c r="F340" s="115" t="s">
        <v>587</v>
      </c>
      <c r="G340" s="115" t="s">
        <v>587</v>
      </c>
      <c r="H340" s="116">
        <v>14.99</v>
      </c>
      <c r="I340" s="116">
        <v>3.99</v>
      </c>
      <c r="J340" s="116">
        <f t="shared" si="45"/>
        <v>11</v>
      </c>
      <c r="K340" s="114">
        <v>4.0</v>
      </c>
      <c r="L340" s="116">
        <f t="shared" si="46"/>
        <v>0.9975</v>
      </c>
      <c r="M340" s="113" t="s">
        <v>195</v>
      </c>
      <c r="N340" s="114" t="s">
        <v>192</v>
      </c>
    </row>
    <row r="341">
      <c r="A341" s="113">
        <v>402.0</v>
      </c>
      <c r="B341" s="114" t="s">
        <v>903</v>
      </c>
      <c r="C341" s="114" t="s">
        <v>584</v>
      </c>
      <c r="D341" s="115">
        <v>40073.0</v>
      </c>
      <c r="E341" s="115">
        <v>42951.0</v>
      </c>
      <c r="F341" s="115">
        <v>43095.0</v>
      </c>
      <c r="G341" s="115">
        <v>45183.0</v>
      </c>
      <c r="H341" s="116">
        <v>9.99</v>
      </c>
      <c r="I341" s="116">
        <v>2.99</v>
      </c>
      <c r="J341" s="116">
        <f t="shared" si="45"/>
        <v>7</v>
      </c>
      <c r="K341" s="114">
        <v>2.0</v>
      </c>
      <c r="L341" s="116">
        <f t="shared" si="46"/>
        <v>1.495</v>
      </c>
      <c r="M341" s="113" t="s">
        <v>196</v>
      </c>
      <c r="N341" s="114" t="s">
        <v>192</v>
      </c>
    </row>
    <row r="342">
      <c r="A342" s="113">
        <v>403.0</v>
      </c>
      <c r="B342" s="114" t="s">
        <v>904</v>
      </c>
      <c r="C342" s="114" t="s">
        <v>584</v>
      </c>
      <c r="D342" s="115">
        <v>40975.0</v>
      </c>
      <c r="E342" s="115">
        <v>42951.0</v>
      </c>
      <c r="F342" s="115">
        <v>43095.0</v>
      </c>
      <c r="G342" s="115">
        <v>43095.0</v>
      </c>
      <c r="H342" s="116">
        <v>9.99</v>
      </c>
      <c r="I342" s="116">
        <v>2.99</v>
      </c>
      <c r="J342" s="116">
        <f t="shared" si="45"/>
        <v>7</v>
      </c>
      <c r="K342" s="114">
        <v>1.0</v>
      </c>
      <c r="L342" s="116">
        <f t="shared" si="46"/>
        <v>2.99</v>
      </c>
      <c r="M342" s="113"/>
      <c r="N342" s="114" t="s">
        <v>192</v>
      </c>
    </row>
    <row r="343">
      <c r="A343" s="113">
        <v>905.0</v>
      </c>
      <c r="B343" s="114" t="s">
        <v>905</v>
      </c>
      <c r="C343" s="114" t="s">
        <v>586</v>
      </c>
      <c r="D343" s="115">
        <v>42360.0</v>
      </c>
      <c r="E343" s="115">
        <v>42951.0</v>
      </c>
      <c r="F343" s="115">
        <v>43095.0</v>
      </c>
      <c r="G343" s="115">
        <v>43095.0</v>
      </c>
      <c r="H343" s="116">
        <v>9.99</v>
      </c>
      <c r="I343" s="116">
        <v>1.99</v>
      </c>
      <c r="J343" s="116">
        <f t="shared" si="45"/>
        <v>8</v>
      </c>
      <c r="K343" s="114">
        <v>1.0</v>
      </c>
      <c r="L343" s="116">
        <f t="shared" si="46"/>
        <v>1.99</v>
      </c>
      <c r="M343" s="113"/>
      <c r="N343" s="113" t="s">
        <v>192</v>
      </c>
    </row>
    <row r="344">
      <c r="A344" s="113">
        <v>368.0</v>
      </c>
      <c r="B344" s="113" t="s">
        <v>906</v>
      </c>
      <c r="C344" s="114" t="s">
        <v>584</v>
      </c>
      <c r="D344" s="115">
        <v>39443.0</v>
      </c>
      <c r="E344" s="115">
        <v>42754.0</v>
      </c>
      <c r="F344" s="115" t="s">
        <v>587</v>
      </c>
      <c r="G344" s="115" t="s">
        <v>587</v>
      </c>
      <c r="H344" s="116">
        <v>32.98</v>
      </c>
      <c r="I344" s="116">
        <v>17.98</v>
      </c>
      <c r="J344" s="116">
        <f t="shared" si="45"/>
        <v>15</v>
      </c>
      <c r="K344" s="114">
        <v>1.0</v>
      </c>
      <c r="L344" s="116">
        <f t="shared" si="46"/>
        <v>17.98</v>
      </c>
      <c r="M344" s="113" t="s">
        <v>197</v>
      </c>
      <c r="N344" s="114" t="s">
        <v>192</v>
      </c>
    </row>
    <row r="345">
      <c r="A345" s="113">
        <v>795.0</v>
      </c>
      <c r="B345" s="114" t="s">
        <v>907</v>
      </c>
      <c r="C345" s="114" t="s">
        <v>586</v>
      </c>
      <c r="D345" s="115">
        <v>41607.0</v>
      </c>
      <c r="E345" s="115">
        <v>42925.0</v>
      </c>
      <c r="F345" s="115">
        <v>43080.0</v>
      </c>
      <c r="G345" s="115">
        <v>45354.0</v>
      </c>
      <c r="H345" s="116">
        <v>12.99</v>
      </c>
      <c r="I345" s="116">
        <v>3.99</v>
      </c>
      <c r="J345" s="116">
        <f t="shared" si="45"/>
        <v>9</v>
      </c>
      <c r="K345" s="114">
        <v>7.0</v>
      </c>
      <c r="L345" s="116">
        <f t="shared" si="46"/>
        <v>0.57</v>
      </c>
      <c r="M345" s="113"/>
      <c r="N345" s="113" t="s">
        <v>192</v>
      </c>
    </row>
    <row r="346">
      <c r="A346" s="113">
        <v>1029.0</v>
      </c>
      <c r="B346" s="114" t="s">
        <v>908</v>
      </c>
      <c r="C346" s="114" t="s">
        <v>591</v>
      </c>
      <c r="D346" s="115">
        <v>44316.0</v>
      </c>
      <c r="E346" s="115">
        <v>44883.0</v>
      </c>
      <c r="F346" s="114" t="s">
        <v>587</v>
      </c>
      <c r="G346" s="114" t="s">
        <v>587</v>
      </c>
      <c r="H346" s="128">
        <v>79.99</v>
      </c>
      <c r="I346" s="128">
        <v>39.99</v>
      </c>
      <c r="J346" s="128">
        <f t="shared" si="45"/>
        <v>40</v>
      </c>
      <c r="K346" s="114">
        <v>1.0</v>
      </c>
      <c r="L346" s="116">
        <f t="shared" si="46"/>
        <v>39.99</v>
      </c>
      <c r="M346" s="113"/>
      <c r="N346" s="114" t="s">
        <v>192</v>
      </c>
    </row>
    <row r="347">
      <c r="A347" s="113">
        <v>183.0</v>
      </c>
      <c r="B347" s="114" t="s">
        <v>909</v>
      </c>
      <c r="C347" s="114" t="s">
        <v>584</v>
      </c>
      <c r="D347" s="115">
        <v>42152.0</v>
      </c>
      <c r="E347" s="115">
        <v>43519.0</v>
      </c>
      <c r="F347" s="115">
        <v>43675.0</v>
      </c>
      <c r="G347" s="115">
        <v>43681.0</v>
      </c>
      <c r="H347" s="116">
        <v>11.99</v>
      </c>
      <c r="I347" s="116">
        <v>4.99</v>
      </c>
      <c r="J347" s="116">
        <f t="shared" si="45"/>
        <v>7</v>
      </c>
      <c r="K347" s="114">
        <v>1.0</v>
      </c>
      <c r="L347" s="116">
        <f t="shared" si="46"/>
        <v>4.99</v>
      </c>
      <c r="M347" s="113" t="s">
        <v>198</v>
      </c>
      <c r="N347" s="114" t="s">
        <v>192</v>
      </c>
    </row>
    <row r="348">
      <c r="A348" s="113">
        <v>114.0</v>
      </c>
      <c r="B348" s="114" t="s">
        <v>910</v>
      </c>
      <c r="C348" s="114" t="s">
        <v>677</v>
      </c>
      <c r="D348" s="115">
        <v>37267.0</v>
      </c>
      <c r="E348" s="115">
        <v>42950.0</v>
      </c>
      <c r="F348" s="115">
        <v>44181.0</v>
      </c>
      <c r="G348" s="115">
        <v>44181.0</v>
      </c>
      <c r="H348" s="116">
        <v>13.99</v>
      </c>
      <c r="I348" s="116">
        <v>5.99</v>
      </c>
      <c r="J348" s="116">
        <f t="shared" si="45"/>
        <v>8</v>
      </c>
      <c r="K348" s="114">
        <v>2.0</v>
      </c>
      <c r="L348" s="116">
        <f t="shared" si="46"/>
        <v>2.995</v>
      </c>
      <c r="M348" s="113" t="s">
        <v>199</v>
      </c>
      <c r="N348" s="129" t="s">
        <v>192</v>
      </c>
    </row>
    <row r="349">
      <c r="A349" s="113">
        <v>496.0</v>
      </c>
      <c r="B349" s="113" t="s">
        <v>911</v>
      </c>
      <c r="C349" s="114" t="s">
        <v>586</v>
      </c>
      <c r="D349" s="115">
        <v>44474.0</v>
      </c>
      <c r="E349" s="115">
        <v>45111.0</v>
      </c>
      <c r="F349" s="114" t="s">
        <v>587</v>
      </c>
      <c r="G349" s="114" t="s">
        <v>587</v>
      </c>
      <c r="H349" s="116">
        <v>29.99</v>
      </c>
      <c r="I349" s="116">
        <v>0.0</v>
      </c>
      <c r="J349" s="116">
        <f t="shared" si="45"/>
        <v>29.99</v>
      </c>
      <c r="K349" s="113">
        <v>1.0</v>
      </c>
      <c r="L349" s="116">
        <f t="shared" si="46"/>
        <v>0</v>
      </c>
      <c r="M349" s="122"/>
      <c r="N349" s="122" t="s">
        <v>192</v>
      </c>
    </row>
    <row r="350">
      <c r="A350" s="113">
        <v>177.0</v>
      </c>
      <c r="B350" s="113" t="s">
        <v>912</v>
      </c>
      <c r="C350" s="114" t="s">
        <v>584</v>
      </c>
      <c r="D350" s="115">
        <v>41180.0</v>
      </c>
      <c r="E350" s="115">
        <v>41999.0</v>
      </c>
      <c r="F350" s="115">
        <v>42001.0</v>
      </c>
      <c r="G350" s="115">
        <v>44799.0</v>
      </c>
      <c r="H350" s="116">
        <v>10.0</v>
      </c>
      <c r="I350" s="116">
        <v>10.0</v>
      </c>
      <c r="J350" s="116">
        <f t="shared" si="45"/>
        <v>0</v>
      </c>
      <c r="K350" s="114">
        <v>5.0</v>
      </c>
      <c r="L350" s="116">
        <f t="shared" si="46"/>
        <v>2</v>
      </c>
      <c r="M350" s="113" t="s">
        <v>200</v>
      </c>
      <c r="N350" s="114" t="s">
        <v>192</v>
      </c>
    </row>
    <row r="351">
      <c r="A351" s="113">
        <v>178.0</v>
      </c>
      <c r="B351" s="113" t="s">
        <v>913</v>
      </c>
      <c r="C351" s="114" t="s">
        <v>584</v>
      </c>
      <c r="D351" s="115">
        <v>41180.0</v>
      </c>
      <c r="E351" s="115">
        <v>41999.0</v>
      </c>
      <c r="F351" s="115">
        <v>42001.0</v>
      </c>
      <c r="G351" s="115">
        <v>44799.0</v>
      </c>
      <c r="H351" s="116">
        <v>10.0</v>
      </c>
      <c r="I351" s="116">
        <v>10.0</v>
      </c>
      <c r="J351" s="116">
        <f t="shared" si="45"/>
        <v>0</v>
      </c>
      <c r="K351" s="114">
        <v>2.0</v>
      </c>
      <c r="L351" s="116">
        <f t="shared" si="46"/>
        <v>5</v>
      </c>
      <c r="M351" s="113"/>
      <c r="N351" s="114" t="s">
        <v>192</v>
      </c>
    </row>
    <row r="352">
      <c r="A352" s="113">
        <v>179.0</v>
      </c>
      <c r="B352" s="113" t="s">
        <v>914</v>
      </c>
      <c r="C352" s="114" t="s">
        <v>584</v>
      </c>
      <c r="D352" s="115">
        <v>41180.0</v>
      </c>
      <c r="E352" s="115">
        <v>41999.0</v>
      </c>
      <c r="F352" s="115">
        <v>42001.0</v>
      </c>
      <c r="G352" s="115">
        <v>44799.0</v>
      </c>
      <c r="H352" s="116">
        <v>9.99</v>
      </c>
      <c r="I352" s="116">
        <v>9.99</v>
      </c>
      <c r="J352" s="116">
        <f t="shared" si="45"/>
        <v>0</v>
      </c>
      <c r="K352" s="114">
        <v>1.0</v>
      </c>
      <c r="L352" s="116">
        <f t="shared" si="46"/>
        <v>9.99</v>
      </c>
      <c r="M352" s="113"/>
      <c r="N352" s="114" t="s">
        <v>192</v>
      </c>
    </row>
    <row r="353">
      <c r="A353" s="117"/>
      <c r="B353" s="117"/>
      <c r="C353" s="118"/>
      <c r="D353" s="119"/>
      <c r="E353" s="119"/>
      <c r="F353" s="119"/>
      <c r="G353" s="119"/>
      <c r="H353" s="120">
        <f t="shared" ref="H353:K353" si="47">SUM(H335:H352)</f>
        <v>461.81</v>
      </c>
      <c r="I353" s="120">
        <f t="shared" si="47"/>
        <v>218.33</v>
      </c>
      <c r="J353" s="120">
        <f t="shared" si="47"/>
        <v>243.48</v>
      </c>
      <c r="K353" s="118">
        <f t="shared" si="47"/>
        <v>112</v>
      </c>
      <c r="L353" s="120">
        <f>SUM(L335:L352)/K353</f>
        <v>1.625799648</v>
      </c>
      <c r="M353" s="117">
        <f t="shared" ref="M353:N353" si="48">COUNTA(M335:M352)</f>
        <v>9</v>
      </c>
      <c r="N353" s="117">
        <f t="shared" si="48"/>
        <v>18</v>
      </c>
    </row>
    <row r="354">
      <c r="A354" s="113"/>
      <c r="B354" s="113"/>
      <c r="C354" s="114"/>
      <c r="D354" s="115"/>
      <c r="E354" s="115"/>
      <c r="F354" s="115"/>
      <c r="G354" s="115"/>
      <c r="H354" s="116"/>
      <c r="I354" s="116"/>
      <c r="J354" s="116"/>
      <c r="K354" s="114"/>
      <c r="L354" s="116"/>
      <c r="M354" s="113"/>
      <c r="N354" s="114"/>
    </row>
    <row r="355">
      <c r="A355" s="117">
        <v>221.0</v>
      </c>
      <c r="B355" s="118" t="s">
        <v>915</v>
      </c>
      <c r="C355" s="118" t="s">
        <v>584</v>
      </c>
      <c r="D355" s="119">
        <v>41194.0</v>
      </c>
      <c r="E355" s="119">
        <v>44091.0</v>
      </c>
      <c r="F355" s="119">
        <v>44413.0</v>
      </c>
      <c r="G355" s="119">
        <v>44416.0</v>
      </c>
      <c r="H355" s="120">
        <v>24.99</v>
      </c>
      <c r="I355" s="120">
        <v>3.0</v>
      </c>
      <c r="J355" s="120">
        <f t="shared" ref="J355:J392" si="49">H355-I355</f>
        <v>21.99</v>
      </c>
      <c r="K355" s="118">
        <v>5.0</v>
      </c>
      <c r="L355" s="120">
        <f t="shared" ref="L355:L392" si="50">I355/K355</f>
        <v>0.6</v>
      </c>
      <c r="M355" s="117" t="s">
        <v>201</v>
      </c>
      <c r="N355" s="118" t="s">
        <v>202</v>
      </c>
    </row>
    <row r="356">
      <c r="A356" s="117">
        <v>297.0</v>
      </c>
      <c r="B356" s="117" t="s">
        <v>916</v>
      </c>
      <c r="C356" s="117" t="s">
        <v>584</v>
      </c>
      <c r="D356" s="119">
        <v>41976.0</v>
      </c>
      <c r="E356" s="119">
        <v>42635.0</v>
      </c>
      <c r="F356" s="119">
        <v>42799.0</v>
      </c>
      <c r="G356" s="119">
        <v>42799.0</v>
      </c>
      <c r="H356" s="120">
        <v>4.99</v>
      </c>
      <c r="I356" s="120">
        <v>4.99</v>
      </c>
      <c r="J356" s="120">
        <f t="shared" si="49"/>
        <v>0</v>
      </c>
      <c r="K356" s="118">
        <v>1.0</v>
      </c>
      <c r="L356" s="120">
        <f t="shared" si="50"/>
        <v>4.99</v>
      </c>
      <c r="M356" s="117" t="s">
        <v>203</v>
      </c>
      <c r="N356" s="117" t="s">
        <v>202</v>
      </c>
    </row>
    <row r="357">
      <c r="A357" s="117">
        <v>298.0</v>
      </c>
      <c r="B357" s="117" t="s">
        <v>917</v>
      </c>
      <c r="C357" s="117" t="s">
        <v>584</v>
      </c>
      <c r="D357" s="119">
        <v>41976.0</v>
      </c>
      <c r="E357" s="119">
        <v>42635.0</v>
      </c>
      <c r="F357" s="119">
        <v>42799.0</v>
      </c>
      <c r="G357" s="119">
        <v>42799.0</v>
      </c>
      <c r="H357" s="120">
        <v>14.99</v>
      </c>
      <c r="I357" s="120">
        <v>9.99</v>
      </c>
      <c r="J357" s="120">
        <f t="shared" si="49"/>
        <v>5</v>
      </c>
      <c r="K357" s="118">
        <v>1.0</v>
      </c>
      <c r="L357" s="120">
        <f t="shared" si="50"/>
        <v>9.99</v>
      </c>
      <c r="M357" s="117"/>
      <c r="N357" s="117" t="s">
        <v>202</v>
      </c>
    </row>
    <row r="358">
      <c r="A358" s="117">
        <v>492.0</v>
      </c>
      <c r="B358" s="118" t="s">
        <v>918</v>
      </c>
      <c r="C358" s="118" t="s">
        <v>586</v>
      </c>
      <c r="D358" s="119">
        <v>43599.0</v>
      </c>
      <c r="E358" s="119">
        <v>44213.0</v>
      </c>
      <c r="F358" s="119">
        <v>44291.0</v>
      </c>
      <c r="G358" s="119">
        <v>45410.0</v>
      </c>
      <c r="H358" s="120">
        <v>51.98</v>
      </c>
      <c r="I358" s="120">
        <v>16.98</v>
      </c>
      <c r="J358" s="120">
        <f t="shared" si="49"/>
        <v>35</v>
      </c>
      <c r="K358" s="118">
        <v>34.0</v>
      </c>
      <c r="L358" s="120">
        <f t="shared" si="50"/>
        <v>0.4994117647</v>
      </c>
      <c r="M358" s="121"/>
      <c r="N358" s="121" t="s">
        <v>202</v>
      </c>
    </row>
    <row r="359">
      <c r="A359" s="117">
        <v>736.0</v>
      </c>
      <c r="B359" s="117" t="s">
        <v>919</v>
      </c>
      <c r="C359" s="118" t="s">
        <v>586</v>
      </c>
      <c r="D359" s="119">
        <v>41970.0</v>
      </c>
      <c r="E359" s="119">
        <v>42635.0</v>
      </c>
      <c r="F359" s="119">
        <v>42799.0</v>
      </c>
      <c r="G359" s="119">
        <v>42799.0</v>
      </c>
      <c r="H359" s="120">
        <v>9.99</v>
      </c>
      <c r="I359" s="120">
        <v>4.99</v>
      </c>
      <c r="J359" s="120">
        <f t="shared" si="49"/>
        <v>5</v>
      </c>
      <c r="K359" s="118">
        <v>1.0</v>
      </c>
      <c r="L359" s="120">
        <f t="shared" si="50"/>
        <v>4.99</v>
      </c>
      <c r="M359" s="117"/>
      <c r="N359" s="117" t="s">
        <v>202</v>
      </c>
    </row>
    <row r="360">
      <c r="A360" s="117">
        <v>1013.0</v>
      </c>
      <c r="B360" s="118" t="s">
        <v>920</v>
      </c>
      <c r="C360" s="118" t="s">
        <v>591</v>
      </c>
      <c r="D360" s="119">
        <v>44852.0</v>
      </c>
      <c r="E360" s="119">
        <v>45214.0</v>
      </c>
      <c r="F360" s="119">
        <v>45410.0</v>
      </c>
      <c r="G360" s="119">
        <v>45412.0</v>
      </c>
      <c r="H360" s="130">
        <v>59.99</v>
      </c>
      <c r="I360" s="130">
        <v>29.99</v>
      </c>
      <c r="J360" s="130">
        <f t="shared" si="49"/>
        <v>30</v>
      </c>
      <c r="K360" s="118">
        <v>6.0</v>
      </c>
      <c r="L360" s="120">
        <f t="shared" si="50"/>
        <v>4.998333333</v>
      </c>
      <c r="M360" s="117"/>
      <c r="N360" s="118" t="s">
        <v>202</v>
      </c>
    </row>
    <row r="361">
      <c r="A361" s="117">
        <v>48.0</v>
      </c>
      <c r="B361" s="117" t="s">
        <v>921</v>
      </c>
      <c r="C361" s="118" t="s">
        <v>624</v>
      </c>
      <c r="D361" s="119">
        <v>37148.0</v>
      </c>
      <c r="E361" s="119">
        <v>40538.0</v>
      </c>
      <c r="F361" s="118" t="s">
        <v>587</v>
      </c>
      <c r="G361" s="118" t="s">
        <v>587</v>
      </c>
      <c r="H361" s="120">
        <v>9.99</v>
      </c>
      <c r="I361" s="120">
        <v>9.99</v>
      </c>
      <c r="J361" s="120">
        <f t="shared" si="49"/>
        <v>0</v>
      </c>
      <c r="K361" s="118">
        <v>45.0</v>
      </c>
      <c r="L361" s="120">
        <f t="shared" si="50"/>
        <v>0.222</v>
      </c>
      <c r="M361" s="117" t="s">
        <v>204</v>
      </c>
      <c r="N361" s="131" t="s">
        <v>202</v>
      </c>
    </row>
    <row r="362">
      <c r="A362" s="117">
        <v>858.0</v>
      </c>
      <c r="B362" s="117" t="s">
        <v>922</v>
      </c>
      <c r="C362" s="117" t="s">
        <v>586</v>
      </c>
      <c r="D362" s="119">
        <v>45006.0</v>
      </c>
      <c r="E362" s="119">
        <v>45080.0</v>
      </c>
      <c r="F362" s="118" t="s">
        <v>587</v>
      </c>
      <c r="G362" s="118" t="s">
        <v>587</v>
      </c>
      <c r="H362" s="120">
        <v>29.99</v>
      </c>
      <c r="I362" s="120">
        <v>17.49</v>
      </c>
      <c r="J362" s="120">
        <f t="shared" si="49"/>
        <v>12.5</v>
      </c>
      <c r="K362" s="118">
        <v>1.0</v>
      </c>
      <c r="L362" s="120">
        <f t="shared" si="50"/>
        <v>17.49</v>
      </c>
      <c r="M362" s="117" t="s">
        <v>205</v>
      </c>
      <c r="N362" s="117" t="s">
        <v>202</v>
      </c>
    </row>
    <row r="363">
      <c r="A363" s="117">
        <v>207.0</v>
      </c>
      <c r="B363" s="118" t="s">
        <v>923</v>
      </c>
      <c r="C363" s="118" t="s">
        <v>584</v>
      </c>
      <c r="D363" s="119">
        <v>42130.0</v>
      </c>
      <c r="E363" s="119">
        <v>42950.0</v>
      </c>
      <c r="F363" s="119">
        <v>43682.0</v>
      </c>
      <c r="G363" s="119">
        <v>45006.0</v>
      </c>
      <c r="H363" s="120">
        <v>4.99</v>
      </c>
      <c r="I363" s="120">
        <v>1.99</v>
      </c>
      <c r="J363" s="120">
        <f t="shared" si="49"/>
        <v>3</v>
      </c>
      <c r="K363" s="118">
        <v>1.0</v>
      </c>
      <c r="L363" s="120">
        <f t="shared" si="50"/>
        <v>1.99</v>
      </c>
      <c r="M363" s="117" t="s">
        <v>206</v>
      </c>
      <c r="N363" s="118" t="s">
        <v>202</v>
      </c>
    </row>
    <row r="364">
      <c r="A364" s="117">
        <v>839.0</v>
      </c>
      <c r="B364" s="118" t="s">
        <v>924</v>
      </c>
      <c r="C364" s="117" t="s">
        <v>586</v>
      </c>
      <c r="D364" s="119">
        <v>44761.0</v>
      </c>
      <c r="E364" s="119">
        <v>44889.0</v>
      </c>
      <c r="F364" s="119">
        <v>44890.0</v>
      </c>
      <c r="G364" s="119">
        <v>44905.0</v>
      </c>
      <c r="H364" s="120">
        <v>29.99</v>
      </c>
      <c r="I364" s="120">
        <v>18.99</v>
      </c>
      <c r="J364" s="120">
        <f t="shared" si="49"/>
        <v>11</v>
      </c>
      <c r="K364" s="118">
        <v>11.0</v>
      </c>
      <c r="L364" s="120">
        <f t="shared" si="50"/>
        <v>1.726363636</v>
      </c>
      <c r="M364" s="117" t="s">
        <v>207</v>
      </c>
      <c r="N364" s="117" t="s">
        <v>202</v>
      </c>
    </row>
    <row r="365">
      <c r="A365" s="117">
        <v>524.0</v>
      </c>
      <c r="B365" s="118" t="s">
        <v>925</v>
      </c>
      <c r="C365" s="118" t="s">
        <v>586</v>
      </c>
      <c r="D365" s="119">
        <v>42269.0</v>
      </c>
      <c r="E365" s="119">
        <v>43824.0</v>
      </c>
      <c r="F365" s="119">
        <v>43825.0</v>
      </c>
      <c r="G365" s="119">
        <v>45357.0</v>
      </c>
      <c r="H365" s="120">
        <v>19.99</v>
      </c>
      <c r="I365" s="120">
        <v>7.49</v>
      </c>
      <c r="J365" s="120">
        <f t="shared" si="49"/>
        <v>12.5</v>
      </c>
      <c r="K365" s="118">
        <v>6.0</v>
      </c>
      <c r="L365" s="120">
        <f t="shared" si="50"/>
        <v>1.248333333</v>
      </c>
      <c r="M365" s="121" t="s">
        <v>208</v>
      </c>
      <c r="N365" s="121" t="s">
        <v>202</v>
      </c>
    </row>
    <row r="366">
      <c r="A366" s="117">
        <v>180.0</v>
      </c>
      <c r="B366" s="117" t="s">
        <v>926</v>
      </c>
      <c r="C366" s="118" t="s">
        <v>584</v>
      </c>
      <c r="D366" s="119">
        <v>41815.0</v>
      </c>
      <c r="E366" s="119">
        <v>43727.0</v>
      </c>
      <c r="F366" s="119">
        <v>43757.0</v>
      </c>
      <c r="G366" s="119">
        <v>43757.0</v>
      </c>
      <c r="H366" s="120">
        <v>7.99</v>
      </c>
      <c r="I366" s="120">
        <v>2.99</v>
      </c>
      <c r="J366" s="120">
        <f t="shared" si="49"/>
        <v>5</v>
      </c>
      <c r="K366" s="118">
        <v>1.0</v>
      </c>
      <c r="L366" s="120">
        <f t="shared" si="50"/>
        <v>2.99</v>
      </c>
      <c r="M366" s="117" t="s">
        <v>209</v>
      </c>
      <c r="N366" s="118" t="s">
        <v>202</v>
      </c>
    </row>
    <row r="367">
      <c r="A367" s="117">
        <v>623.0</v>
      </c>
      <c r="B367" s="117" t="s">
        <v>927</v>
      </c>
      <c r="C367" s="118" t="s">
        <v>586</v>
      </c>
      <c r="D367" s="119">
        <v>43424.0</v>
      </c>
      <c r="E367" s="119">
        <v>44708.0</v>
      </c>
      <c r="F367" s="118" t="s">
        <v>587</v>
      </c>
      <c r="G367" s="118" t="s">
        <v>587</v>
      </c>
      <c r="H367" s="120">
        <v>19.99</v>
      </c>
      <c r="I367" s="120">
        <v>0.99</v>
      </c>
      <c r="J367" s="120">
        <f t="shared" si="49"/>
        <v>19</v>
      </c>
      <c r="K367" s="118">
        <v>1.0</v>
      </c>
      <c r="L367" s="120">
        <f t="shared" si="50"/>
        <v>0.99</v>
      </c>
      <c r="M367" s="117"/>
      <c r="N367" s="117" t="s">
        <v>202</v>
      </c>
    </row>
    <row r="368">
      <c r="A368" s="117">
        <v>277.0</v>
      </c>
      <c r="B368" s="118" t="s">
        <v>928</v>
      </c>
      <c r="C368" s="118" t="s">
        <v>584</v>
      </c>
      <c r="D368" s="119">
        <v>42034.0</v>
      </c>
      <c r="E368" s="119">
        <v>42700.0</v>
      </c>
      <c r="F368" s="119">
        <v>42852.0</v>
      </c>
      <c r="G368" s="119">
        <v>44914.0</v>
      </c>
      <c r="H368" s="120">
        <v>16.99</v>
      </c>
      <c r="I368" s="120">
        <v>5.99</v>
      </c>
      <c r="J368" s="120">
        <f t="shared" si="49"/>
        <v>11</v>
      </c>
      <c r="K368" s="118">
        <v>25.0</v>
      </c>
      <c r="L368" s="120">
        <f t="shared" si="50"/>
        <v>0.2396</v>
      </c>
      <c r="M368" s="117" t="s">
        <v>210</v>
      </c>
      <c r="N368" s="118" t="s">
        <v>202</v>
      </c>
    </row>
    <row r="369">
      <c r="A369" s="117">
        <v>225.0</v>
      </c>
      <c r="B369" s="118" t="s">
        <v>929</v>
      </c>
      <c r="C369" s="118" t="s">
        <v>584</v>
      </c>
      <c r="D369" s="119">
        <v>40393.0</v>
      </c>
      <c r="E369" s="119">
        <v>40538.0</v>
      </c>
      <c r="F369" s="119">
        <v>40538.0</v>
      </c>
      <c r="G369" s="119">
        <v>44764.0</v>
      </c>
      <c r="H369" s="120">
        <v>9.99</v>
      </c>
      <c r="I369" s="120">
        <v>9.99</v>
      </c>
      <c r="J369" s="120">
        <f t="shared" si="49"/>
        <v>0</v>
      </c>
      <c r="K369" s="118">
        <v>20.0</v>
      </c>
      <c r="L369" s="120">
        <f t="shared" si="50"/>
        <v>0.4995</v>
      </c>
      <c r="M369" s="117" t="s">
        <v>211</v>
      </c>
      <c r="N369" s="118" t="s">
        <v>202</v>
      </c>
    </row>
    <row r="370">
      <c r="A370" s="117">
        <v>873.0</v>
      </c>
      <c r="B370" s="118" t="s">
        <v>930</v>
      </c>
      <c r="C370" s="118" t="s">
        <v>586</v>
      </c>
      <c r="D370" s="119">
        <v>41975.0</v>
      </c>
      <c r="E370" s="119">
        <v>42791.0</v>
      </c>
      <c r="F370" s="119">
        <v>45310.0</v>
      </c>
      <c r="G370" s="119">
        <v>45316.0</v>
      </c>
      <c r="H370" s="120">
        <v>24.99</v>
      </c>
      <c r="I370" s="120">
        <v>11.99</v>
      </c>
      <c r="J370" s="120">
        <f t="shared" si="49"/>
        <v>13</v>
      </c>
      <c r="K370" s="118">
        <v>3.0</v>
      </c>
      <c r="L370" s="120">
        <f t="shared" si="50"/>
        <v>3.996666667</v>
      </c>
      <c r="M370" s="117" t="s">
        <v>212</v>
      </c>
      <c r="N370" s="117" t="s">
        <v>202</v>
      </c>
    </row>
    <row r="371">
      <c r="A371" s="117">
        <v>934.0</v>
      </c>
      <c r="B371" s="118" t="s">
        <v>931</v>
      </c>
      <c r="C371" s="117" t="s">
        <v>586</v>
      </c>
      <c r="D371" s="119">
        <v>42650.0</v>
      </c>
      <c r="E371" s="119">
        <v>43275.0</v>
      </c>
      <c r="F371" s="118" t="s">
        <v>587</v>
      </c>
      <c r="G371" s="118" t="s">
        <v>587</v>
      </c>
      <c r="H371" s="120">
        <v>19.99</v>
      </c>
      <c r="I371" s="120">
        <v>12.99</v>
      </c>
      <c r="J371" s="120">
        <f t="shared" si="49"/>
        <v>7</v>
      </c>
      <c r="K371" s="118">
        <v>1.0</v>
      </c>
      <c r="L371" s="120">
        <f t="shared" si="50"/>
        <v>12.99</v>
      </c>
      <c r="M371" s="117" t="s">
        <v>213</v>
      </c>
      <c r="N371" s="117" t="s">
        <v>202</v>
      </c>
    </row>
    <row r="372">
      <c r="A372" s="117">
        <v>742.0</v>
      </c>
      <c r="B372" s="118" t="s">
        <v>932</v>
      </c>
      <c r="C372" s="118" t="s">
        <v>586</v>
      </c>
      <c r="D372" s="119">
        <v>42707.0</v>
      </c>
      <c r="E372" s="119">
        <v>42951.0</v>
      </c>
      <c r="F372" s="119">
        <v>44182.0</v>
      </c>
      <c r="G372" s="119">
        <v>44185.0</v>
      </c>
      <c r="H372" s="120">
        <v>12.99</v>
      </c>
      <c r="I372" s="120">
        <v>4.49</v>
      </c>
      <c r="J372" s="120">
        <f t="shared" si="49"/>
        <v>8.5</v>
      </c>
      <c r="K372" s="118">
        <v>8.0</v>
      </c>
      <c r="L372" s="120">
        <f t="shared" si="50"/>
        <v>0.56125</v>
      </c>
      <c r="M372" s="117" t="s">
        <v>214</v>
      </c>
      <c r="N372" s="117" t="s">
        <v>202</v>
      </c>
    </row>
    <row r="373">
      <c r="A373" s="117">
        <v>930.0</v>
      </c>
      <c r="B373" s="118" t="s">
        <v>933</v>
      </c>
      <c r="C373" s="117" t="s">
        <v>586</v>
      </c>
      <c r="D373" s="119">
        <v>42843.0</v>
      </c>
      <c r="E373" s="119">
        <v>45177.0</v>
      </c>
      <c r="F373" s="118" t="s">
        <v>587</v>
      </c>
      <c r="G373" s="118" t="s">
        <v>587</v>
      </c>
      <c r="H373" s="120">
        <v>19.99</v>
      </c>
      <c r="I373" s="120">
        <v>0.0</v>
      </c>
      <c r="J373" s="120">
        <f t="shared" si="49"/>
        <v>19.99</v>
      </c>
      <c r="K373" s="118">
        <v>1.0</v>
      </c>
      <c r="L373" s="120">
        <f t="shared" si="50"/>
        <v>0</v>
      </c>
      <c r="M373" s="117" t="s">
        <v>215</v>
      </c>
      <c r="N373" s="117" t="s">
        <v>202</v>
      </c>
    </row>
    <row r="374">
      <c r="A374" s="117">
        <v>664.0</v>
      </c>
      <c r="B374" s="118" t="s">
        <v>934</v>
      </c>
      <c r="C374" s="118" t="s">
        <v>586</v>
      </c>
      <c r="D374" s="119">
        <v>43888.0</v>
      </c>
      <c r="E374" s="119">
        <v>45177.0</v>
      </c>
      <c r="F374" s="118" t="s">
        <v>587</v>
      </c>
      <c r="G374" s="118" t="s">
        <v>587</v>
      </c>
      <c r="H374" s="120">
        <v>14.99</v>
      </c>
      <c r="I374" s="120">
        <v>0.0</v>
      </c>
      <c r="J374" s="120">
        <f t="shared" si="49"/>
        <v>14.99</v>
      </c>
      <c r="K374" s="118">
        <v>1.0</v>
      </c>
      <c r="L374" s="120">
        <f t="shared" si="50"/>
        <v>0</v>
      </c>
      <c r="M374" s="117" t="s">
        <v>216</v>
      </c>
      <c r="N374" s="117" t="s">
        <v>202</v>
      </c>
    </row>
    <row r="375">
      <c r="A375" s="117">
        <v>241.0</v>
      </c>
      <c r="B375" s="118" t="s">
        <v>935</v>
      </c>
      <c r="C375" s="118" t="s">
        <v>584</v>
      </c>
      <c r="D375" s="119">
        <v>41584.0</v>
      </c>
      <c r="E375" s="119">
        <v>44292.0</v>
      </c>
      <c r="F375" s="119" t="s">
        <v>587</v>
      </c>
      <c r="G375" s="119" t="s">
        <v>587</v>
      </c>
      <c r="H375" s="120">
        <v>9.99</v>
      </c>
      <c r="I375" s="120">
        <v>9.99</v>
      </c>
      <c r="J375" s="120">
        <f t="shared" si="49"/>
        <v>0</v>
      </c>
      <c r="K375" s="118">
        <v>1.0</v>
      </c>
      <c r="L375" s="120">
        <f t="shared" si="50"/>
        <v>9.99</v>
      </c>
      <c r="M375" s="117" t="s">
        <v>217</v>
      </c>
      <c r="N375" s="118" t="s">
        <v>202</v>
      </c>
    </row>
    <row r="376">
      <c r="A376" s="117">
        <v>900.0</v>
      </c>
      <c r="B376" s="118" t="s">
        <v>936</v>
      </c>
      <c r="C376" s="118" t="s">
        <v>586</v>
      </c>
      <c r="D376" s="119">
        <v>42453.0</v>
      </c>
      <c r="E376" s="119">
        <v>43625.0</v>
      </c>
      <c r="F376" s="118" t="s">
        <v>587</v>
      </c>
      <c r="G376" s="118" t="s">
        <v>587</v>
      </c>
      <c r="H376" s="120">
        <v>29.99</v>
      </c>
      <c r="I376" s="120">
        <v>11.99</v>
      </c>
      <c r="J376" s="120">
        <f t="shared" si="49"/>
        <v>18</v>
      </c>
      <c r="K376" s="118">
        <v>1.0</v>
      </c>
      <c r="L376" s="120">
        <f t="shared" si="50"/>
        <v>11.99</v>
      </c>
      <c r="M376" s="117" t="s">
        <v>218</v>
      </c>
      <c r="N376" s="117" t="s">
        <v>202</v>
      </c>
    </row>
    <row r="377">
      <c r="A377" s="117">
        <v>556.0</v>
      </c>
      <c r="B377" s="118" t="s">
        <v>937</v>
      </c>
      <c r="C377" s="118" t="s">
        <v>586</v>
      </c>
      <c r="D377" s="119">
        <v>44250.0</v>
      </c>
      <c r="E377" s="119">
        <v>44684.0</v>
      </c>
      <c r="F377" s="119">
        <v>44695.0</v>
      </c>
      <c r="G377" s="119">
        <v>44703.0</v>
      </c>
      <c r="H377" s="120">
        <v>19.99</v>
      </c>
      <c r="I377" s="120">
        <v>0.0</v>
      </c>
      <c r="J377" s="120">
        <f t="shared" si="49"/>
        <v>19.99</v>
      </c>
      <c r="K377" s="118">
        <v>13.0</v>
      </c>
      <c r="L377" s="120">
        <f t="shared" si="50"/>
        <v>0</v>
      </c>
      <c r="M377" s="121" t="s">
        <v>219</v>
      </c>
      <c r="N377" s="121" t="s">
        <v>202</v>
      </c>
    </row>
    <row r="378">
      <c r="A378" s="117">
        <v>93.0</v>
      </c>
      <c r="B378" s="117" t="s">
        <v>938</v>
      </c>
      <c r="C378" s="117" t="s">
        <v>677</v>
      </c>
      <c r="D378" s="119">
        <v>38611.0</v>
      </c>
      <c r="E378" s="119">
        <v>44708.0</v>
      </c>
      <c r="F378" s="118" t="s">
        <v>587</v>
      </c>
      <c r="G378" s="118" t="s">
        <v>587</v>
      </c>
      <c r="H378" s="120">
        <v>13.49</v>
      </c>
      <c r="I378" s="120">
        <v>5.39</v>
      </c>
      <c r="J378" s="120">
        <f t="shared" si="49"/>
        <v>8.1</v>
      </c>
      <c r="K378" s="117">
        <v>1.0</v>
      </c>
      <c r="L378" s="120">
        <f t="shared" si="50"/>
        <v>5.39</v>
      </c>
      <c r="M378" s="117" t="s">
        <v>220</v>
      </c>
      <c r="N378" s="131" t="s">
        <v>202</v>
      </c>
    </row>
    <row r="379">
      <c r="A379" s="117">
        <v>191.0</v>
      </c>
      <c r="B379" s="118" t="s">
        <v>939</v>
      </c>
      <c r="C379" s="117" t="s">
        <v>584</v>
      </c>
      <c r="D379" s="119">
        <v>41556.0</v>
      </c>
      <c r="E379" s="119">
        <v>44412.0</v>
      </c>
      <c r="F379" s="119" t="s">
        <v>587</v>
      </c>
      <c r="G379" s="119" t="s">
        <v>587</v>
      </c>
      <c r="H379" s="120">
        <v>19.99</v>
      </c>
      <c r="I379" s="120">
        <v>5.99</v>
      </c>
      <c r="J379" s="120">
        <f t="shared" si="49"/>
        <v>14</v>
      </c>
      <c r="K379" s="118">
        <v>1.0</v>
      </c>
      <c r="L379" s="120">
        <f t="shared" si="50"/>
        <v>5.99</v>
      </c>
      <c r="M379" s="117"/>
      <c r="N379" s="118" t="s">
        <v>202</v>
      </c>
    </row>
    <row r="380">
      <c r="A380" s="117">
        <v>253.0</v>
      </c>
      <c r="B380" s="118" t="s">
        <v>940</v>
      </c>
      <c r="C380" s="118" t="s">
        <v>584</v>
      </c>
      <c r="D380" s="119">
        <v>40233.0</v>
      </c>
      <c r="E380" s="119">
        <v>44115.0</v>
      </c>
      <c r="F380" s="119">
        <v>41880.0</v>
      </c>
      <c r="G380" s="119">
        <v>41960.0</v>
      </c>
      <c r="H380" s="120">
        <v>22.99</v>
      </c>
      <c r="I380" s="120">
        <v>8.99</v>
      </c>
      <c r="J380" s="120">
        <f t="shared" si="49"/>
        <v>14</v>
      </c>
      <c r="K380" s="118">
        <v>35.0</v>
      </c>
      <c r="L380" s="120">
        <f t="shared" si="50"/>
        <v>0.2568571429</v>
      </c>
      <c r="M380" s="117"/>
      <c r="N380" s="118" t="s">
        <v>202</v>
      </c>
    </row>
    <row r="381">
      <c r="A381" s="117">
        <v>576.0</v>
      </c>
      <c r="B381" s="118" t="s">
        <v>941</v>
      </c>
      <c r="C381" s="118" t="s">
        <v>586</v>
      </c>
      <c r="D381" s="119">
        <v>43245.0</v>
      </c>
      <c r="E381" s="119">
        <v>44334.0</v>
      </c>
      <c r="F381" s="119">
        <v>44377.0</v>
      </c>
      <c r="G381" s="119">
        <v>44389.0</v>
      </c>
      <c r="H381" s="120">
        <v>29.99</v>
      </c>
      <c r="I381" s="120">
        <v>0.0</v>
      </c>
      <c r="J381" s="120">
        <f t="shared" si="49"/>
        <v>29.99</v>
      </c>
      <c r="K381" s="118">
        <v>11.0</v>
      </c>
      <c r="L381" s="120">
        <f t="shared" si="50"/>
        <v>0</v>
      </c>
      <c r="M381" s="117"/>
      <c r="N381" s="117" t="s">
        <v>202</v>
      </c>
    </row>
    <row r="382">
      <c r="A382" s="117">
        <v>902.0</v>
      </c>
      <c r="B382" s="118" t="s">
        <v>942</v>
      </c>
      <c r="C382" s="118" t="s">
        <v>586</v>
      </c>
      <c r="D382" s="119">
        <v>41745.0</v>
      </c>
      <c r="E382" s="119">
        <v>43912.0</v>
      </c>
      <c r="F382" s="119">
        <v>43914.0</v>
      </c>
      <c r="G382" s="119">
        <v>43914.0</v>
      </c>
      <c r="H382" s="120">
        <v>39.99</v>
      </c>
      <c r="I382" s="120">
        <v>9.99</v>
      </c>
      <c r="J382" s="120">
        <f t="shared" si="49"/>
        <v>30</v>
      </c>
      <c r="K382" s="118">
        <v>1.0</v>
      </c>
      <c r="L382" s="120">
        <f t="shared" si="50"/>
        <v>9.99</v>
      </c>
      <c r="M382" s="117" t="s">
        <v>221</v>
      </c>
      <c r="N382" s="117" t="s">
        <v>202</v>
      </c>
    </row>
    <row r="383">
      <c r="A383" s="117">
        <v>817.0</v>
      </c>
      <c r="B383" s="118" t="s">
        <v>943</v>
      </c>
      <c r="C383" s="117" t="s">
        <v>586</v>
      </c>
      <c r="D383" s="119">
        <v>44600.0</v>
      </c>
      <c r="E383" s="119">
        <v>45356.0</v>
      </c>
      <c r="F383" s="118" t="s">
        <v>587</v>
      </c>
      <c r="G383" s="118" t="s">
        <v>587</v>
      </c>
      <c r="H383" s="120">
        <v>39.99</v>
      </c>
      <c r="I383" s="120">
        <v>0.0</v>
      </c>
      <c r="J383" s="120">
        <f t="shared" si="49"/>
        <v>39.99</v>
      </c>
      <c r="K383" s="118">
        <v>1.0</v>
      </c>
      <c r="L383" s="120">
        <f t="shared" si="50"/>
        <v>0</v>
      </c>
      <c r="M383" s="117" t="s">
        <v>222</v>
      </c>
      <c r="N383" s="117" t="s">
        <v>202</v>
      </c>
    </row>
    <row r="384">
      <c r="A384" s="117">
        <v>1032.0</v>
      </c>
      <c r="B384" s="118" t="s">
        <v>944</v>
      </c>
      <c r="C384" s="118" t="s">
        <v>591</v>
      </c>
      <c r="D384" s="119">
        <v>44812.0</v>
      </c>
      <c r="E384" s="119">
        <v>45328.0</v>
      </c>
      <c r="F384" s="118" t="s">
        <v>587</v>
      </c>
      <c r="G384" s="118" t="s">
        <v>587</v>
      </c>
      <c r="H384" s="130">
        <v>59.99</v>
      </c>
      <c r="I384" s="130">
        <v>0.0</v>
      </c>
      <c r="J384" s="130">
        <f t="shared" si="49"/>
        <v>59.99</v>
      </c>
      <c r="K384" s="118">
        <v>1.0</v>
      </c>
      <c r="L384" s="120">
        <f t="shared" si="50"/>
        <v>0</v>
      </c>
      <c r="M384" s="117" t="s">
        <v>223</v>
      </c>
      <c r="N384" s="118" t="s">
        <v>202</v>
      </c>
    </row>
    <row r="385">
      <c r="A385" s="117">
        <v>427.0</v>
      </c>
      <c r="B385" s="118" t="s">
        <v>945</v>
      </c>
      <c r="C385" s="118" t="s">
        <v>612</v>
      </c>
      <c r="D385" s="119">
        <v>41563.0</v>
      </c>
      <c r="E385" s="119">
        <v>42187.0</v>
      </c>
      <c r="F385" s="119">
        <v>43855.0</v>
      </c>
      <c r="G385" s="119">
        <v>43855.0</v>
      </c>
      <c r="H385" s="120">
        <v>0.0</v>
      </c>
      <c r="I385" s="120">
        <v>0.0</v>
      </c>
      <c r="J385" s="120">
        <f t="shared" si="49"/>
        <v>0</v>
      </c>
      <c r="K385" s="118">
        <v>5.0</v>
      </c>
      <c r="L385" s="120">
        <f t="shared" si="50"/>
        <v>0</v>
      </c>
      <c r="M385" s="117" t="s">
        <v>224</v>
      </c>
      <c r="N385" s="117" t="s">
        <v>202</v>
      </c>
    </row>
    <row r="386">
      <c r="A386" s="117">
        <v>464.0</v>
      </c>
      <c r="B386" s="118" t="s">
        <v>946</v>
      </c>
      <c r="C386" s="118" t="s">
        <v>612</v>
      </c>
      <c r="D386" s="119">
        <v>41191.0</v>
      </c>
      <c r="E386" s="119">
        <v>43373.0</v>
      </c>
      <c r="F386" s="119">
        <v>43757.0</v>
      </c>
      <c r="G386" s="119">
        <v>45008.0</v>
      </c>
      <c r="H386" s="120">
        <v>2.99</v>
      </c>
      <c r="I386" s="120">
        <v>2.99</v>
      </c>
      <c r="J386" s="120">
        <f t="shared" si="49"/>
        <v>0</v>
      </c>
      <c r="K386" s="118">
        <v>10.0</v>
      </c>
      <c r="L386" s="120">
        <f t="shared" si="50"/>
        <v>0.299</v>
      </c>
      <c r="M386" s="117"/>
      <c r="N386" s="117" t="s">
        <v>202</v>
      </c>
    </row>
    <row r="387">
      <c r="A387" s="117">
        <v>43.0</v>
      </c>
      <c r="B387" s="118" t="s">
        <v>947</v>
      </c>
      <c r="C387" s="118" t="s">
        <v>624</v>
      </c>
      <c r="D387" s="119">
        <v>34971.0</v>
      </c>
      <c r="E387" s="119">
        <v>41763.0</v>
      </c>
      <c r="F387" s="118" t="s">
        <v>587</v>
      </c>
      <c r="G387" s="118" t="s">
        <v>587</v>
      </c>
      <c r="H387" s="120">
        <v>4.99</v>
      </c>
      <c r="I387" s="120">
        <v>4.99</v>
      </c>
      <c r="J387" s="120">
        <f t="shared" si="49"/>
        <v>0</v>
      </c>
      <c r="K387" s="118">
        <v>50.0</v>
      </c>
      <c r="L387" s="120">
        <f t="shared" si="50"/>
        <v>0.0998</v>
      </c>
      <c r="M387" s="117" t="s">
        <v>225</v>
      </c>
      <c r="N387" s="131" t="s">
        <v>202</v>
      </c>
    </row>
    <row r="388">
      <c r="A388" s="117">
        <v>78.0</v>
      </c>
      <c r="B388" s="117" t="s">
        <v>948</v>
      </c>
      <c r="C388" s="118" t="s">
        <v>677</v>
      </c>
      <c r="D388" s="119">
        <v>37939.0</v>
      </c>
      <c r="E388" s="119">
        <v>44237.0</v>
      </c>
      <c r="F388" s="119">
        <v>44261.0</v>
      </c>
      <c r="G388" s="119">
        <v>44265.0</v>
      </c>
      <c r="H388" s="120">
        <v>9.99</v>
      </c>
      <c r="I388" s="120">
        <v>9.99</v>
      </c>
      <c r="J388" s="120">
        <f t="shared" si="49"/>
        <v>0</v>
      </c>
      <c r="K388" s="118">
        <v>10.0</v>
      </c>
      <c r="L388" s="120">
        <f t="shared" si="50"/>
        <v>0.999</v>
      </c>
      <c r="M388" s="117"/>
      <c r="N388" s="131" t="s">
        <v>202</v>
      </c>
    </row>
    <row r="389">
      <c r="A389" s="117">
        <v>128.0</v>
      </c>
      <c r="B389" s="117" t="s">
        <v>949</v>
      </c>
      <c r="C389" s="118" t="s">
        <v>677</v>
      </c>
      <c r="D389" s="119">
        <v>37694.0</v>
      </c>
      <c r="E389" s="119">
        <v>44237.0</v>
      </c>
      <c r="F389" s="119">
        <v>44283.0</v>
      </c>
      <c r="G389" s="119">
        <v>44284.0</v>
      </c>
      <c r="H389" s="120">
        <v>9.99</v>
      </c>
      <c r="I389" s="120">
        <v>9.99</v>
      </c>
      <c r="J389" s="120">
        <f t="shared" si="49"/>
        <v>0</v>
      </c>
      <c r="K389" s="118">
        <v>3.0</v>
      </c>
      <c r="L389" s="120">
        <f t="shared" si="50"/>
        <v>3.33</v>
      </c>
      <c r="M389" s="117"/>
      <c r="N389" s="131" t="s">
        <v>202</v>
      </c>
    </row>
    <row r="390">
      <c r="A390" s="117">
        <v>330.0</v>
      </c>
      <c r="B390" s="118" t="s">
        <v>950</v>
      </c>
      <c r="C390" s="117" t="s">
        <v>584</v>
      </c>
      <c r="D390" s="119">
        <v>40872.0</v>
      </c>
      <c r="E390" s="119">
        <v>42299.0</v>
      </c>
      <c r="F390" s="119">
        <v>42300.0</v>
      </c>
      <c r="G390" s="119">
        <v>44865.0</v>
      </c>
      <c r="H390" s="120">
        <v>29.98</v>
      </c>
      <c r="I390" s="120">
        <v>26.99</v>
      </c>
      <c r="J390" s="120">
        <f t="shared" si="49"/>
        <v>2.99</v>
      </c>
      <c r="K390" s="118">
        <v>40.0</v>
      </c>
      <c r="L390" s="120">
        <f t="shared" si="50"/>
        <v>0.67475</v>
      </c>
      <c r="M390" s="117"/>
      <c r="N390" s="117" t="s">
        <v>202</v>
      </c>
    </row>
    <row r="391">
      <c r="A391" s="117">
        <v>331.0</v>
      </c>
      <c r="B391" s="118" t="s">
        <v>951</v>
      </c>
      <c r="C391" s="118" t="s">
        <v>584</v>
      </c>
      <c r="D391" s="119">
        <v>41516.0</v>
      </c>
      <c r="E391" s="119">
        <v>42253.0</v>
      </c>
      <c r="F391" s="119">
        <v>41642.0</v>
      </c>
      <c r="G391" s="119">
        <v>45491.0</v>
      </c>
      <c r="H391" s="120">
        <v>39.98</v>
      </c>
      <c r="I391" s="120">
        <v>26.99</v>
      </c>
      <c r="J391" s="120">
        <f t="shared" si="49"/>
        <v>12.99</v>
      </c>
      <c r="K391" s="118">
        <v>80.0</v>
      </c>
      <c r="L391" s="120">
        <f t="shared" si="50"/>
        <v>0.337375</v>
      </c>
      <c r="M391" s="117"/>
      <c r="N391" s="118" t="s">
        <v>202</v>
      </c>
    </row>
    <row r="392">
      <c r="A392" s="117">
        <v>925.0</v>
      </c>
      <c r="B392" s="118" t="s">
        <v>952</v>
      </c>
      <c r="C392" s="117" t="s">
        <v>586</v>
      </c>
      <c r="D392" s="119">
        <v>44651.0</v>
      </c>
      <c r="E392" s="119">
        <v>45202.0</v>
      </c>
      <c r="F392" s="118" t="s">
        <v>587</v>
      </c>
      <c r="G392" s="118" t="s">
        <v>587</v>
      </c>
      <c r="H392" s="120">
        <v>39.99</v>
      </c>
      <c r="I392" s="120">
        <v>0.0</v>
      </c>
      <c r="J392" s="120">
        <f t="shared" si="49"/>
        <v>39.99</v>
      </c>
      <c r="K392" s="118">
        <v>1.0</v>
      </c>
      <c r="L392" s="120">
        <f t="shared" si="50"/>
        <v>0</v>
      </c>
      <c r="M392" s="117" t="s">
        <v>226</v>
      </c>
      <c r="N392" s="117" t="s">
        <v>202</v>
      </c>
    </row>
    <row r="393">
      <c r="A393" s="113"/>
      <c r="B393" s="114"/>
      <c r="C393" s="113"/>
      <c r="D393" s="115"/>
      <c r="E393" s="115"/>
      <c r="F393" s="114"/>
      <c r="G393" s="114"/>
      <c r="H393" s="116">
        <f t="shared" ref="H393:K393" si="51">SUM(H355:H392)</f>
        <v>834.1</v>
      </c>
      <c r="I393" s="116">
        <f t="shared" si="51"/>
        <v>309.6</v>
      </c>
      <c r="J393" s="116">
        <f t="shared" si="51"/>
        <v>524.5</v>
      </c>
      <c r="K393" s="114">
        <f t="shared" si="51"/>
        <v>438</v>
      </c>
      <c r="L393" s="116">
        <f>SUM(L355:L392)/K393</f>
        <v>0.2747905043</v>
      </c>
      <c r="M393" s="113">
        <f t="shared" ref="M393:N393" si="52">COUNTA(M355:M392)</f>
        <v>25</v>
      </c>
      <c r="N393" s="113">
        <f t="shared" si="52"/>
        <v>38</v>
      </c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</row>
    <row r="394">
      <c r="A394" s="113"/>
      <c r="B394" s="114"/>
      <c r="C394" s="113"/>
      <c r="D394" s="115"/>
      <c r="E394" s="115"/>
      <c r="F394" s="114"/>
      <c r="G394" s="114"/>
      <c r="H394" s="116"/>
      <c r="I394" s="116"/>
      <c r="J394" s="116"/>
      <c r="K394" s="114"/>
      <c r="L394" s="116"/>
      <c r="M394" s="113"/>
      <c r="N394" s="113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</row>
    <row r="395">
      <c r="A395" s="52">
        <v>575.0</v>
      </c>
      <c r="B395" s="52" t="s">
        <v>953</v>
      </c>
      <c r="C395" s="53" t="s">
        <v>586</v>
      </c>
      <c r="D395" s="54">
        <v>44040.0</v>
      </c>
      <c r="E395" s="54">
        <v>44071.0</v>
      </c>
      <c r="F395" s="54">
        <v>44078.0</v>
      </c>
      <c r="G395" s="54">
        <v>44081.0</v>
      </c>
      <c r="H395" s="55">
        <v>39.99</v>
      </c>
      <c r="I395" s="55">
        <v>31.99</v>
      </c>
      <c r="J395" s="55">
        <f t="shared" ref="J395:J411" si="53">H395-I395</f>
        <v>8</v>
      </c>
      <c r="K395" s="53">
        <v>30.0</v>
      </c>
      <c r="L395" s="55">
        <f t="shared" ref="L395:L411" si="54">I395/K395</f>
        <v>1.066333333</v>
      </c>
      <c r="M395" s="52" t="s">
        <v>227</v>
      </c>
      <c r="N395" s="52" t="s">
        <v>228</v>
      </c>
    </row>
    <row r="396">
      <c r="A396" s="52">
        <v>1018.0</v>
      </c>
      <c r="B396" s="53" t="s">
        <v>954</v>
      </c>
      <c r="C396" s="53" t="s">
        <v>591</v>
      </c>
      <c r="D396" s="54">
        <v>44803.0</v>
      </c>
      <c r="E396" s="54">
        <v>44811.0</v>
      </c>
      <c r="F396" s="54">
        <v>44825.0</v>
      </c>
      <c r="G396" s="54">
        <v>44829.0</v>
      </c>
      <c r="H396" s="132">
        <v>39.99</v>
      </c>
      <c r="I396" s="132">
        <v>0.0</v>
      </c>
      <c r="J396" s="132">
        <f t="shared" si="53"/>
        <v>39.99</v>
      </c>
      <c r="K396" s="53">
        <v>24.0</v>
      </c>
      <c r="L396" s="55">
        <f t="shared" si="54"/>
        <v>0</v>
      </c>
      <c r="M396" s="52"/>
      <c r="N396" s="53" t="s">
        <v>228</v>
      </c>
    </row>
    <row r="397">
      <c r="A397" s="52">
        <v>912.0</v>
      </c>
      <c r="B397" s="52" t="s">
        <v>955</v>
      </c>
      <c r="C397" s="53" t="s">
        <v>586</v>
      </c>
      <c r="D397" s="54">
        <v>42787.0</v>
      </c>
      <c r="E397" s="54">
        <v>42859.0</v>
      </c>
      <c r="F397" s="54">
        <v>44911.0</v>
      </c>
      <c r="G397" s="54">
        <v>44911.0</v>
      </c>
      <c r="H397" s="55">
        <v>9.99</v>
      </c>
      <c r="I397" s="55">
        <v>6.99</v>
      </c>
      <c r="J397" s="55">
        <f t="shared" si="53"/>
        <v>3</v>
      </c>
      <c r="K397" s="53">
        <v>1.0</v>
      </c>
      <c r="L397" s="55">
        <f t="shared" si="54"/>
        <v>6.99</v>
      </c>
      <c r="M397" s="52" t="s">
        <v>229</v>
      </c>
      <c r="N397" s="52" t="s">
        <v>228</v>
      </c>
    </row>
    <row r="398">
      <c r="A398" s="52">
        <v>686.0</v>
      </c>
      <c r="B398" s="53" t="s">
        <v>956</v>
      </c>
      <c r="C398" s="53" t="s">
        <v>586</v>
      </c>
      <c r="D398" s="54">
        <v>43629.0</v>
      </c>
      <c r="E398" s="54">
        <v>44640.0</v>
      </c>
      <c r="F398" s="54">
        <v>44704.0</v>
      </c>
      <c r="G398" s="54">
        <v>44706.0</v>
      </c>
      <c r="H398" s="55">
        <v>39.99</v>
      </c>
      <c r="I398" s="55">
        <v>7.99</v>
      </c>
      <c r="J398" s="55">
        <f t="shared" si="53"/>
        <v>32</v>
      </c>
      <c r="K398" s="53">
        <v>19.0</v>
      </c>
      <c r="L398" s="55">
        <f t="shared" si="54"/>
        <v>0.4205263158</v>
      </c>
      <c r="M398" s="52" t="s">
        <v>230</v>
      </c>
      <c r="N398" s="52" t="s">
        <v>228</v>
      </c>
    </row>
    <row r="399">
      <c r="A399" s="52">
        <v>687.0</v>
      </c>
      <c r="B399" s="53" t="s">
        <v>957</v>
      </c>
      <c r="C399" s="53" t="s">
        <v>586</v>
      </c>
      <c r="D399" s="54">
        <v>44334.0</v>
      </c>
      <c r="E399" s="54">
        <v>44640.0</v>
      </c>
      <c r="F399" s="54">
        <v>44706.0</v>
      </c>
      <c r="G399" s="54">
        <v>44710.0</v>
      </c>
      <c r="H399" s="55">
        <v>39.99</v>
      </c>
      <c r="I399" s="55">
        <v>11.99</v>
      </c>
      <c r="J399" s="55">
        <f t="shared" si="53"/>
        <v>28</v>
      </c>
      <c r="K399" s="53">
        <v>21.0</v>
      </c>
      <c r="L399" s="55">
        <f t="shared" si="54"/>
        <v>0.570952381</v>
      </c>
      <c r="M399" s="52"/>
      <c r="N399" s="52" t="s">
        <v>228</v>
      </c>
    </row>
    <row r="400">
      <c r="A400" s="52">
        <v>887.0</v>
      </c>
      <c r="B400" s="53" t="s">
        <v>958</v>
      </c>
      <c r="C400" s="52" t="s">
        <v>586</v>
      </c>
      <c r="D400" s="54">
        <v>44678.0</v>
      </c>
      <c r="E400" s="54">
        <v>44776.0</v>
      </c>
      <c r="F400" s="54">
        <v>44824.0</v>
      </c>
      <c r="G400" s="54">
        <v>44824.0</v>
      </c>
      <c r="H400" s="55">
        <v>21.99</v>
      </c>
      <c r="I400" s="55">
        <v>14.73</v>
      </c>
      <c r="J400" s="55">
        <f t="shared" si="53"/>
        <v>7.26</v>
      </c>
      <c r="K400" s="53">
        <v>1.0</v>
      </c>
      <c r="L400" s="55">
        <f t="shared" si="54"/>
        <v>14.73</v>
      </c>
      <c r="M400" s="52" t="s">
        <v>231</v>
      </c>
      <c r="N400" s="52" t="s">
        <v>228</v>
      </c>
    </row>
    <row r="401">
      <c r="A401" s="52">
        <v>229.0</v>
      </c>
      <c r="B401" s="53" t="s">
        <v>959</v>
      </c>
      <c r="C401" s="53" t="s">
        <v>584</v>
      </c>
      <c r="D401" s="54">
        <v>41682.0</v>
      </c>
      <c r="E401" s="54">
        <v>44292.0</v>
      </c>
      <c r="F401" s="54">
        <v>45116.0</v>
      </c>
      <c r="G401" s="54">
        <v>45126.0</v>
      </c>
      <c r="H401" s="55">
        <v>9.99</v>
      </c>
      <c r="I401" s="55">
        <v>9.99</v>
      </c>
      <c r="J401" s="55">
        <f t="shared" si="53"/>
        <v>0</v>
      </c>
      <c r="K401" s="53">
        <v>20.0</v>
      </c>
      <c r="L401" s="55">
        <f t="shared" si="54"/>
        <v>0.4995</v>
      </c>
      <c r="M401" s="52" t="s">
        <v>232</v>
      </c>
      <c r="N401" s="53" t="s">
        <v>228</v>
      </c>
    </row>
    <row r="402">
      <c r="A402" s="52">
        <v>209.0</v>
      </c>
      <c r="B402" s="53" t="s">
        <v>960</v>
      </c>
      <c r="C402" s="53" t="s">
        <v>584</v>
      </c>
      <c r="D402" s="54">
        <v>40779.0</v>
      </c>
      <c r="E402" s="54">
        <v>40867.0</v>
      </c>
      <c r="F402" s="54">
        <v>40867.0</v>
      </c>
      <c r="G402" s="54">
        <v>44750.0</v>
      </c>
      <c r="H402" s="55">
        <v>4.99</v>
      </c>
      <c r="I402" s="55">
        <v>4.99</v>
      </c>
      <c r="J402" s="55">
        <f t="shared" si="53"/>
        <v>0</v>
      </c>
      <c r="K402" s="53">
        <v>5.0</v>
      </c>
      <c r="L402" s="55">
        <f t="shared" si="54"/>
        <v>0.998</v>
      </c>
      <c r="M402" s="52" t="s">
        <v>233</v>
      </c>
      <c r="N402" s="53" t="s">
        <v>228</v>
      </c>
    </row>
    <row r="403">
      <c r="A403" s="52">
        <v>639.0</v>
      </c>
      <c r="B403" s="52" t="s">
        <v>961</v>
      </c>
      <c r="C403" s="53" t="s">
        <v>586</v>
      </c>
      <c r="D403" s="54">
        <v>42272.0</v>
      </c>
      <c r="E403" s="54">
        <v>43922.0</v>
      </c>
      <c r="F403" s="54">
        <v>43925.0</v>
      </c>
      <c r="G403" s="54">
        <v>43925.0</v>
      </c>
      <c r="H403" s="55">
        <v>39.99</v>
      </c>
      <c r="I403" s="55">
        <v>3.99</v>
      </c>
      <c r="J403" s="55">
        <f t="shared" si="53"/>
        <v>36</v>
      </c>
      <c r="K403" s="53">
        <v>1.0</v>
      </c>
      <c r="L403" s="55">
        <f t="shared" si="54"/>
        <v>3.99</v>
      </c>
      <c r="M403" s="52" t="s">
        <v>234</v>
      </c>
      <c r="N403" s="52" t="s">
        <v>228</v>
      </c>
    </row>
    <row r="404">
      <c r="A404" s="52">
        <v>630.0</v>
      </c>
      <c r="B404" s="53" t="s">
        <v>962</v>
      </c>
      <c r="C404" s="53" t="s">
        <v>586</v>
      </c>
      <c r="D404" s="54">
        <v>42794.0</v>
      </c>
      <c r="E404" s="54">
        <v>42951.0</v>
      </c>
      <c r="F404" s="54">
        <v>43039.0</v>
      </c>
      <c r="G404" s="54">
        <v>45359.0</v>
      </c>
      <c r="H404" s="55">
        <v>8.99</v>
      </c>
      <c r="I404" s="55">
        <v>3.99</v>
      </c>
      <c r="J404" s="55">
        <f t="shared" si="53"/>
        <v>5</v>
      </c>
      <c r="K404" s="53">
        <v>4.0</v>
      </c>
      <c r="L404" s="55">
        <f t="shared" si="54"/>
        <v>0.9975</v>
      </c>
      <c r="M404" s="52" t="s">
        <v>235</v>
      </c>
      <c r="N404" s="52" t="s">
        <v>228</v>
      </c>
    </row>
    <row r="405">
      <c r="A405" s="52">
        <v>542.0</v>
      </c>
      <c r="B405" s="53" t="s">
        <v>963</v>
      </c>
      <c r="C405" s="53" t="s">
        <v>586</v>
      </c>
      <c r="D405" s="54">
        <v>44119.0</v>
      </c>
      <c r="E405" s="54">
        <v>44203.0</v>
      </c>
      <c r="F405" s="54">
        <v>44310.0</v>
      </c>
      <c r="G405" s="54">
        <v>44654.0</v>
      </c>
      <c r="H405" s="55">
        <v>24.99</v>
      </c>
      <c r="I405" s="55">
        <v>17.49</v>
      </c>
      <c r="J405" s="55">
        <f t="shared" si="53"/>
        <v>7.5</v>
      </c>
      <c r="K405" s="53">
        <v>23.0</v>
      </c>
      <c r="L405" s="55">
        <f t="shared" si="54"/>
        <v>0.7604347826</v>
      </c>
      <c r="M405" s="56" t="s">
        <v>236</v>
      </c>
      <c r="N405" s="56" t="s">
        <v>228</v>
      </c>
    </row>
    <row r="406">
      <c r="A406" s="52">
        <v>954.0</v>
      </c>
      <c r="B406" s="53" t="s">
        <v>964</v>
      </c>
      <c r="C406" s="53" t="s">
        <v>598</v>
      </c>
      <c r="D406" s="54">
        <v>43340.0</v>
      </c>
      <c r="E406" s="54">
        <v>43475.0</v>
      </c>
      <c r="F406" s="54">
        <v>43542.0</v>
      </c>
      <c r="G406" s="54">
        <v>43542.0</v>
      </c>
      <c r="H406" s="55">
        <v>19.99</v>
      </c>
      <c r="I406" s="55">
        <v>19.99</v>
      </c>
      <c r="J406" s="55">
        <f t="shared" si="53"/>
        <v>0</v>
      </c>
      <c r="K406" s="53">
        <v>1.0</v>
      </c>
      <c r="L406" s="55">
        <f t="shared" si="54"/>
        <v>19.99</v>
      </c>
      <c r="M406" s="56" t="s">
        <v>237</v>
      </c>
      <c r="N406" s="56" t="s">
        <v>228</v>
      </c>
    </row>
    <row r="407">
      <c r="A407" s="52">
        <v>581.0</v>
      </c>
      <c r="B407" s="53" t="s">
        <v>965</v>
      </c>
      <c r="C407" s="52" t="s">
        <v>586</v>
      </c>
      <c r="D407" s="54">
        <v>43061.0</v>
      </c>
      <c r="E407" s="54">
        <v>43472.0</v>
      </c>
      <c r="F407" s="54">
        <v>43542.0</v>
      </c>
      <c r="G407" s="54">
        <v>43542.0</v>
      </c>
      <c r="H407" s="55">
        <v>11.99</v>
      </c>
      <c r="I407" s="55">
        <v>4.99</v>
      </c>
      <c r="J407" s="55">
        <f t="shared" si="53"/>
        <v>7</v>
      </c>
      <c r="K407" s="53">
        <v>4.0</v>
      </c>
      <c r="L407" s="55">
        <f t="shared" si="54"/>
        <v>1.2475</v>
      </c>
      <c r="M407" s="56" t="s">
        <v>238</v>
      </c>
      <c r="N407" s="56" t="s">
        <v>228</v>
      </c>
    </row>
    <row r="408">
      <c r="A408" s="52">
        <v>533.0</v>
      </c>
      <c r="B408" s="53" t="s">
        <v>966</v>
      </c>
      <c r="C408" s="53" t="s">
        <v>586</v>
      </c>
      <c r="D408" s="54">
        <v>44274.0</v>
      </c>
      <c r="E408" s="54">
        <v>44720.0</v>
      </c>
      <c r="F408" s="53" t="s">
        <v>587</v>
      </c>
      <c r="G408" s="53" t="s">
        <v>587</v>
      </c>
      <c r="H408" s="55">
        <v>24.99</v>
      </c>
      <c r="I408" s="55">
        <v>16.24</v>
      </c>
      <c r="J408" s="55">
        <f t="shared" si="53"/>
        <v>8.75</v>
      </c>
      <c r="K408" s="53">
        <v>1.0</v>
      </c>
      <c r="L408" s="55">
        <f t="shared" si="54"/>
        <v>16.24</v>
      </c>
      <c r="M408" s="56" t="s">
        <v>239</v>
      </c>
      <c r="N408" s="56" t="s">
        <v>228</v>
      </c>
    </row>
    <row r="409">
      <c r="A409" s="52">
        <v>827.0</v>
      </c>
      <c r="B409" s="53" t="s">
        <v>967</v>
      </c>
      <c r="C409" s="52" t="s">
        <v>586</v>
      </c>
      <c r="D409" s="54">
        <v>44281.0</v>
      </c>
      <c r="E409" s="54">
        <v>44398.0</v>
      </c>
      <c r="F409" s="53" t="s">
        <v>587</v>
      </c>
      <c r="G409" s="53" t="s">
        <v>587</v>
      </c>
      <c r="H409" s="55">
        <v>49.99</v>
      </c>
      <c r="I409" s="55">
        <v>29.99</v>
      </c>
      <c r="J409" s="55">
        <f t="shared" si="53"/>
        <v>20</v>
      </c>
      <c r="K409" s="53">
        <v>1.0</v>
      </c>
      <c r="L409" s="55">
        <f t="shared" si="54"/>
        <v>29.99</v>
      </c>
      <c r="M409" s="52" t="s">
        <v>240</v>
      </c>
      <c r="N409" s="52" t="s">
        <v>228</v>
      </c>
    </row>
    <row r="410">
      <c r="A410" s="52">
        <v>505.0</v>
      </c>
      <c r="B410" s="53" t="s">
        <v>968</v>
      </c>
      <c r="C410" s="53" t="s">
        <v>586</v>
      </c>
      <c r="D410" s="54">
        <v>42524.0</v>
      </c>
      <c r="E410" s="54">
        <v>42954.0</v>
      </c>
      <c r="F410" s="54">
        <v>43058.0</v>
      </c>
      <c r="G410" s="54">
        <v>43058.0</v>
      </c>
      <c r="H410" s="55">
        <v>8.99</v>
      </c>
      <c r="I410" s="55">
        <v>2.99</v>
      </c>
      <c r="J410" s="55">
        <f t="shared" si="53"/>
        <v>6</v>
      </c>
      <c r="K410" s="53">
        <v>2.0</v>
      </c>
      <c r="L410" s="55">
        <f t="shared" si="54"/>
        <v>1.495</v>
      </c>
      <c r="M410" s="56" t="s">
        <v>241</v>
      </c>
      <c r="N410" s="56" t="s">
        <v>228</v>
      </c>
    </row>
    <row r="411">
      <c r="A411" s="52">
        <v>361.0</v>
      </c>
      <c r="B411" s="53" t="s">
        <v>969</v>
      </c>
      <c r="C411" s="53" t="s">
        <v>584</v>
      </c>
      <c r="D411" s="54">
        <v>41089.0</v>
      </c>
      <c r="E411" s="54">
        <v>44422.0</v>
      </c>
      <c r="F411" s="54">
        <v>45098.0</v>
      </c>
      <c r="G411" s="54">
        <v>45106.0</v>
      </c>
      <c r="H411" s="55">
        <v>19.99</v>
      </c>
      <c r="I411" s="55">
        <v>19.99</v>
      </c>
      <c r="J411" s="55">
        <f t="shared" si="53"/>
        <v>0</v>
      </c>
      <c r="K411" s="53">
        <v>40.0</v>
      </c>
      <c r="L411" s="55">
        <f t="shared" si="54"/>
        <v>0.49975</v>
      </c>
      <c r="M411" s="52" t="s">
        <v>242</v>
      </c>
      <c r="N411" s="53" t="s">
        <v>228</v>
      </c>
    </row>
    <row r="412">
      <c r="A412" s="57"/>
      <c r="B412" s="58"/>
      <c r="C412" s="58"/>
      <c r="D412" s="59"/>
      <c r="E412" s="59"/>
      <c r="F412" s="59"/>
      <c r="G412" s="59"/>
      <c r="H412" s="60">
        <f t="shared" ref="H412:K412" si="55">SUM(H395:H411)</f>
        <v>416.83</v>
      </c>
      <c r="I412" s="60">
        <f t="shared" si="55"/>
        <v>208.33</v>
      </c>
      <c r="J412" s="60">
        <f t="shared" si="55"/>
        <v>208.5</v>
      </c>
      <c r="K412" s="58">
        <f t="shared" si="55"/>
        <v>198</v>
      </c>
      <c r="L412" s="60">
        <f>SUM(L395:L411)/K412</f>
        <v>0.5075025092</v>
      </c>
      <c r="M412" s="57">
        <f t="shared" ref="M412:N412" si="56">COUNTA(M395:M411)</f>
        <v>15</v>
      </c>
      <c r="N412" s="57">
        <f t="shared" si="56"/>
        <v>17</v>
      </c>
    </row>
    <row r="413">
      <c r="A413" s="133"/>
      <c r="B413" s="4"/>
      <c r="C413" s="4"/>
      <c r="D413" s="134"/>
      <c r="E413" s="134"/>
      <c r="F413" s="134"/>
      <c r="G413" s="134"/>
      <c r="H413" s="135"/>
      <c r="I413" s="135"/>
      <c r="J413" s="135"/>
      <c r="K413" s="4"/>
      <c r="L413" s="135"/>
      <c r="M413" s="133"/>
      <c r="N413" s="4"/>
    </row>
    <row r="414">
      <c r="A414" s="35">
        <v>184.0</v>
      </c>
      <c r="B414" s="36" t="s">
        <v>970</v>
      </c>
      <c r="C414" s="36" t="s">
        <v>584</v>
      </c>
      <c r="D414" s="37">
        <v>41073.0</v>
      </c>
      <c r="E414" s="37">
        <v>44285.0</v>
      </c>
      <c r="F414" s="37">
        <v>44287.0</v>
      </c>
      <c r="G414" s="37">
        <v>44288.0</v>
      </c>
      <c r="H414" s="38">
        <v>9.99</v>
      </c>
      <c r="I414" s="38">
        <v>9.99</v>
      </c>
      <c r="J414" s="38">
        <f t="shared" ref="J414:J415" si="57">H414-I414</f>
        <v>0</v>
      </c>
      <c r="K414" s="36">
        <v>1.0</v>
      </c>
      <c r="L414" s="38">
        <f t="shared" ref="L414:L415" si="58">I414/K414</f>
        <v>9.99</v>
      </c>
      <c r="M414" s="35" t="s">
        <v>243</v>
      </c>
      <c r="N414" s="36" t="s">
        <v>244</v>
      </c>
    </row>
    <row r="415">
      <c r="A415" s="35">
        <v>536.0</v>
      </c>
      <c r="B415" s="36" t="s">
        <v>971</v>
      </c>
      <c r="C415" s="36" t="s">
        <v>586</v>
      </c>
      <c r="D415" s="37">
        <v>44140.0</v>
      </c>
      <c r="E415" s="37">
        <v>44666.0</v>
      </c>
      <c r="F415" s="36" t="s">
        <v>587</v>
      </c>
      <c r="G415" s="36" t="s">
        <v>587</v>
      </c>
      <c r="H415" s="38">
        <v>19.99</v>
      </c>
      <c r="I415" s="38">
        <v>13.99</v>
      </c>
      <c r="J415" s="38">
        <f t="shared" si="57"/>
        <v>6</v>
      </c>
      <c r="K415" s="36">
        <v>1.0</v>
      </c>
      <c r="L415" s="38">
        <f t="shared" si="58"/>
        <v>13.99</v>
      </c>
      <c r="M415" s="89" t="s">
        <v>245</v>
      </c>
      <c r="N415" s="89" t="s">
        <v>244</v>
      </c>
    </row>
    <row r="416">
      <c r="A416" s="31"/>
      <c r="B416" s="32"/>
      <c r="C416" s="32"/>
      <c r="D416" s="33"/>
      <c r="E416" s="33"/>
      <c r="F416" s="32"/>
      <c r="G416" s="32"/>
      <c r="H416" s="34">
        <f t="shared" ref="H416:K416" si="59">SUM(H414:H415)</f>
        <v>29.98</v>
      </c>
      <c r="I416" s="34">
        <f t="shared" si="59"/>
        <v>23.98</v>
      </c>
      <c r="J416" s="34">
        <f t="shared" si="59"/>
        <v>6</v>
      </c>
      <c r="K416" s="32">
        <f t="shared" si="59"/>
        <v>2</v>
      </c>
      <c r="L416" s="34">
        <f>SUM(L414:L415)/K416</f>
        <v>11.99</v>
      </c>
      <c r="M416" s="85">
        <f t="shared" ref="M416:N416" si="60">COUNTA(M414:M415)</f>
        <v>2</v>
      </c>
      <c r="N416" s="85">
        <f t="shared" si="60"/>
        <v>2</v>
      </c>
    </row>
    <row r="417">
      <c r="A417" s="40"/>
      <c r="B417" s="41"/>
      <c r="C417" s="41"/>
      <c r="D417" s="42"/>
      <c r="E417" s="42"/>
      <c r="F417" s="41"/>
      <c r="G417" s="41"/>
      <c r="H417" s="43"/>
      <c r="I417" s="43"/>
      <c r="J417" s="43"/>
      <c r="K417" s="41"/>
      <c r="L417" s="43"/>
      <c r="M417" s="136"/>
      <c r="N417" s="136"/>
    </row>
    <row r="418">
      <c r="A418" s="117">
        <v>962.0</v>
      </c>
      <c r="B418" s="118" t="s">
        <v>972</v>
      </c>
      <c r="C418" s="118" t="s">
        <v>598</v>
      </c>
      <c r="D418" s="119">
        <v>42656.0</v>
      </c>
      <c r="E418" s="119">
        <v>43472.0</v>
      </c>
      <c r="F418" s="118" t="s">
        <v>587</v>
      </c>
      <c r="G418" s="118" t="s">
        <v>587</v>
      </c>
      <c r="H418" s="120">
        <v>29.99</v>
      </c>
      <c r="I418" s="120">
        <v>10.99</v>
      </c>
      <c r="J418" s="120">
        <f>H418-I418</f>
        <v>19</v>
      </c>
      <c r="K418" s="117">
        <v>1.0</v>
      </c>
      <c r="L418" s="120">
        <f>I418/K418</f>
        <v>10.99</v>
      </c>
      <c r="M418" s="121" t="s">
        <v>246</v>
      </c>
      <c r="N418" s="121" t="s">
        <v>247</v>
      </c>
    </row>
    <row r="419">
      <c r="A419" s="113"/>
      <c r="B419" s="114"/>
      <c r="C419" s="114"/>
      <c r="D419" s="115"/>
      <c r="E419" s="115"/>
      <c r="F419" s="114"/>
      <c r="G419" s="114"/>
      <c r="H419" s="116">
        <f t="shared" ref="H419:K419" si="61">SUM(H418)</f>
        <v>29.99</v>
      </c>
      <c r="I419" s="116">
        <f t="shared" si="61"/>
        <v>10.99</v>
      </c>
      <c r="J419" s="116">
        <f t="shared" si="61"/>
        <v>19</v>
      </c>
      <c r="K419" s="114">
        <f t="shared" si="61"/>
        <v>1</v>
      </c>
      <c r="L419" s="116">
        <f>SUM(L418)/K419</f>
        <v>10.99</v>
      </c>
      <c r="M419" s="122">
        <f t="shared" ref="M419:N419" si="62">COUNTA(M418)</f>
        <v>1</v>
      </c>
      <c r="N419" s="122">
        <f t="shared" si="62"/>
        <v>1</v>
      </c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</row>
    <row r="420">
      <c r="A420" s="113"/>
      <c r="B420" s="114"/>
      <c r="C420" s="114"/>
      <c r="D420" s="115"/>
      <c r="E420" s="115"/>
      <c r="F420" s="114"/>
      <c r="G420" s="114"/>
      <c r="H420" s="116"/>
      <c r="I420" s="116"/>
      <c r="J420" s="116"/>
      <c r="K420" s="114"/>
      <c r="L420" s="116"/>
      <c r="M420" s="122"/>
      <c r="N420" s="122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</row>
    <row r="421">
      <c r="A421" s="31">
        <v>781.0</v>
      </c>
      <c r="B421" s="32" t="s">
        <v>973</v>
      </c>
      <c r="C421" s="31" t="s">
        <v>586</v>
      </c>
      <c r="D421" s="33">
        <v>44826.0</v>
      </c>
      <c r="E421" s="33">
        <v>44921.0</v>
      </c>
      <c r="F421" s="33">
        <v>44922.0</v>
      </c>
      <c r="G421" s="33">
        <v>44930.0</v>
      </c>
      <c r="H421" s="34">
        <v>24.99</v>
      </c>
      <c r="I421" s="34">
        <v>0.0</v>
      </c>
      <c r="J421" s="34">
        <f t="shared" ref="J421:J423" si="63">H421-I421</f>
        <v>24.99</v>
      </c>
      <c r="K421" s="32">
        <v>35.0</v>
      </c>
      <c r="L421" s="34">
        <f t="shared" ref="L421:L423" si="64">I421/K421</f>
        <v>0</v>
      </c>
      <c r="M421" s="31" t="s">
        <v>248</v>
      </c>
      <c r="N421" s="31" t="s">
        <v>249</v>
      </c>
    </row>
    <row r="422">
      <c r="A422" s="31">
        <v>545.0</v>
      </c>
      <c r="B422" s="32" t="s">
        <v>974</v>
      </c>
      <c r="C422" s="32" t="s">
        <v>586</v>
      </c>
      <c r="D422" s="33">
        <v>43859.0</v>
      </c>
      <c r="E422" s="33">
        <v>45256.0</v>
      </c>
      <c r="F422" s="33">
        <v>45450.0</v>
      </c>
      <c r="G422" s="33">
        <v>45453.0</v>
      </c>
      <c r="H422" s="34">
        <v>13.99</v>
      </c>
      <c r="I422" s="34">
        <v>13.99</v>
      </c>
      <c r="J422" s="34">
        <f t="shared" si="63"/>
        <v>0</v>
      </c>
      <c r="K422" s="32">
        <v>10.0</v>
      </c>
      <c r="L422" s="34">
        <f t="shared" si="64"/>
        <v>1.399</v>
      </c>
      <c r="M422" s="85" t="s">
        <v>250</v>
      </c>
      <c r="N422" s="85" t="s">
        <v>249</v>
      </c>
    </row>
    <row r="423">
      <c r="A423" s="31">
        <v>546.0</v>
      </c>
      <c r="B423" s="32" t="s">
        <v>975</v>
      </c>
      <c r="C423" s="32" t="s">
        <v>586</v>
      </c>
      <c r="D423" s="33">
        <v>45036.0</v>
      </c>
      <c r="E423" s="33">
        <v>45256.0</v>
      </c>
      <c r="F423" s="33">
        <v>45452.0</v>
      </c>
      <c r="G423" s="33">
        <v>45465.0</v>
      </c>
      <c r="H423" s="34">
        <v>14.99</v>
      </c>
      <c r="I423" s="34">
        <v>10.49</v>
      </c>
      <c r="J423" s="34">
        <f t="shared" si="63"/>
        <v>4.5</v>
      </c>
      <c r="K423" s="32">
        <v>6.0</v>
      </c>
      <c r="L423" s="34">
        <f t="shared" si="64"/>
        <v>1.748333333</v>
      </c>
      <c r="M423" s="85"/>
      <c r="N423" s="85" t="s">
        <v>249</v>
      </c>
    </row>
    <row r="424">
      <c r="A424" s="35"/>
      <c r="B424" s="36"/>
      <c r="C424" s="36"/>
      <c r="D424" s="37"/>
      <c r="E424" s="37"/>
      <c r="F424" s="37"/>
      <c r="G424" s="37"/>
      <c r="H424" s="38">
        <f t="shared" ref="H424:K424" si="65">SUM(H421:H423)</f>
        <v>53.97</v>
      </c>
      <c r="I424" s="38">
        <f t="shared" si="65"/>
        <v>24.48</v>
      </c>
      <c r="J424" s="38">
        <f t="shared" si="65"/>
        <v>29.49</v>
      </c>
      <c r="K424" s="36">
        <f t="shared" si="65"/>
        <v>51</v>
      </c>
      <c r="L424" s="38">
        <f>SUM(L421:L423)/K424</f>
        <v>0.0617124183</v>
      </c>
      <c r="M424" s="89">
        <f t="shared" ref="M424:N424" si="66">COUNTA(M421:M423)</f>
        <v>2</v>
      </c>
      <c r="N424" s="89">
        <f t="shared" si="66"/>
        <v>3</v>
      </c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</row>
    <row r="425">
      <c r="A425" s="40"/>
      <c r="B425" s="41"/>
      <c r="C425" s="41"/>
      <c r="D425" s="42"/>
      <c r="E425" s="42"/>
      <c r="F425" s="42"/>
      <c r="G425" s="42"/>
      <c r="H425" s="43"/>
      <c r="I425" s="43"/>
      <c r="J425" s="43"/>
      <c r="K425" s="41"/>
      <c r="L425" s="43"/>
      <c r="M425" s="136"/>
      <c r="N425" s="136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  <c r="AI425" s="137"/>
    </row>
    <row r="426">
      <c r="A426" s="113">
        <v>803.0</v>
      </c>
      <c r="B426" s="114" t="s">
        <v>976</v>
      </c>
      <c r="C426" s="114" t="s">
        <v>586</v>
      </c>
      <c r="D426" s="115">
        <v>44890.0</v>
      </c>
      <c r="E426" s="115">
        <v>45176.0</v>
      </c>
      <c r="F426" s="115">
        <v>45257.0</v>
      </c>
      <c r="G426" s="115">
        <v>45257.0</v>
      </c>
      <c r="H426" s="116">
        <v>4.99</v>
      </c>
      <c r="I426" s="116">
        <v>0.0</v>
      </c>
      <c r="J426" s="116">
        <f>H426-I426</f>
        <v>4.99</v>
      </c>
      <c r="K426" s="114">
        <v>3.0</v>
      </c>
      <c r="L426" s="116">
        <f>I426/K426</f>
        <v>0</v>
      </c>
      <c r="M426" s="113" t="s">
        <v>251</v>
      </c>
      <c r="N426" s="113" t="s">
        <v>252</v>
      </c>
    </row>
    <row r="427">
      <c r="A427" s="117"/>
      <c r="B427" s="118"/>
      <c r="C427" s="118"/>
      <c r="D427" s="119"/>
      <c r="E427" s="119"/>
      <c r="F427" s="119"/>
      <c r="G427" s="119"/>
      <c r="H427" s="120">
        <f t="shared" ref="H427:K427" si="67">SUM(H426)</f>
        <v>4.99</v>
      </c>
      <c r="I427" s="120">
        <f t="shared" si="67"/>
        <v>0</v>
      </c>
      <c r="J427" s="120">
        <f t="shared" si="67"/>
        <v>4.99</v>
      </c>
      <c r="K427" s="118">
        <f t="shared" si="67"/>
        <v>3</v>
      </c>
      <c r="L427" s="120">
        <f>SUM(L426)/K427</f>
        <v>0</v>
      </c>
      <c r="M427" s="117">
        <f t="shared" ref="M427:N427" si="68">COUNTA(M426)</f>
        <v>1</v>
      </c>
      <c r="N427" s="117">
        <f t="shared" si="68"/>
        <v>1</v>
      </c>
    </row>
    <row r="428">
      <c r="A428" s="113"/>
      <c r="B428" s="114"/>
      <c r="C428" s="114"/>
      <c r="D428" s="115"/>
      <c r="E428" s="115"/>
      <c r="F428" s="115"/>
      <c r="G428" s="115"/>
      <c r="H428" s="116"/>
      <c r="I428" s="116"/>
      <c r="J428" s="116"/>
      <c r="K428" s="114"/>
      <c r="L428" s="116"/>
      <c r="M428" s="113"/>
      <c r="N428" s="113"/>
    </row>
    <row r="429">
      <c r="A429" s="138">
        <v>998.0</v>
      </c>
      <c r="B429" s="138" t="s">
        <v>977</v>
      </c>
      <c r="C429" s="139" t="s">
        <v>598</v>
      </c>
      <c r="D429" s="140">
        <v>44518.0</v>
      </c>
      <c r="E429" s="140">
        <v>44555.0</v>
      </c>
      <c r="F429" s="140">
        <v>44571.0</v>
      </c>
      <c r="G429" s="140">
        <v>44678.0</v>
      </c>
      <c r="H429" s="141">
        <v>9.99</v>
      </c>
      <c r="I429" s="141">
        <v>6.99</v>
      </c>
      <c r="J429" s="141">
        <f t="shared" ref="J429:J435" si="69">H429-I429</f>
        <v>3</v>
      </c>
      <c r="K429" s="139">
        <v>9.0</v>
      </c>
      <c r="L429" s="141">
        <f t="shared" ref="L429:L435" si="70">I429/K429</f>
        <v>0.7766666667</v>
      </c>
      <c r="M429" s="142" t="s">
        <v>253</v>
      </c>
      <c r="N429" s="142" t="s">
        <v>254</v>
      </c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  <c r="AI429" s="123"/>
    </row>
    <row r="430">
      <c r="A430" s="138">
        <v>655.0</v>
      </c>
      <c r="B430" s="139" t="s">
        <v>978</v>
      </c>
      <c r="C430" s="138" t="s">
        <v>586</v>
      </c>
      <c r="D430" s="140">
        <v>44469.0</v>
      </c>
      <c r="E430" s="140">
        <v>44839.0</v>
      </c>
      <c r="F430" s="140">
        <v>44881.0</v>
      </c>
      <c r="G430" s="140">
        <v>44888.0</v>
      </c>
      <c r="H430" s="141">
        <v>49.99</v>
      </c>
      <c r="I430" s="141">
        <v>0.0</v>
      </c>
      <c r="J430" s="141">
        <f t="shared" si="69"/>
        <v>49.99</v>
      </c>
      <c r="K430" s="139">
        <v>29.0</v>
      </c>
      <c r="L430" s="141">
        <f t="shared" si="70"/>
        <v>0</v>
      </c>
      <c r="M430" s="138" t="s">
        <v>255</v>
      </c>
      <c r="N430" s="138" t="s">
        <v>254</v>
      </c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  <c r="AI430" s="123"/>
    </row>
    <row r="431">
      <c r="A431" s="138">
        <v>434.0</v>
      </c>
      <c r="B431" s="139" t="s">
        <v>979</v>
      </c>
      <c r="C431" s="139" t="s">
        <v>612</v>
      </c>
      <c r="D431" s="140">
        <v>42789.0</v>
      </c>
      <c r="E431" s="140">
        <v>43942.0</v>
      </c>
      <c r="F431" s="139" t="s">
        <v>587</v>
      </c>
      <c r="G431" s="139" t="s">
        <v>587</v>
      </c>
      <c r="H431" s="141">
        <v>9.99</v>
      </c>
      <c r="I431" s="141">
        <v>2.99</v>
      </c>
      <c r="J431" s="141">
        <f t="shared" si="69"/>
        <v>7</v>
      </c>
      <c r="K431" s="139">
        <v>1.0</v>
      </c>
      <c r="L431" s="141">
        <f t="shared" si="70"/>
        <v>2.99</v>
      </c>
      <c r="M431" s="138" t="s">
        <v>256</v>
      </c>
      <c r="N431" s="138" t="s">
        <v>254</v>
      </c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  <c r="AI431" s="123"/>
    </row>
    <row r="432">
      <c r="A432" s="138">
        <v>435.0</v>
      </c>
      <c r="B432" s="139" t="s">
        <v>980</v>
      </c>
      <c r="C432" s="138" t="s">
        <v>612</v>
      </c>
      <c r="D432" s="140">
        <v>41913.0</v>
      </c>
      <c r="E432" s="140">
        <v>43937.0</v>
      </c>
      <c r="F432" s="139" t="s">
        <v>587</v>
      </c>
      <c r="G432" s="139" t="s">
        <v>587</v>
      </c>
      <c r="H432" s="141">
        <v>9.99</v>
      </c>
      <c r="I432" s="141">
        <v>2.99</v>
      </c>
      <c r="J432" s="141">
        <f t="shared" si="69"/>
        <v>7</v>
      </c>
      <c r="K432" s="139">
        <v>1.0</v>
      </c>
      <c r="L432" s="141">
        <f t="shared" si="70"/>
        <v>2.99</v>
      </c>
      <c r="M432" s="138"/>
      <c r="N432" s="138" t="s">
        <v>254</v>
      </c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  <c r="AI432" s="123"/>
    </row>
    <row r="433">
      <c r="A433" s="138">
        <v>1009.0</v>
      </c>
      <c r="B433" s="139" t="s">
        <v>981</v>
      </c>
      <c r="C433" s="139" t="s">
        <v>598</v>
      </c>
      <c r="D433" s="140">
        <v>42773.0</v>
      </c>
      <c r="E433" s="140">
        <v>43466.0</v>
      </c>
      <c r="F433" s="139" t="s">
        <v>587</v>
      </c>
      <c r="G433" s="139" t="s">
        <v>587</v>
      </c>
      <c r="H433" s="141">
        <v>14.99</v>
      </c>
      <c r="I433" s="141">
        <v>2.99</v>
      </c>
      <c r="J433" s="141">
        <f t="shared" si="69"/>
        <v>12</v>
      </c>
      <c r="K433" s="139">
        <v>1.0</v>
      </c>
      <c r="L433" s="141">
        <f t="shared" si="70"/>
        <v>2.99</v>
      </c>
      <c r="M433" s="142" t="s">
        <v>257</v>
      </c>
      <c r="N433" s="142" t="s">
        <v>254</v>
      </c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  <c r="AI433" s="123"/>
    </row>
    <row r="434">
      <c r="A434" s="138">
        <v>422.0</v>
      </c>
      <c r="B434" s="138" t="s">
        <v>982</v>
      </c>
      <c r="C434" s="139" t="s">
        <v>612</v>
      </c>
      <c r="D434" s="140">
        <v>42459.0</v>
      </c>
      <c r="E434" s="140">
        <v>42766.0</v>
      </c>
      <c r="F434" s="140">
        <v>42766.0</v>
      </c>
      <c r="G434" s="140">
        <v>44945.0</v>
      </c>
      <c r="H434" s="141">
        <v>9.99</v>
      </c>
      <c r="I434" s="141">
        <v>6.99</v>
      </c>
      <c r="J434" s="141">
        <f t="shared" si="69"/>
        <v>3</v>
      </c>
      <c r="K434" s="139">
        <v>1.0</v>
      </c>
      <c r="L434" s="141">
        <f t="shared" si="70"/>
        <v>6.99</v>
      </c>
      <c r="M434" s="138" t="s">
        <v>258</v>
      </c>
      <c r="N434" s="138" t="s">
        <v>254</v>
      </c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  <c r="AI434" s="123"/>
    </row>
    <row r="435">
      <c r="A435" s="138">
        <v>529.0</v>
      </c>
      <c r="B435" s="139" t="s">
        <v>983</v>
      </c>
      <c r="C435" s="139" t="s">
        <v>586</v>
      </c>
      <c r="D435" s="140">
        <v>43391.0</v>
      </c>
      <c r="E435" s="140">
        <v>45256.0</v>
      </c>
      <c r="F435" s="140">
        <v>45296.0</v>
      </c>
      <c r="G435" s="140">
        <v>45303.0</v>
      </c>
      <c r="H435" s="141">
        <v>19.99</v>
      </c>
      <c r="I435" s="141">
        <v>3.99</v>
      </c>
      <c r="J435" s="141">
        <f t="shared" si="69"/>
        <v>16</v>
      </c>
      <c r="K435" s="139">
        <v>8.0</v>
      </c>
      <c r="L435" s="141">
        <f t="shared" si="70"/>
        <v>0.49875</v>
      </c>
      <c r="M435" s="142" t="s">
        <v>259</v>
      </c>
      <c r="N435" s="142" t="s">
        <v>254</v>
      </c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  <c r="AI435" s="123"/>
    </row>
    <row r="436">
      <c r="A436" s="143"/>
      <c r="B436" s="144"/>
      <c r="C436" s="144"/>
      <c r="D436" s="145"/>
      <c r="E436" s="145"/>
      <c r="F436" s="145"/>
      <c r="G436" s="145"/>
      <c r="H436" s="146">
        <f t="shared" ref="H436:K436" si="71">SUM(H429:H435)</f>
        <v>124.93</v>
      </c>
      <c r="I436" s="146">
        <f t="shared" si="71"/>
        <v>26.94</v>
      </c>
      <c r="J436" s="146">
        <f t="shared" si="71"/>
        <v>97.99</v>
      </c>
      <c r="K436" s="144">
        <f t="shared" si="71"/>
        <v>50</v>
      </c>
      <c r="L436" s="146">
        <f>SUM(L429:L435)/K436</f>
        <v>0.3447083333</v>
      </c>
      <c r="M436" s="147">
        <f t="shared" ref="M436:N436" si="72">COUNTA(M429:M435)</f>
        <v>6</v>
      </c>
      <c r="N436" s="147">
        <f t="shared" si="72"/>
        <v>7</v>
      </c>
      <c r="T436" s="148"/>
      <c r="U436" s="148"/>
      <c r="V436" s="148"/>
      <c r="W436" s="148"/>
      <c r="X436" s="148"/>
      <c r="Y436" s="148"/>
      <c r="Z436" s="148"/>
      <c r="AA436" s="148"/>
      <c r="AB436" s="148"/>
      <c r="AC436" s="148"/>
      <c r="AD436" s="148"/>
      <c r="AE436" s="148"/>
      <c r="AF436" s="148"/>
      <c r="AG436" s="148"/>
      <c r="AH436" s="148"/>
      <c r="AI436" s="148"/>
    </row>
    <row r="437">
      <c r="A437" s="40"/>
      <c r="B437" s="41"/>
      <c r="C437" s="41"/>
      <c r="D437" s="42"/>
      <c r="E437" s="42"/>
      <c r="F437" s="42"/>
      <c r="G437" s="42"/>
      <c r="H437" s="43"/>
      <c r="I437" s="43"/>
      <c r="J437" s="43"/>
      <c r="K437" s="41"/>
      <c r="L437" s="43"/>
      <c r="M437" s="136"/>
      <c r="N437" s="136"/>
    </row>
    <row r="438">
      <c r="A438" s="35">
        <v>444.0</v>
      </c>
      <c r="B438" s="36" t="s">
        <v>984</v>
      </c>
      <c r="C438" s="36" t="s">
        <v>612</v>
      </c>
      <c r="D438" s="37">
        <v>41745.0</v>
      </c>
      <c r="E438" s="37">
        <v>42187.0</v>
      </c>
      <c r="F438" s="37">
        <v>45044.0</v>
      </c>
      <c r="G438" s="37">
        <v>45057.0</v>
      </c>
      <c r="H438" s="38">
        <v>5.99</v>
      </c>
      <c r="I438" s="38">
        <v>5.99</v>
      </c>
      <c r="J438" s="38">
        <f t="shared" ref="J438:J665" si="73">H438-I438</f>
        <v>0</v>
      </c>
      <c r="K438" s="36">
        <v>25.0</v>
      </c>
      <c r="L438" s="38">
        <f t="shared" ref="L438:L665" si="74">I438/K438</f>
        <v>0.2396</v>
      </c>
      <c r="M438" s="35" t="s">
        <v>260</v>
      </c>
      <c r="N438" s="35" t="s">
        <v>261</v>
      </c>
    </row>
    <row r="439">
      <c r="A439" s="35">
        <v>596.0</v>
      </c>
      <c r="B439" s="36" t="s">
        <v>985</v>
      </c>
      <c r="C439" s="35" t="s">
        <v>586</v>
      </c>
      <c r="D439" s="37">
        <v>44397.0</v>
      </c>
      <c r="E439" s="37">
        <v>45511.0</v>
      </c>
      <c r="F439" s="36" t="s">
        <v>587</v>
      </c>
      <c r="G439" s="36" t="s">
        <v>587</v>
      </c>
      <c r="H439" s="38">
        <v>29.99</v>
      </c>
      <c r="I439" s="38">
        <v>0.0</v>
      </c>
      <c r="J439" s="38">
        <f t="shared" si="73"/>
        <v>29.99</v>
      </c>
      <c r="K439" s="36">
        <v>1.0</v>
      </c>
      <c r="L439" s="38">
        <f t="shared" si="74"/>
        <v>0</v>
      </c>
      <c r="M439" s="35" t="s">
        <v>262</v>
      </c>
      <c r="N439" s="35" t="s">
        <v>261</v>
      </c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>
      <c r="A440" s="35">
        <v>288.0</v>
      </c>
      <c r="B440" s="36" t="s">
        <v>986</v>
      </c>
      <c r="C440" s="36" t="s">
        <v>584</v>
      </c>
      <c r="D440" s="37">
        <v>40947.0</v>
      </c>
      <c r="E440" s="37">
        <v>44422.0</v>
      </c>
      <c r="F440" s="37" t="s">
        <v>587</v>
      </c>
      <c r="G440" s="37" t="s">
        <v>587</v>
      </c>
      <c r="H440" s="38">
        <v>7.99</v>
      </c>
      <c r="I440" s="38">
        <v>7.99</v>
      </c>
      <c r="J440" s="38">
        <f t="shared" si="73"/>
        <v>0</v>
      </c>
      <c r="K440" s="36">
        <v>1.0</v>
      </c>
      <c r="L440" s="38">
        <f t="shared" si="74"/>
        <v>7.99</v>
      </c>
      <c r="M440" s="35" t="s">
        <v>263</v>
      </c>
      <c r="N440" s="36" t="s">
        <v>261</v>
      </c>
    </row>
    <row r="441">
      <c r="A441" s="35">
        <v>474.0</v>
      </c>
      <c r="B441" s="36" t="s">
        <v>987</v>
      </c>
      <c r="C441" s="36" t="s">
        <v>612</v>
      </c>
      <c r="D441" s="37">
        <v>42776.0</v>
      </c>
      <c r="E441" s="37">
        <v>43668.0</v>
      </c>
      <c r="F441" s="37">
        <v>43673.0</v>
      </c>
      <c r="G441" s="37">
        <v>43674.0</v>
      </c>
      <c r="H441" s="38">
        <v>19.99</v>
      </c>
      <c r="I441" s="38">
        <v>4.99</v>
      </c>
      <c r="J441" s="38">
        <f t="shared" si="73"/>
        <v>15</v>
      </c>
      <c r="K441" s="36">
        <v>4.0</v>
      </c>
      <c r="L441" s="38">
        <f t="shared" si="74"/>
        <v>1.2475</v>
      </c>
      <c r="M441" s="35" t="s">
        <v>264</v>
      </c>
      <c r="N441" s="35" t="s">
        <v>261</v>
      </c>
    </row>
    <row r="442">
      <c r="A442" s="35">
        <v>638.0</v>
      </c>
      <c r="B442" s="36" t="s">
        <v>988</v>
      </c>
      <c r="C442" s="36" t="s">
        <v>586</v>
      </c>
      <c r="D442" s="37">
        <v>43917.0</v>
      </c>
      <c r="E442" s="37">
        <v>44811.0</v>
      </c>
      <c r="F442" s="36" t="s">
        <v>587</v>
      </c>
      <c r="G442" s="36" t="s">
        <v>587</v>
      </c>
      <c r="H442" s="38">
        <v>19.99</v>
      </c>
      <c r="I442" s="38">
        <v>0.0</v>
      </c>
      <c r="J442" s="38">
        <f t="shared" si="73"/>
        <v>19.99</v>
      </c>
      <c r="K442" s="36">
        <v>1.0</v>
      </c>
      <c r="L442" s="38">
        <f t="shared" si="74"/>
        <v>0</v>
      </c>
      <c r="M442" s="35" t="s">
        <v>265</v>
      </c>
      <c r="N442" s="35" t="s">
        <v>261</v>
      </c>
    </row>
    <row r="443">
      <c r="A443" s="35">
        <v>205.0</v>
      </c>
      <c r="B443" s="36" t="s">
        <v>989</v>
      </c>
      <c r="C443" s="36" t="s">
        <v>584</v>
      </c>
      <c r="D443" s="37">
        <v>40949.0</v>
      </c>
      <c r="E443" s="37">
        <v>43717.0</v>
      </c>
      <c r="F443" s="37">
        <v>41399.0</v>
      </c>
      <c r="G443" s="37">
        <v>44800.0</v>
      </c>
      <c r="H443" s="38">
        <v>79.98</v>
      </c>
      <c r="I443" s="38">
        <v>79.98</v>
      </c>
      <c r="J443" s="38">
        <f t="shared" si="73"/>
        <v>0</v>
      </c>
      <c r="K443" s="36">
        <v>18.0</v>
      </c>
      <c r="L443" s="38">
        <f t="shared" si="74"/>
        <v>4.443333333</v>
      </c>
      <c r="M443" s="35" t="s">
        <v>266</v>
      </c>
      <c r="N443" s="36" t="s">
        <v>261</v>
      </c>
    </row>
    <row r="444">
      <c r="A444" s="35">
        <v>315.0</v>
      </c>
      <c r="B444" s="35" t="s">
        <v>990</v>
      </c>
      <c r="C444" s="36" t="s">
        <v>584</v>
      </c>
      <c r="D444" s="37">
        <v>42829.0</v>
      </c>
      <c r="E444" s="37">
        <v>43091.0</v>
      </c>
      <c r="F444" s="37" t="s">
        <v>587</v>
      </c>
      <c r="G444" s="37" t="s">
        <v>587</v>
      </c>
      <c r="H444" s="38">
        <v>69.99</v>
      </c>
      <c r="I444" s="38">
        <v>34.99</v>
      </c>
      <c r="J444" s="38">
        <f t="shared" si="73"/>
        <v>35</v>
      </c>
      <c r="K444" s="36">
        <v>1.0</v>
      </c>
      <c r="L444" s="38">
        <f t="shared" si="74"/>
        <v>34.99</v>
      </c>
      <c r="M444" s="35"/>
      <c r="N444" s="36" t="s">
        <v>261</v>
      </c>
    </row>
    <row r="445">
      <c r="A445" s="35">
        <v>579.0</v>
      </c>
      <c r="B445" s="36" t="s">
        <v>991</v>
      </c>
      <c r="C445" s="36" t="s">
        <v>586</v>
      </c>
      <c r="D445" s="37">
        <v>42762.0</v>
      </c>
      <c r="E445" s="37">
        <v>45110.0</v>
      </c>
      <c r="F445" s="36" t="s">
        <v>587</v>
      </c>
      <c r="G445" s="36" t="s">
        <v>587</v>
      </c>
      <c r="H445" s="38">
        <v>59.99</v>
      </c>
      <c r="I445" s="38">
        <v>9.59</v>
      </c>
      <c r="J445" s="38">
        <f t="shared" si="73"/>
        <v>50.4</v>
      </c>
      <c r="K445" s="36">
        <v>1.0</v>
      </c>
      <c r="L445" s="38">
        <f t="shared" si="74"/>
        <v>9.59</v>
      </c>
      <c r="M445" s="35" t="s">
        <v>267</v>
      </c>
      <c r="N445" s="35" t="s">
        <v>261</v>
      </c>
    </row>
    <row r="446">
      <c r="A446" s="35">
        <v>31.0</v>
      </c>
      <c r="B446" s="89" t="s">
        <v>992</v>
      </c>
      <c r="C446" s="36" t="s">
        <v>624</v>
      </c>
      <c r="D446" s="37">
        <v>35951.0</v>
      </c>
      <c r="E446" s="37">
        <v>42279.0</v>
      </c>
      <c r="F446" s="36" t="s">
        <v>587</v>
      </c>
      <c r="G446" s="36" t="s">
        <v>587</v>
      </c>
      <c r="H446" s="38">
        <v>4.99</v>
      </c>
      <c r="I446" s="38">
        <v>2.5</v>
      </c>
      <c r="J446" s="38">
        <f t="shared" si="73"/>
        <v>2.49</v>
      </c>
      <c r="K446" s="36">
        <v>1.0</v>
      </c>
      <c r="L446" s="38">
        <f t="shared" si="74"/>
        <v>2.5</v>
      </c>
      <c r="M446" s="35" t="s">
        <v>268</v>
      </c>
      <c r="N446" s="35" t="s">
        <v>261</v>
      </c>
    </row>
    <row r="447">
      <c r="A447" s="35">
        <v>60.0</v>
      </c>
      <c r="B447" s="36" t="s">
        <v>993</v>
      </c>
      <c r="C447" s="36" t="s">
        <v>624</v>
      </c>
      <c r="D447" s="37">
        <v>35010.0</v>
      </c>
      <c r="E447" s="37">
        <v>41262.0</v>
      </c>
      <c r="F447" s="36" t="s">
        <v>587</v>
      </c>
      <c r="G447" s="36" t="s">
        <v>587</v>
      </c>
      <c r="H447" s="38">
        <v>4.99</v>
      </c>
      <c r="I447" s="38">
        <v>4.99</v>
      </c>
      <c r="J447" s="38">
        <f t="shared" si="73"/>
        <v>0</v>
      </c>
      <c r="K447" s="36">
        <v>5.0</v>
      </c>
      <c r="L447" s="38">
        <f t="shared" si="74"/>
        <v>0.998</v>
      </c>
      <c r="M447" s="35"/>
      <c r="N447" s="126" t="s">
        <v>261</v>
      </c>
    </row>
    <row r="448">
      <c r="A448" s="35">
        <v>61.0</v>
      </c>
      <c r="B448" s="36" t="s">
        <v>994</v>
      </c>
      <c r="C448" s="36" t="s">
        <v>624</v>
      </c>
      <c r="D448" s="37">
        <v>35340.0</v>
      </c>
      <c r="E448" s="37">
        <v>41261.0</v>
      </c>
      <c r="F448" s="36" t="s">
        <v>587</v>
      </c>
      <c r="G448" s="36" t="s">
        <v>587</v>
      </c>
      <c r="H448" s="38">
        <v>4.99</v>
      </c>
      <c r="I448" s="38">
        <v>4.99</v>
      </c>
      <c r="J448" s="38">
        <f t="shared" si="73"/>
        <v>0</v>
      </c>
      <c r="K448" s="36">
        <v>15.0</v>
      </c>
      <c r="L448" s="38">
        <f t="shared" si="74"/>
        <v>0.3326666667</v>
      </c>
      <c r="M448" s="35"/>
      <c r="N448" s="126" t="s">
        <v>261</v>
      </c>
    </row>
    <row r="449">
      <c r="A449" s="35">
        <v>110.0</v>
      </c>
      <c r="B449" s="89" t="s">
        <v>995</v>
      </c>
      <c r="C449" s="35" t="s">
        <v>677</v>
      </c>
      <c r="D449" s="37">
        <v>37204.0</v>
      </c>
      <c r="E449" s="37">
        <v>44883.0</v>
      </c>
      <c r="F449" s="37">
        <v>44906.0</v>
      </c>
      <c r="G449" s="37">
        <v>44907.0</v>
      </c>
      <c r="H449" s="38">
        <v>24.99</v>
      </c>
      <c r="I449" s="38">
        <v>14.99</v>
      </c>
      <c r="J449" s="38">
        <f t="shared" si="73"/>
        <v>10</v>
      </c>
      <c r="K449" s="36">
        <v>6.0</v>
      </c>
      <c r="L449" s="38">
        <f t="shared" si="74"/>
        <v>2.498333333</v>
      </c>
      <c r="M449" s="35"/>
      <c r="N449" s="126" t="s">
        <v>261</v>
      </c>
    </row>
    <row r="450">
      <c r="A450" s="35">
        <v>173.0</v>
      </c>
      <c r="B450" s="36" t="s">
        <v>996</v>
      </c>
      <c r="C450" s="36" t="s">
        <v>596</v>
      </c>
      <c r="D450" s="37">
        <v>38975.0</v>
      </c>
      <c r="E450" s="37">
        <v>44422.0</v>
      </c>
      <c r="F450" s="36" t="s">
        <v>587</v>
      </c>
      <c r="G450" s="36" t="s">
        <v>587</v>
      </c>
      <c r="H450" s="38">
        <v>19.99</v>
      </c>
      <c r="I450" s="38">
        <v>19.99</v>
      </c>
      <c r="J450" s="38">
        <f t="shared" si="73"/>
        <v>0</v>
      </c>
      <c r="K450" s="36">
        <v>1.0</v>
      </c>
      <c r="L450" s="38">
        <f t="shared" si="74"/>
        <v>19.99</v>
      </c>
      <c r="M450" s="35"/>
      <c r="N450" s="35" t="s">
        <v>261</v>
      </c>
    </row>
    <row r="451">
      <c r="A451" s="35">
        <v>372.0</v>
      </c>
      <c r="B451" s="36" t="s">
        <v>997</v>
      </c>
      <c r="C451" s="36" t="s">
        <v>584</v>
      </c>
      <c r="D451" s="37">
        <v>41152.0</v>
      </c>
      <c r="E451" s="37">
        <v>42021.0</v>
      </c>
      <c r="F451" s="37">
        <v>45088.0</v>
      </c>
      <c r="G451" s="37">
        <v>45088.0</v>
      </c>
      <c r="H451" s="38">
        <v>15.0</v>
      </c>
      <c r="I451" s="38">
        <v>15.0</v>
      </c>
      <c r="J451" s="38">
        <f t="shared" si="73"/>
        <v>0</v>
      </c>
      <c r="K451" s="36">
        <v>2.0</v>
      </c>
      <c r="L451" s="38">
        <f t="shared" si="74"/>
        <v>7.5</v>
      </c>
      <c r="M451" s="35"/>
      <c r="N451" s="36" t="s">
        <v>261</v>
      </c>
    </row>
    <row r="452">
      <c r="A452" s="35">
        <v>373.0</v>
      </c>
      <c r="B452" s="36" t="s">
        <v>998</v>
      </c>
      <c r="C452" s="36" t="s">
        <v>584</v>
      </c>
      <c r="D452" s="37">
        <v>41495.0</v>
      </c>
      <c r="E452" s="37">
        <v>42021.0</v>
      </c>
      <c r="F452" s="37" t="s">
        <v>587</v>
      </c>
      <c r="G452" s="37" t="s">
        <v>587</v>
      </c>
      <c r="H452" s="38">
        <v>14.99</v>
      </c>
      <c r="I452" s="38">
        <v>14.99</v>
      </c>
      <c r="J452" s="38">
        <f t="shared" si="73"/>
        <v>0</v>
      </c>
      <c r="K452" s="36">
        <v>1.0</v>
      </c>
      <c r="L452" s="38">
        <f t="shared" si="74"/>
        <v>14.99</v>
      </c>
      <c r="M452" s="35"/>
      <c r="N452" s="36" t="s">
        <v>261</v>
      </c>
    </row>
    <row r="453">
      <c r="A453" s="35">
        <v>374.0</v>
      </c>
      <c r="B453" s="36" t="s">
        <v>999</v>
      </c>
      <c r="C453" s="36" t="s">
        <v>584</v>
      </c>
      <c r="D453" s="37">
        <v>41437.0</v>
      </c>
      <c r="E453" s="37">
        <v>41491.0</v>
      </c>
      <c r="F453" s="37">
        <v>41491.0</v>
      </c>
      <c r="G453" s="37">
        <v>41602.0</v>
      </c>
      <c r="H453" s="38">
        <v>0.0</v>
      </c>
      <c r="I453" s="38">
        <v>0.0</v>
      </c>
      <c r="J453" s="38">
        <f t="shared" si="73"/>
        <v>0</v>
      </c>
      <c r="K453" s="36">
        <v>5.0</v>
      </c>
      <c r="L453" s="38">
        <f t="shared" si="74"/>
        <v>0</v>
      </c>
      <c r="M453" s="35"/>
      <c r="N453" s="36" t="s">
        <v>261</v>
      </c>
    </row>
    <row r="454">
      <c r="A454" s="35">
        <v>473.0</v>
      </c>
      <c r="B454" s="36" t="s">
        <v>1000</v>
      </c>
      <c r="C454" s="36" t="s">
        <v>612</v>
      </c>
      <c r="D454" s="37">
        <v>40961.0</v>
      </c>
      <c r="E454" s="37">
        <v>43373.0</v>
      </c>
      <c r="F454" s="37">
        <v>45040.0</v>
      </c>
      <c r="G454" s="37">
        <v>45047.0</v>
      </c>
      <c r="H454" s="38">
        <v>19.99</v>
      </c>
      <c r="I454" s="38">
        <v>19.99</v>
      </c>
      <c r="J454" s="38">
        <f t="shared" si="73"/>
        <v>0</v>
      </c>
      <c r="K454" s="36">
        <v>5.0</v>
      </c>
      <c r="L454" s="38">
        <f t="shared" si="74"/>
        <v>3.998</v>
      </c>
      <c r="M454" s="35"/>
      <c r="N454" s="35" t="s">
        <v>261</v>
      </c>
    </row>
    <row r="455">
      <c r="A455" s="35">
        <v>544.0</v>
      </c>
      <c r="B455" s="36" t="s">
        <v>1001</v>
      </c>
      <c r="C455" s="36" t="s">
        <v>586</v>
      </c>
      <c r="D455" s="37">
        <v>43735.0</v>
      </c>
      <c r="E455" s="37">
        <v>44992.0</v>
      </c>
      <c r="F455" s="36" t="s">
        <v>587</v>
      </c>
      <c r="G455" s="36" t="s">
        <v>587</v>
      </c>
      <c r="H455" s="38">
        <v>69.99</v>
      </c>
      <c r="I455" s="38">
        <v>0.0</v>
      </c>
      <c r="J455" s="38">
        <f t="shared" si="73"/>
        <v>69.99</v>
      </c>
      <c r="K455" s="36">
        <v>1.0</v>
      </c>
      <c r="L455" s="38">
        <f t="shared" si="74"/>
        <v>0</v>
      </c>
      <c r="M455" s="89"/>
      <c r="N455" s="89" t="s">
        <v>261</v>
      </c>
    </row>
    <row r="456">
      <c r="A456" s="35">
        <v>671.0</v>
      </c>
      <c r="B456" s="35" t="s">
        <v>1002</v>
      </c>
      <c r="C456" s="35" t="s">
        <v>586</v>
      </c>
      <c r="D456" s="37">
        <v>44155.0</v>
      </c>
      <c r="E456" s="37">
        <v>44237.0</v>
      </c>
      <c r="F456" s="37">
        <v>44248.0</v>
      </c>
      <c r="G456" s="37">
        <v>44249.0</v>
      </c>
      <c r="H456" s="38">
        <v>29.99</v>
      </c>
      <c r="I456" s="38">
        <v>20.99</v>
      </c>
      <c r="J456" s="38">
        <f t="shared" si="73"/>
        <v>9</v>
      </c>
      <c r="K456" s="36">
        <v>7.0</v>
      </c>
      <c r="L456" s="38">
        <f t="shared" si="74"/>
        <v>2.998571429</v>
      </c>
      <c r="M456" s="35"/>
      <c r="N456" s="36" t="s">
        <v>261</v>
      </c>
    </row>
    <row r="457">
      <c r="A457" s="35">
        <v>825.0</v>
      </c>
      <c r="B457" s="36" t="s">
        <v>1003</v>
      </c>
      <c r="C457" s="36" t="s">
        <v>586</v>
      </c>
      <c r="D457" s="37">
        <v>43392.0</v>
      </c>
      <c r="E457" s="37">
        <v>43392.0</v>
      </c>
      <c r="F457" s="36" t="s">
        <v>587</v>
      </c>
      <c r="G457" s="36" t="s">
        <v>587</v>
      </c>
      <c r="H457" s="38">
        <v>99.99</v>
      </c>
      <c r="I457" s="38">
        <v>99.99</v>
      </c>
      <c r="J457" s="38">
        <f t="shared" si="73"/>
        <v>0</v>
      </c>
      <c r="K457" s="36">
        <v>1.0</v>
      </c>
      <c r="L457" s="38">
        <f t="shared" si="74"/>
        <v>99.99</v>
      </c>
      <c r="M457" s="35"/>
      <c r="N457" s="35" t="s">
        <v>261</v>
      </c>
    </row>
    <row r="458">
      <c r="A458" s="35">
        <v>861.0</v>
      </c>
      <c r="B458" s="36" t="s">
        <v>1004</v>
      </c>
      <c r="C458" s="36" t="s">
        <v>586</v>
      </c>
      <c r="D458" s="37">
        <v>42888.0</v>
      </c>
      <c r="E458" s="37">
        <v>43410.0</v>
      </c>
      <c r="F458" s="37">
        <v>43412.0</v>
      </c>
      <c r="G458" s="37">
        <v>44387.0</v>
      </c>
      <c r="H458" s="38">
        <v>74.98</v>
      </c>
      <c r="I458" s="38">
        <v>29.98</v>
      </c>
      <c r="J458" s="38">
        <f t="shared" si="73"/>
        <v>45</v>
      </c>
      <c r="K458" s="36">
        <v>1.0</v>
      </c>
      <c r="L458" s="38">
        <f t="shared" si="74"/>
        <v>29.98</v>
      </c>
      <c r="M458" s="35"/>
      <c r="N458" s="35" t="s">
        <v>261</v>
      </c>
    </row>
    <row r="459">
      <c r="A459" s="35">
        <v>801.0</v>
      </c>
      <c r="B459" s="36" t="s">
        <v>1005</v>
      </c>
      <c r="C459" s="36" t="s">
        <v>586</v>
      </c>
      <c r="D459" s="37">
        <v>42724.0</v>
      </c>
      <c r="E459" s="37">
        <v>42724.0</v>
      </c>
      <c r="F459" s="36" t="s">
        <v>587</v>
      </c>
      <c r="G459" s="36" t="s">
        <v>587</v>
      </c>
      <c r="H459" s="38">
        <v>20.99</v>
      </c>
      <c r="I459" s="38">
        <v>9.99</v>
      </c>
      <c r="J459" s="38">
        <f t="shared" si="73"/>
        <v>11</v>
      </c>
      <c r="K459" s="36">
        <v>1.0</v>
      </c>
      <c r="L459" s="38">
        <f t="shared" si="74"/>
        <v>9.99</v>
      </c>
      <c r="M459" s="35" t="s">
        <v>269</v>
      </c>
      <c r="N459" s="35" t="s">
        <v>261</v>
      </c>
    </row>
    <row r="460">
      <c r="A460" s="35">
        <v>958.0</v>
      </c>
      <c r="B460" s="36" t="s">
        <v>1006</v>
      </c>
      <c r="C460" s="36" t="s">
        <v>598</v>
      </c>
      <c r="D460" s="37">
        <v>43291.0</v>
      </c>
      <c r="E460" s="37">
        <v>43475.0</v>
      </c>
      <c r="F460" s="37">
        <v>43542.0</v>
      </c>
      <c r="G460" s="37">
        <v>43542.0</v>
      </c>
      <c r="H460" s="38">
        <v>14.99</v>
      </c>
      <c r="I460" s="38">
        <v>14.99</v>
      </c>
      <c r="J460" s="38">
        <f t="shared" si="73"/>
        <v>0</v>
      </c>
      <c r="K460" s="36">
        <v>1.0</v>
      </c>
      <c r="L460" s="38">
        <f t="shared" si="74"/>
        <v>14.99</v>
      </c>
      <c r="M460" s="89"/>
      <c r="N460" s="89" t="s">
        <v>261</v>
      </c>
    </row>
    <row r="461">
      <c r="A461" s="35">
        <v>586.0</v>
      </c>
      <c r="B461" s="35" t="s">
        <v>1007</v>
      </c>
      <c r="C461" s="35" t="s">
        <v>586</v>
      </c>
      <c r="D461" s="37">
        <v>44078.0</v>
      </c>
      <c r="E461" s="37">
        <v>45518.0</v>
      </c>
      <c r="F461" s="36" t="s">
        <v>587</v>
      </c>
      <c r="G461" s="36" t="s">
        <v>587</v>
      </c>
      <c r="H461" s="125">
        <v>49.99</v>
      </c>
      <c r="I461" s="125">
        <v>4.99</v>
      </c>
      <c r="J461" s="38">
        <f t="shared" si="73"/>
        <v>45</v>
      </c>
      <c r="K461" s="36">
        <v>1.0</v>
      </c>
      <c r="L461" s="38">
        <f t="shared" si="74"/>
        <v>4.99</v>
      </c>
      <c r="M461" s="35" t="s">
        <v>270</v>
      </c>
      <c r="N461" s="126" t="s">
        <v>261</v>
      </c>
    </row>
    <row r="462">
      <c r="A462" s="35">
        <v>45.0</v>
      </c>
      <c r="B462" s="35" t="s">
        <v>1008</v>
      </c>
      <c r="C462" s="36" t="s">
        <v>624</v>
      </c>
      <c r="D462" s="37">
        <v>35774.0</v>
      </c>
      <c r="E462" s="37">
        <v>42665.0</v>
      </c>
      <c r="F462" s="36" t="s">
        <v>587</v>
      </c>
      <c r="G462" s="36" t="s">
        <v>587</v>
      </c>
      <c r="H462" s="38">
        <v>9.99</v>
      </c>
      <c r="I462" s="38">
        <v>3.99</v>
      </c>
      <c r="J462" s="38">
        <f t="shared" si="73"/>
        <v>6</v>
      </c>
      <c r="K462" s="36">
        <v>1.0</v>
      </c>
      <c r="L462" s="38">
        <f t="shared" si="74"/>
        <v>3.99</v>
      </c>
      <c r="M462" s="35" t="s">
        <v>271</v>
      </c>
      <c r="N462" s="126" t="s">
        <v>261</v>
      </c>
    </row>
    <row r="463">
      <c r="A463" s="35">
        <v>46.0</v>
      </c>
      <c r="B463" s="36" t="s">
        <v>1009</v>
      </c>
      <c r="C463" s="36" t="s">
        <v>624</v>
      </c>
      <c r="D463" s="37">
        <v>35914.0</v>
      </c>
      <c r="E463" s="37">
        <v>42875.0</v>
      </c>
      <c r="F463" s="36" t="s">
        <v>587</v>
      </c>
      <c r="G463" s="36" t="s">
        <v>587</v>
      </c>
      <c r="H463" s="38">
        <v>9.99</v>
      </c>
      <c r="I463" s="38">
        <v>3.99</v>
      </c>
      <c r="J463" s="38">
        <f t="shared" si="73"/>
        <v>6</v>
      </c>
      <c r="K463" s="36">
        <v>1.0</v>
      </c>
      <c r="L463" s="38">
        <f t="shared" si="74"/>
        <v>3.99</v>
      </c>
      <c r="M463" s="35"/>
      <c r="N463" s="126" t="s">
        <v>261</v>
      </c>
    </row>
    <row r="464">
      <c r="A464" s="35">
        <v>47.0</v>
      </c>
      <c r="B464" s="36" t="s">
        <v>1010</v>
      </c>
      <c r="C464" s="36" t="s">
        <v>624</v>
      </c>
      <c r="D464" s="37">
        <v>36577.0</v>
      </c>
      <c r="E464" s="37">
        <v>42665.0</v>
      </c>
      <c r="F464" s="36" t="s">
        <v>587</v>
      </c>
      <c r="G464" s="36" t="s">
        <v>587</v>
      </c>
      <c r="H464" s="38">
        <v>9.99</v>
      </c>
      <c r="I464" s="38">
        <v>3.99</v>
      </c>
      <c r="J464" s="38">
        <f t="shared" si="73"/>
        <v>6</v>
      </c>
      <c r="K464" s="36">
        <v>1.0</v>
      </c>
      <c r="L464" s="38">
        <f t="shared" si="74"/>
        <v>3.99</v>
      </c>
      <c r="M464" s="35"/>
      <c r="N464" s="126" t="s">
        <v>261</v>
      </c>
    </row>
    <row r="465">
      <c r="A465" s="35">
        <v>53.0</v>
      </c>
      <c r="B465" s="127" t="s">
        <v>1011</v>
      </c>
      <c r="C465" s="36" t="s">
        <v>624</v>
      </c>
      <c r="D465" s="37">
        <v>35977.0</v>
      </c>
      <c r="E465" s="37">
        <v>43249.0</v>
      </c>
      <c r="F465" s="36" t="s">
        <v>587</v>
      </c>
      <c r="G465" s="36" t="s">
        <v>587</v>
      </c>
      <c r="H465" s="38">
        <v>3.33</v>
      </c>
      <c r="I465" s="38">
        <v>1.23</v>
      </c>
      <c r="J465" s="38">
        <f t="shared" si="73"/>
        <v>2.1</v>
      </c>
      <c r="K465" s="36">
        <v>1.0</v>
      </c>
      <c r="L465" s="38">
        <f t="shared" si="74"/>
        <v>1.23</v>
      </c>
      <c r="M465" s="35"/>
      <c r="N465" s="126" t="s">
        <v>261</v>
      </c>
    </row>
    <row r="466">
      <c r="A466" s="35">
        <v>54.0</v>
      </c>
      <c r="B466" s="35" t="s">
        <v>1012</v>
      </c>
      <c r="C466" s="36" t="s">
        <v>624</v>
      </c>
      <c r="D466" s="37">
        <v>35207.0</v>
      </c>
      <c r="E466" s="37">
        <v>43249.0</v>
      </c>
      <c r="F466" s="36" t="s">
        <v>587</v>
      </c>
      <c r="G466" s="36" t="s">
        <v>587</v>
      </c>
      <c r="H466" s="38">
        <v>3.33</v>
      </c>
      <c r="I466" s="38">
        <v>1.23</v>
      </c>
      <c r="J466" s="38">
        <f t="shared" si="73"/>
        <v>2.1</v>
      </c>
      <c r="K466" s="36">
        <v>1.0</v>
      </c>
      <c r="L466" s="38">
        <f t="shared" si="74"/>
        <v>1.23</v>
      </c>
      <c r="M466" s="35"/>
      <c r="N466" s="126" t="s">
        <v>261</v>
      </c>
    </row>
    <row r="467">
      <c r="A467" s="35">
        <v>55.0</v>
      </c>
      <c r="B467" s="35" t="s">
        <v>1013</v>
      </c>
      <c r="C467" s="36" t="s">
        <v>624</v>
      </c>
      <c r="D467" s="37">
        <v>35385.0</v>
      </c>
      <c r="E467" s="37">
        <v>43249.0</v>
      </c>
      <c r="F467" s="36" t="s">
        <v>587</v>
      </c>
      <c r="G467" s="36" t="s">
        <v>587</v>
      </c>
      <c r="H467" s="38">
        <v>3.33</v>
      </c>
      <c r="I467" s="38">
        <v>1.23</v>
      </c>
      <c r="J467" s="38">
        <f t="shared" si="73"/>
        <v>2.1</v>
      </c>
      <c r="K467" s="36">
        <v>1.0</v>
      </c>
      <c r="L467" s="38">
        <f t="shared" si="74"/>
        <v>1.23</v>
      </c>
      <c r="M467" s="35"/>
      <c r="N467" s="126" t="s">
        <v>261</v>
      </c>
    </row>
    <row r="468">
      <c r="A468" s="35">
        <v>56.0</v>
      </c>
      <c r="B468" s="35" t="s">
        <v>1014</v>
      </c>
      <c r="C468" s="36" t="s">
        <v>624</v>
      </c>
      <c r="D468" s="37">
        <v>36336.0</v>
      </c>
      <c r="E468" s="37">
        <v>43249.0</v>
      </c>
      <c r="F468" s="36" t="s">
        <v>587</v>
      </c>
      <c r="G468" s="36" t="s">
        <v>587</v>
      </c>
      <c r="H468" s="38">
        <v>3.33</v>
      </c>
      <c r="I468" s="38">
        <v>1.23</v>
      </c>
      <c r="J468" s="38">
        <f t="shared" si="73"/>
        <v>2.1</v>
      </c>
      <c r="K468" s="36">
        <v>1.0</v>
      </c>
      <c r="L468" s="38">
        <f t="shared" si="74"/>
        <v>1.23</v>
      </c>
      <c r="M468" s="35"/>
      <c r="N468" s="126" t="s">
        <v>261</v>
      </c>
    </row>
    <row r="469">
      <c r="A469" s="35">
        <v>89.0</v>
      </c>
      <c r="B469" s="35" t="s">
        <v>1015</v>
      </c>
      <c r="C469" s="35" t="s">
        <v>677</v>
      </c>
      <c r="D469" s="37">
        <v>37232.0</v>
      </c>
      <c r="E469" s="37">
        <v>43685.0</v>
      </c>
      <c r="F469" s="37">
        <v>44488.0</v>
      </c>
      <c r="G469" s="37">
        <v>44489.0</v>
      </c>
      <c r="H469" s="38">
        <v>7.33</v>
      </c>
      <c r="I469" s="38">
        <v>3.67</v>
      </c>
      <c r="J469" s="38">
        <f t="shared" si="73"/>
        <v>3.66</v>
      </c>
      <c r="K469" s="36">
        <v>13.0</v>
      </c>
      <c r="L469" s="38">
        <f t="shared" si="74"/>
        <v>0.2823076923</v>
      </c>
      <c r="M469" s="35"/>
      <c r="N469" s="126" t="s">
        <v>261</v>
      </c>
    </row>
    <row r="470">
      <c r="A470" s="35">
        <v>90.0</v>
      </c>
      <c r="B470" s="35" t="s">
        <v>1016</v>
      </c>
      <c r="C470" s="35" t="s">
        <v>677</v>
      </c>
      <c r="D470" s="37">
        <v>37708.0</v>
      </c>
      <c r="E470" s="37">
        <v>43685.0</v>
      </c>
      <c r="F470" s="37">
        <v>44489.0</v>
      </c>
      <c r="G470" s="37">
        <v>44494.0</v>
      </c>
      <c r="H470" s="38">
        <v>7.33</v>
      </c>
      <c r="I470" s="38">
        <v>3.66</v>
      </c>
      <c r="J470" s="38">
        <f t="shared" si="73"/>
        <v>3.67</v>
      </c>
      <c r="K470" s="36">
        <v>2.0</v>
      </c>
      <c r="L470" s="38">
        <f t="shared" si="74"/>
        <v>1.83</v>
      </c>
      <c r="M470" s="35"/>
      <c r="N470" s="126" t="s">
        <v>261</v>
      </c>
    </row>
    <row r="471">
      <c r="A471" s="35">
        <v>91.0</v>
      </c>
      <c r="B471" s="35" t="s">
        <v>1017</v>
      </c>
      <c r="C471" s="35" t="s">
        <v>677</v>
      </c>
      <c r="D471" s="37">
        <v>38436.0</v>
      </c>
      <c r="E471" s="37">
        <v>43685.0</v>
      </c>
      <c r="F471" s="37">
        <v>44494.0</v>
      </c>
      <c r="G471" s="37">
        <v>44494.0</v>
      </c>
      <c r="H471" s="38">
        <v>7.33</v>
      </c>
      <c r="I471" s="38">
        <v>3.66</v>
      </c>
      <c r="J471" s="38">
        <f t="shared" si="73"/>
        <v>3.67</v>
      </c>
      <c r="K471" s="36">
        <v>2.0</v>
      </c>
      <c r="L471" s="38">
        <f t="shared" si="74"/>
        <v>1.83</v>
      </c>
      <c r="M471" s="35"/>
      <c r="N471" s="126" t="s">
        <v>261</v>
      </c>
    </row>
    <row r="472">
      <c r="A472" s="35">
        <v>130.0</v>
      </c>
      <c r="B472" s="36" t="s">
        <v>1018</v>
      </c>
      <c r="C472" s="35" t="s">
        <v>677</v>
      </c>
      <c r="D472" s="37">
        <v>37148.0</v>
      </c>
      <c r="E472" s="37">
        <v>45224.0</v>
      </c>
      <c r="F472" s="37">
        <v>45227.0</v>
      </c>
      <c r="G472" s="37">
        <v>45229.0</v>
      </c>
      <c r="H472" s="38">
        <v>14.99</v>
      </c>
      <c r="I472" s="38">
        <v>0.99</v>
      </c>
      <c r="J472" s="38">
        <f t="shared" si="73"/>
        <v>14</v>
      </c>
      <c r="K472" s="36">
        <v>1.0</v>
      </c>
      <c r="L472" s="38">
        <f t="shared" si="74"/>
        <v>0.99</v>
      </c>
      <c r="M472" s="35"/>
      <c r="N472" s="126" t="s">
        <v>261</v>
      </c>
    </row>
    <row r="473">
      <c r="A473" s="35">
        <v>131.0</v>
      </c>
      <c r="B473" s="36" t="s">
        <v>1019</v>
      </c>
      <c r="C473" s="35" t="s">
        <v>677</v>
      </c>
      <c r="D473" s="37">
        <v>38660.0</v>
      </c>
      <c r="E473" s="37">
        <v>43727.0</v>
      </c>
      <c r="F473" s="37">
        <v>43734.0</v>
      </c>
      <c r="G473" s="37">
        <v>43740.0</v>
      </c>
      <c r="H473" s="38">
        <v>19.99</v>
      </c>
      <c r="I473" s="38">
        <v>7.99</v>
      </c>
      <c r="J473" s="38">
        <f t="shared" si="73"/>
        <v>12</v>
      </c>
      <c r="K473" s="36">
        <v>17.0</v>
      </c>
      <c r="L473" s="38">
        <f t="shared" si="74"/>
        <v>0.47</v>
      </c>
      <c r="M473" s="35"/>
      <c r="N473" s="126" t="s">
        <v>261</v>
      </c>
    </row>
    <row r="474">
      <c r="A474" s="35">
        <v>220.0</v>
      </c>
      <c r="B474" s="36" t="s">
        <v>1020</v>
      </c>
      <c r="C474" s="35" t="s">
        <v>584</v>
      </c>
      <c r="D474" s="37">
        <v>39486.0</v>
      </c>
      <c r="E474" s="37">
        <v>43685.0</v>
      </c>
      <c r="F474" s="37" t="s">
        <v>587</v>
      </c>
      <c r="G474" s="37" t="s">
        <v>587</v>
      </c>
      <c r="H474" s="38">
        <v>22.99</v>
      </c>
      <c r="I474" s="38">
        <v>10.99</v>
      </c>
      <c r="J474" s="38">
        <f t="shared" si="73"/>
        <v>12</v>
      </c>
      <c r="K474" s="36">
        <v>1.0</v>
      </c>
      <c r="L474" s="38">
        <f t="shared" si="74"/>
        <v>10.99</v>
      </c>
      <c r="M474" s="35"/>
      <c r="N474" s="36" t="s">
        <v>261</v>
      </c>
    </row>
    <row r="475">
      <c r="A475" s="35">
        <v>333.0</v>
      </c>
      <c r="B475" s="35" t="s">
        <v>1021</v>
      </c>
      <c r="C475" s="36" t="s">
        <v>584</v>
      </c>
      <c r="D475" s="37">
        <v>42388.0</v>
      </c>
      <c r="E475" s="37">
        <v>43727.0</v>
      </c>
      <c r="F475" s="37">
        <v>43775.0</v>
      </c>
      <c r="G475" s="37">
        <v>43775.0</v>
      </c>
      <c r="H475" s="38">
        <v>19.99</v>
      </c>
      <c r="I475" s="38">
        <v>4.99</v>
      </c>
      <c r="J475" s="38">
        <f t="shared" si="73"/>
        <v>15</v>
      </c>
      <c r="K475" s="36">
        <v>19.0</v>
      </c>
      <c r="L475" s="38">
        <f t="shared" si="74"/>
        <v>0.2626315789</v>
      </c>
      <c r="M475" s="35"/>
      <c r="N475" s="36" t="s">
        <v>261</v>
      </c>
    </row>
    <row r="476">
      <c r="A476" s="35">
        <v>334.0</v>
      </c>
      <c r="B476" s="36" t="s">
        <v>1022</v>
      </c>
      <c r="C476" s="36" t="s">
        <v>584</v>
      </c>
      <c r="D476" s="37">
        <v>42024.0</v>
      </c>
      <c r="E476" s="37">
        <v>43727.0</v>
      </c>
      <c r="F476" s="37">
        <v>43733.0</v>
      </c>
      <c r="G476" s="37">
        <v>43733.0</v>
      </c>
      <c r="H476" s="38">
        <v>19.99</v>
      </c>
      <c r="I476" s="38">
        <v>4.99</v>
      </c>
      <c r="J476" s="38">
        <f t="shared" si="73"/>
        <v>15</v>
      </c>
      <c r="K476" s="36">
        <v>18.0</v>
      </c>
      <c r="L476" s="38">
        <f t="shared" si="74"/>
        <v>0.2772222222</v>
      </c>
      <c r="M476" s="35"/>
      <c r="N476" s="36" t="s">
        <v>261</v>
      </c>
    </row>
    <row r="477">
      <c r="A477" s="35">
        <v>335.0</v>
      </c>
      <c r="B477" s="36" t="s">
        <v>1023</v>
      </c>
      <c r="C477" s="36" t="s">
        <v>584</v>
      </c>
      <c r="D477" s="37">
        <v>39885.0</v>
      </c>
      <c r="E477" s="37">
        <v>44510.0</v>
      </c>
      <c r="F477" s="37">
        <v>45209.0</v>
      </c>
      <c r="G477" s="37">
        <v>45227.0</v>
      </c>
      <c r="H477" s="38">
        <v>19.99</v>
      </c>
      <c r="I477" s="38">
        <v>7.99</v>
      </c>
      <c r="J477" s="38">
        <f t="shared" si="73"/>
        <v>12</v>
      </c>
      <c r="K477" s="36">
        <v>12.0</v>
      </c>
      <c r="L477" s="38">
        <f t="shared" si="74"/>
        <v>0.6658333333</v>
      </c>
      <c r="M477" s="35"/>
      <c r="N477" s="36" t="s">
        <v>261</v>
      </c>
    </row>
    <row r="478">
      <c r="A478" s="35">
        <v>336.0</v>
      </c>
      <c r="B478" s="36" t="s">
        <v>1024</v>
      </c>
      <c r="C478" s="36" t="s">
        <v>584</v>
      </c>
      <c r="D478" s="37">
        <v>41418.0</v>
      </c>
      <c r="E478" s="37">
        <v>43638.0</v>
      </c>
      <c r="F478" s="37">
        <v>43645.0</v>
      </c>
      <c r="G478" s="37">
        <v>43647.0</v>
      </c>
      <c r="H478" s="38">
        <v>19.99</v>
      </c>
      <c r="I478" s="38">
        <v>7.49</v>
      </c>
      <c r="J478" s="38">
        <f t="shared" si="73"/>
        <v>12.5</v>
      </c>
      <c r="K478" s="36">
        <v>11.0</v>
      </c>
      <c r="L478" s="38">
        <f t="shared" si="74"/>
        <v>0.6809090909</v>
      </c>
      <c r="M478" s="35"/>
      <c r="N478" s="36" t="s">
        <v>261</v>
      </c>
    </row>
    <row r="479">
      <c r="A479" s="35">
        <v>337.0</v>
      </c>
      <c r="B479" s="36" t="s">
        <v>1025</v>
      </c>
      <c r="C479" s="36" t="s">
        <v>584</v>
      </c>
      <c r="D479" s="37">
        <v>41184.0</v>
      </c>
      <c r="E479" s="37">
        <v>44510.0</v>
      </c>
      <c r="F479" s="37">
        <v>45213.0</v>
      </c>
      <c r="G479" s="37">
        <v>45213.0</v>
      </c>
      <c r="H479" s="38">
        <v>19.99</v>
      </c>
      <c r="I479" s="38">
        <v>7.99</v>
      </c>
      <c r="J479" s="38">
        <f t="shared" si="73"/>
        <v>12</v>
      </c>
      <c r="K479" s="36">
        <v>1.0</v>
      </c>
      <c r="L479" s="38">
        <f t="shared" si="74"/>
        <v>7.99</v>
      </c>
      <c r="M479" s="35"/>
      <c r="N479" s="36" t="s">
        <v>261</v>
      </c>
    </row>
    <row r="480">
      <c r="A480" s="35">
        <v>338.0</v>
      </c>
      <c r="B480" s="36" t="s">
        <v>1026</v>
      </c>
      <c r="C480" s="36" t="s">
        <v>584</v>
      </c>
      <c r="D480" s="37">
        <v>42060.0</v>
      </c>
      <c r="E480" s="37">
        <v>43638.0</v>
      </c>
      <c r="F480" s="37">
        <v>43647.0</v>
      </c>
      <c r="G480" s="37">
        <v>43647.0</v>
      </c>
      <c r="H480" s="38">
        <v>19.99</v>
      </c>
      <c r="I480" s="38">
        <v>7.49</v>
      </c>
      <c r="J480" s="38">
        <f t="shared" si="73"/>
        <v>12.5</v>
      </c>
      <c r="K480" s="36">
        <v>1.0</v>
      </c>
      <c r="L480" s="38">
        <f t="shared" si="74"/>
        <v>7.49</v>
      </c>
      <c r="M480" s="35"/>
      <c r="N480" s="36" t="s">
        <v>261</v>
      </c>
    </row>
    <row r="481">
      <c r="A481" s="35">
        <v>365.0</v>
      </c>
      <c r="B481" s="36" t="s">
        <v>1027</v>
      </c>
      <c r="C481" s="35" t="s">
        <v>584</v>
      </c>
      <c r="D481" s="37">
        <v>40977.0</v>
      </c>
      <c r="E481" s="37">
        <v>42766.0</v>
      </c>
      <c r="F481" s="37">
        <v>43059.0</v>
      </c>
      <c r="G481" s="37">
        <v>45021.0</v>
      </c>
      <c r="H481" s="38">
        <v>24.99</v>
      </c>
      <c r="I481" s="38">
        <v>4.99</v>
      </c>
      <c r="J481" s="38">
        <f t="shared" si="73"/>
        <v>20</v>
      </c>
      <c r="K481" s="36">
        <v>5.0</v>
      </c>
      <c r="L481" s="38">
        <f t="shared" si="74"/>
        <v>0.998</v>
      </c>
      <c r="M481" s="35"/>
      <c r="N481" s="35" t="s">
        <v>261</v>
      </c>
    </row>
    <row r="482">
      <c r="A482" s="35">
        <v>539.0</v>
      </c>
      <c r="B482" s="36" t="s">
        <v>1028</v>
      </c>
      <c r="C482" s="36" t="s">
        <v>586</v>
      </c>
      <c r="D482" s="37">
        <v>42843.0</v>
      </c>
      <c r="E482" s="37">
        <v>44203.0</v>
      </c>
      <c r="F482" s="36" t="s">
        <v>587</v>
      </c>
      <c r="G482" s="36" t="s">
        <v>587</v>
      </c>
      <c r="H482" s="38">
        <v>3.33</v>
      </c>
      <c r="I482" s="38">
        <v>1.0</v>
      </c>
      <c r="J482" s="38">
        <f t="shared" si="73"/>
        <v>2.33</v>
      </c>
      <c r="K482" s="36">
        <v>1.0</v>
      </c>
      <c r="L482" s="38">
        <f t="shared" si="74"/>
        <v>1</v>
      </c>
      <c r="M482" s="35"/>
      <c r="N482" s="35" t="s">
        <v>261</v>
      </c>
    </row>
    <row r="483">
      <c r="A483" s="35">
        <v>540.0</v>
      </c>
      <c r="B483" s="36" t="s">
        <v>1029</v>
      </c>
      <c r="C483" s="36" t="s">
        <v>586</v>
      </c>
      <c r="D483" s="37">
        <v>42843.0</v>
      </c>
      <c r="E483" s="37">
        <v>44203.0</v>
      </c>
      <c r="F483" s="36" t="s">
        <v>587</v>
      </c>
      <c r="G483" s="36" t="s">
        <v>587</v>
      </c>
      <c r="H483" s="38">
        <v>3.33</v>
      </c>
      <c r="I483" s="38">
        <v>0.5</v>
      </c>
      <c r="J483" s="38">
        <f t="shared" si="73"/>
        <v>2.83</v>
      </c>
      <c r="K483" s="36">
        <v>1.0</v>
      </c>
      <c r="L483" s="38">
        <f t="shared" si="74"/>
        <v>0.5</v>
      </c>
      <c r="M483" s="35"/>
      <c r="N483" s="35" t="s">
        <v>261</v>
      </c>
    </row>
    <row r="484">
      <c r="A484" s="35">
        <v>562.0</v>
      </c>
      <c r="B484" s="36" t="s">
        <v>1030</v>
      </c>
      <c r="C484" s="36" t="s">
        <v>586</v>
      </c>
      <c r="D484" s="37">
        <v>42843.0</v>
      </c>
      <c r="E484" s="37">
        <v>44203.0</v>
      </c>
      <c r="F484" s="36" t="s">
        <v>587</v>
      </c>
      <c r="G484" s="36" t="s">
        <v>587</v>
      </c>
      <c r="H484" s="38">
        <v>3.33</v>
      </c>
      <c r="I484" s="38">
        <v>0.99</v>
      </c>
      <c r="J484" s="38">
        <f t="shared" si="73"/>
        <v>2.34</v>
      </c>
      <c r="K484" s="36">
        <v>1.0</v>
      </c>
      <c r="L484" s="38">
        <f t="shared" si="74"/>
        <v>0.99</v>
      </c>
      <c r="M484" s="35"/>
      <c r="N484" s="35" t="s">
        <v>261</v>
      </c>
    </row>
    <row r="485">
      <c r="A485" s="35">
        <v>568.0</v>
      </c>
      <c r="B485" s="36" t="s">
        <v>1031</v>
      </c>
      <c r="C485" s="36" t="s">
        <v>586</v>
      </c>
      <c r="D485" s="37">
        <v>42626.0</v>
      </c>
      <c r="E485" s="37">
        <v>43907.0</v>
      </c>
      <c r="F485" s="37">
        <v>43907.0</v>
      </c>
      <c r="G485" s="37">
        <v>43908.0</v>
      </c>
      <c r="H485" s="38">
        <v>19.99</v>
      </c>
      <c r="I485" s="38">
        <v>4.99</v>
      </c>
      <c r="J485" s="38">
        <f t="shared" si="73"/>
        <v>15</v>
      </c>
      <c r="K485" s="36">
        <v>5.0</v>
      </c>
      <c r="L485" s="38">
        <f t="shared" si="74"/>
        <v>0.998</v>
      </c>
      <c r="M485" s="35"/>
      <c r="N485" s="35" t="s">
        <v>261</v>
      </c>
    </row>
    <row r="486">
      <c r="A486" s="35">
        <v>577.0</v>
      </c>
      <c r="B486" s="36" t="s">
        <v>1032</v>
      </c>
      <c r="C486" s="36" t="s">
        <v>586</v>
      </c>
      <c r="D486" s="37">
        <v>43532.0</v>
      </c>
      <c r="E486" s="37">
        <v>43685.0</v>
      </c>
      <c r="F486" s="37">
        <v>43688.0</v>
      </c>
      <c r="G486" s="37">
        <v>43688.0</v>
      </c>
      <c r="H486" s="38">
        <v>49.99</v>
      </c>
      <c r="I486" s="38">
        <v>44.99</v>
      </c>
      <c r="J486" s="38">
        <f t="shared" si="73"/>
        <v>5</v>
      </c>
      <c r="K486" s="36">
        <v>1.0</v>
      </c>
      <c r="L486" s="38">
        <f t="shared" si="74"/>
        <v>44.99</v>
      </c>
      <c r="M486" s="35"/>
      <c r="N486" s="35" t="s">
        <v>261</v>
      </c>
    </row>
    <row r="487">
      <c r="A487" s="35">
        <v>589.0</v>
      </c>
      <c r="B487" s="36" t="s">
        <v>1033</v>
      </c>
      <c r="C487" s="36" t="s">
        <v>586</v>
      </c>
      <c r="D487" s="37">
        <v>42843.0</v>
      </c>
      <c r="E487" s="37">
        <v>44203.0</v>
      </c>
      <c r="F487" s="126" t="s">
        <v>587</v>
      </c>
      <c r="G487" s="36" t="s">
        <v>587</v>
      </c>
      <c r="H487" s="38">
        <v>3.34</v>
      </c>
      <c r="I487" s="38">
        <v>1.0</v>
      </c>
      <c r="J487" s="38">
        <f t="shared" si="73"/>
        <v>2.34</v>
      </c>
      <c r="K487" s="36">
        <v>1.0</v>
      </c>
      <c r="L487" s="38">
        <f t="shared" si="74"/>
        <v>1</v>
      </c>
      <c r="M487" s="35"/>
      <c r="N487" s="35" t="s">
        <v>261</v>
      </c>
    </row>
    <row r="488">
      <c r="A488" s="35">
        <v>590.0</v>
      </c>
      <c r="B488" s="36" t="s">
        <v>1034</v>
      </c>
      <c r="C488" s="36" t="s">
        <v>586</v>
      </c>
      <c r="D488" s="37">
        <v>42843.0</v>
      </c>
      <c r="E488" s="37">
        <v>44203.0</v>
      </c>
      <c r="F488" s="36" t="s">
        <v>587</v>
      </c>
      <c r="G488" s="36" t="s">
        <v>587</v>
      </c>
      <c r="H488" s="38">
        <v>3.33</v>
      </c>
      <c r="I488" s="38">
        <v>0.5</v>
      </c>
      <c r="J488" s="38">
        <f t="shared" si="73"/>
        <v>2.83</v>
      </c>
      <c r="K488" s="36">
        <v>1.0</v>
      </c>
      <c r="L488" s="38">
        <f t="shared" si="74"/>
        <v>0.5</v>
      </c>
      <c r="M488" s="35"/>
      <c r="N488" s="35" t="s">
        <v>261</v>
      </c>
    </row>
    <row r="489">
      <c r="A489" s="35">
        <v>712.0</v>
      </c>
      <c r="B489" s="35" t="s">
        <v>1035</v>
      </c>
      <c r="C489" s="36" t="s">
        <v>586</v>
      </c>
      <c r="D489" s="37">
        <v>42241.0</v>
      </c>
      <c r="E489" s="37">
        <v>42619.0</v>
      </c>
      <c r="F489" s="37">
        <v>42799.0</v>
      </c>
      <c r="G489" s="37">
        <v>42799.0</v>
      </c>
      <c r="H489" s="38">
        <v>2.5</v>
      </c>
      <c r="I489" s="38">
        <v>1.33</v>
      </c>
      <c r="J489" s="38">
        <f t="shared" si="73"/>
        <v>1.17</v>
      </c>
      <c r="K489" s="36">
        <v>3.0</v>
      </c>
      <c r="L489" s="38">
        <f t="shared" si="74"/>
        <v>0.4433333333</v>
      </c>
      <c r="M489" s="35"/>
      <c r="N489" s="35" t="s">
        <v>261</v>
      </c>
    </row>
    <row r="490">
      <c r="A490" s="35">
        <v>713.0</v>
      </c>
      <c r="B490" s="35" t="s">
        <v>1036</v>
      </c>
      <c r="C490" s="36" t="s">
        <v>586</v>
      </c>
      <c r="D490" s="37">
        <v>42241.0</v>
      </c>
      <c r="E490" s="37">
        <v>42619.0</v>
      </c>
      <c r="F490" s="37">
        <v>42799.0</v>
      </c>
      <c r="G490" s="37">
        <v>42799.0</v>
      </c>
      <c r="H490" s="38">
        <v>2.5</v>
      </c>
      <c r="I490" s="38">
        <v>1.33</v>
      </c>
      <c r="J490" s="38">
        <f t="shared" si="73"/>
        <v>1.17</v>
      </c>
      <c r="K490" s="36">
        <v>2.0</v>
      </c>
      <c r="L490" s="38">
        <f t="shared" si="74"/>
        <v>0.665</v>
      </c>
      <c r="M490" s="35"/>
      <c r="N490" s="35" t="s">
        <v>261</v>
      </c>
    </row>
    <row r="491">
      <c r="A491" s="35">
        <v>714.0</v>
      </c>
      <c r="B491" s="35" t="s">
        <v>1037</v>
      </c>
      <c r="C491" s="36" t="s">
        <v>586</v>
      </c>
      <c r="D491" s="37">
        <v>42241.0</v>
      </c>
      <c r="E491" s="37">
        <v>42619.0</v>
      </c>
      <c r="F491" s="37">
        <v>42799.0</v>
      </c>
      <c r="G491" s="37">
        <v>42799.0</v>
      </c>
      <c r="H491" s="38">
        <v>2.5</v>
      </c>
      <c r="I491" s="38">
        <v>1.33</v>
      </c>
      <c r="J491" s="38">
        <f t="shared" si="73"/>
        <v>1.17</v>
      </c>
      <c r="K491" s="36">
        <v>1.0</v>
      </c>
      <c r="L491" s="38">
        <f t="shared" si="74"/>
        <v>1.33</v>
      </c>
      <c r="M491" s="35"/>
      <c r="N491" s="35" t="s">
        <v>261</v>
      </c>
    </row>
    <row r="492">
      <c r="A492" s="35">
        <v>715.0</v>
      </c>
      <c r="B492" s="35" t="s">
        <v>1038</v>
      </c>
      <c r="C492" s="36" t="s">
        <v>586</v>
      </c>
      <c r="D492" s="37">
        <v>42241.0</v>
      </c>
      <c r="E492" s="37">
        <v>42619.0</v>
      </c>
      <c r="F492" s="37">
        <v>42799.0</v>
      </c>
      <c r="G492" s="37">
        <v>42799.0</v>
      </c>
      <c r="H492" s="38">
        <v>2.5</v>
      </c>
      <c r="I492" s="38">
        <v>1.33</v>
      </c>
      <c r="J492" s="38">
        <f t="shared" si="73"/>
        <v>1.17</v>
      </c>
      <c r="K492" s="36">
        <v>1.0</v>
      </c>
      <c r="L492" s="38">
        <f t="shared" si="74"/>
        <v>1.33</v>
      </c>
      <c r="M492" s="35"/>
      <c r="N492" s="35" t="s">
        <v>261</v>
      </c>
    </row>
    <row r="493">
      <c r="A493" s="35">
        <v>716.0</v>
      </c>
      <c r="B493" s="35" t="s">
        <v>1039</v>
      </c>
      <c r="C493" s="36" t="s">
        <v>586</v>
      </c>
      <c r="D493" s="37">
        <v>42241.0</v>
      </c>
      <c r="E493" s="37">
        <v>42619.0</v>
      </c>
      <c r="F493" s="37">
        <v>42799.0</v>
      </c>
      <c r="G493" s="37">
        <v>42799.0</v>
      </c>
      <c r="H493" s="38">
        <v>2.5</v>
      </c>
      <c r="I493" s="38">
        <v>1.33</v>
      </c>
      <c r="J493" s="38">
        <f t="shared" si="73"/>
        <v>1.17</v>
      </c>
      <c r="K493" s="36">
        <v>1.0</v>
      </c>
      <c r="L493" s="38">
        <f t="shared" si="74"/>
        <v>1.33</v>
      </c>
      <c r="M493" s="35"/>
      <c r="N493" s="35" t="s">
        <v>261</v>
      </c>
    </row>
    <row r="494">
      <c r="A494" s="35">
        <v>717.0</v>
      </c>
      <c r="B494" s="35" t="s">
        <v>1040</v>
      </c>
      <c r="C494" s="36" t="s">
        <v>586</v>
      </c>
      <c r="D494" s="37">
        <v>42241.0</v>
      </c>
      <c r="E494" s="37">
        <v>42619.0</v>
      </c>
      <c r="F494" s="37">
        <v>42799.0</v>
      </c>
      <c r="G494" s="37">
        <v>42799.0</v>
      </c>
      <c r="H494" s="38">
        <v>2.49</v>
      </c>
      <c r="I494" s="38">
        <v>1.34</v>
      </c>
      <c r="J494" s="38">
        <f t="shared" si="73"/>
        <v>1.15</v>
      </c>
      <c r="K494" s="36">
        <v>1.0</v>
      </c>
      <c r="L494" s="38">
        <f t="shared" si="74"/>
        <v>1.34</v>
      </c>
      <c r="M494" s="35"/>
      <c r="N494" s="35" t="s">
        <v>261</v>
      </c>
    </row>
    <row r="495">
      <c r="A495" s="35">
        <v>718.0</v>
      </c>
      <c r="B495" s="35" t="s">
        <v>1041</v>
      </c>
      <c r="C495" s="36" t="s">
        <v>586</v>
      </c>
      <c r="D495" s="37">
        <v>42955.0</v>
      </c>
      <c r="E495" s="37">
        <v>43091.0</v>
      </c>
      <c r="F495" s="37">
        <v>43135.0</v>
      </c>
      <c r="G495" s="37">
        <v>43144.0</v>
      </c>
      <c r="H495" s="38">
        <v>3.75</v>
      </c>
      <c r="I495" s="38">
        <v>2.0</v>
      </c>
      <c r="J495" s="38">
        <f t="shared" si="73"/>
        <v>1.75</v>
      </c>
      <c r="K495" s="36">
        <v>3.0</v>
      </c>
      <c r="L495" s="38">
        <f t="shared" si="74"/>
        <v>0.6666666667</v>
      </c>
      <c r="M495" s="35"/>
      <c r="N495" s="35" t="s">
        <v>261</v>
      </c>
    </row>
    <row r="496">
      <c r="A496" s="35">
        <v>719.0</v>
      </c>
      <c r="B496" s="35" t="s">
        <v>1042</v>
      </c>
      <c r="C496" s="36" t="s">
        <v>586</v>
      </c>
      <c r="D496" s="37">
        <v>42955.0</v>
      </c>
      <c r="E496" s="37">
        <v>43091.0</v>
      </c>
      <c r="F496" s="37">
        <v>43135.0</v>
      </c>
      <c r="G496" s="37">
        <v>43144.0</v>
      </c>
      <c r="H496" s="38">
        <v>3.75</v>
      </c>
      <c r="I496" s="38">
        <v>2.0</v>
      </c>
      <c r="J496" s="38">
        <f t="shared" si="73"/>
        <v>1.75</v>
      </c>
      <c r="K496" s="36">
        <v>2.0</v>
      </c>
      <c r="L496" s="38">
        <f t="shared" si="74"/>
        <v>1</v>
      </c>
      <c r="M496" s="35"/>
      <c r="N496" s="35" t="s">
        <v>261</v>
      </c>
    </row>
    <row r="497">
      <c r="A497" s="35">
        <v>720.0</v>
      </c>
      <c r="B497" s="35" t="s">
        <v>1043</v>
      </c>
      <c r="C497" s="36" t="s">
        <v>586</v>
      </c>
      <c r="D497" s="37">
        <v>42955.0</v>
      </c>
      <c r="E497" s="37">
        <v>43091.0</v>
      </c>
      <c r="F497" s="37">
        <v>43135.0</v>
      </c>
      <c r="G497" s="37">
        <v>43144.0</v>
      </c>
      <c r="H497" s="38">
        <v>3.75</v>
      </c>
      <c r="I497" s="38">
        <v>2.0</v>
      </c>
      <c r="J497" s="38">
        <f t="shared" si="73"/>
        <v>1.75</v>
      </c>
      <c r="K497" s="36">
        <v>2.0</v>
      </c>
      <c r="L497" s="38">
        <f t="shared" si="74"/>
        <v>1</v>
      </c>
      <c r="M497" s="35"/>
      <c r="N497" s="35" t="s">
        <v>261</v>
      </c>
    </row>
    <row r="498">
      <c r="A498" s="35">
        <v>721.0</v>
      </c>
      <c r="B498" s="35" t="s">
        <v>1044</v>
      </c>
      <c r="C498" s="36" t="s">
        <v>586</v>
      </c>
      <c r="D498" s="37">
        <v>42955.0</v>
      </c>
      <c r="E498" s="37">
        <v>43091.0</v>
      </c>
      <c r="F498" s="37">
        <v>43135.0</v>
      </c>
      <c r="G498" s="37">
        <v>43144.0</v>
      </c>
      <c r="H498" s="38">
        <v>3.74</v>
      </c>
      <c r="I498" s="38">
        <v>1.99</v>
      </c>
      <c r="J498" s="38">
        <f t="shared" si="73"/>
        <v>1.75</v>
      </c>
      <c r="K498" s="36">
        <v>2.0</v>
      </c>
      <c r="L498" s="38">
        <f t="shared" si="74"/>
        <v>0.995</v>
      </c>
      <c r="M498" s="35"/>
      <c r="N498" s="35" t="s">
        <v>261</v>
      </c>
    </row>
    <row r="499">
      <c r="A499" s="35">
        <v>722.0</v>
      </c>
      <c r="B499" s="35" t="s">
        <v>1045</v>
      </c>
      <c r="C499" s="36" t="s">
        <v>586</v>
      </c>
      <c r="D499" s="37">
        <v>43305.0</v>
      </c>
      <c r="E499" s="37">
        <v>43668.0</v>
      </c>
      <c r="F499" s="36" t="s">
        <v>587</v>
      </c>
      <c r="G499" s="36" t="s">
        <v>587</v>
      </c>
      <c r="H499" s="38">
        <v>5.0</v>
      </c>
      <c r="I499" s="38">
        <v>3.0</v>
      </c>
      <c r="J499" s="38">
        <f t="shared" si="73"/>
        <v>2</v>
      </c>
      <c r="K499" s="36">
        <v>1.0</v>
      </c>
      <c r="L499" s="38">
        <f t="shared" si="74"/>
        <v>3</v>
      </c>
      <c r="M499" s="35"/>
      <c r="N499" s="35" t="s">
        <v>261</v>
      </c>
    </row>
    <row r="500">
      <c r="A500" s="35">
        <v>723.0</v>
      </c>
      <c r="B500" s="35" t="s">
        <v>1046</v>
      </c>
      <c r="C500" s="36" t="s">
        <v>586</v>
      </c>
      <c r="D500" s="37">
        <v>43305.0</v>
      </c>
      <c r="E500" s="37">
        <v>43668.0</v>
      </c>
      <c r="F500" s="36" t="s">
        <v>587</v>
      </c>
      <c r="G500" s="36" t="s">
        <v>587</v>
      </c>
      <c r="H500" s="38">
        <v>5.0</v>
      </c>
      <c r="I500" s="38">
        <v>3.0</v>
      </c>
      <c r="J500" s="38">
        <f t="shared" si="73"/>
        <v>2</v>
      </c>
      <c r="K500" s="36">
        <v>1.0</v>
      </c>
      <c r="L500" s="38">
        <f t="shared" si="74"/>
        <v>3</v>
      </c>
      <c r="M500" s="35"/>
      <c r="N500" s="35" t="s">
        <v>261</v>
      </c>
    </row>
    <row r="501">
      <c r="A501" s="35">
        <v>724.0</v>
      </c>
      <c r="B501" s="35" t="s">
        <v>1047</v>
      </c>
      <c r="C501" s="36" t="s">
        <v>586</v>
      </c>
      <c r="D501" s="37">
        <v>43305.0</v>
      </c>
      <c r="E501" s="37">
        <v>43668.0</v>
      </c>
      <c r="F501" s="36" t="s">
        <v>587</v>
      </c>
      <c r="G501" s="36" t="s">
        <v>587</v>
      </c>
      <c r="H501" s="38">
        <v>5.0</v>
      </c>
      <c r="I501" s="38">
        <v>3.0</v>
      </c>
      <c r="J501" s="38">
        <f t="shared" si="73"/>
        <v>2</v>
      </c>
      <c r="K501" s="36">
        <v>1.0</v>
      </c>
      <c r="L501" s="38">
        <f t="shared" si="74"/>
        <v>3</v>
      </c>
      <c r="M501" s="35"/>
      <c r="N501" s="35" t="s">
        <v>261</v>
      </c>
    </row>
    <row r="502">
      <c r="A502" s="35">
        <v>725.0</v>
      </c>
      <c r="B502" s="35" t="s">
        <v>1048</v>
      </c>
      <c r="C502" s="36" t="s">
        <v>586</v>
      </c>
      <c r="D502" s="37">
        <v>43305.0</v>
      </c>
      <c r="E502" s="37">
        <v>43668.0</v>
      </c>
      <c r="F502" s="36" t="s">
        <v>587</v>
      </c>
      <c r="G502" s="36" t="s">
        <v>587</v>
      </c>
      <c r="H502" s="38">
        <v>4.99</v>
      </c>
      <c r="I502" s="38">
        <v>2.99</v>
      </c>
      <c r="J502" s="38">
        <f t="shared" si="73"/>
        <v>2</v>
      </c>
      <c r="K502" s="36">
        <v>1.0</v>
      </c>
      <c r="L502" s="38">
        <f t="shared" si="74"/>
        <v>2.99</v>
      </c>
      <c r="M502" s="35"/>
      <c r="N502" s="35" t="s">
        <v>261</v>
      </c>
    </row>
    <row r="503">
      <c r="A503" s="35">
        <v>726.0</v>
      </c>
      <c r="B503" s="35" t="s">
        <v>1049</v>
      </c>
      <c r="C503" s="36" t="s">
        <v>586</v>
      </c>
      <c r="D503" s="37">
        <v>43305.0</v>
      </c>
      <c r="E503" s="37">
        <v>43668.0</v>
      </c>
      <c r="F503" s="36" t="s">
        <v>587</v>
      </c>
      <c r="G503" s="36" t="s">
        <v>587</v>
      </c>
      <c r="H503" s="38">
        <v>5.0</v>
      </c>
      <c r="I503" s="38">
        <v>3.0</v>
      </c>
      <c r="J503" s="38">
        <f t="shared" si="73"/>
        <v>2</v>
      </c>
      <c r="K503" s="36">
        <v>1.0</v>
      </c>
      <c r="L503" s="38">
        <f t="shared" si="74"/>
        <v>3</v>
      </c>
      <c r="M503" s="35"/>
      <c r="N503" s="35" t="s">
        <v>261</v>
      </c>
    </row>
    <row r="504">
      <c r="A504" s="35">
        <v>727.0</v>
      </c>
      <c r="B504" s="35" t="s">
        <v>1050</v>
      </c>
      <c r="C504" s="36" t="s">
        <v>586</v>
      </c>
      <c r="D504" s="37">
        <v>43305.0</v>
      </c>
      <c r="E504" s="37">
        <v>43668.0</v>
      </c>
      <c r="F504" s="36" t="s">
        <v>587</v>
      </c>
      <c r="G504" s="36" t="s">
        <v>587</v>
      </c>
      <c r="H504" s="38">
        <v>5.0</v>
      </c>
      <c r="I504" s="38">
        <v>3.0</v>
      </c>
      <c r="J504" s="38">
        <f t="shared" si="73"/>
        <v>2</v>
      </c>
      <c r="K504" s="36">
        <v>1.0</v>
      </c>
      <c r="L504" s="38">
        <f t="shared" si="74"/>
        <v>3</v>
      </c>
      <c r="M504" s="35"/>
      <c r="N504" s="35" t="s">
        <v>261</v>
      </c>
    </row>
    <row r="505">
      <c r="A505" s="35">
        <v>728.0</v>
      </c>
      <c r="B505" s="35" t="s">
        <v>1051</v>
      </c>
      <c r="C505" s="36" t="s">
        <v>586</v>
      </c>
      <c r="D505" s="37">
        <v>43305.0</v>
      </c>
      <c r="E505" s="37">
        <v>43668.0</v>
      </c>
      <c r="F505" s="36" t="s">
        <v>587</v>
      </c>
      <c r="G505" s="36" t="s">
        <v>587</v>
      </c>
      <c r="H505" s="38">
        <v>5.0</v>
      </c>
      <c r="I505" s="38">
        <v>3.0</v>
      </c>
      <c r="J505" s="38">
        <f t="shared" si="73"/>
        <v>2</v>
      </c>
      <c r="K505" s="36">
        <v>1.0</v>
      </c>
      <c r="L505" s="38">
        <f t="shared" si="74"/>
        <v>3</v>
      </c>
      <c r="M505" s="35"/>
      <c r="N505" s="35" t="s">
        <v>261</v>
      </c>
    </row>
    <row r="506">
      <c r="A506" s="35">
        <v>729.0</v>
      </c>
      <c r="B506" s="35" t="s">
        <v>1052</v>
      </c>
      <c r="C506" s="36" t="s">
        <v>586</v>
      </c>
      <c r="D506" s="37">
        <v>43305.0</v>
      </c>
      <c r="E506" s="37">
        <v>43668.0</v>
      </c>
      <c r="F506" s="36" t="s">
        <v>587</v>
      </c>
      <c r="G506" s="36" t="s">
        <v>587</v>
      </c>
      <c r="H506" s="38">
        <v>4.99</v>
      </c>
      <c r="I506" s="38">
        <v>2.99</v>
      </c>
      <c r="J506" s="38">
        <f t="shared" si="73"/>
        <v>2</v>
      </c>
      <c r="K506" s="36">
        <v>1.0</v>
      </c>
      <c r="L506" s="38">
        <f t="shared" si="74"/>
        <v>2.99</v>
      </c>
      <c r="M506" s="35"/>
      <c r="N506" s="35" t="s">
        <v>261</v>
      </c>
    </row>
    <row r="507">
      <c r="A507" s="35">
        <v>737.0</v>
      </c>
      <c r="B507" s="35" t="s">
        <v>1053</v>
      </c>
      <c r="C507" s="36" t="s">
        <v>586</v>
      </c>
      <c r="D507" s="37">
        <v>43126.0</v>
      </c>
      <c r="E507" s="37">
        <v>44334.0</v>
      </c>
      <c r="F507" s="37">
        <v>44669.0</v>
      </c>
      <c r="G507" s="37">
        <v>44672.0</v>
      </c>
      <c r="H507" s="38">
        <v>19.99</v>
      </c>
      <c r="I507" s="38">
        <v>0.0</v>
      </c>
      <c r="J507" s="38">
        <f t="shared" si="73"/>
        <v>19.99</v>
      </c>
      <c r="K507" s="36">
        <v>2.0</v>
      </c>
      <c r="L507" s="38">
        <f t="shared" si="74"/>
        <v>0</v>
      </c>
      <c r="M507" s="35"/>
      <c r="N507" s="35" t="s">
        <v>261</v>
      </c>
    </row>
    <row r="508">
      <c r="A508" s="35">
        <v>788.0</v>
      </c>
      <c r="B508" s="35" t="s">
        <v>1054</v>
      </c>
      <c r="C508" s="36" t="s">
        <v>586</v>
      </c>
      <c r="D508" s="37">
        <v>43490.0</v>
      </c>
      <c r="E508" s="37">
        <v>43490.0</v>
      </c>
      <c r="F508" s="37">
        <v>43491.0</v>
      </c>
      <c r="G508" s="37">
        <v>43505.0</v>
      </c>
      <c r="H508" s="38">
        <v>59.99</v>
      </c>
      <c r="I508" s="38">
        <v>59.99</v>
      </c>
      <c r="J508" s="38">
        <f t="shared" si="73"/>
        <v>0</v>
      </c>
      <c r="K508" s="36">
        <v>34.0</v>
      </c>
      <c r="L508" s="38">
        <f t="shared" si="74"/>
        <v>1.764411765</v>
      </c>
      <c r="M508" s="35"/>
      <c r="N508" s="35" t="s">
        <v>261</v>
      </c>
    </row>
    <row r="509">
      <c r="A509" s="35">
        <v>789.0</v>
      </c>
      <c r="B509" s="35" t="s">
        <v>1055</v>
      </c>
      <c r="C509" s="36" t="s">
        <v>586</v>
      </c>
      <c r="D509" s="37">
        <v>43924.0</v>
      </c>
      <c r="E509" s="37">
        <v>44469.0</v>
      </c>
      <c r="F509" s="37">
        <v>44470.0</v>
      </c>
      <c r="G509" s="37">
        <v>44471.0</v>
      </c>
      <c r="H509" s="38">
        <v>59.99</v>
      </c>
      <c r="I509" s="38">
        <v>19.79</v>
      </c>
      <c r="J509" s="38">
        <f t="shared" si="73"/>
        <v>40.2</v>
      </c>
      <c r="K509" s="36">
        <v>20.0</v>
      </c>
      <c r="L509" s="38">
        <f t="shared" si="74"/>
        <v>0.9895</v>
      </c>
      <c r="M509" s="35"/>
      <c r="N509" s="35" t="s">
        <v>261</v>
      </c>
    </row>
    <row r="510">
      <c r="A510" s="35">
        <v>790.0</v>
      </c>
      <c r="B510" s="36" t="s">
        <v>1056</v>
      </c>
      <c r="C510" s="35" t="s">
        <v>586</v>
      </c>
      <c r="D510" s="37">
        <v>45009.0</v>
      </c>
      <c r="E510" s="37">
        <v>45195.0</v>
      </c>
      <c r="F510" s="37">
        <v>45199.0</v>
      </c>
      <c r="G510" s="37">
        <v>45209.0</v>
      </c>
      <c r="H510" s="38">
        <v>69.99</v>
      </c>
      <c r="I510" s="38">
        <v>39.89</v>
      </c>
      <c r="J510" s="38">
        <f t="shared" si="73"/>
        <v>30.1</v>
      </c>
      <c r="K510" s="36">
        <v>23.0</v>
      </c>
      <c r="L510" s="38">
        <f t="shared" si="74"/>
        <v>1.734347826</v>
      </c>
      <c r="M510" s="35"/>
      <c r="N510" s="35" t="s">
        <v>261</v>
      </c>
    </row>
    <row r="511">
      <c r="A511" s="35">
        <v>791.0</v>
      </c>
      <c r="B511" s="35" t="s">
        <v>1057</v>
      </c>
      <c r="C511" s="36" t="s">
        <v>586</v>
      </c>
      <c r="D511" s="37">
        <v>42759.0</v>
      </c>
      <c r="E511" s="37">
        <v>43466.0</v>
      </c>
      <c r="F511" s="37">
        <v>43469.0</v>
      </c>
      <c r="G511" s="37">
        <v>44499.0</v>
      </c>
      <c r="H511" s="38">
        <v>49.98</v>
      </c>
      <c r="I511" s="38">
        <v>26.98</v>
      </c>
      <c r="J511" s="38">
        <f t="shared" si="73"/>
        <v>23</v>
      </c>
      <c r="K511" s="36">
        <v>16.0</v>
      </c>
      <c r="L511" s="38">
        <f t="shared" si="74"/>
        <v>1.68625</v>
      </c>
      <c r="M511" s="35"/>
      <c r="N511" s="35" t="s">
        <v>261</v>
      </c>
    </row>
    <row r="512">
      <c r="A512" s="35">
        <v>792.0</v>
      </c>
      <c r="B512" s="36" t="s">
        <v>1058</v>
      </c>
      <c r="C512" s="36" t="s">
        <v>586</v>
      </c>
      <c r="D512" s="37">
        <v>43924.0</v>
      </c>
      <c r="E512" s="37">
        <v>44469.0</v>
      </c>
      <c r="F512" s="36" t="s">
        <v>587</v>
      </c>
      <c r="G512" s="36" t="s">
        <v>587</v>
      </c>
      <c r="H512" s="38">
        <v>0.0</v>
      </c>
      <c r="I512" s="38">
        <v>0.0</v>
      </c>
      <c r="J512" s="38">
        <f t="shared" si="73"/>
        <v>0</v>
      </c>
      <c r="K512" s="36">
        <v>1.0</v>
      </c>
      <c r="L512" s="38">
        <f t="shared" si="74"/>
        <v>0</v>
      </c>
      <c r="M512" s="35"/>
      <c r="N512" s="35" t="s">
        <v>261</v>
      </c>
    </row>
    <row r="513">
      <c r="A513" s="35">
        <v>793.0</v>
      </c>
      <c r="B513" s="36" t="s">
        <v>1059</v>
      </c>
      <c r="C513" s="36" t="s">
        <v>586</v>
      </c>
      <c r="D513" s="37">
        <v>44862.0</v>
      </c>
      <c r="E513" s="37">
        <v>44489.0</v>
      </c>
      <c r="F513" s="36" t="s">
        <v>587</v>
      </c>
      <c r="G513" s="36" t="s">
        <v>587</v>
      </c>
      <c r="H513" s="38">
        <v>0.0</v>
      </c>
      <c r="I513" s="38">
        <v>0.0</v>
      </c>
      <c r="J513" s="38">
        <f t="shared" si="73"/>
        <v>0</v>
      </c>
      <c r="K513" s="36">
        <v>1.0</v>
      </c>
      <c r="L513" s="38">
        <f t="shared" si="74"/>
        <v>0</v>
      </c>
      <c r="M513" s="35"/>
      <c r="N513" s="35" t="s">
        <v>261</v>
      </c>
    </row>
    <row r="514">
      <c r="A514" s="35">
        <v>794.0</v>
      </c>
      <c r="B514" s="36" t="s">
        <v>1060</v>
      </c>
      <c r="C514" s="35" t="s">
        <v>586</v>
      </c>
      <c r="D514" s="37">
        <v>44323.0</v>
      </c>
      <c r="E514" s="37">
        <v>44489.0</v>
      </c>
      <c r="F514" s="37">
        <v>44490.0</v>
      </c>
      <c r="G514" s="37">
        <v>44492.0</v>
      </c>
      <c r="H514" s="38">
        <v>69.99</v>
      </c>
      <c r="I514" s="38">
        <v>39.89</v>
      </c>
      <c r="J514" s="38">
        <f t="shared" si="73"/>
        <v>30.1</v>
      </c>
      <c r="K514" s="36">
        <v>15.0</v>
      </c>
      <c r="L514" s="38">
        <f t="shared" si="74"/>
        <v>2.659333333</v>
      </c>
      <c r="M514" s="35"/>
      <c r="N514" s="35" t="s">
        <v>261</v>
      </c>
    </row>
    <row r="515">
      <c r="A515" s="35">
        <v>840.0</v>
      </c>
      <c r="B515" s="36" t="s">
        <v>1061</v>
      </c>
      <c r="C515" s="35" t="s">
        <v>586</v>
      </c>
      <c r="D515" s="37">
        <v>43249.0</v>
      </c>
      <c r="E515" s="37">
        <v>43249.0</v>
      </c>
      <c r="F515" s="36" t="s">
        <v>587</v>
      </c>
      <c r="G515" s="36" t="s">
        <v>587</v>
      </c>
      <c r="H515" s="38">
        <v>3.34</v>
      </c>
      <c r="I515" s="38">
        <v>1.24</v>
      </c>
      <c r="J515" s="38">
        <f t="shared" si="73"/>
        <v>2.1</v>
      </c>
      <c r="K515" s="36">
        <v>1.0</v>
      </c>
      <c r="L515" s="38">
        <f t="shared" si="74"/>
        <v>1.24</v>
      </c>
      <c r="M515" s="35"/>
      <c r="N515" s="35" t="s">
        <v>261</v>
      </c>
    </row>
    <row r="516">
      <c r="A516" s="35">
        <v>841.0</v>
      </c>
      <c r="B516" s="36" t="s">
        <v>1062</v>
      </c>
      <c r="C516" s="35" t="s">
        <v>586</v>
      </c>
      <c r="D516" s="37">
        <v>43249.0</v>
      </c>
      <c r="E516" s="37">
        <v>43249.0</v>
      </c>
      <c r="F516" s="36" t="s">
        <v>587</v>
      </c>
      <c r="G516" s="36" t="s">
        <v>587</v>
      </c>
      <c r="H516" s="38">
        <v>3.34</v>
      </c>
      <c r="I516" s="38">
        <v>1.24</v>
      </c>
      <c r="J516" s="38">
        <f t="shared" si="73"/>
        <v>2.1</v>
      </c>
      <c r="K516" s="36">
        <v>1.0</v>
      </c>
      <c r="L516" s="38">
        <f t="shared" si="74"/>
        <v>1.24</v>
      </c>
      <c r="M516" s="35"/>
      <c r="N516" s="35" t="s">
        <v>261</v>
      </c>
    </row>
    <row r="517">
      <c r="A517" s="35">
        <v>842.0</v>
      </c>
      <c r="B517" s="36" t="s">
        <v>1063</v>
      </c>
      <c r="C517" s="35" t="s">
        <v>586</v>
      </c>
      <c r="D517" s="37">
        <v>43249.0</v>
      </c>
      <c r="E517" s="37">
        <v>43249.0</v>
      </c>
      <c r="F517" s="36" t="s">
        <v>587</v>
      </c>
      <c r="G517" s="36" t="s">
        <v>587</v>
      </c>
      <c r="H517" s="38">
        <v>3.34</v>
      </c>
      <c r="I517" s="38">
        <v>1.24</v>
      </c>
      <c r="J517" s="38">
        <f t="shared" si="73"/>
        <v>2.1</v>
      </c>
      <c r="K517" s="36">
        <v>1.0</v>
      </c>
      <c r="L517" s="38">
        <f t="shared" si="74"/>
        <v>1.24</v>
      </c>
      <c r="M517" s="35"/>
      <c r="N517" s="35" t="s">
        <v>261</v>
      </c>
    </row>
    <row r="518">
      <c r="A518" s="35">
        <v>843.0</v>
      </c>
      <c r="B518" s="36" t="s">
        <v>1064</v>
      </c>
      <c r="C518" s="35" t="s">
        <v>586</v>
      </c>
      <c r="D518" s="37">
        <v>43249.0</v>
      </c>
      <c r="E518" s="37">
        <v>43249.0</v>
      </c>
      <c r="F518" s="36" t="s">
        <v>587</v>
      </c>
      <c r="G518" s="36" t="s">
        <v>587</v>
      </c>
      <c r="H518" s="38">
        <v>3.33</v>
      </c>
      <c r="I518" s="38">
        <v>1.23</v>
      </c>
      <c r="J518" s="38">
        <f t="shared" si="73"/>
        <v>2.1</v>
      </c>
      <c r="K518" s="36">
        <v>1.0</v>
      </c>
      <c r="L518" s="38">
        <f t="shared" si="74"/>
        <v>1.23</v>
      </c>
      <c r="M518" s="35"/>
      <c r="N518" s="35" t="s">
        <v>261</v>
      </c>
    </row>
    <row r="519">
      <c r="A519" s="35">
        <v>844.0</v>
      </c>
      <c r="B519" s="36" t="s">
        <v>1065</v>
      </c>
      <c r="C519" s="35" t="s">
        <v>586</v>
      </c>
      <c r="D519" s="37">
        <v>43249.0</v>
      </c>
      <c r="E519" s="37">
        <v>43249.0</v>
      </c>
      <c r="F519" s="36" t="s">
        <v>587</v>
      </c>
      <c r="G519" s="36" t="s">
        <v>587</v>
      </c>
      <c r="H519" s="38">
        <v>3.33</v>
      </c>
      <c r="I519" s="38">
        <v>1.23</v>
      </c>
      <c r="J519" s="38">
        <f t="shared" si="73"/>
        <v>2.1</v>
      </c>
      <c r="K519" s="36">
        <v>1.0</v>
      </c>
      <c r="L519" s="38">
        <f t="shared" si="74"/>
        <v>1.23</v>
      </c>
      <c r="M519" s="35"/>
      <c r="N519" s="35" t="s">
        <v>261</v>
      </c>
    </row>
    <row r="520">
      <c r="A520" s="35">
        <v>845.0</v>
      </c>
      <c r="B520" s="36" t="s">
        <v>1066</v>
      </c>
      <c r="C520" s="35" t="s">
        <v>586</v>
      </c>
      <c r="D520" s="37">
        <v>43249.0</v>
      </c>
      <c r="E520" s="37">
        <v>43249.0</v>
      </c>
      <c r="F520" s="36" t="s">
        <v>587</v>
      </c>
      <c r="G520" s="36" t="s">
        <v>587</v>
      </c>
      <c r="H520" s="38">
        <v>3.33</v>
      </c>
      <c r="I520" s="38">
        <v>1.23</v>
      </c>
      <c r="J520" s="38">
        <f t="shared" si="73"/>
        <v>2.1</v>
      </c>
      <c r="K520" s="36">
        <v>1.0</v>
      </c>
      <c r="L520" s="38">
        <f t="shared" si="74"/>
        <v>1.23</v>
      </c>
      <c r="M520" s="35"/>
      <c r="N520" s="35" t="s">
        <v>261</v>
      </c>
    </row>
    <row r="521">
      <c r="A521" s="35">
        <v>846.0</v>
      </c>
      <c r="B521" s="36" t="s">
        <v>1067</v>
      </c>
      <c r="C521" s="35" t="s">
        <v>586</v>
      </c>
      <c r="D521" s="37">
        <v>43249.0</v>
      </c>
      <c r="E521" s="37">
        <v>43249.0</v>
      </c>
      <c r="F521" s="36" t="s">
        <v>587</v>
      </c>
      <c r="G521" s="36" t="s">
        <v>587</v>
      </c>
      <c r="H521" s="38">
        <v>3.33</v>
      </c>
      <c r="I521" s="38">
        <v>1.23</v>
      </c>
      <c r="J521" s="38">
        <f t="shared" si="73"/>
        <v>2.1</v>
      </c>
      <c r="K521" s="36">
        <v>1.0</v>
      </c>
      <c r="L521" s="38">
        <f t="shared" si="74"/>
        <v>1.23</v>
      </c>
      <c r="M521" s="35"/>
      <c r="N521" s="35" t="s">
        <v>261</v>
      </c>
    </row>
    <row r="522">
      <c r="A522" s="35">
        <v>847.0</v>
      </c>
      <c r="B522" s="36" t="s">
        <v>1068</v>
      </c>
      <c r="C522" s="35" t="s">
        <v>586</v>
      </c>
      <c r="D522" s="37">
        <v>43249.0</v>
      </c>
      <c r="E522" s="37">
        <v>43249.0</v>
      </c>
      <c r="F522" s="36" t="s">
        <v>587</v>
      </c>
      <c r="G522" s="36" t="s">
        <v>587</v>
      </c>
      <c r="H522" s="38">
        <v>3.33</v>
      </c>
      <c r="I522" s="38">
        <v>1.23</v>
      </c>
      <c r="J522" s="38">
        <f t="shared" si="73"/>
        <v>2.1</v>
      </c>
      <c r="K522" s="36">
        <v>1.0</v>
      </c>
      <c r="L522" s="38">
        <f t="shared" si="74"/>
        <v>1.23</v>
      </c>
      <c r="M522" s="35"/>
      <c r="N522" s="35" t="s">
        <v>261</v>
      </c>
    </row>
    <row r="523">
      <c r="A523" s="35">
        <v>857.0</v>
      </c>
      <c r="B523" s="36" t="s">
        <v>1069</v>
      </c>
      <c r="C523" s="36" t="s">
        <v>586</v>
      </c>
      <c r="D523" s="37">
        <v>42843.0</v>
      </c>
      <c r="E523" s="37">
        <v>44203.0</v>
      </c>
      <c r="F523" s="36" t="s">
        <v>587</v>
      </c>
      <c r="G523" s="36" t="s">
        <v>587</v>
      </c>
      <c r="H523" s="38">
        <v>3.33</v>
      </c>
      <c r="I523" s="38">
        <v>1.0</v>
      </c>
      <c r="J523" s="38">
        <f t="shared" si="73"/>
        <v>2.33</v>
      </c>
      <c r="K523" s="36">
        <v>1.0</v>
      </c>
      <c r="L523" s="38">
        <f t="shared" si="74"/>
        <v>1</v>
      </c>
      <c r="M523" s="35"/>
      <c r="N523" s="35" t="s">
        <v>261</v>
      </c>
    </row>
    <row r="524">
      <c r="A524" s="35">
        <v>154.0</v>
      </c>
      <c r="B524" s="35" t="s">
        <v>1070</v>
      </c>
      <c r="C524" s="36" t="s">
        <v>596</v>
      </c>
      <c r="D524" s="37">
        <v>39610.0</v>
      </c>
      <c r="E524" s="37">
        <v>43014.0</v>
      </c>
      <c r="F524" s="36" t="s">
        <v>587</v>
      </c>
      <c r="G524" s="36" t="s">
        <v>587</v>
      </c>
      <c r="H524" s="38">
        <v>7.99</v>
      </c>
      <c r="I524" s="38">
        <v>2.99</v>
      </c>
      <c r="J524" s="38">
        <f t="shared" si="73"/>
        <v>5</v>
      </c>
      <c r="K524" s="36">
        <v>1.0</v>
      </c>
      <c r="L524" s="38">
        <f t="shared" si="74"/>
        <v>2.99</v>
      </c>
      <c r="M524" s="35" t="s">
        <v>272</v>
      </c>
      <c r="N524" s="35" t="s">
        <v>261</v>
      </c>
    </row>
    <row r="525">
      <c r="A525" s="35">
        <v>600.0</v>
      </c>
      <c r="B525" s="35" t="s">
        <v>1071</v>
      </c>
      <c r="C525" s="36" t="s">
        <v>586</v>
      </c>
      <c r="D525" s="37">
        <v>42977.0</v>
      </c>
      <c r="E525" s="37">
        <v>43124.0</v>
      </c>
      <c r="F525" s="37">
        <v>43125.0</v>
      </c>
      <c r="G525" s="37">
        <v>43415.0</v>
      </c>
      <c r="H525" s="38">
        <v>75.93</v>
      </c>
      <c r="I525" s="38">
        <v>55.93</v>
      </c>
      <c r="J525" s="38">
        <f t="shared" si="73"/>
        <v>20</v>
      </c>
      <c r="K525" s="36">
        <v>33.0</v>
      </c>
      <c r="L525" s="38">
        <f t="shared" si="74"/>
        <v>1.694848485</v>
      </c>
      <c r="M525" s="35"/>
      <c r="N525" s="35" t="s">
        <v>261</v>
      </c>
    </row>
    <row r="526">
      <c r="A526" s="35">
        <v>963.0</v>
      </c>
      <c r="B526" s="36" t="s">
        <v>1072</v>
      </c>
      <c r="C526" s="36" t="s">
        <v>598</v>
      </c>
      <c r="D526" s="37">
        <v>42977.0</v>
      </c>
      <c r="E526" s="37">
        <v>43912.0</v>
      </c>
      <c r="F526" s="37">
        <v>43973.0</v>
      </c>
      <c r="G526" s="37">
        <v>43973.0</v>
      </c>
      <c r="H526" s="38">
        <v>29.99</v>
      </c>
      <c r="I526" s="38">
        <v>14.99</v>
      </c>
      <c r="J526" s="38">
        <f t="shared" si="73"/>
        <v>15</v>
      </c>
      <c r="K526" s="36">
        <v>1.0</v>
      </c>
      <c r="L526" s="38">
        <f t="shared" si="74"/>
        <v>14.99</v>
      </c>
      <c r="M526" s="89"/>
      <c r="N526" s="89" t="s">
        <v>261</v>
      </c>
    </row>
    <row r="527">
      <c r="A527" s="35">
        <v>117.0</v>
      </c>
      <c r="B527" s="35" t="s">
        <v>1073</v>
      </c>
      <c r="C527" s="35" t="s">
        <v>677</v>
      </c>
      <c r="D527" s="37">
        <v>39122.0</v>
      </c>
      <c r="E527" s="37">
        <v>43275.0</v>
      </c>
      <c r="F527" s="37">
        <v>41379.0</v>
      </c>
      <c r="G527" s="37">
        <v>44773.0</v>
      </c>
      <c r="H527" s="38">
        <v>19.99</v>
      </c>
      <c r="I527" s="38">
        <v>13.99</v>
      </c>
      <c r="J527" s="38">
        <f t="shared" si="73"/>
        <v>6</v>
      </c>
      <c r="K527" s="36">
        <v>45.0</v>
      </c>
      <c r="L527" s="38">
        <f t="shared" si="74"/>
        <v>0.3108888889</v>
      </c>
      <c r="M527" s="35" t="s">
        <v>273</v>
      </c>
      <c r="N527" s="36" t="s">
        <v>261</v>
      </c>
    </row>
    <row r="528">
      <c r="A528" s="35">
        <v>2.0</v>
      </c>
      <c r="B528" s="36" t="s">
        <v>1074</v>
      </c>
      <c r="C528" s="36" t="s">
        <v>624</v>
      </c>
      <c r="D528" s="37">
        <v>37855.0</v>
      </c>
      <c r="E528" s="37">
        <v>43882.0</v>
      </c>
      <c r="F528" s="36" t="s">
        <v>587</v>
      </c>
      <c r="G528" s="36" t="s">
        <v>587</v>
      </c>
      <c r="H528" s="38">
        <v>4.99</v>
      </c>
      <c r="I528" s="38">
        <v>0.0</v>
      </c>
      <c r="J528" s="38">
        <f t="shared" si="73"/>
        <v>4.99</v>
      </c>
      <c r="K528" s="36">
        <v>1.0</v>
      </c>
      <c r="L528" s="38">
        <f t="shared" si="74"/>
        <v>0</v>
      </c>
      <c r="M528" s="35" t="s">
        <v>274</v>
      </c>
      <c r="N528" s="36" t="s">
        <v>261</v>
      </c>
    </row>
    <row r="529">
      <c r="A529" s="35">
        <v>30.0</v>
      </c>
      <c r="B529" s="35" t="s">
        <v>1075</v>
      </c>
      <c r="C529" s="36" t="s">
        <v>624</v>
      </c>
      <c r="D529" s="37">
        <v>34971.0</v>
      </c>
      <c r="E529" s="37">
        <v>43373.0</v>
      </c>
      <c r="F529" s="36" t="s">
        <v>587</v>
      </c>
      <c r="G529" s="36" t="s">
        <v>587</v>
      </c>
      <c r="H529" s="38">
        <v>4.99</v>
      </c>
      <c r="I529" s="38">
        <v>4.99</v>
      </c>
      <c r="J529" s="38">
        <f t="shared" si="73"/>
        <v>0</v>
      </c>
      <c r="K529" s="36">
        <v>3.0</v>
      </c>
      <c r="L529" s="38">
        <f t="shared" si="74"/>
        <v>1.663333333</v>
      </c>
      <c r="M529" s="35" t="s">
        <v>275</v>
      </c>
      <c r="N529" s="35" t="s">
        <v>261</v>
      </c>
    </row>
    <row r="530">
      <c r="A530" s="35">
        <v>210.0</v>
      </c>
      <c r="B530" s="36" t="s">
        <v>1076</v>
      </c>
      <c r="C530" s="36" t="s">
        <v>584</v>
      </c>
      <c r="D530" s="37">
        <v>40823.0</v>
      </c>
      <c r="E530" s="37">
        <v>43824.0</v>
      </c>
      <c r="F530" s="37">
        <v>43826.0</v>
      </c>
      <c r="G530" s="37">
        <v>43829.0</v>
      </c>
      <c r="H530" s="38">
        <v>39.99</v>
      </c>
      <c r="I530" s="38">
        <v>14.79</v>
      </c>
      <c r="J530" s="38">
        <f t="shared" si="73"/>
        <v>25.2</v>
      </c>
      <c r="K530" s="36">
        <v>22.0</v>
      </c>
      <c r="L530" s="38">
        <f t="shared" si="74"/>
        <v>0.6722727273</v>
      </c>
      <c r="M530" s="35" t="s">
        <v>276</v>
      </c>
      <c r="N530" s="36" t="s">
        <v>261</v>
      </c>
    </row>
    <row r="531">
      <c r="A531" s="35">
        <v>211.0</v>
      </c>
      <c r="B531" s="36" t="s">
        <v>1077</v>
      </c>
      <c r="C531" s="36" t="s">
        <v>584</v>
      </c>
      <c r="D531" s="37">
        <v>41712.0</v>
      </c>
      <c r="E531" s="37">
        <v>43755.0</v>
      </c>
      <c r="F531" s="37">
        <v>43831.0</v>
      </c>
      <c r="G531" s="37">
        <v>43831.0</v>
      </c>
      <c r="H531" s="38">
        <v>19.99</v>
      </c>
      <c r="I531" s="38">
        <v>9.99</v>
      </c>
      <c r="J531" s="38">
        <f t="shared" si="73"/>
        <v>10</v>
      </c>
      <c r="K531" s="36">
        <v>1.0</v>
      </c>
      <c r="L531" s="38">
        <f t="shared" si="74"/>
        <v>9.99</v>
      </c>
      <c r="M531" s="35"/>
      <c r="N531" s="36" t="s">
        <v>261</v>
      </c>
    </row>
    <row r="532">
      <c r="A532" s="35">
        <v>525.0</v>
      </c>
      <c r="B532" s="36" t="s">
        <v>1078</v>
      </c>
      <c r="C532" s="36" t="s">
        <v>586</v>
      </c>
      <c r="D532" s="37">
        <v>42089.0</v>
      </c>
      <c r="E532" s="37">
        <v>43623.0</v>
      </c>
      <c r="F532" s="37">
        <v>43627.0</v>
      </c>
      <c r="G532" s="37">
        <v>43672.0</v>
      </c>
      <c r="H532" s="38">
        <v>34.99</v>
      </c>
      <c r="I532" s="38">
        <v>18.24</v>
      </c>
      <c r="J532" s="38">
        <f t="shared" si="73"/>
        <v>16.75</v>
      </c>
      <c r="K532" s="36">
        <v>38.0</v>
      </c>
      <c r="L532" s="38">
        <f t="shared" si="74"/>
        <v>0.48</v>
      </c>
      <c r="M532" s="89"/>
      <c r="N532" s="89" t="s">
        <v>261</v>
      </c>
    </row>
    <row r="533">
      <c r="A533" s="35">
        <v>561.0</v>
      </c>
      <c r="B533" s="36" t="s">
        <v>1079</v>
      </c>
      <c r="C533" s="36" t="s">
        <v>586</v>
      </c>
      <c r="D533" s="37">
        <v>42472.0</v>
      </c>
      <c r="E533" s="37">
        <v>43633.0</v>
      </c>
      <c r="F533" s="36" t="s">
        <v>587</v>
      </c>
      <c r="G533" s="36" t="s">
        <v>587</v>
      </c>
      <c r="H533" s="38">
        <v>49.99</v>
      </c>
      <c r="I533" s="38">
        <v>11.99</v>
      </c>
      <c r="J533" s="38">
        <f t="shared" si="73"/>
        <v>38</v>
      </c>
      <c r="K533" s="36">
        <v>1.0</v>
      </c>
      <c r="L533" s="38">
        <f t="shared" si="74"/>
        <v>11.99</v>
      </c>
      <c r="M533" s="35"/>
      <c r="N533" s="126" t="s">
        <v>261</v>
      </c>
    </row>
    <row r="534">
      <c r="A534" s="35">
        <v>594.0</v>
      </c>
      <c r="B534" s="35" t="s">
        <v>1080</v>
      </c>
      <c r="C534" s="36" t="s">
        <v>586</v>
      </c>
      <c r="D534" s="37">
        <v>44617.0</v>
      </c>
      <c r="E534" s="37">
        <v>45491.0</v>
      </c>
      <c r="F534" s="36" t="s">
        <v>587</v>
      </c>
      <c r="G534" s="36" t="s">
        <v>587</v>
      </c>
      <c r="H534" s="38">
        <v>59.99</v>
      </c>
      <c r="I534" s="38">
        <v>41.99</v>
      </c>
      <c r="J534" s="38">
        <f t="shared" si="73"/>
        <v>18</v>
      </c>
      <c r="K534" s="36">
        <v>1.0</v>
      </c>
      <c r="L534" s="38">
        <f t="shared" si="74"/>
        <v>41.99</v>
      </c>
      <c r="M534" s="35"/>
      <c r="N534" s="35" t="s">
        <v>261</v>
      </c>
    </row>
    <row r="535">
      <c r="A535" s="35">
        <v>811.0</v>
      </c>
      <c r="B535" s="36" t="s">
        <v>1081</v>
      </c>
      <c r="C535" s="36" t="s">
        <v>586</v>
      </c>
      <c r="D535" s="37">
        <v>43546.0</v>
      </c>
      <c r="E535" s="37">
        <v>43824.0</v>
      </c>
      <c r="F535" s="37">
        <v>44267.0</v>
      </c>
      <c r="G535" s="37">
        <v>44267.0</v>
      </c>
      <c r="H535" s="38">
        <v>69.99</v>
      </c>
      <c r="I535" s="38">
        <v>45.49</v>
      </c>
      <c r="J535" s="38">
        <f t="shared" si="73"/>
        <v>24.5</v>
      </c>
      <c r="K535" s="36">
        <v>5.0</v>
      </c>
      <c r="L535" s="38">
        <f t="shared" si="74"/>
        <v>9.098</v>
      </c>
      <c r="M535" s="35"/>
      <c r="N535" s="35" t="s">
        <v>261</v>
      </c>
    </row>
    <row r="536">
      <c r="A536" s="35">
        <v>862.0</v>
      </c>
      <c r="B536" s="36" t="s">
        <v>1082</v>
      </c>
      <c r="C536" s="36" t="s">
        <v>586</v>
      </c>
      <c r="D536" s="37">
        <v>42206.0</v>
      </c>
      <c r="E536" s="37">
        <v>42811.0</v>
      </c>
      <c r="F536" s="37">
        <v>42816.0</v>
      </c>
      <c r="G536" s="37">
        <v>44412.0</v>
      </c>
      <c r="H536" s="38">
        <v>12.99</v>
      </c>
      <c r="I536" s="38">
        <v>3.49</v>
      </c>
      <c r="J536" s="38">
        <f t="shared" si="73"/>
        <v>9.5</v>
      </c>
      <c r="K536" s="36">
        <v>14.0</v>
      </c>
      <c r="L536" s="38">
        <f t="shared" si="74"/>
        <v>0.2492857143</v>
      </c>
      <c r="M536" s="35" t="s">
        <v>277</v>
      </c>
      <c r="N536" s="35" t="s">
        <v>261</v>
      </c>
    </row>
    <row r="537">
      <c r="A537" s="35">
        <v>313.0</v>
      </c>
      <c r="B537" s="35" t="s">
        <v>1083</v>
      </c>
      <c r="C537" s="36" t="s">
        <v>584</v>
      </c>
      <c r="D537" s="37">
        <v>41817.0</v>
      </c>
      <c r="E537" s="37">
        <v>43100.0</v>
      </c>
      <c r="F537" s="37" t="s">
        <v>587</v>
      </c>
      <c r="G537" s="37" t="s">
        <v>587</v>
      </c>
      <c r="H537" s="38">
        <v>79.98</v>
      </c>
      <c r="I537" s="38">
        <v>18.98</v>
      </c>
      <c r="J537" s="38">
        <f t="shared" si="73"/>
        <v>61</v>
      </c>
      <c r="K537" s="36">
        <v>1.0</v>
      </c>
      <c r="L537" s="38">
        <f t="shared" si="74"/>
        <v>18.98</v>
      </c>
      <c r="M537" s="35" t="s">
        <v>278</v>
      </c>
      <c r="N537" s="36" t="s">
        <v>261</v>
      </c>
    </row>
    <row r="538">
      <c r="A538" s="35">
        <v>571.0</v>
      </c>
      <c r="B538" s="36" t="s">
        <v>1084</v>
      </c>
      <c r="C538" s="36" t="s">
        <v>586</v>
      </c>
      <c r="D538" s="37">
        <v>44525.0</v>
      </c>
      <c r="E538" s="37">
        <v>44623.0</v>
      </c>
      <c r="F538" s="37">
        <v>44629.0</v>
      </c>
      <c r="G538" s="37">
        <v>44629.0</v>
      </c>
      <c r="H538" s="38">
        <v>16.99</v>
      </c>
      <c r="I538" s="38">
        <v>13.59</v>
      </c>
      <c r="J538" s="38">
        <f t="shared" si="73"/>
        <v>3.4</v>
      </c>
      <c r="K538" s="36">
        <v>1.0</v>
      </c>
      <c r="L538" s="38">
        <f t="shared" si="74"/>
        <v>13.59</v>
      </c>
      <c r="M538" s="35" t="s">
        <v>279</v>
      </c>
      <c r="N538" s="35" t="s">
        <v>261</v>
      </c>
    </row>
    <row r="539">
      <c r="A539" s="35">
        <v>268.0</v>
      </c>
      <c r="B539" s="36" t="s">
        <v>1085</v>
      </c>
      <c r="C539" s="36" t="s">
        <v>584</v>
      </c>
      <c r="D539" s="37">
        <v>41516.0</v>
      </c>
      <c r="E539" s="37">
        <v>42160.0</v>
      </c>
      <c r="F539" s="37">
        <v>42160.0</v>
      </c>
      <c r="G539" s="37">
        <v>44812.0</v>
      </c>
      <c r="H539" s="38">
        <v>29.99</v>
      </c>
      <c r="I539" s="38">
        <v>18.0</v>
      </c>
      <c r="J539" s="38">
        <f t="shared" si="73"/>
        <v>11.99</v>
      </c>
      <c r="K539" s="36">
        <v>15.0</v>
      </c>
      <c r="L539" s="38">
        <f t="shared" si="74"/>
        <v>1.2</v>
      </c>
      <c r="M539" s="35" t="s">
        <v>280</v>
      </c>
      <c r="N539" s="36" t="s">
        <v>261</v>
      </c>
    </row>
    <row r="540">
      <c r="A540" s="35">
        <v>285.0</v>
      </c>
      <c r="B540" s="36" t="s">
        <v>1086</v>
      </c>
      <c r="C540" s="36" t="s">
        <v>584</v>
      </c>
      <c r="D540" s="37">
        <v>41075.0</v>
      </c>
      <c r="E540" s="37">
        <v>41628.0</v>
      </c>
      <c r="F540" s="37">
        <v>41628.0</v>
      </c>
      <c r="G540" s="37">
        <v>44128.0</v>
      </c>
      <c r="H540" s="38">
        <v>19.99</v>
      </c>
      <c r="I540" s="38">
        <v>12.0</v>
      </c>
      <c r="J540" s="38">
        <f t="shared" si="73"/>
        <v>7.99</v>
      </c>
      <c r="K540" s="36">
        <v>20.0</v>
      </c>
      <c r="L540" s="38">
        <f t="shared" si="74"/>
        <v>0.6</v>
      </c>
      <c r="M540" s="35"/>
      <c r="N540" s="36" t="s">
        <v>261</v>
      </c>
    </row>
    <row r="541">
      <c r="A541" s="35">
        <v>670.0</v>
      </c>
      <c r="B541" s="36" t="s">
        <v>1087</v>
      </c>
      <c r="C541" s="36" t="s">
        <v>586</v>
      </c>
      <c r="D541" s="37">
        <v>44068.0</v>
      </c>
      <c r="E541" s="37">
        <v>44623.0</v>
      </c>
      <c r="F541" s="37">
        <v>44639.0</v>
      </c>
      <c r="G541" s="37">
        <v>44641.0</v>
      </c>
      <c r="H541" s="38">
        <v>39.99</v>
      </c>
      <c r="I541" s="38">
        <v>14.79</v>
      </c>
      <c r="J541" s="38">
        <f t="shared" si="73"/>
        <v>25.2</v>
      </c>
      <c r="K541" s="36">
        <v>11.0</v>
      </c>
      <c r="L541" s="38">
        <f t="shared" si="74"/>
        <v>1.344545455</v>
      </c>
      <c r="M541" s="35" t="s">
        <v>281</v>
      </c>
      <c r="N541" s="35" t="s">
        <v>261</v>
      </c>
    </row>
    <row r="542">
      <c r="A542" s="35">
        <v>3.0</v>
      </c>
      <c r="B542" s="36" t="s">
        <v>1088</v>
      </c>
      <c r="C542" s="36" t="s">
        <v>624</v>
      </c>
      <c r="D542" s="37">
        <v>36714.0</v>
      </c>
      <c r="E542" s="37">
        <v>43373.0</v>
      </c>
      <c r="F542" s="36" t="s">
        <v>587</v>
      </c>
      <c r="G542" s="36" t="s">
        <v>587</v>
      </c>
      <c r="H542" s="38">
        <v>4.99</v>
      </c>
      <c r="I542" s="38">
        <v>4.99</v>
      </c>
      <c r="J542" s="38">
        <f t="shared" si="73"/>
        <v>0</v>
      </c>
      <c r="K542" s="36">
        <v>1.0</v>
      </c>
      <c r="L542" s="38">
        <f t="shared" si="74"/>
        <v>4.99</v>
      </c>
      <c r="M542" s="35" t="s">
        <v>282</v>
      </c>
      <c r="N542" s="36" t="s">
        <v>261</v>
      </c>
    </row>
    <row r="543">
      <c r="A543" s="35">
        <v>5.0</v>
      </c>
      <c r="B543" s="36" t="s">
        <v>1089</v>
      </c>
      <c r="C543" s="36" t="s">
        <v>624</v>
      </c>
      <c r="D543" s="37">
        <v>35735.0</v>
      </c>
      <c r="E543" s="37">
        <v>42279.0</v>
      </c>
      <c r="F543" s="36" t="s">
        <v>587</v>
      </c>
      <c r="G543" s="36" t="s">
        <v>587</v>
      </c>
      <c r="H543" s="38">
        <v>14.99</v>
      </c>
      <c r="I543" s="38">
        <v>4.5</v>
      </c>
      <c r="J543" s="38">
        <f t="shared" si="73"/>
        <v>10.49</v>
      </c>
      <c r="K543" s="36">
        <v>1.0</v>
      </c>
      <c r="L543" s="38">
        <f t="shared" si="74"/>
        <v>4.5</v>
      </c>
      <c r="M543" s="35"/>
      <c r="N543" s="35" t="s">
        <v>261</v>
      </c>
    </row>
    <row r="544">
      <c r="A544" s="35">
        <v>34.0</v>
      </c>
      <c r="B544" s="36" t="s">
        <v>1090</v>
      </c>
      <c r="C544" s="36" t="s">
        <v>624</v>
      </c>
      <c r="D544" s="37">
        <v>36213.0</v>
      </c>
      <c r="E544" s="37">
        <v>41261.0</v>
      </c>
      <c r="F544" s="36" t="s">
        <v>587</v>
      </c>
      <c r="G544" s="36" t="s">
        <v>587</v>
      </c>
      <c r="H544" s="38">
        <v>9.99</v>
      </c>
      <c r="I544" s="38">
        <v>4.99</v>
      </c>
      <c r="J544" s="38">
        <f t="shared" si="73"/>
        <v>5</v>
      </c>
      <c r="K544" s="36">
        <v>30.0</v>
      </c>
      <c r="L544" s="38">
        <f t="shared" si="74"/>
        <v>0.1663333333</v>
      </c>
      <c r="M544" s="35"/>
      <c r="N544" s="35" t="s">
        <v>261</v>
      </c>
    </row>
    <row r="545">
      <c r="A545" s="35">
        <v>49.0</v>
      </c>
      <c r="B545" s="36" t="s">
        <v>1091</v>
      </c>
      <c r="C545" s="36" t="s">
        <v>624</v>
      </c>
      <c r="D545" s="37">
        <v>36357.0</v>
      </c>
      <c r="E545" s="37">
        <v>42812.0</v>
      </c>
      <c r="F545" s="36" t="s">
        <v>587</v>
      </c>
      <c r="G545" s="36" t="s">
        <v>587</v>
      </c>
      <c r="H545" s="38">
        <v>6.99</v>
      </c>
      <c r="I545" s="38">
        <v>2.99</v>
      </c>
      <c r="J545" s="38">
        <f t="shared" si="73"/>
        <v>4</v>
      </c>
      <c r="K545" s="36">
        <v>1.0</v>
      </c>
      <c r="L545" s="38">
        <f t="shared" si="74"/>
        <v>2.99</v>
      </c>
      <c r="M545" s="35"/>
      <c r="N545" s="126" t="s">
        <v>261</v>
      </c>
    </row>
    <row r="546">
      <c r="A546" s="35">
        <v>57.0</v>
      </c>
      <c r="B546" s="36" t="s">
        <v>1092</v>
      </c>
      <c r="C546" s="36" t="s">
        <v>624</v>
      </c>
      <c r="D546" s="37">
        <v>35531.0</v>
      </c>
      <c r="E546" s="37">
        <v>44300.0</v>
      </c>
      <c r="F546" s="36" t="s">
        <v>587</v>
      </c>
      <c r="G546" s="36" t="s">
        <v>587</v>
      </c>
      <c r="H546" s="38">
        <v>4.99</v>
      </c>
      <c r="I546" s="38">
        <v>4.99</v>
      </c>
      <c r="J546" s="38">
        <f t="shared" si="73"/>
        <v>0</v>
      </c>
      <c r="K546" s="36">
        <v>1.0</v>
      </c>
      <c r="L546" s="38">
        <f t="shared" si="74"/>
        <v>4.99</v>
      </c>
      <c r="M546" s="35"/>
      <c r="N546" s="126" t="s">
        <v>261</v>
      </c>
    </row>
    <row r="547">
      <c r="A547" s="35">
        <v>58.0</v>
      </c>
      <c r="B547" s="36" t="s">
        <v>1093</v>
      </c>
      <c r="C547" s="36" t="s">
        <v>624</v>
      </c>
      <c r="D547" s="37">
        <v>36735.0</v>
      </c>
      <c r="E547" s="37">
        <v>44300.0</v>
      </c>
      <c r="F547" s="36" t="s">
        <v>587</v>
      </c>
      <c r="G547" s="36" t="s">
        <v>587</v>
      </c>
      <c r="H547" s="38">
        <v>4.99</v>
      </c>
      <c r="I547" s="38">
        <v>4.99</v>
      </c>
      <c r="J547" s="38">
        <f t="shared" si="73"/>
        <v>0</v>
      </c>
      <c r="K547" s="36">
        <v>1.0</v>
      </c>
      <c r="L547" s="38">
        <f t="shared" si="74"/>
        <v>4.99</v>
      </c>
      <c r="M547" s="35"/>
      <c r="N547" s="126" t="s">
        <v>261</v>
      </c>
    </row>
    <row r="548">
      <c r="A548" s="35">
        <v>115.0</v>
      </c>
      <c r="B548" s="36" t="s">
        <v>1094</v>
      </c>
      <c r="C548" s="36" t="s">
        <v>677</v>
      </c>
      <c r="D548" s="37">
        <v>37323.0</v>
      </c>
      <c r="E548" s="37">
        <v>42259.0</v>
      </c>
      <c r="F548" s="36" t="s">
        <v>587</v>
      </c>
      <c r="G548" s="36" t="s">
        <v>587</v>
      </c>
      <c r="H548" s="38">
        <v>23.99</v>
      </c>
      <c r="I548" s="38">
        <v>23.99</v>
      </c>
      <c r="J548" s="38">
        <f t="shared" si="73"/>
        <v>0</v>
      </c>
      <c r="K548" s="36">
        <v>2.0</v>
      </c>
      <c r="L548" s="38">
        <f t="shared" si="74"/>
        <v>11.995</v>
      </c>
      <c r="M548" s="35"/>
      <c r="N548" s="126" t="s">
        <v>261</v>
      </c>
    </row>
    <row r="549">
      <c r="A549" s="35">
        <v>116.0</v>
      </c>
      <c r="B549" s="36" t="s">
        <v>1095</v>
      </c>
      <c r="C549" s="36" t="s">
        <v>677</v>
      </c>
      <c r="D549" s="37">
        <v>38415.0</v>
      </c>
      <c r="E549" s="37">
        <v>42259.0</v>
      </c>
      <c r="F549" s="37">
        <v>42260.0</v>
      </c>
      <c r="G549" s="37">
        <v>42263.0</v>
      </c>
      <c r="H549" s="38">
        <v>22.99</v>
      </c>
      <c r="I549" s="38">
        <v>22.99</v>
      </c>
      <c r="J549" s="38">
        <f t="shared" si="73"/>
        <v>0</v>
      </c>
      <c r="K549" s="36">
        <v>2.0</v>
      </c>
      <c r="L549" s="38">
        <f t="shared" si="74"/>
        <v>11.495</v>
      </c>
      <c r="M549" s="35"/>
      <c r="N549" s="126" t="s">
        <v>261</v>
      </c>
    </row>
    <row r="550">
      <c r="A550" s="35">
        <v>133.0</v>
      </c>
      <c r="B550" s="35" t="s">
        <v>1096</v>
      </c>
      <c r="C550" s="36" t="s">
        <v>677</v>
      </c>
      <c r="D550" s="37">
        <v>37218.0</v>
      </c>
      <c r="E550" s="37">
        <v>44115.0</v>
      </c>
      <c r="F550" s="36" t="s">
        <v>587</v>
      </c>
      <c r="G550" s="36" t="s">
        <v>587</v>
      </c>
      <c r="H550" s="38">
        <v>11.0</v>
      </c>
      <c r="I550" s="38">
        <v>11.0</v>
      </c>
      <c r="J550" s="38">
        <f t="shared" si="73"/>
        <v>0</v>
      </c>
      <c r="K550" s="36">
        <v>1.0</v>
      </c>
      <c r="L550" s="38">
        <f t="shared" si="74"/>
        <v>11</v>
      </c>
      <c r="M550" s="35"/>
      <c r="N550" s="126" t="s">
        <v>261</v>
      </c>
    </row>
    <row r="551">
      <c r="A551" s="35">
        <v>134.0</v>
      </c>
      <c r="B551" s="35" t="s">
        <v>1097</v>
      </c>
      <c r="C551" s="36" t="s">
        <v>677</v>
      </c>
      <c r="D551" s="37">
        <v>37764.0</v>
      </c>
      <c r="E551" s="37">
        <v>44115.0</v>
      </c>
      <c r="F551" s="36" t="s">
        <v>587</v>
      </c>
      <c r="G551" s="36" t="s">
        <v>587</v>
      </c>
      <c r="H551" s="38">
        <v>11.0</v>
      </c>
      <c r="I551" s="38">
        <v>11.0</v>
      </c>
      <c r="J551" s="38">
        <f t="shared" si="73"/>
        <v>0</v>
      </c>
      <c r="K551" s="36">
        <v>1.0</v>
      </c>
      <c r="L551" s="38">
        <f t="shared" si="74"/>
        <v>11</v>
      </c>
      <c r="M551" s="35"/>
      <c r="N551" s="126" t="s">
        <v>261</v>
      </c>
    </row>
    <row r="552">
      <c r="A552" s="35">
        <v>150.0</v>
      </c>
      <c r="B552" s="36" t="s">
        <v>1098</v>
      </c>
      <c r="C552" s="36" t="s">
        <v>596</v>
      </c>
      <c r="D552" s="37">
        <v>39493.0</v>
      </c>
      <c r="E552" s="37">
        <v>42279.0</v>
      </c>
      <c r="F552" s="36" t="s">
        <v>587</v>
      </c>
      <c r="G552" s="36" t="s">
        <v>587</v>
      </c>
      <c r="H552" s="38">
        <v>14.99</v>
      </c>
      <c r="I552" s="38">
        <v>4.49</v>
      </c>
      <c r="J552" s="38">
        <f t="shared" si="73"/>
        <v>10.5</v>
      </c>
      <c r="K552" s="36">
        <v>1.0</v>
      </c>
      <c r="L552" s="38">
        <f t="shared" si="74"/>
        <v>4.49</v>
      </c>
      <c r="M552" s="35"/>
      <c r="N552" s="35" t="s">
        <v>261</v>
      </c>
    </row>
    <row r="553">
      <c r="A553" s="35">
        <v>169.0</v>
      </c>
      <c r="B553" s="36" t="s">
        <v>1099</v>
      </c>
      <c r="C553" s="36" t="s">
        <v>596</v>
      </c>
      <c r="D553" s="37">
        <v>40347.0</v>
      </c>
      <c r="E553" s="37">
        <v>44292.0</v>
      </c>
      <c r="F553" s="36" t="s">
        <v>587</v>
      </c>
      <c r="G553" s="36" t="s">
        <v>587</v>
      </c>
      <c r="H553" s="38">
        <v>8.0</v>
      </c>
      <c r="I553" s="38">
        <v>8.0</v>
      </c>
      <c r="J553" s="38">
        <f t="shared" si="73"/>
        <v>0</v>
      </c>
      <c r="K553" s="36">
        <v>1.0</v>
      </c>
      <c r="L553" s="38">
        <f t="shared" si="74"/>
        <v>8</v>
      </c>
      <c r="M553" s="35"/>
      <c r="N553" s="35" t="s">
        <v>261</v>
      </c>
    </row>
    <row r="554">
      <c r="A554" s="35">
        <v>292.0</v>
      </c>
      <c r="B554" s="36" t="s">
        <v>1100</v>
      </c>
      <c r="C554" s="36" t="s">
        <v>584</v>
      </c>
      <c r="D554" s="37">
        <v>39611.0</v>
      </c>
      <c r="E554" s="37">
        <v>44285.0</v>
      </c>
      <c r="F554" s="37" t="s">
        <v>587</v>
      </c>
      <c r="G554" s="37" t="s">
        <v>587</v>
      </c>
      <c r="H554" s="38">
        <v>14.99</v>
      </c>
      <c r="I554" s="38">
        <v>14.99</v>
      </c>
      <c r="J554" s="38">
        <f t="shared" si="73"/>
        <v>0</v>
      </c>
      <c r="K554" s="36">
        <v>1.0</v>
      </c>
      <c r="L554" s="38">
        <f t="shared" si="74"/>
        <v>14.99</v>
      </c>
      <c r="M554" s="35"/>
      <c r="N554" s="36" t="s">
        <v>261</v>
      </c>
    </row>
    <row r="555">
      <c r="A555" s="35">
        <v>293.0</v>
      </c>
      <c r="B555" s="36" t="s">
        <v>1101</v>
      </c>
      <c r="C555" s="35" t="s">
        <v>584</v>
      </c>
      <c r="D555" s="37">
        <v>42248.0</v>
      </c>
      <c r="E555" s="37">
        <v>44190.0</v>
      </c>
      <c r="F555" s="37">
        <v>44209.0</v>
      </c>
      <c r="G555" s="37">
        <v>44231.0</v>
      </c>
      <c r="H555" s="38">
        <v>29.99</v>
      </c>
      <c r="I555" s="38">
        <v>7.49</v>
      </c>
      <c r="J555" s="38">
        <f t="shared" si="73"/>
        <v>22.5</v>
      </c>
      <c r="K555" s="36">
        <v>101.0</v>
      </c>
      <c r="L555" s="38">
        <f t="shared" si="74"/>
        <v>0.07415841584</v>
      </c>
      <c r="M555" s="35"/>
      <c r="N555" s="36" t="s">
        <v>261</v>
      </c>
    </row>
    <row r="556">
      <c r="A556" s="35">
        <v>319.0</v>
      </c>
      <c r="B556" s="36" t="s">
        <v>1102</v>
      </c>
      <c r="C556" s="36" t="s">
        <v>584</v>
      </c>
      <c r="D556" s="37">
        <v>40109.0</v>
      </c>
      <c r="E556" s="37">
        <v>40192.0</v>
      </c>
      <c r="F556" s="37">
        <v>40192.0</v>
      </c>
      <c r="G556" s="37">
        <v>44718.0</v>
      </c>
      <c r="H556" s="38">
        <v>19.99</v>
      </c>
      <c r="I556" s="38">
        <v>0.5</v>
      </c>
      <c r="J556" s="38">
        <f t="shared" si="73"/>
        <v>19.49</v>
      </c>
      <c r="K556" s="36">
        <v>30.0</v>
      </c>
      <c r="L556" s="38">
        <f t="shared" si="74"/>
        <v>0.01666666667</v>
      </c>
      <c r="M556" s="35"/>
      <c r="N556" s="36" t="s">
        <v>261</v>
      </c>
    </row>
    <row r="557">
      <c r="A557" s="35">
        <v>386.0</v>
      </c>
      <c r="B557" s="36" t="s">
        <v>1103</v>
      </c>
      <c r="C557" s="36" t="s">
        <v>584</v>
      </c>
      <c r="D557" s="37">
        <v>40947.0</v>
      </c>
      <c r="E557" s="37">
        <v>41607.0</v>
      </c>
      <c r="F557" s="37">
        <v>41607.0</v>
      </c>
      <c r="G557" s="37">
        <v>44795.0</v>
      </c>
      <c r="H557" s="38">
        <v>9.99</v>
      </c>
      <c r="I557" s="38">
        <v>9.99</v>
      </c>
      <c r="J557" s="38">
        <f t="shared" si="73"/>
        <v>0</v>
      </c>
      <c r="K557" s="36">
        <v>10.0</v>
      </c>
      <c r="L557" s="38">
        <f t="shared" si="74"/>
        <v>0.999</v>
      </c>
      <c r="M557" s="35"/>
      <c r="N557" s="36" t="s">
        <v>261</v>
      </c>
    </row>
    <row r="558">
      <c r="A558" s="35">
        <v>84.0</v>
      </c>
      <c r="B558" s="36" t="s">
        <v>1104</v>
      </c>
      <c r="C558" s="35" t="s">
        <v>677</v>
      </c>
      <c r="D558" s="37">
        <v>37155.0</v>
      </c>
      <c r="E558" s="37">
        <v>42619.0</v>
      </c>
      <c r="F558" s="37">
        <v>42633.0</v>
      </c>
      <c r="G558" s="37">
        <v>45180.0</v>
      </c>
      <c r="H558" s="38">
        <v>14.99</v>
      </c>
      <c r="I558" s="38">
        <v>8.99</v>
      </c>
      <c r="J558" s="38">
        <f t="shared" si="73"/>
        <v>6</v>
      </c>
      <c r="K558" s="36">
        <v>66.0</v>
      </c>
      <c r="L558" s="38">
        <f t="shared" si="74"/>
        <v>0.1362121212</v>
      </c>
      <c r="M558" s="35" t="s">
        <v>283</v>
      </c>
      <c r="N558" s="126" t="s">
        <v>261</v>
      </c>
    </row>
    <row r="559">
      <c r="A559" s="35">
        <v>85.0</v>
      </c>
      <c r="B559" s="35" t="s">
        <v>1105</v>
      </c>
      <c r="C559" s="35" t="s">
        <v>677</v>
      </c>
      <c r="D559" s="37">
        <v>37876.0</v>
      </c>
      <c r="E559" s="37">
        <v>42650.0</v>
      </c>
      <c r="F559" s="37">
        <v>45181.0</v>
      </c>
      <c r="G559" s="37">
        <v>45182.0</v>
      </c>
      <c r="H559" s="38">
        <v>14.99</v>
      </c>
      <c r="I559" s="38">
        <v>14.99</v>
      </c>
      <c r="J559" s="38">
        <f t="shared" si="73"/>
        <v>0</v>
      </c>
      <c r="K559" s="36">
        <v>3.0</v>
      </c>
      <c r="L559" s="38">
        <f t="shared" si="74"/>
        <v>4.996666667</v>
      </c>
      <c r="M559" s="35"/>
      <c r="N559" s="126" t="s">
        <v>261</v>
      </c>
    </row>
    <row r="560">
      <c r="A560" s="35">
        <v>309.0</v>
      </c>
      <c r="B560" s="36" t="s">
        <v>1106</v>
      </c>
      <c r="C560" s="36" t="s">
        <v>584</v>
      </c>
      <c r="D560" s="37">
        <v>41306.0</v>
      </c>
      <c r="E560" s="37">
        <v>45182.0</v>
      </c>
      <c r="F560" s="37">
        <v>45451.0</v>
      </c>
      <c r="G560" s="37">
        <v>45464.0</v>
      </c>
      <c r="H560" s="38">
        <v>49.99</v>
      </c>
      <c r="I560" s="38">
        <v>0.0</v>
      </c>
      <c r="J560" s="38">
        <f t="shared" si="73"/>
        <v>49.99</v>
      </c>
      <c r="K560" s="36">
        <v>18.0</v>
      </c>
      <c r="L560" s="38">
        <f t="shared" si="74"/>
        <v>0</v>
      </c>
      <c r="M560" s="35"/>
      <c r="N560" s="36" t="s">
        <v>261</v>
      </c>
    </row>
    <row r="561">
      <c r="A561" s="35">
        <v>750.0</v>
      </c>
      <c r="B561" s="36" t="s">
        <v>1107</v>
      </c>
      <c r="C561" s="36" t="s">
        <v>586</v>
      </c>
      <c r="D561" s="37">
        <v>43182.0</v>
      </c>
      <c r="E561" s="37">
        <v>45177.0</v>
      </c>
      <c r="F561" s="36" t="s">
        <v>587</v>
      </c>
      <c r="G561" s="36" t="s">
        <v>587</v>
      </c>
      <c r="H561" s="38">
        <v>69.99</v>
      </c>
      <c r="I561" s="38">
        <v>0.0</v>
      </c>
      <c r="J561" s="38">
        <f t="shared" si="73"/>
        <v>69.99</v>
      </c>
      <c r="K561" s="36">
        <v>1.0</v>
      </c>
      <c r="L561" s="38">
        <f t="shared" si="74"/>
        <v>0</v>
      </c>
      <c r="M561" s="35"/>
      <c r="N561" s="35" t="s">
        <v>261</v>
      </c>
    </row>
    <row r="562">
      <c r="A562" s="35">
        <v>101.0</v>
      </c>
      <c r="B562" s="36" t="s">
        <v>1108</v>
      </c>
      <c r="C562" s="36" t="s">
        <v>677</v>
      </c>
      <c r="D562" s="37">
        <v>38672.0</v>
      </c>
      <c r="E562" s="37">
        <v>43275.0</v>
      </c>
      <c r="F562" s="37">
        <v>43407.0</v>
      </c>
      <c r="G562" s="37">
        <v>43407.0</v>
      </c>
      <c r="H562" s="38">
        <v>14.99</v>
      </c>
      <c r="I562" s="38">
        <v>4.99</v>
      </c>
      <c r="J562" s="38">
        <f t="shared" si="73"/>
        <v>10</v>
      </c>
      <c r="K562" s="36">
        <v>1.0</v>
      </c>
      <c r="L562" s="38">
        <f t="shared" si="74"/>
        <v>4.99</v>
      </c>
      <c r="M562" s="35" t="s">
        <v>284</v>
      </c>
      <c r="N562" s="126" t="s">
        <v>261</v>
      </c>
    </row>
    <row r="563">
      <c r="A563" s="35">
        <v>6.0</v>
      </c>
      <c r="B563" s="36" t="s">
        <v>1109</v>
      </c>
      <c r="C563" s="36" t="s">
        <v>624</v>
      </c>
      <c r="D563" s="37">
        <v>35062.0</v>
      </c>
      <c r="E563" s="37">
        <v>43373.0</v>
      </c>
      <c r="F563" s="36" t="s">
        <v>587</v>
      </c>
      <c r="G563" s="36" t="s">
        <v>587</v>
      </c>
      <c r="H563" s="38">
        <v>4.99</v>
      </c>
      <c r="I563" s="38">
        <v>4.99</v>
      </c>
      <c r="J563" s="38">
        <f t="shared" si="73"/>
        <v>0</v>
      </c>
      <c r="K563" s="36">
        <v>1.0</v>
      </c>
      <c r="L563" s="38">
        <f t="shared" si="74"/>
        <v>4.99</v>
      </c>
      <c r="M563" s="35" t="s">
        <v>285</v>
      </c>
      <c r="N563" s="35" t="s">
        <v>261</v>
      </c>
    </row>
    <row r="564">
      <c r="A564" s="35">
        <v>866.0</v>
      </c>
      <c r="B564" s="35" t="s">
        <v>1110</v>
      </c>
      <c r="C564" s="36" t="s">
        <v>586</v>
      </c>
      <c r="D564" s="37">
        <v>43413.0</v>
      </c>
      <c r="E564" s="37">
        <v>43475.0</v>
      </c>
      <c r="F564" s="37">
        <v>43476.0</v>
      </c>
      <c r="G564" s="37">
        <v>44528.0</v>
      </c>
      <c r="H564" s="38">
        <v>39.99</v>
      </c>
      <c r="I564" s="38">
        <v>39.99</v>
      </c>
      <c r="J564" s="38">
        <f t="shared" si="73"/>
        <v>0</v>
      </c>
      <c r="K564" s="36">
        <v>14.0</v>
      </c>
      <c r="L564" s="38">
        <f t="shared" si="74"/>
        <v>2.856428571</v>
      </c>
      <c r="M564" s="35" t="s">
        <v>286</v>
      </c>
      <c r="N564" s="35" t="s">
        <v>261</v>
      </c>
    </row>
    <row r="565">
      <c r="A565" s="35">
        <v>429.0</v>
      </c>
      <c r="B565" s="36" t="s">
        <v>1111</v>
      </c>
      <c r="C565" s="36" t="s">
        <v>612</v>
      </c>
      <c r="D565" s="37">
        <v>42514.0</v>
      </c>
      <c r="E565" s="37">
        <v>42766.0</v>
      </c>
      <c r="F565" s="37">
        <v>42767.0</v>
      </c>
      <c r="G565" s="37">
        <v>43099.0</v>
      </c>
      <c r="H565" s="38">
        <v>4.99</v>
      </c>
      <c r="I565" s="38">
        <v>1.99</v>
      </c>
      <c r="J565" s="38">
        <f t="shared" si="73"/>
        <v>3</v>
      </c>
      <c r="K565" s="36">
        <v>7.0</v>
      </c>
      <c r="L565" s="38">
        <f t="shared" si="74"/>
        <v>0.2842857143</v>
      </c>
      <c r="M565" s="35" t="s">
        <v>287</v>
      </c>
      <c r="N565" s="35" t="s">
        <v>261</v>
      </c>
    </row>
    <row r="566">
      <c r="A566" s="35">
        <v>40.0</v>
      </c>
      <c r="B566" s="35" t="s">
        <v>1112</v>
      </c>
      <c r="C566" s="35" t="s">
        <v>624</v>
      </c>
      <c r="D566" s="37">
        <v>35699.0</v>
      </c>
      <c r="E566" s="37">
        <v>42927.0</v>
      </c>
      <c r="F566" s="37">
        <v>42927.0</v>
      </c>
      <c r="G566" s="37">
        <v>45163.0</v>
      </c>
      <c r="H566" s="38">
        <v>14.99</v>
      </c>
      <c r="I566" s="38">
        <v>14.99</v>
      </c>
      <c r="J566" s="38">
        <f t="shared" si="73"/>
        <v>0</v>
      </c>
      <c r="K566" s="36">
        <v>4.0</v>
      </c>
      <c r="L566" s="38">
        <f t="shared" si="74"/>
        <v>3.7475</v>
      </c>
      <c r="M566" s="35" t="s">
        <v>288</v>
      </c>
      <c r="N566" s="35" t="s">
        <v>261</v>
      </c>
    </row>
    <row r="567">
      <c r="A567" s="35">
        <v>73.0</v>
      </c>
      <c r="B567" s="35" t="s">
        <v>1113</v>
      </c>
      <c r="C567" s="36" t="s">
        <v>624</v>
      </c>
      <c r="D567" s="37">
        <v>36413.0</v>
      </c>
      <c r="E567" s="37">
        <v>43014.0</v>
      </c>
      <c r="F567" s="36" t="s">
        <v>587</v>
      </c>
      <c r="G567" s="36" t="s">
        <v>587</v>
      </c>
      <c r="H567" s="38">
        <v>4.99</v>
      </c>
      <c r="I567" s="38">
        <v>4.99</v>
      </c>
      <c r="J567" s="38">
        <f t="shared" si="73"/>
        <v>0</v>
      </c>
      <c r="K567" s="36">
        <v>1.0</v>
      </c>
      <c r="L567" s="38">
        <f t="shared" si="74"/>
        <v>4.99</v>
      </c>
      <c r="M567" s="35"/>
      <c r="N567" s="126" t="s">
        <v>261</v>
      </c>
    </row>
    <row r="568">
      <c r="A568" s="35">
        <v>74.0</v>
      </c>
      <c r="B568" s="36" t="s">
        <v>1114</v>
      </c>
      <c r="C568" s="36" t="s">
        <v>624</v>
      </c>
      <c r="D568" s="37">
        <v>36768.0</v>
      </c>
      <c r="E568" s="37">
        <v>43014.0</v>
      </c>
      <c r="F568" s="36" t="s">
        <v>587</v>
      </c>
      <c r="G568" s="36" t="s">
        <v>587</v>
      </c>
      <c r="H568" s="38">
        <v>4.99</v>
      </c>
      <c r="I568" s="38">
        <v>1.99</v>
      </c>
      <c r="J568" s="38">
        <f t="shared" si="73"/>
        <v>3</v>
      </c>
      <c r="K568" s="36">
        <v>1.0</v>
      </c>
      <c r="L568" s="38">
        <f t="shared" si="74"/>
        <v>1.99</v>
      </c>
      <c r="M568" s="35"/>
      <c r="N568" s="126" t="s">
        <v>261</v>
      </c>
    </row>
    <row r="569">
      <c r="A569" s="35">
        <v>118.0</v>
      </c>
      <c r="B569" s="36" t="s">
        <v>1115</v>
      </c>
      <c r="C569" s="36" t="s">
        <v>677</v>
      </c>
      <c r="D569" s="37">
        <v>37351.0</v>
      </c>
      <c r="E569" s="37">
        <v>42619.0</v>
      </c>
      <c r="F569" s="37">
        <v>42632.0</v>
      </c>
      <c r="G569" s="37">
        <v>45163.0</v>
      </c>
      <c r="H569" s="38">
        <v>9.99</v>
      </c>
      <c r="I569" s="38">
        <v>5.99</v>
      </c>
      <c r="J569" s="38">
        <f t="shared" si="73"/>
        <v>4</v>
      </c>
      <c r="K569" s="36">
        <v>8.0</v>
      </c>
      <c r="L569" s="38">
        <f t="shared" si="74"/>
        <v>0.74875</v>
      </c>
      <c r="M569" s="35"/>
      <c r="N569" s="126" t="s">
        <v>261</v>
      </c>
    </row>
    <row r="570">
      <c r="A570" s="35">
        <v>170.0</v>
      </c>
      <c r="B570" s="35" t="s">
        <v>1116</v>
      </c>
      <c r="C570" s="36" t="s">
        <v>596</v>
      </c>
      <c r="D570" s="37">
        <v>39990.0</v>
      </c>
      <c r="E570" s="37">
        <v>43373.0</v>
      </c>
      <c r="F570" s="36" t="s">
        <v>587</v>
      </c>
      <c r="G570" s="36" t="s">
        <v>587</v>
      </c>
      <c r="H570" s="38">
        <v>9.99</v>
      </c>
      <c r="I570" s="38">
        <v>9.99</v>
      </c>
      <c r="J570" s="38">
        <f t="shared" si="73"/>
        <v>0</v>
      </c>
      <c r="K570" s="36">
        <v>1.0</v>
      </c>
      <c r="L570" s="38">
        <f t="shared" si="74"/>
        <v>9.99</v>
      </c>
      <c r="M570" s="35" t="s">
        <v>289</v>
      </c>
      <c r="N570" s="35" t="s">
        <v>261</v>
      </c>
    </row>
    <row r="571">
      <c r="A571" s="35">
        <v>487.0</v>
      </c>
      <c r="B571" s="36" t="s">
        <v>1117</v>
      </c>
      <c r="C571" s="36" t="s">
        <v>612</v>
      </c>
      <c r="D571" s="37">
        <v>43035.0</v>
      </c>
      <c r="E571" s="37">
        <v>43992.0</v>
      </c>
      <c r="F571" s="37">
        <v>44001.0</v>
      </c>
      <c r="G571" s="37">
        <v>44001.0</v>
      </c>
      <c r="H571" s="38">
        <v>29.99</v>
      </c>
      <c r="I571" s="38">
        <v>14.99</v>
      </c>
      <c r="J571" s="38">
        <f t="shared" si="73"/>
        <v>15</v>
      </c>
      <c r="K571" s="36">
        <v>1.0</v>
      </c>
      <c r="L571" s="38">
        <f t="shared" si="74"/>
        <v>14.99</v>
      </c>
      <c r="M571" s="35"/>
      <c r="N571" s="36" t="s">
        <v>261</v>
      </c>
    </row>
    <row r="572">
      <c r="A572" s="35">
        <v>488.0</v>
      </c>
      <c r="B572" s="36" t="s">
        <v>1118</v>
      </c>
      <c r="C572" s="36" t="s">
        <v>612</v>
      </c>
      <c r="D572" s="37">
        <v>42671.0</v>
      </c>
      <c r="E572" s="37">
        <v>42840.0</v>
      </c>
      <c r="F572" s="37">
        <v>45064.0</v>
      </c>
      <c r="G572" s="37">
        <v>45070.0</v>
      </c>
      <c r="H572" s="38">
        <v>19.99</v>
      </c>
      <c r="I572" s="38">
        <v>9.99</v>
      </c>
      <c r="J572" s="38">
        <f t="shared" si="73"/>
        <v>10</v>
      </c>
      <c r="K572" s="36">
        <v>10.0</v>
      </c>
      <c r="L572" s="38">
        <f t="shared" si="74"/>
        <v>0.999</v>
      </c>
      <c r="M572" s="35"/>
      <c r="N572" s="36" t="s">
        <v>261</v>
      </c>
    </row>
    <row r="573">
      <c r="A573" s="35">
        <v>772.0</v>
      </c>
      <c r="B573" s="36" t="s">
        <v>1119</v>
      </c>
      <c r="C573" s="36" t="s">
        <v>586</v>
      </c>
      <c r="D573" s="37">
        <v>44250.0</v>
      </c>
      <c r="E573" s="37">
        <v>44565.0</v>
      </c>
      <c r="F573" s="36" t="s">
        <v>587</v>
      </c>
      <c r="G573" s="36" t="s">
        <v>587</v>
      </c>
      <c r="H573" s="38">
        <v>59.99</v>
      </c>
      <c r="I573" s="38">
        <v>0.0</v>
      </c>
      <c r="J573" s="38">
        <f t="shared" si="73"/>
        <v>59.99</v>
      </c>
      <c r="K573" s="36">
        <v>1.0</v>
      </c>
      <c r="L573" s="38">
        <f t="shared" si="74"/>
        <v>0</v>
      </c>
      <c r="M573" s="35" t="s">
        <v>290</v>
      </c>
      <c r="N573" s="35" t="s">
        <v>261</v>
      </c>
    </row>
    <row r="574">
      <c r="A574" s="35">
        <v>677.0</v>
      </c>
      <c r="B574" s="35" t="s">
        <v>1120</v>
      </c>
      <c r="C574" s="36" t="s">
        <v>586</v>
      </c>
      <c r="D574" s="37">
        <v>39955.0</v>
      </c>
      <c r="E574" s="37">
        <v>44883.0</v>
      </c>
      <c r="F574" s="36" t="s">
        <v>587</v>
      </c>
      <c r="G574" s="36" t="s">
        <v>587</v>
      </c>
      <c r="H574" s="38">
        <v>25.0</v>
      </c>
      <c r="I574" s="38">
        <v>15.0</v>
      </c>
      <c r="J574" s="38">
        <f t="shared" si="73"/>
        <v>10</v>
      </c>
      <c r="K574" s="36">
        <v>6.0</v>
      </c>
      <c r="L574" s="38">
        <f t="shared" si="74"/>
        <v>2.5</v>
      </c>
      <c r="M574" s="35" t="s">
        <v>291</v>
      </c>
      <c r="N574" s="35" t="s">
        <v>261</v>
      </c>
    </row>
    <row r="575">
      <c r="A575" s="35">
        <v>188.0</v>
      </c>
      <c r="B575" s="36" t="s">
        <v>1121</v>
      </c>
      <c r="C575" s="36" t="s">
        <v>584</v>
      </c>
      <c r="D575" s="37">
        <v>40186.0</v>
      </c>
      <c r="E575" s="37">
        <v>44091.0</v>
      </c>
      <c r="F575" s="37">
        <v>45111.0</v>
      </c>
      <c r="G575" s="37">
        <v>45121.0</v>
      </c>
      <c r="H575" s="38">
        <v>14.99</v>
      </c>
      <c r="I575" s="38">
        <v>4.0</v>
      </c>
      <c r="J575" s="38">
        <f t="shared" si="73"/>
        <v>10.99</v>
      </c>
      <c r="K575" s="36">
        <v>5.0</v>
      </c>
      <c r="L575" s="38">
        <f t="shared" si="74"/>
        <v>0.8</v>
      </c>
      <c r="M575" s="35" t="s">
        <v>292</v>
      </c>
      <c r="N575" s="36" t="s">
        <v>261</v>
      </c>
    </row>
    <row r="576">
      <c r="A576" s="35">
        <v>37.0</v>
      </c>
      <c r="B576" s="36" t="s">
        <v>1122</v>
      </c>
      <c r="C576" s="36" t="s">
        <v>624</v>
      </c>
      <c r="D576" s="37">
        <v>35370.0</v>
      </c>
      <c r="E576" s="37">
        <v>43014.0</v>
      </c>
      <c r="F576" s="36" t="s">
        <v>587</v>
      </c>
      <c r="G576" s="36" t="s">
        <v>587</v>
      </c>
      <c r="H576" s="38">
        <v>4.99</v>
      </c>
      <c r="I576" s="38">
        <v>2.49</v>
      </c>
      <c r="J576" s="38">
        <f t="shared" si="73"/>
        <v>2.5</v>
      </c>
      <c r="K576" s="36">
        <v>3.0</v>
      </c>
      <c r="L576" s="38">
        <f t="shared" si="74"/>
        <v>0.83</v>
      </c>
      <c r="M576" s="35" t="s">
        <v>293</v>
      </c>
      <c r="N576" s="35" t="s">
        <v>261</v>
      </c>
    </row>
    <row r="577">
      <c r="A577" s="35">
        <v>249.0</v>
      </c>
      <c r="B577" s="36" t="s">
        <v>1123</v>
      </c>
      <c r="C577" s="36" t="s">
        <v>584</v>
      </c>
      <c r="D577" s="37">
        <v>40506.0</v>
      </c>
      <c r="E577" s="37">
        <v>40537.0</v>
      </c>
      <c r="F577" s="37">
        <v>40537.0</v>
      </c>
      <c r="G577" s="37">
        <v>44325.0</v>
      </c>
      <c r="H577" s="38">
        <v>29.99</v>
      </c>
      <c r="I577" s="38">
        <v>5.0</v>
      </c>
      <c r="J577" s="38">
        <f t="shared" si="73"/>
        <v>24.99</v>
      </c>
      <c r="K577" s="36">
        <v>80.0</v>
      </c>
      <c r="L577" s="38">
        <f t="shared" si="74"/>
        <v>0.0625</v>
      </c>
      <c r="M577" s="35"/>
      <c r="N577" s="36" t="s">
        <v>261</v>
      </c>
    </row>
    <row r="578">
      <c r="A578" s="35">
        <v>316.0</v>
      </c>
      <c r="B578" s="35" t="s">
        <v>1124</v>
      </c>
      <c r="C578" s="36" t="s">
        <v>584</v>
      </c>
      <c r="D578" s="37">
        <v>40157.0</v>
      </c>
      <c r="E578" s="37">
        <v>42811.0</v>
      </c>
      <c r="F578" s="37" t="s">
        <v>587</v>
      </c>
      <c r="G578" s="37" t="s">
        <v>587</v>
      </c>
      <c r="H578" s="38">
        <v>11.99</v>
      </c>
      <c r="I578" s="38">
        <v>2.99</v>
      </c>
      <c r="J578" s="38">
        <f t="shared" si="73"/>
        <v>9</v>
      </c>
      <c r="K578" s="36">
        <v>1.0</v>
      </c>
      <c r="L578" s="38">
        <f t="shared" si="74"/>
        <v>2.99</v>
      </c>
      <c r="M578" s="35" t="s">
        <v>294</v>
      </c>
      <c r="N578" s="36" t="s">
        <v>261</v>
      </c>
    </row>
    <row r="579">
      <c r="A579" s="35">
        <v>280.0</v>
      </c>
      <c r="B579" s="36" t="s">
        <v>1125</v>
      </c>
      <c r="C579" s="36" t="s">
        <v>584</v>
      </c>
      <c r="D579" s="37">
        <v>42346.0</v>
      </c>
      <c r="E579" s="37">
        <v>44482.0</v>
      </c>
      <c r="F579" s="37">
        <v>44622.0</v>
      </c>
      <c r="G579" s="37">
        <v>44656.0</v>
      </c>
      <c r="H579" s="38">
        <v>13.33</v>
      </c>
      <c r="I579" s="38">
        <v>7.99</v>
      </c>
      <c r="J579" s="38">
        <f t="shared" si="73"/>
        <v>5.34</v>
      </c>
      <c r="K579" s="36">
        <v>68.0</v>
      </c>
      <c r="L579" s="38">
        <f t="shared" si="74"/>
        <v>0.1175</v>
      </c>
      <c r="M579" s="35" t="s">
        <v>295</v>
      </c>
      <c r="N579" s="36" t="s">
        <v>261</v>
      </c>
    </row>
    <row r="580">
      <c r="A580" s="35">
        <v>667.0</v>
      </c>
      <c r="B580" s="36" t="s">
        <v>1126</v>
      </c>
      <c r="C580" s="35" t="s">
        <v>586</v>
      </c>
      <c r="D580" s="37">
        <v>43641.0</v>
      </c>
      <c r="E580" s="37">
        <v>44983.0</v>
      </c>
      <c r="F580" s="37">
        <v>45371.0</v>
      </c>
      <c r="G580" s="37">
        <v>45406.0</v>
      </c>
      <c r="H580" s="38">
        <v>39.99</v>
      </c>
      <c r="I580" s="38">
        <v>15.97</v>
      </c>
      <c r="J580" s="38">
        <f t="shared" si="73"/>
        <v>24.02</v>
      </c>
      <c r="K580" s="36">
        <v>63.0</v>
      </c>
      <c r="L580" s="38">
        <f t="shared" si="74"/>
        <v>0.2534920635</v>
      </c>
      <c r="M580" s="35"/>
      <c r="N580" s="35" t="s">
        <v>261</v>
      </c>
    </row>
    <row r="581">
      <c r="A581" s="35">
        <v>689.0</v>
      </c>
      <c r="B581" s="36" t="s">
        <v>1127</v>
      </c>
      <c r="C581" s="36" t="s">
        <v>586</v>
      </c>
      <c r="D581" s="37">
        <v>42759.0</v>
      </c>
      <c r="E581" s="37">
        <v>44474.0</v>
      </c>
      <c r="F581" s="37">
        <v>44501.0</v>
      </c>
      <c r="G581" s="37">
        <v>44519.0</v>
      </c>
      <c r="H581" s="38">
        <v>19.99</v>
      </c>
      <c r="I581" s="38">
        <v>8.99</v>
      </c>
      <c r="J581" s="38">
        <f t="shared" si="73"/>
        <v>11</v>
      </c>
      <c r="K581" s="36">
        <v>88.0</v>
      </c>
      <c r="L581" s="38">
        <f t="shared" si="74"/>
        <v>0.1021590909</v>
      </c>
      <c r="M581" s="35"/>
      <c r="N581" s="36" t="s">
        <v>261</v>
      </c>
    </row>
    <row r="582">
      <c r="A582" s="35">
        <v>690.0</v>
      </c>
      <c r="B582" s="36" t="s">
        <v>1128</v>
      </c>
      <c r="C582" s="36" t="s">
        <v>586</v>
      </c>
      <c r="D582" s="37">
        <v>42976.0</v>
      </c>
      <c r="E582" s="37">
        <v>44474.0</v>
      </c>
      <c r="F582" s="37">
        <v>44571.0</v>
      </c>
      <c r="G582" s="37">
        <v>44575.0</v>
      </c>
      <c r="H582" s="38">
        <v>19.99</v>
      </c>
      <c r="I582" s="38">
        <v>7.99</v>
      </c>
      <c r="J582" s="38">
        <f t="shared" si="73"/>
        <v>12</v>
      </c>
      <c r="K582" s="36">
        <v>22.0</v>
      </c>
      <c r="L582" s="38">
        <f t="shared" si="74"/>
        <v>0.3631818182</v>
      </c>
      <c r="M582" s="35"/>
      <c r="N582" s="36" t="s">
        <v>261</v>
      </c>
    </row>
    <row r="583">
      <c r="A583" s="35">
        <v>691.0</v>
      </c>
      <c r="B583" s="36" t="s">
        <v>1129</v>
      </c>
      <c r="C583" s="36" t="s">
        <v>586</v>
      </c>
      <c r="D583" s="37">
        <v>44978.0</v>
      </c>
      <c r="E583" s="37">
        <v>45176.0</v>
      </c>
      <c r="F583" s="37">
        <v>45242.0</v>
      </c>
      <c r="G583" s="37">
        <v>45301.0</v>
      </c>
      <c r="H583" s="38">
        <v>59.99</v>
      </c>
      <c r="I583" s="38">
        <v>0.0</v>
      </c>
      <c r="J583" s="38">
        <f t="shared" si="73"/>
        <v>59.99</v>
      </c>
      <c r="K583" s="36">
        <v>72.0</v>
      </c>
      <c r="L583" s="38">
        <f t="shared" si="74"/>
        <v>0</v>
      </c>
      <c r="M583" s="35"/>
      <c r="N583" s="36" t="s">
        <v>261</v>
      </c>
    </row>
    <row r="584">
      <c r="A584" s="35">
        <v>692.0</v>
      </c>
      <c r="B584" s="35" t="s">
        <v>1130</v>
      </c>
      <c r="C584" s="36" t="s">
        <v>586</v>
      </c>
      <c r="D584" s="37">
        <v>43340.0</v>
      </c>
      <c r="E584" s="37">
        <v>44474.0</v>
      </c>
      <c r="F584" s="37">
        <v>44576.0</v>
      </c>
      <c r="G584" s="37">
        <v>44583.0</v>
      </c>
      <c r="H584" s="38">
        <v>19.99</v>
      </c>
      <c r="I584" s="38">
        <v>6.99</v>
      </c>
      <c r="J584" s="38">
        <f t="shared" si="73"/>
        <v>13</v>
      </c>
      <c r="K584" s="36">
        <v>84.0</v>
      </c>
      <c r="L584" s="38">
        <f t="shared" si="74"/>
        <v>0.08321428571</v>
      </c>
      <c r="M584" s="35"/>
      <c r="N584" s="36" t="s">
        <v>261</v>
      </c>
    </row>
    <row r="585">
      <c r="A585" s="35">
        <v>693.0</v>
      </c>
      <c r="B585" s="35" t="s">
        <v>1131</v>
      </c>
      <c r="C585" s="36" t="s">
        <v>586</v>
      </c>
      <c r="D585" s="37">
        <v>43207.0</v>
      </c>
      <c r="E585" s="37">
        <v>44474.0</v>
      </c>
      <c r="F585" s="37">
        <v>44656.0</v>
      </c>
      <c r="G585" s="37">
        <v>44662.0</v>
      </c>
      <c r="H585" s="38">
        <v>19.99</v>
      </c>
      <c r="I585" s="38">
        <v>8.99</v>
      </c>
      <c r="J585" s="38">
        <f t="shared" si="73"/>
        <v>11</v>
      </c>
      <c r="K585" s="36">
        <v>42.0</v>
      </c>
      <c r="L585" s="38">
        <f t="shared" si="74"/>
        <v>0.214047619</v>
      </c>
      <c r="M585" s="35"/>
      <c r="N585" s="36" t="s">
        <v>261</v>
      </c>
    </row>
    <row r="586">
      <c r="A586" s="35">
        <v>694.0</v>
      </c>
      <c r="B586" s="35" t="s">
        <v>1132</v>
      </c>
      <c r="C586" s="35" t="s">
        <v>586</v>
      </c>
      <c r="D586" s="37">
        <v>44145.0</v>
      </c>
      <c r="E586" s="37">
        <v>44356.0</v>
      </c>
      <c r="F586" s="37">
        <v>44359.0</v>
      </c>
      <c r="G586" s="37">
        <v>44370.0</v>
      </c>
      <c r="H586" s="38">
        <v>99.98</v>
      </c>
      <c r="I586" s="38">
        <v>56.98</v>
      </c>
      <c r="J586" s="38">
        <f t="shared" si="73"/>
        <v>43</v>
      </c>
      <c r="K586" s="36">
        <v>130.0</v>
      </c>
      <c r="L586" s="38">
        <f t="shared" si="74"/>
        <v>0.4383076923</v>
      </c>
      <c r="M586" s="35"/>
      <c r="N586" s="36" t="s">
        <v>261</v>
      </c>
    </row>
    <row r="587">
      <c r="A587" s="35">
        <v>695.0</v>
      </c>
      <c r="B587" s="35" t="s">
        <v>1133</v>
      </c>
      <c r="C587" s="35" t="s">
        <v>586</v>
      </c>
      <c r="D587" s="37">
        <v>45239.0</v>
      </c>
      <c r="E587" s="37">
        <v>45285.0</v>
      </c>
      <c r="F587" s="37">
        <v>45289.0</v>
      </c>
      <c r="G587" s="37">
        <v>45296.0</v>
      </c>
      <c r="H587" s="38">
        <v>54.99</v>
      </c>
      <c r="I587" s="38">
        <v>0.0</v>
      </c>
      <c r="J587" s="38">
        <f t="shared" si="73"/>
        <v>54.99</v>
      </c>
      <c r="K587" s="36">
        <v>47.0</v>
      </c>
      <c r="L587" s="38">
        <f t="shared" si="74"/>
        <v>0</v>
      </c>
      <c r="M587" s="35"/>
      <c r="N587" s="36" t="s">
        <v>261</v>
      </c>
    </row>
    <row r="588">
      <c r="A588" s="35">
        <v>696.0</v>
      </c>
      <c r="B588" s="36" t="s">
        <v>1134</v>
      </c>
      <c r="C588" s="35" t="s">
        <v>586</v>
      </c>
      <c r="D588" s="37">
        <v>45317.0</v>
      </c>
      <c r="E588" s="37">
        <v>45317.0</v>
      </c>
      <c r="F588" s="37">
        <v>45317.0</v>
      </c>
      <c r="G588" s="37">
        <v>45338.0</v>
      </c>
      <c r="H588" s="38">
        <v>69.99</v>
      </c>
      <c r="I588" s="38">
        <v>46.23</v>
      </c>
      <c r="J588" s="38">
        <f t="shared" si="73"/>
        <v>23.76</v>
      </c>
      <c r="K588" s="36">
        <v>154.0</v>
      </c>
      <c r="L588" s="38">
        <f t="shared" si="74"/>
        <v>0.3001948052</v>
      </c>
      <c r="M588" s="35"/>
      <c r="N588" s="36" t="s">
        <v>261</v>
      </c>
    </row>
    <row r="589">
      <c r="A589" s="35">
        <v>699.0</v>
      </c>
      <c r="B589" s="36" t="s">
        <v>1135</v>
      </c>
      <c r="C589" s="35" t="s">
        <v>586</v>
      </c>
      <c r="D589" s="37">
        <v>44463.0</v>
      </c>
      <c r="E589" s="37">
        <v>45262.0</v>
      </c>
      <c r="F589" s="37">
        <v>45413.0</v>
      </c>
      <c r="G589" s="37">
        <v>45443.0</v>
      </c>
      <c r="H589" s="38">
        <v>89.99</v>
      </c>
      <c r="I589" s="38">
        <v>22.49</v>
      </c>
      <c r="J589" s="38">
        <f t="shared" si="73"/>
        <v>67.5</v>
      </c>
      <c r="K589" s="36">
        <v>52.0</v>
      </c>
      <c r="L589" s="38">
        <f t="shared" si="74"/>
        <v>0.4325</v>
      </c>
      <c r="M589" s="35"/>
      <c r="N589" s="36" t="s">
        <v>261</v>
      </c>
    </row>
    <row r="590">
      <c r="A590" s="35">
        <v>83.0</v>
      </c>
      <c r="B590" s="35" t="s">
        <v>1136</v>
      </c>
      <c r="C590" s="35" t="s">
        <v>677</v>
      </c>
      <c r="D590" s="37">
        <v>37043.0</v>
      </c>
      <c r="E590" s="37">
        <v>43373.0</v>
      </c>
      <c r="F590" s="36" t="s">
        <v>587</v>
      </c>
      <c r="G590" s="36" t="s">
        <v>587</v>
      </c>
      <c r="H590" s="38">
        <v>2.25</v>
      </c>
      <c r="I590" s="38">
        <v>2.25</v>
      </c>
      <c r="J590" s="38">
        <f t="shared" si="73"/>
        <v>0</v>
      </c>
      <c r="K590" s="36">
        <v>1.0</v>
      </c>
      <c r="L590" s="38">
        <f t="shared" si="74"/>
        <v>2.25</v>
      </c>
      <c r="M590" s="35" t="s">
        <v>296</v>
      </c>
      <c r="N590" s="35" t="s">
        <v>261</v>
      </c>
    </row>
    <row r="591">
      <c r="A591" s="35">
        <v>138.0</v>
      </c>
      <c r="B591" s="36" t="s">
        <v>1137</v>
      </c>
      <c r="C591" s="36" t="s">
        <v>677</v>
      </c>
      <c r="D591" s="37">
        <v>38019.0</v>
      </c>
      <c r="E591" s="37">
        <v>41578.0</v>
      </c>
      <c r="F591" s="36" t="s">
        <v>587</v>
      </c>
      <c r="G591" s="36" t="s">
        <v>587</v>
      </c>
      <c r="H591" s="38">
        <v>9.99</v>
      </c>
      <c r="I591" s="38">
        <v>9.99</v>
      </c>
      <c r="J591" s="38">
        <f t="shared" si="73"/>
        <v>0</v>
      </c>
      <c r="K591" s="36">
        <v>30.0</v>
      </c>
      <c r="L591" s="38">
        <f t="shared" si="74"/>
        <v>0.333</v>
      </c>
      <c r="M591" s="35"/>
      <c r="N591" s="126" t="s">
        <v>261</v>
      </c>
    </row>
    <row r="592">
      <c r="A592" s="35">
        <v>151.0</v>
      </c>
      <c r="B592" s="35" t="s">
        <v>1138</v>
      </c>
      <c r="C592" s="36" t="s">
        <v>596</v>
      </c>
      <c r="D592" s="37">
        <v>39353.0</v>
      </c>
      <c r="E592" s="37">
        <v>43373.0</v>
      </c>
      <c r="F592" s="36" t="s">
        <v>587</v>
      </c>
      <c r="G592" s="36" t="s">
        <v>587</v>
      </c>
      <c r="H592" s="38">
        <v>2.24</v>
      </c>
      <c r="I592" s="38">
        <v>2.24</v>
      </c>
      <c r="J592" s="38">
        <f t="shared" si="73"/>
        <v>0</v>
      </c>
      <c r="K592" s="36">
        <v>1.0</v>
      </c>
      <c r="L592" s="38">
        <f t="shared" si="74"/>
        <v>2.24</v>
      </c>
      <c r="M592" s="35"/>
      <c r="N592" s="35" t="s">
        <v>261</v>
      </c>
    </row>
    <row r="593">
      <c r="A593" s="35">
        <v>212.0</v>
      </c>
      <c r="B593" s="36" t="s">
        <v>1139</v>
      </c>
      <c r="C593" s="36" t="s">
        <v>584</v>
      </c>
      <c r="D593" s="37">
        <v>40870.0</v>
      </c>
      <c r="E593" s="37">
        <v>44237.0</v>
      </c>
      <c r="F593" s="37">
        <v>45108.0</v>
      </c>
      <c r="G593" s="37">
        <v>45108.0</v>
      </c>
      <c r="H593" s="38">
        <v>7.99</v>
      </c>
      <c r="I593" s="38">
        <v>7.99</v>
      </c>
      <c r="J593" s="38">
        <f t="shared" si="73"/>
        <v>0</v>
      </c>
      <c r="K593" s="36">
        <v>2.0</v>
      </c>
      <c r="L593" s="38">
        <f t="shared" si="74"/>
        <v>3.995</v>
      </c>
      <c r="M593" s="35"/>
      <c r="N593" s="36" t="s">
        <v>261</v>
      </c>
    </row>
    <row r="594">
      <c r="A594" s="35">
        <v>263.0</v>
      </c>
      <c r="B594" s="36" t="s">
        <v>1140</v>
      </c>
      <c r="C594" s="35" t="s">
        <v>584</v>
      </c>
      <c r="D594" s="37">
        <v>41171.0</v>
      </c>
      <c r="E594" s="37">
        <v>43373.0</v>
      </c>
      <c r="F594" s="37">
        <v>43423.0</v>
      </c>
      <c r="G594" s="37">
        <v>45005.0</v>
      </c>
      <c r="H594" s="38">
        <v>7.99</v>
      </c>
      <c r="I594" s="38">
        <v>7.99</v>
      </c>
      <c r="J594" s="38">
        <f t="shared" si="73"/>
        <v>0</v>
      </c>
      <c r="K594" s="36">
        <v>5.0</v>
      </c>
      <c r="L594" s="38">
        <f t="shared" si="74"/>
        <v>1.598</v>
      </c>
      <c r="M594" s="35"/>
      <c r="N594" s="35" t="s">
        <v>261</v>
      </c>
    </row>
    <row r="595">
      <c r="A595" s="35">
        <v>278.0</v>
      </c>
      <c r="B595" s="36" t="s">
        <v>1141</v>
      </c>
      <c r="C595" s="36" t="s">
        <v>584</v>
      </c>
      <c r="D595" s="37">
        <v>40249.0</v>
      </c>
      <c r="E595" s="37">
        <v>44482.0</v>
      </c>
      <c r="F595" s="37">
        <v>44583.0</v>
      </c>
      <c r="G595" s="37">
        <v>44616.0</v>
      </c>
      <c r="H595" s="38">
        <v>13.33</v>
      </c>
      <c r="I595" s="38">
        <v>8.0</v>
      </c>
      <c r="J595" s="38">
        <f t="shared" si="73"/>
        <v>5.33</v>
      </c>
      <c r="K595" s="36">
        <v>33.0</v>
      </c>
      <c r="L595" s="38">
        <f t="shared" si="74"/>
        <v>0.2424242424</v>
      </c>
      <c r="M595" s="35"/>
      <c r="N595" s="36" t="s">
        <v>261</v>
      </c>
    </row>
    <row r="596">
      <c r="A596" s="35">
        <v>279.0</v>
      </c>
      <c r="B596" s="36" t="s">
        <v>1142</v>
      </c>
      <c r="C596" s="36" t="s">
        <v>584</v>
      </c>
      <c r="D596" s="37">
        <v>40620.0</v>
      </c>
      <c r="E596" s="37">
        <v>44482.0</v>
      </c>
      <c r="F596" s="37">
        <v>44617.0</v>
      </c>
      <c r="G596" s="37">
        <v>44622.0</v>
      </c>
      <c r="H596" s="38">
        <v>13.33</v>
      </c>
      <c r="I596" s="38">
        <v>8.0</v>
      </c>
      <c r="J596" s="38">
        <f t="shared" si="73"/>
        <v>5.33</v>
      </c>
      <c r="K596" s="36">
        <v>38.0</v>
      </c>
      <c r="L596" s="38">
        <f t="shared" si="74"/>
        <v>0.2105263158</v>
      </c>
      <c r="M596" s="35"/>
      <c r="N596" s="36" t="s">
        <v>261</v>
      </c>
    </row>
    <row r="597">
      <c r="A597" s="35">
        <v>357.0</v>
      </c>
      <c r="B597" s="89" t="s">
        <v>1143</v>
      </c>
      <c r="C597" s="35" t="s">
        <v>584</v>
      </c>
      <c r="D597" s="37">
        <v>40891.0</v>
      </c>
      <c r="E597" s="37">
        <v>44817.0</v>
      </c>
      <c r="F597" s="37">
        <v>44818.0</v>
      </c>
      <c r="G597" s="37">
        <v>44824.0</v>
      </c>
      <c r="H597" s="38">
        <v>11.25</v>
      </c>
      <c r="I597" s="38">
        <v>0.0</v>
      </c>
      <c r="J597" s="38">
        <f t="shared" si="73"/>
        <v>11.25</v>
      </c>
      <c r="K597" s="36">
        <v>3.0</v>
      </c>
      <c r="L597" s="38">
        <f t="shared" si="74"/>
        <v>0</v>
      </c>
      <c r="M597" s="35"/>
      <c r="N597" s="36" t="s">
        <v>261</v>
      </c>
    </row>
    <row r="598">
      <c r="A598" s="35">
        <v>358.0</v>
      </c>
      <c r="B598" s="36" t="s">
        <v>1144</v>
      </c>
      <c r="C598" s="36" t="s">
        <v>584</v>
      </c>
      <c r="D598" s="37">
        <v>40851.0</v>
      </c>
      <c r="E598" s="37">
        <v>44285.0</v>
      </c>
      <c r="F598" s="37">
        <v>45106.0</v>
      </c>
      <c r="G598" s="37">
        <v>45114.0</v>
      </c>
      <c r="H598" s="38">
        <v>14.99</v>
      </c>
      <c r="I598" s="38">
        <v>14.99</v>
      </c>
      <c r="J598" s="38">
        <f t="shared" si="73"/>
        <v>0</v>
      </c>
      <c r="K598" s="36">
        <v>25.0</v>
      </c>
      <c r="L598" s="38">
        <f t="shared" si="74"/>
        <v>0.5996</v>
      </c>
      <c r="M598" s="35"/>
      <c r="N598" s="36" t="s">
        <v>261</v>
      </c>
    </row>
    <row r="599">
      <c r="A599" s="35">
        <v>366.0</v>
      </c>
      <c r="B599" s="36" t="s">
        <v>1145</v>
      </c>
      <c r="C599" s="36" t="s">
        <v>584</v>
      </c>
      <c r="D599" s="37">
        <v>40696.0</v>
      </c>
      <c r="E599" s="37">
        <v>40719.0</v>
      </c>
      <c r="F599" s="37">
        <v>40720.0</v>
      </c>
      <c r="G599" s="37">
        <v>44742.0</v>
      </c>
      <c r="H599" s="38">
        <v>4.49</v>
      </c>
      <c r="I599" s="38">
        <v>4.49</v>
      </c>
      <c r="J599" s="38">
        <f t="shared" si="73"/>
        <v>0</v>
      </c>
      <c r="K599" s="36">
        <v>5.0</v>
      </c>
      <c r="L599" s="38">
        <f t="shared" si="74"/>
        <v>0.898</v>
      </c>
      <c r="M599" s="35"/>
      <c r="N599" s="36" t="s">
        <v>261</v>
      </c>
    </row>
    <row r="600">
      <c r="A600" s="35">
        <v>383.0</v>
      </c>
      <c r="B600" s="35" t="s">
        <v>1146</v>
      </c>
      <c r="C600" s="36" t="s">
        <v>584</v>
      </c>
      <c r="D600" s="37">
        <v>40844.0</v>
      </c>
      <c r="E600" s="37">
        <v>44115.0</v>
      </c>
      <c r="F600" s="37">
        <v>44424.0</v>
      </c>
      <c r="G600" s="37">
        <v>44425.0</v>
      </c>
      <c r="H600" s="38">
        <v>19.99</v>
      </c>
      <c r="I600" s="38">
        <v>5.0</v>
      </c>
      <c r="J600" s="38">
        <f t="shared" si="73"/>
        <v>14.99</v>
      </c>
      <c r="K600" s="36">
        <v>25.0</v>
      </c>
      <c r="L600" s="38">
        <f t="shared" si="74"/>
        <v>0.2</v>
      </c>
      <c r="M600" s="35"/>
      <c r="N600" s="36" t="s">
        <v>261</v>
      </c>
    </row>
    <row r="601">
      <c r="A601" s="35">
        <v>411.0</v>
      </c>
      <c r="B601" s="36" t="s">
        <v>1147</v>
      </c>
      <c r="C601" s="36" t="s">
        <v>584</v>
      </c>
      <c r="D601" s="37">
        <v>39164.0</v>
      </c>
      <c r="E601" s="37">
        <v>44378.0</v>
      </c>
      <c r="F601" s="37" t="s">
        <v>587</v>
      </c>
      <c r="G601" s="37" t="s">
        <v>587</v>
      </c>
      <c r="H601" s="38">
        <v>29.99</v>
      </c>
      <c r="I601" s="38">
        <v>0.0</v>
      </c>
      <c r="J601" s="38">
        <f t="shared" si="73"/>
        <v>29.99</v>
      </c>
      <c r="K601" s="36">
        <v>1.0</v>
      </c>
      <c r="L601" s="38">
        <f t="shared" si="74"/>
        <v>0</v>
      </c>
      <c r="M601" s="35"/>
      <c r="N601" s="36" t="s">
        <v>261</v>
      </c>
    </row>
    <row r="602">
      <c r="A602" s="35">
        <v>418.0</v>
      </c>
      <c r="B602" s="36" t="s">
        <v>1148</v>
      </c>
      <c r="C602" s="36" t="s">
        <v>584</v>
      </c>
      <c r="D602" s="37">
        <v>40984.0</v>
      </c>
      <c r="E602" s="37">
        <v>44971.0</v>
      </c>
      <c r="F602" s="37">
        <v>45000.0</v>
      </c>
      <c r="G602" s="37">
        <v>45012.0</v>
      </c>
      <c r="H602" s="38">
        <v>19.99</v>
      </c>
      <c r="I602" s="38">
        <v>0.0</v>
      </c>
      <c r="J602" s="38">
        <f t="shared" si="73"/>
        <v>19.99</v>
      </c>
      <c r="K602" s="36">
        <v>50.0</v>
      </c>
      <c r="L602" s="38">
        <f t="shared" si="74"/>
        <v>0</v>
      </c>
      <c r="M602" s="35"/>
      <c r="N602" s="35" t="s">
        <v>261</v>
      </c>
    </row>
    <row r="603">
      <c r="A603" s="35">
        <v>821.0</v>
      </c>
      <c r="B603" s="89" t="s">
        <v>1149</v>
      </c>
      <c r="C603" s="35" t="s">
        <v>586</v>
      </c>
      <c r="D603" s="37">
        <v>44735.0</v>
      </c>
      <c r="E603" s="37">
        <v>44817.0</v>
      </c>
      <c r="F603" s="37">
        <v>44818.0</v>
      </c>
      <c r="G603" s="37">
        <v>44824.0</v>
      </c>
      <c r="H603" s="38">
        <v>11.25</v>
      </c>
      <c r="I603" s="38">
        <v>0.0</v>
      </c>
      <c r="J603" s="38">
        <f t="shared" si="73"/>
        <v>11.25</v>
      </c>
      <c r="K603" s="36">
        <v>3.0</v>
      </c>
      <c r="L603" s="38">
        <f t="shared" si="74"/>
        <v>0</v>
      </c>
      <c r="M603" s="35"/>
      <c r="N603" s="35" t="s">
        <v>261</v>
      </c>
    </row>
    <row r="604">
      <c r="A604" s="35">
        <v>822.0</v>
      </c>
      <c r="B604" s="89" t="s">
        <v>1150</v>
      </c>
      <c r="C604" s="35" t="s">
        <v>586</v>
      </c>
      <c r="D604" s="37">
        <v>44735.0</v>
      </c>
      <c r="E604" s="37">
        <v>44817.0</v>
      </c>
      <c r="F604" s="37">
        <v>44818.0</v>
      </c>
      <c r="G604" s="37">
        <v>44824.0</v>
      </c>
      <c r="H604" s="38">
        <v>11.25</v>
      </c>
      <c r="I604" s="38">
        <v>0.0</v>
      </c>
      <c r="J604" s="38">
        <f t="shared" si="73"/>
        <v>11.25</v>
      </c>
      <c r="K604" s="36">
        <v>3.0</v>
      </c>
      <c r="L604" s="38">
        <f t="shared" si="74"/>
        <v>0</v>
      </c>
      <c r="M604" s="35"/>
      <c r="N604" s="35" t="s">
        <v>261</v>
      </c>
    </row>
    <row r="605">
      <c r="A605" s="35">
        <v>823.0</v>
      </c>
      <c r="B605" s="89" t="s">
        <v>1151</v>
      </c>
      <c r="C605" s="35" t="s">
        <v>586</v>
      </c>
      <c r="D605" s="37">
        <v>44735.0</v>
      </c>
      <c r="E605" s="37">
        <v>44817.0</v>
      </c>
      <c r="F605" s="37">
        <v>44818.0</v>
      </c>
      <c r="G605" s="37">
        <v>44824.0</v>
      </c>
      <c r="H605" s="38">
        <v>11.24</v>
      </c>
      <c r="I605" s="38">
        <v>0.0</v>
      </c>
      <c r="J605" s="38">
        <f t="shared" si="73"/>
        <v>11.24</v>
      </c>
      <c r="K605" s="36">
        <v>3.0</v>
      </c>
      <c r="L605" s="38">
        <f t="shared" si="74"/>
        <v>0</v>
      </c>
      <c r="M605" s="35"/>
      <c r="N605" s="35" t="s">
        <v>261</v>
      </c>
    </row>
    <row r="606">
      <c r="A606" s="35">
        <v>852.0</v>
      </c>
      <c r="B606" s="36" t="s">
        <v>1152</v>
      </c>
      <c r="C606" s="36" t="s">
        <v>586</v>
      </c>
      <c r="D606" s="37">
        <v>43767.0</v>
      </c>
      <c r="E606" s="37">
        <v>44377.0</v>
      </c>
      <c r="F606" s="37">
        <v>44377.0</v>
      </c>
      <c r="G606" s="37">
        <v>44465.0</v>
      </c>
      <c r="H606" s="38">
        <v>39.99</v>
      </c>
      <c r="I606" s="38">
        <v>19.99</v>
      </c>
      <c r="J606" s="38">
        <f t="shared" si="73"/>
        <v>20</v>
      </c>
      <c r="K606" s="36">
        <v>6.0</v>
      </c>
      <c r="L606" s="38">
        <f t="shared" si="74"/>
        <v>3.331666667</v>
      </c>
      <c r="M606" s="35"/>
      <c r="N606" s="35" t="s">
        <v>261</v>
      </c>
    </row>
    <row r="607">
      <c r="A607" s="35">
        <v>447.0</v>
      </c>
      <c r="B607" s="36" t="s">
        <v>1153</v>
      </c>
      <c r="C607" s="36" t="s">
        <v>612</v>
      </c>
      <c r="D607" s="37">
        <v>41429.0</v>
      </c>
      <c r="E607" s="37">
        <v>42187.0</v>
      </c>
      <c r="F607" s="37">
        <v>42193.0</v>
      </c>
      <c r="G607" s="37">
        <v>44945.0</v>
      </c>
      <c r="H607" s="38">
        <v>0.0</v>
      </c>
      <c r="I607" s="38">
        <v>0.0</v>
      </c>
      <c r="J607" s="38">
        <f t="shared" si="73"/>
        <v>0</v>
      </c>
      <c r="K607" s="36">
        <v>5.0</v>
      </c>
      <c r="L607" s="38">
        <f t="shared" si="74"/>
        <v>0</v>
      </c>
      <c r="M607" s="35" t="s">
        <v>297</v>
      </c>
      <c r="N607" s="35" t="s">
        <v>261</v>
      </c>
    </row>
    <row r="608">
      <c r="A608" s="35">
        <v>470.0</v>
      </c>
      <c r="B608" s="35" t="s">
        <v>1154</v>
      </c>
      <c r="C608" s="36" t="s">
        <v>612</v>
      </c>
      <c r="D608" s="37">
        <v>40961.0</v>
      </c>
      <c r="E608" s="37">
        <v>42187.0</v>
      </c>
      <c r="F608" s="36" t="s">
        <v>587</v>
      </c>
      <c r="G608" s="36" t="s">
        <v>587</v>
      </c>
      <c r="H608" s="38">
        <v>0.0</v>
      </c>
      <c r="I608" s="38">
        <v>0.0</v>
      </c>
      <c r="J608" s="38">
        <f t="shared" si="73"/>
        <v>0</v>
      </c>
      <c r="K608" s="36">
        <v>1.0</v>
      </c>
      <c r="L608" s="38">
        <f t="shared" si="74"/>
        <v>0</v>
      </c>
      <c r="M608" s="35"/>
      <c r="N608" s="35" t="s">
        <v>261</v>
      </c>
    </row>
    <row r="609">
      <c r="A609" s="35">
        <v>484.0</v>
      </c>
      <c r="B609" s="36" t="s">
        <v>1155</v>
      </c>
      <c r="C609" s="36" t="s">
        <v>612</v>
      </c>
      <c r="D609" s="37">
        <v>40954.0</v>
      </c>
      <c r="E609" s="37">
        <v>42036.0</v>
      </c>
      <c r="F609" s="37">
        <v>45040.0</v>
      </c>
      <c r="G609" s="37">
        <v>45040.0</v>
      </c>
      <c r="H609" s="38">
        <v>0.0</v>
      </c>
      <c r="I609" s="38">
        <v>0.0</v>
      </c>
      <c r="J609" s="38">
        <f t="shared" si="73"/>
        <v>0</v>
      </c>
      <c r="K609" s="36">
        <v>5.0</v>
      </c>
      <c r="L609" s="38">
        <f t="shared" si="74"/>
        <v>0</v>
      </c>
      <c r="M609" s="35"/>
      <c r="N609" s="35" t="s">
        <v>261</v>
      </c>
    </row>
    <row r="610">
      <c r="A610" s="35">
        <v>554.0</v>
      </c>
      <c r="B610" s="36" t="s">
        <v>1156</v>
      </c>
      <c r="C610" s="36" t="s">
        <v>586</v>
      </c>
      <c r="D610" s="37">
        <v>42388.0</v>
      </c>
      <c r="E610" s="37">
        <v>43069.0</v>
      </c>
      <c r="F610" s="37">
        <v>43069.0</v>
      </c>
      <c r="G610" s="37">
        <v>44999.0</v>
      </c>
      <c r="H610" s="38">
        <v>13.99</v>
      </c>
      <c r="I610" s="38">
        <v>4.99</v>
      </c>
      <c r="J610" s="38">
        <f t="shared" si="73"/>
        <v>9</v>
      </c>
      <c r="K610" s="36">
        <v>1.0</v>
      </c>
      <c r="L610" s="38">
        <f t="shared" si="74"/>
        <v>4.99</v>
      </c>
      <c r="M610" s="89" t="s">
        <v>298</v>
      </c>
      <c r="N610" s="89" t="s">
        <v>261</v>
      </c>
    </row>
    <row r="611">
      <c r="A611" s="35">
        <v>489.0</v>
      </c>
      <c r="B611" s="36" t="s">
        <v>1157</v>
      </c>
      <c r="C611" s="36" t="s">
        <v>612</v>
      </c>
      <c r="D611" s="37">
        <v>41236.0</v>
      </c>
      <c r="E611" s="37">
        <v>42187.0</v>
      </c>
      <c r="F611" s="37">
        <v>45059.0</v>
      </c>
      <c r="G611" s="37">
        <v>45059.0</v>
      </c>
      <c r="H611" s="38">
        <v>19.99</v>
      </c>
      <c r="I611" s="38">
        <v>19.99</v>
      </c>
      <c r="J611" s="38">
        <f t="shared" si="73"/>
        <v>0</v>
      </c>
      <c r="K611" s="36">
        <v>10.0</v>
      </c>
      <c r="L611" s="38">
        <f t="shared" si="74"/>
        <v>1.999</v>
      </c>
      <c r="M611" s="35" t="s">
        <v>299</v>
      </c>
      <c r="N611" s="36" t="s">
        <v>261</v>
      </c>
    </row>
    <row r="612">
      <c r="A612" s="35">
        <v>20.0</v>
      </c>
      <c r="B612" s="36" t="s">
        <v>1158</v>
      </c>
      <c r="C612" s="36" t="s">
        <v>624</v>
      </c>
      <c r="D612" s="37">
        <v>37316.0</v>
      </c>
      <c r="E612" s="37">
        <v>42784.0</v>
      </c>
      <c r="F612" s="36" t="s">
        <v>587</v>
      </c>
      <c r="G612" s="36" t="s">
        <v>587</v>
      </c>
      <c r="H612" s="38">
        <v>9.99</v>
      </c>
      <c r="I612" s="38">
        <v>4.99</v>
      </c>
      <c r="J612" s="38">
        <f t="shared" si="73"/>
        <v>5</v>
      </c>
      <c r="K612" s="36">
        <v>1.0</v>
      </c>
      <c r="L612" s="38">
        <f t="shared" si="74"/>
        <v>4.99</v>
      </c>
      <c r="M612" s="35" t="s">
        <v>300</v>
      </c>
      <c r="N612" s="35" t="s">
        <v>261</v>
      </c>
    </row>
    <row r="613">
      <c r="A613" s="35">
        <v>21.0</v>
      </c>
      <c r="B613" s="36" t="s">
        <v>1159</v>
      </c>
      <c r="C613" s="36" t="s">
        <v>624</v>
      </c>
      <c r="D613" s="37">
        <v>37316.0</v>
      </c>
      <c r="E613" s="37">
        <v>42784.0</v>
      </c>
      <c r="F613" s="36" t="s">
        <v>587</v>
      </c>
      <c r="G613" s="36" t="s">
        <v>587</v>
      </c>
      <c r="H613" s="38">
        <v>9.99</v>
      </c>
      <c r="I613" s="38">
        <v>4.99</v>
      </c>
      <c r="J613" s="38">
        <f t="shared" si="73"/>
        <v>5</v>
      </c>
      <c r="K613" s="36">
        <v>1.0</v>
      </c>
      <c r="L613" s="38">
        <f t="shared" si="74"/>
        <v>4.99</v>
      </c>
      <c r="M613" s="35"/>
      <c r="N613" s="35" t="s">
        <v>261</v>
      </c>
    </row>
    <row r="614">
      <c r="A614" s="35">
        <v>22.0</v>
      </c>
      <c r="B614" s="36" t="s">
        <v>1160</v>
      </c>
      <c r="C614" s="36" t="s">
        <v>624</v>
      </c>
      <c r="D614" s="37">
        <v>35751.0</v>
      </c>
      <c r="E614" s="37">
        <v>41572.0</v>
      </c>
      <c r="F614" s="36" t="s">
        <v>587</v>
      </c>
      <c r="G614" s="36" t="s">
        <v>587</v>
      </c>
      <c r="H614" s="38">
        <v>9.99</v>
      </c>
      <c r="I614" s="38">
        <v>4.99</v>
      </c>
      <c r="J614" s="38">
        <f t="shared" si="73"/>
        <v>5</v>
      </c>
      <c r="K614" s="36">
        <v>40.0</v>
      </c>
      <c r="L614" s="38">
        <f t="shared" si="74"/>
        <v>0.12475</v>
      </c>
      <c r="M614" s="35"/>
      <c r="N614" s="35" t="s">
        <v>261</v>
      </c>
    </row>
    <row r="615">
      <c r="A615" s="35">
        <v>23.0</v>
      </c>
      <c r="B615" s="36" t="s">
        <v>1161</v>
      </c>
      <c r="C615" s="36" t="s">
        <v>624</v>
      </c>
      <c r="D615" s="37">
        <v>36460.0</v>
      </c>
      <c r="E615" s="37">
        <v>42784.0</v>
      </c>
      <c r="F615" s="36" t="s">
        <v>587</v>
      </c>
      <c r="G615" s="36" t="s">
        <v>587</v>
      </c>
      <c r="H615" s="38">
        <v>9.99</v>
      </c>
      <c r="I615" s="38">
        <v>4.99</v>
      </c>
      <c r="J615" s="38">
        <f t="shared" si="73"/>
        <v>5</v>
      </c>
      <c r="K615" s="36">
        <v>1.0</v>
      </c>
      <c r="L615" s="38">
        <f t="shared" si="74"/>
        <v>4.99</v>
      </c>
      <c r="M615" s="35"/>
      <c r="N615" s="35" t="s">
        <v>261</v>
      </c>
    </row>
    <row r="616">
      <c r="A616" s="35">
        <v>24.0</v>
      </c>
      <c r="B616" s="36" t="s">
        <v>1162</v>
      </c>
      <c r="C616" s="36" t="s">
        <v>624</v>
      </c>
      <c r="D616" s="37">
        <v>36938.0</v>
      </c>
      <c r="E616" s="37">
        <v>42784.0</v>
      </c>
      <c r="F616" s="36" t="s">
        <v>587</v>
      </c>
      <c r="G616" s="36" t="s">
        <v>587</v>
      </c>
      <c r="H616" s="38">
        <v>9.99</v>
      </c>
      <c r="I616" s="38">
        <v>4.99</v>
      </c>
      <c r="J616" s="38">
        <f t="shared" si="73"/>
        <v>5</v>
      </c>
      <c r="K616" s="36">
        <v>1.0</v>
      </c>
      <c r="L616" s="38">
        <f t="shared" si="74"/>
        <v>4.99</v>
      </c>
      <c r="M616" s="35"/>
      <c r="N616" s="35" t="s">
        <v>261</v>
      </c>
    </row>
    <row r="617">
      <c r="A617" s="35">
        <v>94.0</v>
      </c>
      <c r="B617" s="35" t="s">
        <v>1163</v>
      </c>
      <c r="C617" s="35" t="s">
        <v>677</v>
      </c>
      <c r="D617" s="37">
        <v>37400.0</v>
      </c>
      <c r="E617" s="37">
        <v>43377.0</v>
      </c>
      <c r="F617" s="36" t="s">
        <v>587</v>
      </c>
      <c r="G617" s="36" t="s">
        <v>587</v>
      </c>
      <c r="H617" s="38">
        <v>15.0</v>
      </c>
      <c r="I617" s="38">
        <v>7.5</v>
      </c>
      <c r="J617" s="38">
        <f t="shared" si="73"/>
        <v>7.5</v>
      </c>
      <c r="K617" s="36">
        <v>1.0</v>
      </c>
      <c r="L617" s="38">
        <f t="shared" si="74"/>
        <v>7.5</v>
      </c>
      <c r="M617" s="35"/>
      <c r="N617" s="126" t="s">
        <v>261</v>
      </c>
    </row>
    <row r="618">
      <c r="A618" s="35">
        <v>95.0</v>
      </c>
      <c r="B618" s="35" t="s">
        <v>1164</v>
      </c>
      <c r="C618" s="35" t="s">
        <v>677</v>
      </c>
      <c r="D618" s="37">
        <v>38037.0</v>
      </c>
      <c r="E618" s="37">
        <v>43377.0</v>
      </c>
      <c r="F618" s="36" t="s">
        <v>587</v>
      </c>
      <c r="G618" s="36" t="s">
        <v>587</v>
      </c>
      <c r="H618" s="38">
        <v>14.99</v>
      </c>
      <c r="I618" s="38">
        <v>7.49</v>
      </c>
      <c r="J618" s="38">
        <f t="shared" si="73"/>
        <v>7.5</v>
      </c>
      <c r="K618" s="36">
        <v>1.0</v>
      </c>
      <c r="L618" s="38">
        <f t="shared" si="74"/>
        <v>7.49</v>
      </c>
      <c r="M618" s="35"/>
      <c r="N618" s="126" t="s">
        <v>261</v>
      </c>
    </row>
    <row r="619">
      <c r="A619" s="35">
        <v>108.0</v>
      </c>
      <c r="B619" s="35" t="s">
        <v>1165</v>
      </c>
      <c r="C619" s="35" t="s">
        <v>677</v>
      </c>
      <c r="D619" s="37">
        <v>37575.0</v>
      </c>
      <c r="E619" s="37">
        <v>43786.0</v>
      </c>
      <c r="F619" s="37">
        <v>43952.0</v>
      </c>
      <c r="G619" s="37">
        <v>43956.0</v>
      </c>
      <c r="H619" s="38">
        <v>9.25</v>
      </c>
      <c r="I619" s="38">
        <v>3.03</v>
      </c>
      <c r="J619" s="38">
        <f t="shared" si="73"/>
        <v>6.22</v>
      </c>
      <c r="K619" s="36">
        <v>35.0</v>
      </c>
      <c r="L619" s="38">
        <f t="shared" si="74"/>
        <v>0.08657142857</v>
      </c>
      <c r="M619" s="35"/>
      <c r="N619" s="126" t="s">
        <v>261</v>
      </c>
    </row>
    <row r="620">
      <c r="A620" s="35">
        <v>109.0</v>
      </c>
      <c r="B620" s="35" t="s">
        <v>1166</v>
      </c>
      <c r="C620" s="35" t="s">
        <v>677</v>
      </c>
      <c r="D620" s="37">
        <v>38989.0</v>
      </c>
      <c r="E620" s="37">
        <v>43786.0</v>
      </c>
      <c r="F620" s="37">
        <v>43958.0</v>
      </c>
      <c r="G620" s="37">
        <v>43964.0</v>
      </c>
      <c r="H620" s="38">
        <v>9.25</v>
      </c>
      <c r="I620" s="38">
        <v>3.02</v>
      </c>
      <c r="J620" s="38">
        <f t="shared" si="73"/>
        <v>6.23</v>
      </c>
      <c r="K620" s="36">
        <v>30.0</v>
      </c>
      <c r="L620" s="38">
        <f t="shared" si="74"/>
        <v>0.1006666667</v>
      </c>
      <c r="M620" s="35"/>
      <c r="N620" s="126" t="s">
        <v>261</v>
      </c>
    </row>
    <row r="621">
      <c r="A621" s="35">
        <v>155.0</v>
      </c>
      <c r="B621" s="35" t="s">
        <v>1167</v>
      </c>
      <c r="C621" s="35" t="s">
        <v>596</v>
      </c>
      <c r="D621" s="37">
        <v>39486.0</v>
      </c>
      <c r="E621" s="37">
        <v>42784.0</v>
      </c>
      <c r="F621" s="36" t="s">
        <v>587</v>
      </c>
      <c r="G621" s="36" t="s">
        <v>587</v>
      </c>
      <c r="H621" s="38">
        <v>9.99</v>
      </c>
      <c r="I621" s="38">
        <v>4.99</v>
      </c>
      <c r="J621" s="38">
        <f t="shared" si="73"/>
        <v>5</v>
      </c>
      <c r="K621" s="36">
        <v>1.0</v>
      </c>
      <c r="L621" s="38">
        <f t="shared" si="74"/>
        <v>4.99</v>
      </c>
      <c r="M621" s="35"/>
      <c r="N621" s="35" t="s">
        <v>261</v>
      </c>
    </row>
    <row r="622">
      <c r="A622" s="35">
        <v>156.0</v>
      </c>
      <c r="B622" s="35" t="s">
        <v>1168</v>
      </c>
      <c r="C622" s="35" t="s">
        <v>596</v>
      </c>
      <c r="D622" s="37">
        <v>39486.0</v>
      </c>
      <c r="E622" s="37">
        <v>42784.0</v>
      </c>
      <c r="F622" s="36" t="s">
        <v>587</v>
      </c>
      <c r="G622" s="36" t="s">
        <v>587</v>
      </c>
      <c r="H622" s="38">
        <v>9.99</v>
      </c>
      <c r="I622" s="38">
        <v>4.99</v>
      </c>
      <c r="J622" s="38">
        <f t="shared" si="73"/>
        <v>5</v>
      </c>
      <c r="K622" s="36">
        <v>1.0</v>
      </c>
      <c r="L622" s="38">
        <f t="shared" si="74"/>
        <v>4.99</v>
      </c>
      <c r="M622" s="35"/>
      <c r="N622" s="35" t="s">
        <v>261</v>
      </c>
    </row>
    <row r="623">
      <c r="A623" s="35">
        <v>157.0</v>
      </c>
      <c r="B623" s="35" t="s">
        <v>1169</v>
      </c>
      <c r="C623" s="35" t="s">
        <v>596</v>
      </c>
      <c r="D623" s="37">
        <v>41178.0</v>
      </c>
      <c r="E623" s="37">
        <v>42784.0</v>
      </c>
      <c r="F623" s="36" t="s">
        <v>587</v>
      </c>
      <c r="G623" s="36" t="s">
        <v>587</v>
      </c>
      <c r="H623" s="38">
        <v>9.99</v>
      </c>
      <c r="I623" s="38">
        <v>4.99</v>
      </c>
      <c r="J623" s="38">
        <f t="shared" si="73"/>
        <v>5</v>
      </c>
      <c r="K623" s="36">
        <v>1.0</v>
      </c>
      <c r="L623" s="38">
        <f t="shared" si="74"/>
        <v>4.99</v>
      </c>
      <c r="M623" s="35"/>
      <c r="N623" s="35" t="s">
        <v>261</v>
      </c>
    </row>
    <row r="624">
      <c r="A624" s="35">
        <v>158.0</v>
      </c>
      <c r="B624" s="35" t="s">
        <v>1170</v>
      </c>
      <c r="C624" s="35" t="s">
        <v>596</v>
      </c>
      <c r="D624" s="37">
        <v>40655.0</v>
      </c>
      <c r="E624" s="37">
        <v>42784.0</v>
      </c>
      <c r="F624" s="36" t="s">
        <v>587</v>
      </c>
      <c r="G624" s="36" t="s">
        <v>587</v>
      </c>
      <c r="H624" s="38">
        <v>14.99</v>
      </c>
      <c r="I624" s="38">
        <v>7.49</v>
      </c>
      <c r="J624" s="38">
        <f t="shared" si="73"/>
        <v>7.5</v>
      </c>
      <c r="K624" s="36">
        <v>1.0</v>
      </c>
      <c r="L624" s="38">
        <f t="shared" si="74"/>
        <v>7.49</v>
      </c>
      <c r="M624" s="35"/>
      <c r="N624" s="35" t="s">
        <v>261</v>
      </c>
    </row>
    <row r="625">
      <c r="A625" s="35">
        <v>164.0</v>
      </c>
      <c r="B625" s="36" t="s">
        <v>1171</v>
      </c>
      <c r="C625" s="36" t="s">
        <v>596</v>
      </c>
      <c r="D625" s="37">
        <v>40431.0</v>
      </c>
      <c r="E625" s="37">
        <v>43786.0</v>
      </c>
      <c r="F625" s="37">
        <v>43965.0</v>
      </c>
      <c r="G625" s="37">
        <v>43965.0</v>
      </c>
      <c r="H625" s="38">
        <v>9.24</v>
      </c>
      <c r="I625" s="38">
        <v>3.02</v>
      </c>
      <c r="J625" s="38">
        <f t="shared" si="73"/>
        <v>6.22</v>
      </c>
      <c r="K625" s="36">
        <v>1.0</v>
      </c>
      <c r="L625" s="38">
        <f t="shared" si="74"/>
        <v>3.02</v>
      </c>
      <c r="M625" s="35"/>
      <c r="N625" s="35" t="s">
        <v>261</v>
      </c>
    </row>
    <row r="626">
      <c r="A626" s="35">
        <v>242.0</v>
      </c>
      <c r="B626" s="36" t="s">
        <v>1172</v>
      </c>
      <c r="C626" s="36" t="s">
        <v>584</v>
      </c>
      <c r="D626" s="37">
        <v>40246.0</v>
      </c>
      <c r="E626" s="37">
        <v>41427.0</v>
      </c>
      <c r="F626" s="37">
        <v>41427.0</v>
      </c>
      <c r="G626" s="37">
        <v>41501.0</v>
      </c>
      <c r="H626" s="38">
        <v>19.99</v>
      </c>
      <c r="I626" s="38">
        <v>4.0</v>
      </c>
      <c r="J626" s="38">
        <f t="shared" si="73"/>
        <v>15.99</v>
      </c>
      <c r="K626" s="36">
        <v>45.0</v>
      </c>
      <c r="L626" s="38">
        <f t="shared" si="74"/>
        <v>0.08888888889</v>
      </c>
      <c r="M626" s="35"/>
      <c r="N626" s="36" t="s">
        <v>261</v>
      </c>
    </row>
    <row r="627">
      <c r="A627" s="35">
        <v>269.0</v>
      </c>
      <c r="B627" s="35" t="s">
        <v>1173</v>
      </c>
      <c r="C627" s="35" t="s">
        <v>584</v>
      </c>
      <c r="D627" s="37">
        <v>41530.0</v>
      </c>
      <c r="E627" s="37">
        <v>43786.0</v>
      </c>
      <c r="F627" s="37">
        <v>43956.0</v>
      </c>
      <c r="G627" s="37">
        <v>43957.0</v>
      </c>
      <c r="H627" s="38">
        <v>9.25</v>
      </c>
      <c r="I627" s="38">
        <v>3.03</v>
      </c>
      <c r="J627" s="38">
        <f t="shared" si="73"/>
        <v>6.22</v>
      </c>
      <c r="K627" s="36">
        <v>1.0</v>
      </c>
      <c r="L627" s="38">
        <f t="shared" si="74"/>
        <v>3.03</v>
      </c>
      <c r="M627" s="35"/>
      <c r="N627" s="36" t="s">
        <v>261</v>
      </c>
    </row>
    <row r="628">
      <c r="A628" s="35">
        <v>619.0</v>
      </c>
      <c r="B628" s="35" t="s">
        <v>1174</v>
      </c>
      <c r="C628" s="35" t="s">
        <v>586</v>
      </c>
      <c r="D628" s="37">
        <v>43931.0</v>
      </c>
      <c r="E628" s="37">
        <v>44776.0</v>
      </c>
      <c r="F628" s="37">
        <v>44830.0</v>
      </c>
      <c r="G628" s="37">
        <v>44835.0</v>
      </c>
      <c r="H628" s="38">
        <v>79.99</v>
      </c>
      <c r="I628" s="38">
        <v>45.59</v>
      </c>
      <c r="J628" s="38">
        <f t="shared" si="73"/>
        <v>34.4</v>
      </c>
      <c r="K628" s="36">
        <v>38.0</v>
      </c>
      <c r="L628" s="38">
        <f t="shared" si="74"/>
        <v>1.199736842</v>
      </c>
      <c r="M628" s="35"/>
      <c r="N628" s="35" t="s">
        <v>261</v>
      </c>
    </row>
    <row r="629">
      <c r="A629" s="35">
        <v>620.0</v>
      </c>
      <c r="B629" s="35" t="s">
        <v>1175</v>
      </c>
      <c r="C629" s="36" t="s">
        <v>586</v>
      </c>
      <c r="D629" s="37">
        <v>42703.0</v>
      </c>
      <c r="E629" s="37">
        <v>44334.0</v>
      </c>
      <c r="F629" s="36" t="s">
        <v>587</v>
      </c>
      <c r="G629" s="36" t="s">
        <v>587</v>
      </c>
      <c r="H629" s="38">
        <v>34.99</v>
      </c>
      <c r="I629" s="38">
        <v>0.0</v>
      </c>
      <c r="J629" s="38">
        <f t="shared" si="73"/>
        <v>34.99</v>
      </c>
      <c r="K629" s="36">
        <v>1.0</v>
      </c>
      <c r="L629" s="38">
        <f t="shared" si="74"/>
        <v>0</v>
      </c>
      <c r="M629" s="35"/>
      <c r="N629" s="35" t="s">
        <v>261</v>
      </c>
    </row>
    <row r="630">
      <c r="A630" s="35">
        <v>674.0</v>
      </c>
      <c r="B630" s="36" t="s">
        <v>1176</v>
      </c>
      <c r="C630" s="36" t="s">
        <v>586</v>
      </c>
      <c r="D630" s="37">
        <v>42759.0</v>
      </c>
      <c r="E630" s="37">
        <v>43786.0</v>
      </c>
      <c r="F630" s="36" t="s">
        <v>587</v>
      </c>
      <c r="G630" s="36" t="s">
        <v>587</v>
      </c>
      <c r="H630" s="149">
        <v>18.5</v>
      </c>
      <c r="I630" s="149">
        <v>6.05</v>
      </c>
      <c r="J630" s="38">
        <f t="shared" si="73"/>
        <v>12.45</v>
      </c>
      <c r="K630" s="36">
        <v>1.0</v>
      </c>
      <c r="L630" s="38">
        <f t="shared" si="74"/>
        <v>6.05</v>
      </c>
      <c r="M630" s="35"/>
      <c r="N630" s="36" t="s">
        <v>261</v>
      </c>
    </row>
    <row r="631">
      <c r="A631" s="35">
        <v>675.0</v>
      </c>
      <c r="B631" s="127" t="s">
        <v>1177</v>
      </c>
      <c r="C631" s="36" t="s">
        <v>586</v>
      </c>
      <c r="D631" s="37">
        <v>42759.0</v>
      </c>
      <c r="E631" s="37">
        <v>43786.0</v>
      </c>
      <c r="F631" s="36" t="s">
        <v>587</v>
      </c>
      <c r="G631" s="150" t="s">
        <v>587</v>
      </c>
      <c r="H631" s="151">
        <v>18.49</v>
      </c>
      <c r="I631" s="151">
        <v>6.05</v>
      </c>
      <c r="J631" s="38">
        <f t="shared" si="73"/>
        <v>12.44</v>
      </c>
      <c r="K631" s="36">
        <v>1.0</v>
      </c>
      <c r="L631" s="38">
        <f t="shared" si="74"/>
        <v>6.05</v>
      </c>
      <c r="M631" s="35"/>
      <c r="N631" s="36" t="s">
        <v>261</v>
      </c>
    </row>
    <row r="632">
      <c r="A632" s="35">
        <v>676.0</v>
      </c>
      <c r="B632" s="35" t="s">
        <v>1178</v>
      </c>
      <c r="C632" s="36" t="s">
        <v>586</v>
      </c>
      <c r="D632" s="37">
        <v>43494.0</v>
      </c>
      <c r="E632" s="37">
        <v>43786.0</v>
      </c>
      <c r="F632" s="37">
        <v>43965.0</v>
      </c>
      <c r="G632" s="37">
        <v>43973.0</v>
      </c>
      <c r="H632" s="38">
        <v>35.99</v>
      </c>
      <c r="I632" s="38">
        <v>12.09</v>
      </c>
      <c r="J632" s="38">
        <f t="shared" si="73"/>
        <v>23.9</v>
      </c>
      <c r="K632" s="36">
        <v>31.0</v>
      </c>
      <c r="L632" s="38">
        <f t="shared" si="74"/>
        <v>0.39</v>
      </c>
      <c r="M632" s="35"/>
      <c r="N632" s="36" t="s">
        <v>261</v>
      </c>
    </row>
    <row r="633">
      <c r="A633" s="35">
        <v>976.0</v>
      </c>
      <c r="B633" s="36" t="s">
        <v>1179</v>
      </c>
      <c r="C633" s="36" t="s">
        <v>598</v>
      </c>
      <c r="D633" s="37">
        <v>43488.0</v>
      </c>
      <c r="E633" s="37">
        <v>44502.0</v>
      </c>
      <c r="F633" s="36" t="s">
        <v>587</v>
      </c>
      <c r="G633" s="36" t="s">
        <v>587</v>
      </c>
      <c r="H633" s="38">
        <v>0.0</v>
      </c>
      <c r="I633" s="38">
        <v>0.0</v>
      </c>
      <c r="J633" s="38">
        <f t="shared" si="73"/>
        <v>0</v>
      </c>
      <c r="K633" s="36">
        <v>1.0</v>
      </c>
      <c r="L633" s="38">
        <f t="shared" si="74"/>
        <v>0</v>
      </c>
      <c r="M633" s="89"/>
      <c r="N633" s="89" t="s">
        <v>261</v>
      </c>
    </row>
    <row r="634">
      <c r="A634" s="35">
        <v>1019.0</v>
      </c>
      <c r="B634" s="89" t="s">
        <v>1180</v>
      </c>
      <c r="C634" s="36" t="s">
        <v>591</v>
      </c>
      <c r="D634" s="37">
        <v>45351.0</v>
      </c>
      <c r="E634" s="37">
        <v>45542.0</v>
      </c>
      <c r="F634" s="37" t="s">
        <v>587</v>
      </c>
      <c r="G634" s="37" t="s">
        <v>587</v>
      </c>
      <c r="H634" s="125">
        <v>79.99</v>
      </c>
      <c r="I634" s="125">
        <v>0.0</v>
      </c>
      <c r="J634" s="125">
        <f t="shared" si="73"/>
        <v>79.99</v>
      </c>
      <c r="K634" s="36">
        <v>1.0</v>
      </c>
      <c r="L634" s="38">
        <f t="shared" si="74"/>
        <v>0</v>
      </c>
      <c r="M634" s="89"/>
      <c r="N634" s="152" t="s">
        <v>261</v>
      </c>
    </row>
    <row r="635">
      <c r="A635" s="35">
        <v>643.0</v>
      </c>
      <c r="B635" s="36" t="s">
        <v>1181</v>
      </c>
      <c r="C635" s="36" t="s">
        <v>586</v>
      </c>
      <c r="D635" s="37">
        <v>43249.0</v>
      </c>
      <c r="E635" s="37">
        <v>45110.0</v>
      </c>
      <c r="F635" s="36" t="s">
        <v>587</v>
      </c>
      <c r="G635" s="36" t="s">
        <v>587</v>
      </c>
      <c r="H635" s="38">
        <v>44.99</v>
      </c>
      <c r="I635" s="38">
        <v>8.99</v>
      </c>
      <c r="J635" s="38">
        <f t="shared" si="73"/>
        <v>36</v>
      </c>
      <c r="K635" s="36">
        <v>1.0</v>
      </c>
      <c r="L635" s="38">
        <f t="shared" si="74"/>
        <v>8.99</v>
      </c>
      <c r="M635" s="35" t="s">
        <v>301</v>
      </c>
      <c r="N635" s="35" t="s">
        <v>261</v>
      </c>
    </row>
    <row r="636">
      <c r="A636" s="35">
        <v>534.0</v>
      </c>
      <c r="B636" s="36" t="s">
        <v>1182</v>
      </c>
      <c r="C636" s="36" t="s">
        <v>586</v>
      </c>
      <c r="D636" s="37">
        <v>44071.0</v>
      </c>
      <c r="E636" s="37">
        <v>44539.0</v>
      </c>
      <c r="F636" s="36" t="s">
        <v>587</v>
      </c>
      <c r="G636" s="36" t="s">
        <v>587</v>
      </c>
      <c r="H636" s="38">
        <v>59.99</v>
      </c>
      <c r="I636" s="38">
        <v>19.79</v>
      </c>
      <c r="J636" s="38">
        <f t="shared" si="73"/>
        <v>40.2</v>
      </c>
      <c r="K636" s="36">
        <v>1.0</v>
      </c>
      <c r="L636" s="38">
        <f t="shared" si="74"/>
        <v>19.79</v>
      </c>
      <c r="M636" s="89" t="s">
        <v>302</v>
      </c>
      <c r="N636" s="89" t="s">
        <v>261</v>
      </c>
    </row>
    <row r="637">
      <c r="A637" s="35">
        <v>941.0</v>
      </c>
      <c r="B637" s="36" t="s">
        <v>1183</v>
      </c>
      <c r="C637" s="35" t="s">
        <v>586</v>
      </c>
      <c r="D637" s="37">
        <v>44118.0</v>
      </c>
      <c r="E637" s="37">
        <v>44923.0</v>
      </c>
      <c r="F637" s="36" t="s">
        <v>587</v>
      </c>
      <c r="G637" s="36" t="s">
        <v>587</v>
      </c>
      <c r="H637" s="38">
        <v>25.0</v>
      </c>
      <c r="I637" s="38">
        <v>11.25</v>
      </c>
      <c r="J637" s="38">
        <f t="shared" si="73"/>
        <v>13.75</v>
      </c>
      <c r="K637" s="36">
        <v>1.0</v>
      </c>
      <c r="L637" s="38">
        <f t="shared" si="74"/>
        <v>11.25</v>
      </c>
      <c r="M637" s="35"/>
      <c r="N637" s="35" t="s">
        <v>261</v>
      </c>
    </row>
    <row r="638">
      <c r="A638" s="35">
        <v>942.0</v>
      </c>
      <c r="B638" s="36" t="s">
        <v>1184</v>
      </c>
      <c r="C638" s="35" t="s">
        <v>586</v>
      </c>
      <c r="D638" s="37">
        <v>44118.0</v>
      </c>
      <c r="E638" s="37">
        <v>44923.0</v>
      </c>
      <c r="F638" s="36" t="s">
        <v>587</v>
      </c>
      <c r="G638" s="36" t="s">
        <v>587</v>
      </c>
      <c r="H638" s="38">
        <v>24.99</v>
      </c>
      <c r="I638" s="38">
        <v>11.24</v>
      </c>
      <c r="J638" s="38">
        <f t="shared" si="73"/>
        <v>13.75</v>
      </c>
      <c r="K638" s="36">
        <v>1.0</v>
      </c>
      <c r="L638" s="38">
        <f t="shared" si="74"/>
        <v>11.24</v>
      </c>
      <c r="M638" s="35"/>
      <c r="N638" s="35" t="s">
        <v>261</v>
      </c>
    </row>
    <row r="639">
      <c r="A639" s="35">
        <v>382.0</v>
      </c>
      <c r="B639" s="36" t="s">
        <v>1185</v>
      </c>
      <c r="C639" s="36" t="s">
        <v>584</v>
      </c>
      <c r="D639" s="37">
        <v>41926.0</v>
      </c>
      <c r="E639" s="37">
        <v>43073.0</v>
      </c>
      <c r="F639" s="37">
        <v>42386.0</v>
      </c>
      <c r="G639" s="37">
        <v>42386.0</v>
      </c>
      <c r="H639" s="38">
        <v>19.99</v>
      </c>
      <c r="I639" s="38">
        <v>5.99</v>
      </c>
      <c r="J639" s="38">
        <f t="shared" si="73"/>
        <v>14</v>
      </c>
      <c r="K639" s="36">
        <v>29.0</v>
      </c>
      <c r="L639" s="38">
        <f t="shared" si="74"/>
        <v>0.2065517241</v>
      </c>
      <c r="M639" s="35" t="s">
        <v>303</v>
      </c>
      <c r="N639" s="36" t="s">
        <v>261</v>
      </c>
    </row>
    <row r="640">
      <c r="A640" s="35">
        <v>1020.0</v>
      </c>
      <c r="B640" s="36" t="s">
        <v>1186</v>
      </c>
      <c r="C640" s="36" t="s">
        <v>591</v>
      </c>
      <c r="D640" s="37">
        <v>44645.0</v>
      </c>
      <c r="E640" s="37">
        <v>44708.0</v>
      </c>
      <c r="F640" s="37">
        <v>44710.0</v>
      </c>
      <c r="G640" s="37">
        <v>44719.0</v>
      </c>
      <c r="H640" s="125">
        <v>69.99</v>
      </c>
      <c r="I640" s="125">
        <v>34.99</v>
      </c>
      <c r="J640" s="125">
        <f t="shared" si="73"/>
        <v>35</v>
      </c>
      <c r="K640" s="36">
        <v>49.0</v>
      </c>
      <c r="L640" s="38">
        <f t="shared" si="74"/>
        <v>0.7140816327</v>
      </c>
      <c r="M640" s="35"/>
      <c r="N640" s="36" t="s">
        <v>261</v>
      </c>
    </row>
    <row r="641">
      <c r="A641" s="35">
        <v>310.0</v>
      </c>
      <c r="B641" s="153" t="s">
        <v>1187</v>
      </c>
      <c r="C641" s="35" t="s">
        <v>584</v>
      </c>
      <c r="D641" s="37">
        <v>42467.0</v>
      </c>
      <c r="E641" s="37">
        <v>42754.0</v>
      </c>
      <c r="F641" s="37">
        <v>42771.0</v>
      </c>
      <c r="G641" s="37">
        <v>44092.0</v>
      </c>
      <c r="H641" s="38">
        <v>19.99</v>
      </c>
      <c r="I641" s="38">
        <v>14.99</v>
      </c>
      <c r="J641" s="38">
        <f t="shared" si="73"/>
        <v>5</v>
      </c>
      <c r="K641" s="36">
        <v>4.0</v>
      </c>
      <c r="L641" s="38">
        <f t="shared" si="74"/>
        <v>3.7475</v>
      </c>
      <c r="M641" s="35" t="s">
        <v>304</v>
      </c>
      <c r="N641" s="35" t="s">
        <v>261</v>
      </c>
    </row>
    <row r="642">
      <c r="A642" s="35">
        <v>77.0</v>
      </c>
      <c r="B642" s="36" t="s">
        <v>1188</v>
      </c>
      <c r="C642" s="35" t="s">
        <v>677</v>
      </c>
      <c r="D642" s="37">
        <v>37694.0</v>
      </c>
      <c r="E642" s="37">
        <v>43115.0</v>
      </c>
      <c r="F642" s="37">
        <v>43124.0</v>
      </c>
      <c r="G642" s="37">
        <v>43124.0</v>
      </c>
      <c r="H642" s="38">
        <v>9.99</v>
      </c>
      <c r="I642" s="38">
        <v>3.99</v>
      </c>
      <c r="J642" s="38">
        <f t="shared" si="73"/>
        <v>6</v>
      </c>
      <c r="K642" s="36">
        <v>2.0</v>
      </c>
      <c r="L642" s="38">
        <f t="shared" si="74"/>
        <v>1.995</v>
      </c>
      <c r="M642" s="35" t="s">
        <v>305</v>
      </c>
      <c r="N642" s="126" t="s">
        <v>261</v>
      </c>
    </row>
    <row r="643">
      <c r="A643" s="35">
        <v>102.0</v>
      </c>
      <c r="B643" s="36" t="s">
        <v>1189</v>
      </c>
      <c r="C643" s="36" t="s">
        <v>677</v>
      </c>
      <c r="D643" s="37">
        <v>37337.0</v>
      </c>
      <c r="E643" s="37">
        <v>44422.0</v>
      </c>
      <c r="F643" s="36" t="s">
        <v>587</v>
      </c>
      <c r="G643" s="36" t="s">
        <v>587</v>
      </c>
      <c r="H643" s="38">
        <v>10.0</v>
      </c>
      <c r="I643" s="38">
        <v>10.0</v>
      </c>
      <c r="J643" s="38">
        <f t="shared" si="73"/>
        <v>0</v>
      </c>
      <c r="K643" s="36">
        <v>1.0</v>
      </c>
      <c r="L643" s="38">
        <f t="shared" si="74"/>
        <v>10</v>
      </c>
      <c r="M643" s="35"/>
      <c r="N643" s="126" t="s">
        <v>261</v>
      </c>
    </row>
    <row r="644">
      <c r="A644" s="35">
        <v>132.0</v>
      </c>
      <c r="B644" s="36" t="s">
        <v>1190</v>
      </c>
      <c r="C644" s="36" t="s">
        <v>677</v>
      </c>
      <c r="D644" s="37">
        <v>38765.0</v>
      </c>
      <c r="E644" s="37">
        <v>44422.0</v>
      </c>
      <c r="F644" s="36" t="s">
        <v>587</v>
      </c>
      <c r="G644" s="36" t="s">
        <v>587</v>
      </c>
      <c r="H644" s="38">
        <v>9.99</v>
      </c>
      <c r="I644" s="38">
        <v>9.99</v>
      </c>
      <c r="J644" s="38">
        <f t="shared" si="73"/>
        <v>0</v>
      </c>
      <c r="K644" s="36">
        <v>1.0</v>
      </c>
      <c r="L644" s="38">
        <f t="shared" si="74"/>
        <v>9.99</v>
      </c>
      <c r="M644" s="35"/>
      <c r="N644" s="126" t="s">
        <v>261</v>
      </c>
    </row>
    <row r="645">
      <c r="A645" s="35">
        <v>148.0</v>
      </c>
      <c r="B645" s="35" t="s">
        <v>1191</v>
      </c>
      <c r="C645" s="36" t="s">
        <v>596</v>
      </c>
      <c r="D645" s="37">
        <v>38842.0</v>
      </c>
      <c r="E645" s="37">
        <v>42778.0</v>
      </c>
      <c r="F645" s="36" t="s">
        <v>587</v>
      </c>
      <c r="G645" s="36" t="s">
        <v>587</v>
      </c>
      <c r="H645" s="38">
        <v>7.99</v>
      </c>
      <c r="I645" s="38">
        <v>7.99</v>
      </c>
      <c r="J645" s="38">
        <f t="shared" si="73"/>
        <v>0</v>
      </c>
      <c r="K645" s="36">
        <v>1.0</v>
      </c>
      <c r="L645" s="38">
        <f t="shared" si="74"/>
        <v>7.99</v>
      </c>
      <c r="M645" s="35"/>
      <c r="N645" s="126" t="s">
        <v>261</v>
      </c>
    </row>
    <row r="646">
      <c r="A646" s="35">
        <v>168.0</v>
      </c>
      <c r="B646" s="36" t="s">
        <v>1192</v>
      </c>
      <c r="C646" s="36" t="s">
        <v>596</v>
      </c>
      <c r="D646" s="37">
        <v>38891.0</v>
      </c>
      <c r="E646" s="37">
        <v>42945.0</v>
      </c>
      <c r="F646" s="37">
        <v>42945.0</v>
      </c>
      <c r="G646" s="37">
        <v>45351.0</v>
      </c>
      <c r="H646" s="38">
        <v>14.99</v>
      </c>
      <c r="I646" s="38">
        <v>14.99</v>
      </c>
      <c r="J646" s="38">
        <f t="shared" si="73"/>
        <v>0</v>
      </c>
      <c r="K646" s="36">
        <v>7.0</v>
      </c>
      <c r="L646" s="38">
        <f t="shared" si="74"/>
        <v>2.141428571</v>
      </c>
      <c r="M646" s="35"/>
      <c r="N646" s="35" t="s">
        <v>261</v>
      </c>
    </row>
    <row r="647">
      <c r="A647" s="35">
        <v>351.0</v>
      </c>
      <c r="B647" s="35" t="s">
        <v>1193</v>
      </c>
      <c r="C647" s="36" t="s">
        <v>584</v>
      </c>
      <c r="D647" s="37">
        <v>39653.0</v>
      </c>
      <c r="E647" s="37">
        <v>44285.0</v>
      </c>
      <c r="F647" s="37" t="s">
        <v>587</v>
      </c>
      <c r="G647" s="37" t="s">
        <v>587</v>
      </c>
      <c r="H647" s="38">
        <v>12.99</v>
      </c>
      <c r="I647" s="38">
        <v>12.99</v>
      </c>
      <c r="J647" s="38">
        <f t="shared" si="73"/>
        <v>0</v>
      </c>
      <c r="K647" s="36">
        <v>1.0</v>
      </c>
      <c r="L647" s="38">
        <f t="shared" si="74"/>
        <v>12.99</v>
      </c>
      <c r="M647" s="35"/>
      <c r="N647" s="36" t="s">
        <v>261</v>
      </c>
    </row>
    <row r="648">
      <c r="A648" s="35">
        <v>399.0</v>
      </c>
      <c r="B648" s="36" t="s">
        <v>1194</v>
      </c>
      <c r="C648" s="36" t="s">
        <v>584</v>
      </c>
      <c r="D648" s="37">
        <v>41178.0</v>
      </c>
      <c r="E648" s="37">
        <v>41599.0</v>
      </c>
      <c r="F648" s="37">
        <v>41599.0</v>
      </c>
      <c r="G648" s="37">
        <v>44795.0</v>
      </c>
      <c r="H648" s="38">
        <v>12.99</v>
      </c>
      <c r="I648" s="38">
        <v>12.99</v>
      </c>
      <c r="J648" s="38">
        <f t="shared" si="73"/>
        <v>0</v>
      </c>
      <c r="K648" s="36">
        <v>25.0</v>
      </c>
      <c r="L648" s="38">
        <f t="shared" si="74"/>
        <v>0.5196</v>
      </c>
      <c r="M648" s="35"/>
      <c r="N648" s="36" t="s">
        <v>261</v>
      </c>
    </row>
    <row r="649">
      <c r="A649" s="35">
        <v>678.0</v>
      </c>
      <c r="B649" s="36" t="s">
        <v>1195</v>
      </c>
      <c r="C649" s="36" t="s">
        <v>586</v>
      </c>
      <c r="D649" s="37">
        <v>41607.0</v>
      </c>
      <c r="E649" s="37">
        <v>44581.0</v>
      </c>
      <c r="F649" s="37">
        <v>44590.0</v>
      </c>
      <c r="G649" s="37">
        <v>44899.0</v>
      </c>
      <c r="H649" s="38">
        <v>19.99</v>
      </c>
      <c r="I649" s="38">
        <v>7.99</v>
      </c>
      <c r="J649" s="38">
        <f t="shared" si="73"/>
        <v>12</v>
      </c>
      <c r="K649" s="36">
        <v>45.0</v>
      </c>
      <c r="L649" s="38">
        <f t="shared" si="74"/>
        <v>0.1775555556</v>
      </c>
      <c r="M649" s="35"/>
      <c r="N649" s="35" t="s">
        <v>261</v>
      </c>
    </row>
    <row r="650">
      <c r="A650" s="35">
        <v>679.0</v>
      </c>
      <c r="B650" s="36" t="s">
        <v>1196</v>
      </c>
      <c r="C650" s="36" t="s">
        <v>586</v>
      </c>
      <c r="D650" s="37">
        <v>42984.0</v>
      </c>
      <c r="E650" s="37">
        <v>44581.0</v>
      </c>
      <c r="F650" s="37">
        <v>44899.0</v>
      </c>
      <c r="G650" s="37">
        <v>44903.0</v>
      </c>
      <c r="H650" s="38">
        <v>39.99</v>
      </c>
      <c r="I650" s="38">
        <v>13.99</v>
      </c>
      <c r="J650" s="38">
        <f t="shared" si="73"/>
        <v>26</v>
      </c>
      <c r="K650" s="36">
        <v>20.0</v>
      </c>
      <c r="L650" s="38">
        <f t="shared" si="74"/>
        <v>0.6995</v>
      </c>
      <c r="M650" s="35"/>
      <c r="N650" s="35" t="s">
        <v>261</v>
      </c>
    </row>
    <row r="651">
      <c r="A651" s="35">
        <v>878.0</v>
      </c>
      <c r="B651" s="36" t="s">
        <v>1197</v>
      </c>
      <c r="C651" s="36" t="s">
        <v>586</v>
      </c>
      <c r="D651" s="37">
        <v>42710.0</v>
      </c>
      <c r="E651" s="37">
        <v>44389.0</v>
      </c>
      <c r="F651" s="36" t="s">
        <v>587</v>
      </c>
      <c r="G651" s="36" t="s">
        <v>587</v>
      </c>
      <c r="H651" s="38">
        <v>34.99</v>
      </c>
      <c r="I651" s="38">
        <v>0.0</v>
      </c>
      <c r="J651" s="38">
        <f t="shared" si="73"/>
        <v>34.99</v>
      </c>
      <c r="K651" s="36">
        <v>1.0</v>
      </c>
      <c r="L651" s="38">
        <f t="shared" si="74"/>
        <v>0</v>
      </c>
      <c r="M651" s="35"/>
      <c r="N651" s="35" t="s">
        <v>261</v>
      </c>
    </row>
    <row r="652">
      <c r="A652" s="35">
        <v>884.0</v>
      </c>
      <c r="B652" s="36" t="s">
        <v>1198</v>
      </c>
      <c r="C652" s="36" t="s">
        <v>586</v>
      </c>
      <c r="D652" s="37">
        <v>41607.0</v>
      </c>
      <c r="E652" s="37">
        <v>43469.0</v>
      </c>
      <c r="F652" s="37">
        <v>43481.0</v>
      </c>
      <c r="G652" s="37">
        <v>43483.0</v>
      </c>
      <c r="H652" s="38">
        <v>0.0</v>
      </c>
      <c r="I652" s="38">
        <v>0.0</v>
      </c>
      <c r="J652" s="38">
        <f t="shared" si="73"/>
        <v>0</v>
      </c>
      <c r="K652" s="36">
        <v>1.0</v>
      </c>
      <c r="L652" s="38">
        <f t="shared" si="74"/>
        <v>0</v>
      </c>
      <c r="M652" s="35"/>
      <c r="N652" s="35" t="s">
        <v>261</v>
      </c>
    </row>
    <row r="653">
      <c r="A653" s="35">
        <v>948.0</v>
      </c>
      <c r="B653" s="35" t="s">
        <v>1199</v>
      </c>
      <c r="C653" s="36" t="s">
        <v>598</v>
      </c>
      <c r="D653" s="37">
        <v>43375.0</v>
      </c>
      <c r="E653" s="37">
        <v>43477.0</v>
      </c>
      <c r="F653" s="37">
        <v>43477.0</v>
      </c>
      <c r="G653" s="37">
        <v>44236.0</v>
      </c>
      <c r="H653" s="38">
        <v>39.99</v>
      </c>
      <c r="I653" s="38">
        <v>4.79</v>
      </c>
      <c r="J653" s="38">
        <f t="shared" si="73"/>
        <v>35.2</v>
      </c>
      <c r="K653" s="36">
        <v>15.0</v>
      </c>
      <c r="L653" s="38">
        <f t="shared" si="74"/>
        <v>0.3193333333</v>
      </c>
      <c r="M653" s="89"/>
      <c r="N653" s="89" t="s">
        <v>261</v>
      </c>
    </row>
    <row r="654">
      <c r="A654" s="35">
        <v>999.0</v>
      </c>
      <c r="B654" s="36" t="s">
        <v>1200</v>
      </c>
      <c r="C654" s="36" t="s">
        <v>598</v>
      </c>
      <c r="D654" s="37">
        <v>42656.0</v>
      </c>
      <c r="E654" s="37">
        <v>43462.0</v>
      </c>
      <c r="F654" s="37">
        <v>43469.0</v>
      </c>
      <c r="G654" s="37">
        <v>43483.0</v>
      </c>
      <c r="H654" s="38">
        <v>0.0</v>
      </c>
      <c r="I654" s="38">
        <v>0.0</v>
      </c>
      <c r="J654" s="38">
        <f t="shared" si="73"/>
        <v>0</v>
      </c>
      <c r="K654" s="36">
        <v>1.0</v>
      </c>
      <c r="L654" s="38">
        <f t="shared" si="74"/>
        <v>0</v>
      </c>
      <c r="M654" s="89"/>
      <c r="N654" s="89" t="s">
        <v>261</v>
      </c>
    </row>
    <row r="655">
      <c r="A655" s="35">
        <v>1015.0</v>
      </c>
      <c r="B655" s="36" t="s">
        <v>1201</v>
      </c>
      <c r="C655" s="35" t="s">
        <v>591</v>
      </c>
      <c r="D655" s="37">
        <v>45541.0</v>
      </c>
      <c r="E655" s="37">
        <v>45541.0</v>
      </c>
      <c r="F655" s="37" t="s">
        <v>587</v>
      </c>
      <c r="G655" s="37" t="s">
        <v>587</v>
      </c>
      <c r="H655" s="125">
        <v>69.99</v>
      </c>
      <c r="I655" s="125">
        <v>0.0</v>
      </c>
      <c r="J655" s="125">
        <f t="shared" si="73"/>
        <v>69.99</v>
      </c>
      <c r="K655" s="36">
        <v>1.0</v>
      </c>
      <c r="L655" s="38">
        <f t="shared" si="74"/>
        <v>0</v>
      </c>
      <c r="M655" s="35"/>
      <c r="N655" s="35" t="s">
        <v>261</v>
      </c>
    </row>
    <row r="656">
      <c r="A656" s="35">
        <v>1016.0</v>
      </c>
      <c r="B656" s="36" t="s">
        <v>1202</v>
      </c>
      <c r="C656" s="36" t="s">
        <v>591</v>
      </c>
      <c r="D656" s="37">
        <v>44147.0</v>
      </c>
      <c r="E656" s="37">
        <v>44332.0</v>
      </c>
      <c r="F656" s="37">
        <v>44332.0</v>
      </c>
      <c r="G656" s="37">
        <v>44333.0</v>
      </c>
      <c r="H656" s="125">
        <v>0.0</v>
      </c>
      <c r="I656" s="125">
        <v>0.0</v>
      </c>
      <c r="J656" s="125">
        <f t="shared" si="73"/>
        <v>0</v>
      </c>
      <c r="K656" s="36">
        <v>7.0</v>
      </c>
      <c r="L656" s="38">
        <f t="shared" si="74"/>
        <v>0</v>
      </c>
      <c r="M656" s="35"/>
      <c r="N656" s="36" t="s">
        <v>261</v>
      </c>
    </row>
    <row r="657">
      <c r="A657" s="35">
        <v>1035.0</v>
      </c>
      <c r="B657" s="35" t="s">
        <v>1203</v>
      </c>
      <c r="C657" s="36" t="s">
        <v>612</v>
      </c>
      <c r="D657" s="37">
        <v>41075.0</v>
      </c>
      <c r="E657" s="37">
        <v>45545.0</v>
      </c>
      <c r="F657" s="36" t="s">
        <v>587</v>
      </c>
      <c r="G657" s="36" t="s">
        <v>587</v>
      </c>
      <c r="H657" s="125">
        <v>29.99</v>
      </c>
      <c r="I657" s="125">
        <v>14.99</v>
      </c>
      <c r="J657" s="125">
        <f t="shared" si="73"/>
        <v>15</v>
      </c>
      <c r="K657" s="36">
        <v>1.0</v>
      </c>
      <c r="L657" s="38">
        <f t="shared" si="74"/>
        <v>14.99</v>
      </c>
      <c r="M657" s="35"/>
      <c r="N657" s="35" t="s">
        <v>261</v>
      </c>
      <c r="T657" s="154"/>
    </row>
    <row r="658">
      <c r="A658" s="35">
        <v>153.0</v>
      </c>
      <c r="B658" s="35" t="s">
        <v>1204</v>
      </c>
      <c r="C658" s="36" t="s">
        <v>596</v>
      </c>
      <c r="D658" s="37">
        <v>40269.0</v>
      </c>
      <c r="E658" s="37">
        <v>42321.0</v>
      </c>
      <c r="F658" s="36" t="s">
        <v>587</v>
      </c>
      <c r="G658" s="36" t="s">
        <v>587</v>
      </c>
      <c r="H658" s="38">
        <v>14.99</v>
      </c>
      <c r="I658" s="38">
        <v>14.99</v>
      </c>
      <c r="J658" s="38">
        <f t="shared" si="73"/>
        <v>0</v>
      </c>
      <c r="K658" s="36">
        <v>1.0</v>
      </c>
      <c r="L658" s="38">
        <f t="shared" si="74"/>
        <v>14.99</v>
      </c>
      <c r="M658" s="35" t="s">
        <v>306</v>
      </c>
      <c r="N658" s="35" t="s">
        <v>261</v>
      </c>
    </row>
    <row r="659">
      <c r="A659" s="35">
        <v>213.0</v>
      </c>
      <c r="B659" s="36" t="s">
        <v>1205</v>
      </c>
      <c r="C659" s="36" t="s">
        <v>584</v>
      </c>
      <c r="D659" s="37">
        <v>41180.0</v>
      </c>
      <c r="E659" s="37">
        <v>42859.0</v>
      </c>
      <c r="F659" s="37">
        <v>41374.0</v>
      </c>
      <c r="G659" s="37">
        <v>41378.0</v>
      </c>
      <c r="H659" s="38">
        <v>59.98</v>
      </c>
      <c r="I659" s="38">
        <v>33.98</v>
      </c>
      <c r="J659" s="38">
        <f t="shared" si="73"/>
        <v>26</v>
      </c>
      <c r="K659" s="36">
        <v>3.0</v>
      </c>
      <c r="L659" s="38">
        <f t="shared" si="74"/>
        <v>11.32666667</v>
      </c>
      <c r="M659" s="35"/>
      <c r="N659" s="36" t="s">
        <v>261</v>
      </c>
    </row>
    <row r="660">
      <c r="A660" s="35">
        <v>753.0</v>
      </c>
      <c r="B660" s="36" t="s">
        <v>1206</v>
      </c>
      <c r="C660" s="35" t="s">
        <v>586</v>
      </c>
      <c r="D660" s="37">
        <v>43903.0</v>
      </c>
      <c r="E660" s="37">
        <v>44867.0</v>
      </c>
      <c r="F660" s="36" t="s">
        <v>587</v>
      </c>
      <c r="G660" s="36" t="s">
        <v>587</v>
      </c>
      <c r="H660" s="38">
        <v>59.99</v>
      </c>
      <c r="I660" s="38">
        <v>0.0</v>
      </c>
      <c r="J660" s="38">
        <f t="shared" si="73"/>
        <v>59.99</v>
      </c>
      <c r="K660" s="36">
        <v>1.0</v>
      </c>
      <c r="L660" s="38">
        <f t="shared" si="74"/>
        <v>0</v>
      </c>
      <c r="M660" s="35"/>
      <c r="N660" s="35" t="s">
        <v>261</v>
      </c>
    </row>
    <row r="661">
      <c r="A661" s="35">
        <v>68.0</v>
      </c>
      <c r="B661" s="36" t="s">
        <v>1207</v>
      </c>
      <c r="C661" s="36" t="s">
        <v>624</v>
      </c>
      <c r="D661" s="37">
        <v>36035.0</v>
      </c>
      <c r="E661" s="37">
        <v>41568.0</v>
      </c>
      <c r="F661" s="36" t="s">
        <v>587</v>
      </c>
      <c r="G661" s="36" t="s">
        <v>587</v>
      </c>
      <c r="H661" s="38">
        <v>27.98</v>
      </c>
      <c r="I661" s="38">
        <v>4.99</v>
      </c>
      <c r="J661" s="38">
        <f t="shared" si="73"/>
        <v>22.99</v>
      </c>
      <c r="K661" s="36">
        <v>10.0</v>
      </c>
      <c r="L661" s="38">
        <f t="shared" si="74"/>
        <v>0.499</v>
      </c>
      <c r="M661" s="35" t="s">
        <v>307</v>
      </c>
      <c r="N661" s="126" t="s">
        <v>261</v>
      </c>
    </row>
    <row r="662">
      <c r="A662" s="35">
        <v>69.0</v>
      </c>
      <c r="B662" s="36" t="s">
        <v>1208</v>
      </c>
      <c r="C662" s="36" t="s">
        <v>624</v>
      </c>
      <c r="D662" s="37">
        <v>36693.0</v>
      </c>
      <c r="E662" s="37">
        <v>43373.0</v>
      </c>
      <c r="F662" s="36" t="s">
        <v>587</v>
      </c>
      <c r="G662" s="36" t="s">
        <v>587</v>
      </c>
      <c r="H662" s="38">
        <v>7.99</v>
      </c>
      <c r="I662" s="38">
        <v>7.99</v>
      </c>
      <c r="J662" s="38">
        <f t="shared" si="73"/>
        <v>0</v>
      </c>
      <c r="K662" s="36">
        <v>1.0</v>
      </c>
      <c r="L662" s="38">
        <f t="shared" si="74"/>
        <v>7.99</v>
      </c>
      <c r="M662" s="35"/>
      <c r="N662" s="126" t="s">
        <v>261</v>
      </c>
    </row>
    <row r="663">
      <c r="A663" s="35">
        <v>483.0</v>
      </c>
      <c r="B663" s="36" t="s">
        <v>1209</v>
      </c>
      <c r="C663" s="36" t="s">
        <v>612</v>
      </c>
      <c r="D663" s="37">
        <v>42613.0</v>
      </c>
      <c r="E663" s="37">
        <v>43373.0</v>
      </c>
      <c r="F663" s="36" t="s">
        <v>587</v>
      </c>
      <c r="G663" s="36" t="s">
        <v>587</v>
      </c>
      <c r="H663" s="38">
        <v>9.99</v>
      </c>
      <c r="I663" s="38">
        <v>9.99</v>
      </c>
      <c r="J663" s="38">
        <f t="shared" si="73"/>
        <v>0</v>
      </c>
      <c r="K663" s="36">
        <v>5.0</v>
      </c>
      <c r="L663" s="38">
        <f t="shared" si="74"/>
        <v>1.998</v>
      </c>
      <c r="M663" s="35" t="s">
        <v>308</v>
      </c>
      <c r="N663" s="36" t="s">
        <v>261</v>
      </c>
    </row>
    <row r="664">
      <c r="A664" s="35">
        <v>76.0</v>
      </c>
      <c r="B664" s="36" t="s">
        <v>1210</v>
      </c>
      <c r="C664" s="36" t="s">
        <v>624</v>
      </c>
      <c r="D664" s="37">
        <v>36861.0</v>
      </c>
      <c r="E664" s="37">
        <v>40538.0</v>
      </c>
      <c r="F664" s="36" t="s">
        <v>587</v>
      </c>
      <c r="G664" s="36" t="s">
        <v>587</v>
      </c>
      <c r="H664" s="38">
        <v>9.99</v>
      </c>
      <c r="I664" s="38">
        <v>9.99</v>
      </c>
      <c r="J664" s="38">
        <f t="shared" si="73"/>
        <v>0</v>
      </c>
      <c r="K664" s="36">
        <v>45.0</v>
      </c>
      <c r="L664" s="38">
        <f t="shared" si="74"/>
        <v>0.222</v>
      </c>
      <c r="M664" s="35" t="s">
        <v>309</v>
      </c>
      <c r="N664" s="126" t="s">
        <v>261</v>
      </c>
    </row>
    <row r="665">
      <c r="A665" s="35">
        <v>405.0</v>
      </c>
      <c r="B665" s="36" t="s">
        <v>1211</v>
      </c>
      <c r="C665" s="36" t="s">
        <v>584</v>
      </c>
      <c r="D665" s="37">
        <v>39955.0</v>
      </c>
      <c r="E665" s="37">
        <v>44115.0</v>
      </c>
      <c r="F665" s="37">
        <v>44425.0</v>
      </c>
      <c r="G665" s="37">
        <v>44425.0</v>
      </c>
      <c r="H665" s="38">
        <v>19.99</v>
      </c>
      <c r="I665" s="38">
        <v>2.0</v>
      </c>
      <c r="J665" s="38">
        <f t="shared" si="73"/>
        <v>17.99</v>
      </c>
      <c r="K665" s="36">
        <v>12.0</v>
      </c>
      <c r="L665" s="38">
        <f t="shared" si="74"/>
        <v>0.1666666667</v>
      </c>
      <c r="M665" s="35"/>
      <c r="N665" s="36" t="s">
        <v>261</v>
      </c>
    </row>
    <row r="666">
      <c r="A666" s="31"/>
      <c r="B666" s="32"/>
      <c r="C666" s="32"/>
      <c r="D666" s="33"/>
      <c r="E666" s="33"/>
      <c r="F666" s="33"/>
      <c r="G666" s="33"/>
      <c r="H666" s="34">
        <f t="shared" ref="H666:K666" si="75">SUM(H438:H665)</f>
        <v>4852.19</v>
      </c>
      <c r="I666" s="34">
        <f t="shared" si="75"/>
        <v>2186.17</v>
      </c>
      <c r="J666" s="34">
        <f t="shared" si="75"/>
        <v>2666.02</v>
      </c>
      <c r="K666" s="32">
        <f t="shared" si="75"/>
        <v>2614</v>
      </c>
      <c r="L666" s="34">
        <f>SUM(L438:L665)/K666</f>
        <v>0.37442645</v>
      </c>
      <c r="M666" s="31">
        <f t="shared" ref="M666:N666" si="76">COUNTA(M438:M665)</f>
        <v>49</v>
      </c>
      <c r="N666" s="31">
        <f t="shared" si="76"/>
        <v>228</v>
      </c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  <c r="AI666" s="123"/>
    </row>
    <row r="667">
      <c r="A667" s="40"/>
      <c r="B667" s="41"/>
      <c r="C667" s="41"/>
      <c r="D667" s="42"/>
      <c r="E667" s="42"/>
      <c r="F667" s="42"/>
      <c r="G667" s="42"/>
      <c r="H667" s="43"/>
      <c r="I667" s="43"/>
      <c r="J667" s="43"/>
      <c r="K667" s="41"/>
      <c r="L667" s="43"/>
      <c r="M667" s="40"/>
      <c r="N667" s="41"/>
    </row>
    <row r="668">
      <c r="A668" s="113">
        <v>466.0</v>
      </c>
      <c r="B668" s="113" t="s">
        <v>1212</v>
      </c>
      <c r="C668" s="113" t="s">
        <v>612</v>
      </c>
      <c r="D668" s="115">
        <v>42318.0</v>
      </c>
      <c r="E668" s="115">
        <v>42875.0</v>
      </c>
      <c r="F668" s="115">
        <v>45062.0</v>
      </c>
      <c r="G668" s="115">
        <v>45069.0</v>
      </c>
      <c r="H668" s="116">
        <v>49.98</v>
      </c>
      <c r="I668" s="116">
        <v>12.98</v>
      </c>
      <c r="J668" s="116">
        <f t="shared" ref="J668:J669" si="77">H668-I668</f>
        <v>37</v>
      </c>
      <c r="K668" s="114">
        <v>20.0</v>
      </c>
      <c r="L668" s="116">
        <f t="shared" ref="L668:L669" si="78">I668/K668</f>
        <v>0.649</v>
      </c>
      <c r="M668" s="113" t="s">
        <v>310</v>
      </c>
      <c r="N668" s="113" t="s">
        <v>311</v>
      </c>
    </row>
    <row r="669">
      <c r="A669" s="113">
        <v>819.0</v>
      </c>
      <c r="B669" s="114" t="s">
        <v>1213</v>
      </c>
      <c r="C669" s="114" t="s">
        <v>586</v>
      </c>
      <c r="D669" s="115">
        <v>44490.0</v>
      </c>
      <c r="E669" s="115">
        <v>45385.0</v>
      </c>
      <c r="F669" s="114" t="s">
        <v>587</v>
      </c>
      <c r="G669" s="114" t="s">
        <v>587</v>
      </c>
      <c r="H669" s="116">
        <v>16.99</v>
      </c>
      <c r="I669" s="116">
        <v>0.0</v>
      </c>
      <c r="J669" s="116">
        <f t="shared" si="77"/>
        <v>16.99</v>
      </c>
      <c r="K669" s="114">
        <v>1.0</v>
      </c>
      <c r="L669" s="116">
        <f t="shared" si="78"/>
        <v>0</v>
      </c>
      <c r="M669" s="113" t="s">
        <v>312</v>
      </c>
      <c r="N669" s="113" t="s">
        <v>311</v>
      </c>
    </row>
    <row r="670">
      <c r="A670" s="117"/>
      <c r="B670" s="118"/>
      <c r="C670" s="118"/>
      <c r="D670" s="119"/>
      <c r="E670" s="119"/>
      <c r="F670" s="118"/>
      <c r="G670" s="118"/>
      <c r="H670" s="120">
        <f t="shared" ref="H670:K670" si="79">SUM(H668:H669)</f>
        <v>66.97</v>
      </c>
      <c r="I670" s="120">
        <f t="shared" si="79"/>
        <v>12.98</v>
      </c>
      <c r="J670" s="120">
        <f t="shared" si="79"/>
        <v>53.99</v>
      </c>
      <c r="K670" s="118">
        <f t="shared" si="79"/>
        <v>21</v>
      </c>
      <c r="L670" s="120">
        <f>SUM(L668:L669)/K670</f>
        <v>0.0309047619</v>
      </c>
      <c r="M670" s="117">
        <f t="shared" ref="M670:N670" si="80">COUNTA(M668:M669)</f>
        <v>2</v>
      </c>
      <c r="N670" s="117">
        <f t="shared" si="80"/>
        <v>2</v>
      </c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  <c r="AI670" s="123"/>
    </row>
    <row r="671">
      <c r="A671" s="113"/>
      <c r="B671" s="114"/>
      <c r="C671" s="114"/>
      <c r="D671" s="115"/>
      <c r="E671" s="115"/>
      <c r="F671" s="114"/>
      <c r="G671" s="114"/>
      <c r="H671" s="116"/>
      <c r="I671" s="116"/>
      <c r="J671" s="116"/>
      <c r="K671" s="114"/>
      <c r="L671" s="116"/>
      <c r="M671" s="113"/>
      <c r="N671" s="113"/>
    </row>
    <row r="672">
      <c r="A672" s="155">
        <v>523.0</v>
      </c>
      <c r="B672" s="156" t="s">
        <v>1214</v>
      </c>
      <c r="C672" s="156" t="s">
        <v>586</v>
      </c>
      <c r="D672" s="157">
        <v>44476.0</v>
      </c>
      <c r="E672" s="157">
        <v>45289.0</v>
      </c>
      <c r="F672" s="156" t="s">
        <v>587</v>
      </c>
      <c r="G672" s="156" t="s">
        <v>587</v>
      </c>
      <c r="H672" s="158">
        <v>14.99</v>
      </c>
      <c r="I672" s="158">
        <v>3.74</v>
      </c>
      <c r="J672" s="158">
        <f t="shared" ref="J672:J673" si="81">H672-I672</f>
        <v>11.25</v>
      </c>
      <c r="K672" s="155">
        <v>1.0</v>
      </c>
      <c r="L672" s="158">
        <f t="shared" ref="L672:L673" si="82">I672/K672</f>
        <v>3.74</v>
      </c>
      <c r="M672" s="159" t="s">
        <v>313</v>
      </c>
      <c r="N672" s="159" t="s">
        <v>314</v>
      </c>
    </row>
    <row r="673">
      <c r="A673" s="155">
        <v>657.0</v>
      </c>
      <c r="B673" s="155" t="s">
        <v>1215</v>
      </c>
      <c r="C673" s="156" t="s">
        <v>586</v>
      </c>
      <c r="D673" s="157">
        <v>42864.0</v>
      </c>
      <c r="E673" s="157">
        <v>42954.0</v>
      </c>
      <c r="F673" s="157">
        <v>42959.0</v>
      </c>
      <c r="G673" s="157">
        <v>43080.0</v>
      </c>
      <c r="H673" s="158">
        <v>14.99</v>
      </c>
      <c r="I673" s="158">
        <v>9.99</v>
      </c>
      <c r="J673" s="158">
        <f t="shared" si="81"/>
        <v>5</v>
      </c>
      <c r="K673" s="156">
        <v>8.0</v>
      </c>
      <c r="L673" s="158">
        <f t="shared" si="82"/>
        <v>1.24875</v>
      </c>
      <c r="M673" s="155" t="s">
        <v>315</v>
      </c>
      <c r="N673" s="155" t="s">
        <v>314</v>
      </c>
    </row>
    <row r="674">
      <c r="A674" s="160"/>
      <c r="B674" s="160"/>
      <c r="C674" s="161"/>
      <c r="D674" s="162"/>
      <c r="E674" s="162"/>
      <c r="F674" s="162"/>
      <c r="G674" s="162"/>
      <c r="H674" s="163">
        <f t="shared" ref="H674:K674" si="83">SUM(H672:H673)</f>
        <v>29.98</v>
      </c>
      <c r="I674" s="163">
        <f t="shared" si="83"/>
        <v>13.73</v>
      </c>
      <c r="J674" s="163">
        <f t="shared" si="83"/>
        <v>16.25</v>
      </c>
      <c r="K674" s="161">
        <f t="shared" si="83"/>
        <v>9</v>
      </c>
      <c r="L674" s="163">
        <f>SUM(L672:L673)/K674</f>
        <v>0.5543055556</v>
      </c>
      <c r="M674" s="160">
        <f t="shared" ref="M674:N674" si="84">COUNTA(M672:M673)</f>
        <v>2</v>
      </c>
      <c r="N674" s="160">
        <f t="shared" si="84"/>
        <v>2</v>
      </c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</row>
    <row r="675">
      <c r="A675" s="26"/>
      <c r="B675" s="26"/>
      <c r="C675" s="27"/>
      <c r="D675" s="28"/>
      <c r="E675" s="28"/>
      <c r="F675" s="28"/>
      <c r="G675" s="28"/>
      <c r="H675" s="29"/>
      <c r="I675" s="29"/>
      <c r="J675" s="29"/>
      <c r="K675" s="27"/>
      <c r="L675" s="29"/>
      <c r="M675" s="26"/>
      <c r="N675" s="26"/>
    </row>
    <row r="676">
      <c r="A676" s="35">
        <v>818.0</v>
      </c>
      <c r="B676" s="36" t="s">
        <v>1216</v>
      </c>
      <c r="C676" s="35" t="s">
        <v>586</v>
      </c>
      <c r="D676" s="37">
        <v>44258.0</v>
      </c>
      <c r="E676" s="37">
        <v>44351.0</v>
      </c>
      <c r="F676" s="37">
        <v>44351.0</v>
      </c>
      <c r="G676" s="37">
        <v>44354.0</v>
      </c>
      <c r="H676" s="38">
        <v>9.99</v>
      </c>
      <c r="I676" s="38">
        <v>6.99</v>
      </c>
      <c r="J676" s="38">
        <f>H676-I676</f>
        <v>3</v>
      </c>
      <c r="K676" s="36">
        <v>3.0</v>
      </c>
      <c r="L676" s="38">
        <f>I676/K676</f>
        <v>2.33</v>
      </c>
      <c r="M676" s="165" t="s">
        <v>316</v>
      </c>
      <c r="N676" s="35" t="s">
        <v>317</v>
      </c>
    </row>
    <row r="677">
      <c r="A677" s="31"/>
      <c r="B677" s="32"/>
      <c r="C677" s="31"/>
      <c r="D677" s="33"/>
      <c r="E677" s="33"/>
      <c r="F677" s="33"/>
      <c r="G677" s="33"/>
      <c r="H677" s="34">
        <f t="shared" ref="H677:K677" si="85">SUM(H676)</f>
        <v>9.99</v>
      </c>
      <c r="I677" s="34">
        <f t="shared" si="85"/>
        <v>6.99</v>
      </c>
      <c r="J677" s="34">
        <f t="shared" si="85"/>
        <v>3</v>
      </c>
      <c r="K677" s="32">
        <f t="shared" si="85"/>
        <v>3</v>
      </c>
      <c r="L677" s="34">
        <f>SUM(L676)/K677</f>
        <v>0.7766666667</v>
      </c>
      <c r="M677" s="31">
        <f t="shared" ref="M677:N677" si="86">COUNTA(M676)</f>
        <v>1</v>
      </c>
      <c r="N677" s="31">
        <f t="shared" si="86"/>
        <v>1</v>
      </c>
    </row>
    <row r="678">
      <c r="A678" s="40"/>
      <c r="B678" s="41"/>
      <c r="C678" s="40"/>
      <c r="D678" s="42"/>
      <c r="E678" s="42"/>
      <c r="F678" s="42"/>
      <c r="G678" s="42"/>
      <c r="H678" s="43"/>
      <c r="I678" s="43"/>
      <c r="J678" s="43"/>
      <c r="K678" s="41"/>
      <c r="L678" s="43"/>
      <c r="M678" s="40"/>
      <c r="N678" s="40"/>
    </row>
    <row r="679">
      <c r="A679" s="166">
        <v>673.0</v>
      </c>
      <c r="B679" s="166" t="s">
        <v>1217</v>
      </c>
      <c r="C679" s="166" t="s">
        <v>586</v>
      </c>
      <c r="D679" s="167">
        <v>43116.0</v>
      </c>
      <c r="E679" s="167">
        <v>43548.0</v>
      </c>
      <c r="F679" s="168" t="s">
        <v>587</v>
      </c>
      <c r="G679" s="168" t="s">
        <v>587</v>
      </c>
      <c r="H679" s="169">
        <v>39.99</v>
      </c>
      <c r="I679" s="169">
        <v>19.99</v>
      </c>
      <c r="J679" s="169">
        <f>H679-I679</f>
        <v>20</v>
      </c>
      <c r="K679" s="168">
        <v>1.0</v>
      </c>
      <c r="L679" s="169">
        <f>I679/K679</f>
        <v>19.99</v>
      </c>
      <c r="M679" s="166" t="s">
        <v>318</v>
      </c>
      <c r="N679" s="168" t="s">
        <v>319</v>
      </c>
    </row>
    <row r="680">
      <c r="A680" s="26"/>
      <c r="B680" s="26"/>
      <c r="C680" s="26"/>
      <c r="D680" s="28"/>
      <c r="E680" s="28"/>
      <c r="F680" s="27"/>
      <c r="G680" s="27"/>
      <c r="H680" s="29">
        <f t="shared" ref="H680:K680" si="87">SUM(H679)</f>
        <v>39.99</v>
      </c>
      <c r="I680" s="29">
        <f t="shared" si="87"/>
        <v>19.99</v>
      </c>
      <c r="J680" s="29">
        <f t="shared" si="87"/>
        <v>20</v>
      </c>
      <c r="K680" s="27">
        <f t="shared" si="87"/>
        <v>1</v>
      </c>
      <c r="L680" s="29">
        <f>SUM(L679)/K680</f>
        <v>19.99</v>
      </c>
      <c r="M680" s="26">
        <f t="shared" ref="M680:N680" si="88">COUNTA(M679)</f>
        <v>1</v>
      </c>
      <c r="N680" s="26">
        <f t="shared" si="88"/>
        <v>1</v>
      </c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70"/>
      <c r="AF680" s="170"/>
      <c r="AG680" s="170"/>
      <c r="AH680" s="170"/>
      <c r="AI680" s="170"/>
    </row>
    <row r="681">
      <c r="A681" s="90"/>
      <c r="B681" s="90"/>
      <c r="C681" s="90"/>
      <c r="D681" s="92"/>
      <c r="E681" s="92"/>
      <c r="F681" s="91"/>
      <c r="G681" s="91"/>
      <c r="H681" s="93"/>
      <c r="I681" s="93"/>
      <c r="J681" s="93"/>
      <c r="K681" s="91"/>
      <c r="L681" s="93"/>
      <c r="M681" s="90"/>
      <c r="N681" s="91"/>
    </row>
    <row r="682">
      <c r="A682" s="171">
        <v>438.0</v>
      </c>
      <c r="B682" s="172" t="s">
        <v>1218</v>
      </c>
      <c r="C682" s="172" t="s">
        <v>612</v>
      </c>
      <c r="D682" s="173">
        <v>41689.0</v>
      </c>
      <c r="E682" s="173">
        <v>42832.0</v>
      </c>
      <c r="F682" s="173">
        <v>45054.0</v>
      </c>
      <c r="G682" s="173">
        <v>45054.0</v>
      </c>
      <c r="H682" s="174">
        <v>2.49</v>
      </c>
      <c r="I682" s="174">
        <v>2.49</v>
      </c>
      <c r="J682" s="174">
        <f t="shared" ref="J682:J692" si="89">H682-I682</f>
        <v>0</v>
      </c>
      <c r="K682" s="172">
        <v>5.0</v>
      </c>
      <c r="L682" s="174">
        <f t="shared" ref="L682:L692" si="90">I682/K682</f>
        <v>0.498</v>
      </c>
      <c r="M682" s="171" t="s">
        <v>320</v>
      </c>
      <c r="N682" s="171" t="s">
        <v>321</v>
      </c>
      <c r="S682" s="148"/>
      <c r="T682" s="148"/>
      <c r="U682" s="148"/>
      <c r="V682" s="148"/>
      <c r="W682" s="148"/>
      <c r="X682" s="148"/>
      <c r="Y682" s="148"/>
      <c r="Z682" s="148"/>
      <c r="AA682" s="148"/>
      <c r="AB682" s="148"/>
      <c r="AC682" s="148"/>
      <c r="AD682" s="148"/>
      <c r="AE682" s="148"/>
      <c r="AF682" s="148"/>
      <c r="AG682" s="148"/>
      <c r="AH682" s="148"/>
      <c r="AI682" s="148"/>
    </row>
    <row r="683">
      <c r="A683" s="171">
        <v>107.0</v>
      </c>
      <c r="B683" s="172" t="s">
        <v>1219</v>
      </c>
      <c r="C683" s="172" t="s">
        <v>677</v>
      </c>
      <c r="D683" s="173">
        <v>38317.0</v>
      </c>
      <c r="E683" s="173">
        <v>44292.0</v>
      </c>
      <c r="F683" s="172" t="s">
        <v>587</v>
      </c>
      <c r="G683" s="172" t="s">
        <v>587</v>
      </c>
      <c r="H683" s="174">
        <v>12.99</v>
      </c>
      <c r="I683" s="174">
        <v>12.99</v>
      </c>
      <c r="J683" s="174">
        <f t="shared" si="89"/>
        <v>0</v>
      </c>
      <c r="K683" s="172">
        <v>1.0</v>
      </c>
      <c r="L683" s="174">
        <f t="shared" si="90"/>
        <v>12.99</v>
      </c>
      <c r="M683" s="171" t="s">
        <v>322</v>
      </c>
      <c r="N683" s="175" t="s">
        <v>321</v>
      </c>
      <c r="S683" s="148"/>
      <c r="T683" s="148"/>
      <c r="U683" s="148"/>
      <c r="V683" s="148"/>
      <c r="W683" s="148"/>
      <c r="X683" s="148"/>
      <c r="Y683" s="148"/>
      <c r="Z683" s="148"/>
      <c r="AA683" s="148"/>
      <c r="AB683" s="148"/>
      <c r="AC683" s="148"/>
      <c r="AD683" s="148"/>
      <c r="AE683" s="148"/>
      <c r="AF683" s="148"/>
      <c r="AG683" s="148"/>
      <c r="AH683" s="148"/>
      <c r="AI683" s="148"/>
    </row>
    <row r="684">
      <c r="A684" s="171">
        <v>653.0</v>
      </c>
      <c r="B684" s="172" t="s">
        <v>1220</v>
      </c>
      <c r="C684" s="172" t="s">
        <v>586</v>
      </c>
      <c r="D684" s="173">
        <v>42795.0</v>
      </c>
      <c r="E684" s="173">
        <v>42870.0</v>
      </c>
      <c r="F684" s="173">
        <v>42870.0</v>
      </c>
      <c r="G684" s="173">
        <v>44943.0</v>
      </c>
      <c r="H684" s="174">
        <v>34.98</v>
      </c>
      <c r="I684" s="174">
        <v>27.98</v>
      </c>
      <c r="J684" s="174">
        <f t="shared" si="89"/>
        <v>7</v>
      </c>
      <c r="K684" s="172">
        <v>100.0</v>
      </c>
      <c r="L684" s="174">
        <f t="shared" si="90"/>
        <v>0.2798</v>
      </c>
      <c r="M684" s="171"/>
      <c r="N684" s="171" t="s">
        <v>321</v>
      </c>
      <c r="S684" s="148"/>
      <c r="T684" s="148"/>
      <c r="U684" s="148"/>
      <c r="V684" s="148"/>
      <c r="W684" s="148"/>
      <c r="X684" s="148"/>
      <c r="Y684" s="148"/>
      <c r="Z684" s="148"/>
      <c r="AA684" s="148"/>
      <c r="AB684" s="148"/>
      <c r="AC684" s="148"/>
      <c r="AD684" s="148"/>
      <c r="AE684" s="148"/>
      <c r="AF684" s="148"/>
      <c r="AG684" s="148"/>
      <c r="AH684" s="148"/>
      <c r="AI684" s="148"/>
    </row>
    <row r="685">
      <c r="A685" s="171">
        <v>654.0</v>
      </c>
      <c r="B685" s="172" t="s">
        <v>1221</v>
      </c>
      <c r="C685" s="171" t="s">
        <v>586</v>
      </c>
      <c r="D685" s="173">
        <v>44610.0</v>
      </c>
      <c r="E685" s="173">
        <v>44923.0</v>
      </c>
      <c r="F685" s="173">
        <v>44946.0</v>
      </c>
      <c r="G685" s="173">
        <v>44962.0</v>
      </c>
      <c r="H685" s="174">
        <v>79.99</v>
      </c>
      <c r="I685" s="174">
        <v>49.59</v>
      </c>
      <c r="J685" s="174">
        <f t="shared" si="89"/>
        <v>30.4</v>
      </c>
      <c r="K685" s="172">
        <v>31.0</v>
      </c>
      <c r="L685" s="174">
        <f t="shared" si="90"/>
        <v>1.599677419</v>
      </c>
      <c r="M685" s="171"/>
      <c r="N685" s="171" t="s">
        <v>321</v>
      </c>
      <c r="S685" s="148"/>
      <c r="T685" s="148"/>
      <c r="U685" s="148"/>
      <c r="V685" s="148"/>
      <c r="W685" s="148"/>
      <c r="X685" s="148"/>
      <c r="Y685" s="148"/>
      <c r="Z685" s="148"/>
      <c r="AA685" s="148"/>
      <c r="AB685" s="148"/>
      <c r="AC685" s="148"/>
      <c r="AD685" s="148"/>
      <c r="AE685" s="148"/>
      <c r="AF685" s="148"/>
      <c r="AG685" s="148"/>
      <c r="AH685" s="148"/>
      <c r="AI685" s="148"/>
    </row>
    <row r="686">
      <c r="A686" s="171">
        <v>1002.0</v>
      </c>
      <c r="B686" s="172" t="s">
        <v>1222</v>
      </c>
      <c r="C686" s="172" t="s">
        <v>598</v>
      </c>
      <c r="D686" s="173">
        <v>43333.0</v>
      </c>
      <c r="E686" s="173">
        <v>43804.0</v>
      </c>
      <c r="F686" s="172" t="s">
        <v>587</v>
      </c>
      <c r="G686" s="172" t="s">
        <v>587</v>
      </c>
      <c r="H686" s="174">
        <v>19.99</v>
      </c>
      <c r="I686" s="174">
        <v>8.99</v>
      </c>
      <c r="J686" s="174">
        <f t="shared" si="89"/>
        <v>11</v>
      </c>
      <c r="K686" s="172">
        <v>1.0</v>
      </c>
      <c r="L686" s="174">
        <f t="shared" si="90"/>
        <v>8.99</v>
      </c>
      <c r="M686" s="176" t="s">
        <v>323</v>
      </c>
      <c r="N686" s="176" t="s">
        <v>321</v>
      </c>
      <c r="S686" s="148"/>
      <c r="T686" s="148"/>
      <c r="U686" s="148"/>
      <c r="V686" s="148"/>
      <c r="W686" s="148"/>
      <c r="X686" s="148"/>
      <c r="Y686" s="148"/>
      <c r="Z686" s="148"/>
      <c r="AA686" s="148"/>
      <c r="AB686" s="148"/>
      <c r="AC686" s="148"/>
      <c r="AD686" s="148"/>
      <c r="AE686" s="148"/>
      <c r="AF686" s="148"/>
      <c r="AG686" s="148"/>
      <c r="AH686" s="148"/>
      <c r="AI686" s="148"/>
    </row>
    <row r="687">
      <c r="A687" s="171">
        <v>1003.0</v>
      </c>
      <c r="B687" s="172" t="s">
        <v>1223</v>
      </c>
      <c r="C687" s="172" t="s">
        <v>598</v>
      </c>
      <c r="D687" s="173">
        <v>44434.0</v>
      </c>
      <c r="E687" s="173">
        <v>44517.0</v>
      </c>
      <c r="F687" s="173">
        <v>44630.0</v>
      </c>
      <c r="G687" s="173">
        <v>44678.0</v>
      </c>
      <c r="H687" s="174">
        <v>19.99</v>
      </c>
      <c r="I687" s="174">
        <v>12.99</v>
      </c>
      <c r="J687" s="174">
        <f t="shared" si="89"/>
        <v>7</v>
      </c>
      <c r="K687" s="172">
        <v>1.0</v>
      </c>
      <c r="L687" s="174">
        <f t="shared" si="90"/>
        <v>12.99</v>
      </c>
      <c r="M687" s="176"/>
      <c r="N687" s="176" t="s">
        <v>321</v>
      </c>
      <c r="S687" s="148"/>
      <c r="T687" s="148"/>
      <c r="U687" s="148"/>
      <c r="V687" s="148"/>
      <c r="W687" s="148"/>
      <c r="X687" s="148"/>
      <c r="Y687" s="148"/>
      <c r="Z687" s="148"/>
      <c r="AA687" s="148"/>
      <c r="AB687" s="148"/>
      <c r="AC687" s="148"/>
      <c r="AD687" s="148"/>
      <c r="AE687" s="148"/>
      <c r="AF687" s="148"/>
      <c r="AG687" s="148"/>
      <c r="AH687" s="148"/>
      <c r="AI687" s="148"/>
    </row>
    <row r="688">
      <c r="A688" s="171">
        <v>175.0</v>
      </c>
      <c r="B688" s="172" t="s">
        <v>1224</v>
      </c>
      <c r="C688" s="172" t="s">
        <v>584</v>
      </c>
      <c r="D688" s="173">
        <v>41770.0</v>
      </c>
      <c r="E688" s="173">
        <v>45048.0</v>
      </c>
      <c r="F688" s="173" t="s">
        <v>587</v>
      </c>
      <c r="G688" s="173" t="s">
        <v>587</v>
      </c>
      <c r="H688" s="174">
        <v>14.99</v>
      </c>
      <c r="I688" s="174">
        <v>1.49</v>
      </c>
      <c r="J688" s="174">
        <f t="shared" si="89"/>
        <v>13.5</v>
      </c>
      <c r="K688" s="172">
        <v>1.0</v>
      </c>
      <c r="L688" s="174">
        <f t="shared" si="90"/>
        <v>1.49</v>
      </c>
      <c r="M688" s="171" t="s">
        <v>324</v>
      </c>
      <c r="N688" s="172" t="s">
        <v>321</v>
      </c>
      <c r="S688" s="148"/>
      <c r="T688" s="148"/>
      <c r="U688" s="148"/>
      <c r="V688" s="148"/>
      <c r="W688" s="148"/>
      <c r="X688" s="148"/>
      <c r="Y688" s="148"/>
      <c r="Z688" s="148"/>
      <c r="AA688" s="148"/>
      <c r="AB688" s="148"/>
      <c r="AC688" s="148"/>
      <c r="AD688" s="148"/>
      <c r="AE688" s="148"/>
      <c r="AF688" s="148"/>
      <c r="AG688" s="148"/>
      <c r="AH688" s="148"/>
      <c r="AI688" s="148"/>
    </row>
    <row r="689">
      <c r="A689" s="171">
        <v>573.0</v>
      </c>
      <c r="B689" s="172" t="s">
        <v>1225</v>
      </c>
      <c r="C689" s="172" t="s">
        <v>586</v>
      </c>
      <c r="D689" s="173">
        <v>44068.0</v>
      </c>
      <c r="E689" s="173">
        <v>45048.0</v>
      </c>
      <c r="F689" s="172" t="s">
        <v>587</v>
      </c>
      <c r="G689" s="172" t="s">
        <v>587</v>
      </c>
      <c r="H689" s="174">
        <v>21.99</v>
      </c>
      <c r="I689" s="174">
        <v>0.0</v>
      </c>
      <c r="J689" s="174">
        <f t="shared" si="89"/>
        <v>21.99</v>
      </c>
      <c r="K689" s="172">
        <v>1.0</v>
      </c>
      <c r="L689" s="174">
        <f t="shared" si="90"/>
        <v>0</v>
      </c>
      <c r="M689" s="171"/>
      <c r="N689" s="171" t="s">
        <v>321</v>
      </c>
      <c r="S689" s="148"/>
      <c r="T689" s="148"/>
      <c r="U689" s="148"/>
      <c r="V689" s="148"/>
      <c r="W689" s="148"/>
      <c r="X689" s="148"/>
      <c r="Y689" s="148"/>
      <c r="Z689" s="148"/>
      <c r="AA689" s="148"/>
      <c r="AB689" s="148"/>
      <c r="AC689" s="148"/>
      <c r="AD689" s="148"/>
      <c r="AE689" s="148"/>
      <c r="AF689" s="148"/>
      <c r="AG689" s="148"/>
      <c r="AH689" s="148"/>
      <c r="AI689" s="148"/>
    </row>
    <row r="690">
      <c r="A690" s="171">
        <v>519.0</v>
      </c>
      <c r="B690" s="172" t="s">
        <v>1226</v>
      </c>
      <c r="C690" s="172" t="s">
        <v>586</v>
      </c>
      <c r="D690" s="173">
        <v>42255.0</v>
      </c>
      <c r="E690" s="173">
        <v>42939.0</v>
      </c>
      <c r="F690" s="172" t="s">
        <v>587</v>
      </c>
      <c r="G690" s="172" t="s">
        <v>587</v>
      </c>
      <c r="H690" s="174">
        <v>12.99</v>
      </c>
      <c r="I690" s="174">
        <v>3.99</v>
      </c>
      <c r="J690" s="174">
        <f t="shared" si="89"/>
        <v>9</v>
      </c>
      <c r="K690" s="172">
        <v>1.0</v>
      </c>
      <c r="L690" s="174">
        <f t="shared" si="90"/>
        <v>3.99</v>
      </c>
      <c r="M690" s="176" t="s">
        <v>325</v>
      </c>
      <c r="N690" s="176" t="s">
        <v>321</v>
      </c>
      <c r="S690" s="148"/>
      <c r="T690" s="148"/>
      <c r="U690" s="148"/>
      <c r="V690" s="148"/>
      <c r="W690" s="148"/>
      <c r="X690" s="148"/>
      <c r="Y690" s="148"/>
      <c r="Z690" s="148"/>
      <c r="AA690" s="148"/>
      <c r="AB690" s="148"/>
      <c r="AC690" s="148"/>
      <c r="AD690" s="148"/>
      <c r="AE690" s="148"/>
      <c r="AF690" s="148"/>
      <c r="AG690" s="148"/>
      <c r="AH690" s="148"/>
      <c r="AI690" s="148"/>
    </row>
    <row r="691">
      <c r="A691" s="171">
        <v>947.0</v>
      </c>
      <c r="B691" s="172" t="s">
        <v>1227</v>
      </c>
      <c r="C691" s="172" t="s">
        <v>598</v>
      </c>
      <c r="D691" s="173">
        <v>42710.0</v>
      </c>
      <c r="E691" s="173">
        <v>44516.0</v>
      </c>
      <c r="F691" s="173">
        <v>44860.0</v>
      </c>
      <c r="G691" s="173">
        <v>44860.0</v>
      </c>
      <c r="H691" s="174">
        <v>44.99</v>
      </c>
      <c r="I691" s="174">
        <v>11.24</v>
      </c>
      <c r="J691" s="174">
        <f t="shared" si="89"/>
        <v>33.75</v>
      </c>
      <c r="K691" s="172">
        <v>1.0</v>
      </c>
      <c r="L691" s="174">
        <f t="shared" si="90"/>
        <v>11.24</v>
      </c>
      <c r="M691" s="176" t="s">
        <v>326</v>
      </c>
      <c r="N691" s="176" t="s">
        <v>321</v>
      </c>
      <c r="R691" s="148"/>
      <c r="S691" s="148"/>
      <c r="T691" s="148"/>
      <c r="U691" s="148"/>
      <c r="V691" s="148"/>
      <c r="W691" s="148"/>
      <c r="X691" s="148"/>
      <c r="Y691" s="148"/>
      <c r="Z691" s="148"/>
      <c r="AA691" s="148"/>
      <c r="AB691" s="148"/>
      <c r="AC691" s="148"/>
      <c r="AD691" s="148"/>
      <c r="AE691" s="148"/>
      <c r="AF691" s="148"/>
      <c r="AG691" s="148"/>
      <c r="AH691" s="148"/>
      <c r="AI691" s="148"/>
    </row>
    <row r="692">
      <c r="A692" s="171">
        <v>904.0</v>
      </c>
      <c r="B692" s="172" t="s">
        <v>1228</v>
      </c>
      <c r="C692" s="172" t="s">
        <v>586</v>
      </c>
      <c r="D692" s="173">
        <v>42584.0</v>
      </c>
      <c r="E692" s="173">
        <v>42754.0</v>
      </c>
      <c r="F692" s="173">
        <v>42757.0</v>
      </c>
      <c r="G692" s="173">
        <v>44664.0</v>
      </c>
      <c r="H692" s="174">
        <v>14.99</v>
      </c>
      <c r="I692" s="174">
        <v>5.99</v>
      </c>
      <c r="J692" s="174">
        <f t="shared" si="89"/>
        <v>9</v>
      </c>
      <c r="K692" s="172">
        <v>2.0</v>
      </c>
      <c r="L692" s="174">
        <f t="shared" si="90"/>
        <v>2.995</v>
      </c>
      <c r="M692" s="171" t="s">
        <v>327</v>
      </c>
      <c r="N692" s="171" t="s">
        <v>321</v>
      </c>
      <c r="R692" s="148"/>
      <c r="S692" s="148"/>
      <c r="T692" s="148"/>
      <c r="U692" s="148"/>
      <c r="V692" s="148"/>
      <c r="W692" s="148"/>
      <c r="X692" s="148"/>
      <c r="Y692" s="148"/>
      <c r="Z692" s="148"/>
      <c r="AA692" s="148"/>
      <c r="AB692" s="148"/>
      <c r="AC692" s="148"/>
      <c r="AD692" s="148"/>
      <c r="AE692" s="148"/>
      <c r="AF692" s="148"/>
      <c r="AG692" s="148"/>
      <c r="AH692" s="148"/>
      <c r="AI692" s="148"/>
    </row>
    <row r="693">
      <c r="A693" s="177"/>
      <c r="B693" s="178"/>
      <c r="C693" s="178"/>
      <c r="D693" s="179"/>
      <c r="E693" s="179"/>
      <c r="F693" s="179"/>
      <c r="G693" s="179"/>
      <c r="H693" s="180">
        <f t="shared" ref="H693:K693" si="91">SUM(H682:H692)</f>
        <v>280.38</v>
      </c>
      <c r="I693" s="180">
        <f t="shared" si="91"/>
        <v>137.74</v>
      </c>
      <c r="J693" s="180">
        <f t="shared" si="91"/>
        <v>142.64</v>
      </c>
      <c r="K693" s="178">
        <f t="shared" si="91"/>
        <v>145</v>
      </c>
      <c r="L693" s="180">
        <f>SUM(L682:L692)/K693</f>
        <v>0.393534327</v>
      </c>
      <c r="M693" s="177">
        <f t="shared" ref="M693:N693" si="92">COUNTA(M682:M692)</f>
        <v>7</v>
      </c>
      <c r="N693" s="177">
        <f t="shared" si="92"/>
        <v>11</v>
      </c>
      <c r="S693" s="181"/>
      <c r="T693" s="181"/>
      <c r="U693" s="181"/>
      <c r="V693" s="181"/>
      <c r="W693" s="181"/>
      <c r="X693" s="181"/>
      <c r="Y693" s="181"/>
      <c r="Z693" s="181"/>
      <c r="AA693" s="181"/>
      <c r="AB693" s="181"/>
      <c r="AC693" s="181"/>
      <c r="AD693" s="181"/>
      <c r="AE693" s="181"/>
      <c r="AF693" s="181"/>
      <c r="AG693" s="181"/>
      <c r="AH693" s="181"/>
      <c r="AI693" s="181"/>
    </row>
    <row r="694">
      <c r="A694" s="182"/>
      <c r="B694" s="183"/>
      <c r="C694" s="183"/>
      <c r="D694" s="184"/>
      <c r="E694" s="184"/>
      <c r="F694" s="184"/>
      <c r="G694" s="184"/>
      <c r="H694" s="185"/>
      <c r="I694" s="185"/>
      <c r="J694" s="185"/>
      <c r="K694" s="183"/>
      <c r="L694" s="185"/>
      <c r="M694" s="182"/>
      <c r="N694" s="182"/>
      <c r="S694" s="181"/>
      <c r="T694" s="181"/>
      <c r="U694" s="181"/>
      <c r="V694" s="181"/>
      <c r="W694" s="181"/>
      <c r="X694" s="181"/>
      <c r="Y694" s="181"/>
      <c r="Z694" s="181"/>
      <c r="AA694" s="181"/>
      <c r="AB694" s="181"/>
      <c r="AC694" s="181"/>
      <c r="AD694" s="181"/>
      <c r="AE694" s="181"/>
      <c r="AF694" s="181"/>
      <c r="AG694" s="181"/>
      <c r="AH694" s="181"/>
      <c r="AI694" s="181"/>
    </row>
    <row r="695">
      <c r="A695" s="10">
        <v>1011.0</v>
      </c>
      <c r="B695" s="11" t="s">
        <v>1229</v>
      </c>
      <c r="C695" s="11" t="s">
        <v>598</v>
      </c>
      <c r="D695" s="186">
        <v>44588.0</v>
      </c>
      <c r="E695" s="186">
        <v>44678.0</v>
      </c>
      <c r="F695" s="11" t="s">
        <v>587</v>
      </c>
      <c r="G695" s="11" t="s">
        <v>587</v>
      </c>
      <c r="H695" s="187">
        <v>39.99</v>
      </c>
      <c r="I695" s="187">
        <v>19.99</v>
      </c>
      <c r="J695" s="187">
        <f>H695-I695</f>
        <v>20</v>
      </c>
      <c r="K695" s="10">
        <v>1.0</v>
      </c>
      <c r="L695" s="187">
        <f>I695/K695</f>
        <v>19.99</v>
      </c>
      <c r="M695" s="188" t="s">
        <v>328</v>
      </c>
      <c r="N695" s="188" t="s">
        <v>329</v>
      </c>
    </row>
    <row r="696">
      <c r="A696" s="133"/>
      <c r="B696" s="4"/>
      <c r="C696" s="4"/>
      <c r="D696" s="134"/>
      <c r="E696" s="134"/>
      <c r="F696" s="4"/>
      <c r="G696" s="4"/>
      <c r="H696" s="135">
        <f t="shared" ref="H696:K696" si="93">SUM(H695)</f>
        <v>39.99</v>
      </c>
      <c r="I696" s="135">
        <f t="shared" si="93"/>
        <v>19.99</v>
      </c>
      <c r="J696" s="135">
        <f t="shared" si="93"/>
        <v>20</v>
      </c>
      <c r="K696" s="4">
        <f t="shared" si="93"/>
        <v>1</v>
      </c>
      <c r="L696" s="135">
        <f>SUM(L695)/K696</f>
        <v>19.99</v>
      </c>
      <c r="M696" s="189">
        <f t="shared" ref="M696:N696" si="94">COUNTA(M695)</f>
        <v>1</v>
      </c>
      <c r="N696" s="189">
        <f t="shared" si="94"/>
        <v>1</v>
      </c>
    </row>
    <row r="697">
      <c r="A697" s="133"/>
      <c r="B697" s="4"/>
      <c r="C697" s="4"/>
      <c r="D697" s="134"/>
      <c r="E697" s="134"/>
      <c r="F697" s="4"/>
      <c r="G697" s="4"/>
      <c r="H697" s="135"/>
      <c r="I697" s="135"/>
      <c r="J697" s="135"/>
      <c r="K697" s="4"/>
      <c r="L697" s="135"/>
      <c r="M697" s="189"/>
      <c r="N697" s="189"/>
    </row>
    <row r="698">
      <c r="A698" s="35">
        <v>853.0</v>
      </c>
      <c r="B698" s="36" t="s">
        <v>1230</v>
      </c>
      <c r="C698" s="36" t="s">
        <v>586</v>
      </c>
      <c r="D698" s="37">
        <v>43625.0</v>
      </c>
      <c r="E698" s="37">
        <v>44431.0</v>
      </c>
      <c r="F698" s="37">
        <v>44436.0</v>
      </c>
      <c r="G698" s="37">
        <v>44446.0</v>
      </c>
      <c r="H698" s="38">
        <v>19.99</v>
      </c>
      <c r="I698" s="38">
        <v>11.99</v>
      </c>
      <c r="J698" s="38">
        <f>H698-I698</f>
        <v>8</v>
      </c>
      <c r="K698" s="36">
        <v>8.0</v>
      </c>
      <c r="L698" s="38">
        <f>I698/K698</f>
        <v>1.49875</v>
      </c>
      <c r="M698" s="35" t="s">
        <v>330</v>
      </c>
      <c r="N698" s="35" t="s">
        <v>331</v>
      </c>
    </row>
    <row r="699">
      <c r="A699" s="31"/>
      <c r="B699" s="32"/>
      <c r="C699" s="32"/>
      <c r="D699" s="33"/>
      <c r="E699" s="33"/>
      <c r="F699" s="33"/>
      <c r="G699" s="33"/>
      <c r="H699" s="34">
        <f t="shared" ref="H699:K699" si="95">SUM(H698)</f>
        <v>19.99</v>
      </c>
      <c r="I699" s="34">
        <f t="shared" si="95"/>
        <v>11.99</v>
      </c>
      <c r="J699" s="34">
        <f t="shared" si="95"/>
        <v>8</v>
      </c>
      <c r="K699" s="32">
        <f t="shared" si="95"/>
        <v>8</v>
      </c>
      <c r="L699" s="34">
        <f>SUM(L698)/K699</f>
        <v>0.18734375</v>
      </c>
      <c r="M699" s="31">
        <f t="shared" ref="M699:N699" si="96">COUNTA(M698)</f>
        <v>1</v>
      </c>
      <c r="N699" s="31">
        <f t="shared" si="96"/>
        <v>1</v>
      </c>
    </row>
    <row r="700">
      <c r="A700" s="40"/>
      <c r="B700" s="41"/>
      <c r="C700" s="41"/>
      <c r="D700" s="42"/>
      <c r="E700" s="42"/>
      <c r="F700" s="42"/>
      <c r="G700" s="42"/>
      <c r="H700" s="43"/>
      <c r="I700" s="43"/>
      <c r="J700" s="43"/>
      <c r="K700" s="41"/>
      <c r="L700" s="43"/>
      <c r="M700" s="40"/>
      <c r="N700" s="40"/>
    </row>
    <row r="701">
      <c r="A701" s="190">
        <v>705.0</v>
      </c>
      <c r="B701" s="191" t="s">
        <v>1231</v>
      </c>
      <c r="C701" s="191" t="s">
        <v>586</v>
      </c>
      <c r="D701" s="192">
        <v>42654.0</v>
      </c>
      <c r="E701" s="192">
        <v>42951.0</v>
      </c>
      <c r="F701" s="192">
        <v>42998.0</v>
      </c>
      <c r="G701" s="192">
        <v>44385.0</v>
      </c>
      <c r="H701" s="193">
        <v>9.99</v>
      </c>
      <c r="I701" s="193">
        <v>4.99</v>
      </c>
      <c r="J701" s="193">
        <f>H701-I701</f>
        <v>5</v>
      </c>
      <c r="K701" s="191">
        <v>10.0</v>
      </c>
      <c r="L701" s="193">
        <f>I701/K701</f>
        <v>0.499</v>
      </c>
      <c r="M701" s="190" t="s">
        <v>332</v>
      </c>
      <c r="N701" s="190" t="s">
        <v>333</v>
      </c>
    </row>
    <row r="702">
      <c r="A702" s="194"/>
      <c r="B702" s="195"/>
      <c r="C702" s="195"/>
      <c r="D702" s="196"/>
      <c r="E702" s="196"/>
      <c r="F702" s="196"/>
      <c r="G702" s="196"/>
      <c r="H702" s="197">
        <f t="shared" ref="H702:K702" si="97">SUM(H701)</f>
        <v>9.99</v>
      </c>
      <c r="I702" s="197">
        <f t="shared" si="97"/>
        <v>4.99</v>
      </c>
      <c r="J702" s="197">
        <f t="shared" si="97"/>
        <v>5</v>
      </c>
      <c r="K702" s="195">
        <f t="shared" si="97"/>
        <v>10</v>
      </c>
      <c r="L702" s="197">
        <f>SUM(L701)/K702</f>
        <v>0.0499</v>
      </c>
      <c r="M702" s="194">
        <f t="shared" ref="M702:N702" si="98">COUNTA(M701)</f>
        <v>1</v>
      </c>
      <c r="N702" s="194">
        <f t="shared" si="98"/>
        <v>1</v>
      </c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</row>
    <row r="703">
      <c r="A703" s="113"/>
      <c r="B703" s="114"/>
      <c r="C703" s="114"/>
      <c r="D703" s="115"/>
      <c r="E703" s="115"/>
      <c r="F703" s="115"/>
      <c r="G703" s="115"/>
      <c r="H703" s="116"/>
      <c r="I703" s="116"/>
      <c r="J703" s="116"/>
      <c r="K703" s="114"/>
      <c r="L703" s="116"/>
      <c r="M703" s="113"/>
      <c r="N703" s="113"/>
    </row>
    <row r="704">
      <c r="A704" s="31">
        <v>805.0</v>
      </c>
      <c r="B704" s="31" t="s">
        <v>1232</v>
      </c>
      <c r="C704" s="32" t="s">
        <v>586</v>
      </c>
      <c r="D704" s="198">
        <v>42752.0</v>
      </c>
      <c r="E704" s="198">
        <v>43519.0</v>
      </c>
      <c r="F704" s="33">
        <v>43520.0</v>
      </c>
      <c r="G704" s="33">
        <v>43520.0</v>
      </c>
      <c r="H704" s="199">
        <v>19.99</v>
      </c>
      <c r="I704" s="199">
        <v>3.99</v>
      </c>
      <c r="J704" s="34">
        <f>H704-I704</f>
        <v>16</v>
      </c>
      <c r="K704" s="32">
        <v>3.0</v>
      </c>
      <c r="L704" s="34">
        <f>I704/K704</f>
        <v>1.33</v>
      </c>
      <c r="M704" s="31" t="s">
        <v>334</v>
      </c>
      <c r="N704" s="31" t="s">
        <v>335</v>
      </c>
    </row>
    <row r="705">
      <c r="A705" s="35"/>
      <c r="B705" s="35"/>
      <c r="C705" s="36"/>
      <c r="D705" s="200"/>
      <c r="E705" s="200"/>
      <c r="F705" s="37"/>
      <c r="G705" s="37"/>
      <c r="H705" s="149">
        <f t="shared" ref="H705:K705" si="99">SUM(H704)</f>
        <v>19.99</v>
      </c>
      <c r="I705" s="149">
        <f t="shared" si="99"/>
        <v>3.99</v>
      </c>
      <c r="J705" s="149">
        <f t="shared" si="99"/>
        <v>16</v>
      </c>
      <c r="K705" s="36">
        <f t="shared" si="99"/>
        <v>3</v>
      </c>
      <c r="L705" s="38">
        <f>SUM(L704)/K705</f>
        <v>0.4433333333</v>
      </c>
      <c r="M705" s="35">
        <f t="shared" ref="M705:N705" si="100">COUNTA(M704)</f>
        <v>1</v>
      </c>
      <c r="N705" s="35">
        <f t="shared" si="100"/>
        <v>1</v>
      </c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</row>
    <row r="706">
      <c r="A706" s="40"/>
      <c r="B706" s="40"/>
      <c r="C706" s="41"/>
      <c r="D706" s="201"/>
      <c r="E706" s="201"/>
      <c r="F706" s="42"/>
      <c r="G706" s="42"/>
      <c r="H706" s="202"/>
      <c r="I706" s="202"/>
      <c r="J706" s="43"/>
      <c r="K706" s="41"/>
      <c r="L706" s="43"/>
      <c r="M706" s="40"/>
      <c r="N706" s="40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  <c r="AI706" s="137"/>
    </row>
    <row r="707">
      <c r="A707" s="35">
        <v>217.0</v>
      </c>
      <c r="B707" s="203" t="s">
        <v>1233</v>
      </c>
      <c r="C707" s="35" t="s">
        <v>584</v>
      </c>
      <c r="D707" s="204">
        <v>41493.0</v>
      </c>
      <c r="E707" s="204">
        <v>42187.0</v>
      </c>
      <c r="F707" s="37" t="s">
        <v>587</v>
      </c>
      <c r="G707" s="205" t="s">
        <v>587</v>
      </c>
      <c r="H707" s="151">
        <v>0.0</v>
      </c>
      <c r="I707" s="151">
        <v>0.0</v>
      </c>
      <c r="J707" s="38">
        <f t="shared" ref="J707:J722" si="101">H707-I707</f>
        <v>0</v>
      </c>
      <c r="K707" s="36">
        <v>1.0</v>
      </c>
      <c r="L707" s="206">
        <f t="shared" ref="L707:L722" si="102">I707/K707</f>
        <v>0</v>
      </c>
      <c r="M707" s="203" t="s">
        <v>336</v>
      </c>
      <c r="N707" s="203" t="s">
        <v>337</v>
      </c>
    </row>
    <row r="708">
      <c r="A708" s="35">
        <v>557.0</v>
      </c>
      <c r="B708" s="36" t="s">
        <v>1234</v>
      </c>
      <c r="C708" s="36" t="s">
        <v>586</v>
      </c>
      <c r="D708" s="37">
        <v>44175.0</v>
      </c>
      <c r="E708" s="37">
        <v>44607.0</v>
      </c>
      <c r="F708" s="37">
        <v>44609.0</v>
      </c>
      <c r="G708" s="37">
        <v>44652.0</v>
      </c>
      <c r="H708" s="38">
        <v>49.99</v>
      </c>
      <c r="I708" s="38">
        <v>33.49</v>
      </c>
      <c r="J708" s="38">
        <f t="shared" si="101"/>
        <v>16.5</v>
      </c>
      <c r="K708" s="36">
        <v>83.0</v>
      </c>
      <c r="L708" s="206">
        <f t="shared" si="102"/>
        <v>0.4034939759</v>
      </c>
      <c r="M708" s="89" t="s">
        <v>338</v>
      </c>
      <c r="N708" s="89" t="s">
        <v>337</v>
      </c>
    </row>
    <row r="709">
      <c r="A709" s="35">
        <v>891.0</v>
      </c>
      <c r="B709" s="36" t="s">
        <v>1235</v>
      </c>
      <c r="C709" s="36" t="s">
        <v>586</v>
      </c>
      <c r="D709" s="37">
        <v>42143.0</v>
      </c>
      <c r="E709" s="37">
        <v>43564.0</v>
      </c>
      <c r="F709" s="37">
        <v>43835.0</v>
      </c>
      <c r="G709" s="37">
        <v>43835.0</v>
      </c>
      <c r="H709" s="38">
        <v>74.98</v>
      </c>
      <c r="I709" s="38">
        <v>24.98</v>
      </c>
      <c r="J709" s="38">
        <f t="shared" si="101"/>
        <v>50</v>
      </c>
      <c r="K709" s="36">
        <v>10.0</v>
      </c>
      <c r="L709" s="206">
        <f t="shared" si="102"/>
        <v>2.498</v>
      </c>
      <c r="M709" s="35"/>
      <c r="N709" s="35" t="s">
        <v>337</v>
      </c>
    </row>
    <row r="710">
      <c r="A710" s="35">
        <v>901.0</v>
      </c>
      <c r="B710" s="36" t="s">
        <v>1236</v>
      </c>
      <c r="C710" s="36" t="s">
        <v>586</v>
      </c>
      <c r="D710" s="37">
        <v>44686.0</v>
      </c>
      <c r="E710" s="37">
        <v>45083.0</v>
      </c>
      <c r="F710" s="36" t="s">
        <v>587</v>
      </c>
      <c r="G710" s="36" t="s">
        <v>587</v>
      </c>
      <c r="H710" s="38">
        <v>19.99</v>
      </c>
      <c r="I710" s="38">
        <v>0.0</v>
      </c>
      <c r="J710" s="38">
        <f t="shared" si="101"/>
        <v>19.99</v>
      </c>
      <c r="K710" s="36">
        <v>1.0</v>
      </c>
      <c r="L710" s="206">
        <f t="shared" si="102"/>
        <v>0</v>
      </c>
      <c r="M710" s="35" t="s">
        <v>339</v>
      </c>
      <c r="N710" s="35" t="s">
        <v>337</v>
      </c>
    </row>
    <row r="711">
      <c r="A711" s="35">
        <v>869.0</v>
      </c>
      <c r="B711" s="36" t="s">
        <v>1237</v>
      </c>
      <c r="C711" s="36" t="s">
        <v>586</v>
      </c>
      <c r="D711" s="37">
        <v>44455.0</v>
      </c>
      <c r="E711" s="37">
        <v>45176.0</v>
      </c>
      <c r="F711" s="36" t="s">
        <v>587</v>
      </c>
      <c r="G711" s="36" t="s">
        <v>587</v>
      </c>
      <c r="H711" s="38">
        <v>19.99</v>
      </c>
      <c r="I711" s="38">
        <v>0.0</v>
      </c>
      <c r="J711" s="38">
        <f t="shared" si="101"/>
        <v>19.99</v>
      </c>
      <c r="K711" s="36">
        <v>1.0</v>
      </c>
      <c r="L711" s="206">
        <f t="shared" si="102"/>
        <v>0</v>
      </c>
      <c r="M711" s="35" t="s">
        <v>340</v>
      </c>
      <c r="N711" s="35" t="s">
        <v>337</v>
      </c>
    </row>
    <row r="712">
      <c r="A712" s="35">
        <v>804.0</v>
      </c>
      <c r="B712" s="35" t="s">
        <v>1238</v>
      </c>
      <c r="C712" s="35" t="s">
        <v>586</v>
      </c>
      <c r="D712" s="37">
        <v>44439.0</v>
      </c>
      <c r="E712" s="37">
        <v>44708.0</v>
      </c>
      <c r="F712" s="37">
        <v>44817.0</v>
      </c>
      <c r="G712" s="37">
        <v>45451.0</v>
      </c>
      <c r="H712" s="38">
        <v>29.99</v>
      </c>
      <c r="I712" s="38">
        <v>14.99</v>
      </c>
      <c r="J712" s="38">
        <f t="shared" si="101"/>
        <v>15</v>
      </c>
      <c r="K712" s="36">
        <v>24.0</v>
      </c>
      <c r="L712" s="206">
        <f t="shared" si="102"/>
        <v>0.6245833333</v>
      </c>
      <c r="M712" s="35" t="s">
        <v>341</v>
      </c>
      <c r="N712" s="35" t="s">
        <v>337</v>
      </c>
    </row>
    <row r="713">
      <c r="A713" s="35">
        <v>739.0</v>
      </c>
      <c r="B713" s="89" t="s">
        <v>1239</v>
      </c>
      <c r="C713" s="35" t="s">
        <v>586</v>
      </c>
      <c r="D713" s="37">
        <v>44861.0</v>
      </c>
      <c r="E713" s="37">
        <v>45542.0</v>
      </c>
      <c r="F713" s="36" t="s">
        <v>587</v>
      </c>
      <c r="G713" s="36" t="s">
        <v>587</v>
      </c>
      <c r="H713" s="125">
        <v>19.99</v>
      </c>
      <c r="I713" s="125">
        <v>0.0</v>
      </c>
      <c r="J713" s="38">
        <f t="shared" si="101"/>
        <v>19.99</v>
      </c>
      <c r="K713" s="36">
        <v>1.0</v>
      </c>
      <c r="L713" s="206">
        <f t="shared" si="102"/>
        <v>0</v>
      </c>
      <c r="M713" s="89" t="s">
        <v>342</v>
      </c>
      <c r="N713" s="89" t="s">
        <v>337</v>
      </c>
    </row>
    <row r="714">
      <c r="A714" s="35">
        <v>688.0</v>
      </c>
      <c r="B714" s="36" t="s">
        <v>1240</v>
      </c>
      <c r="C714" s="36" t="s">
        <v>586</v>
      </c>
      <c r="D714" s="37">
        <v>42640.0</v>
      </c>
      <c r="E714" s="37">
        <v>42950.0</v>
      </c>
      <c r="F714" s="37">
        <v>43059.0</v>
      </c>
      <c r="G714" s="37">
        <v>44917.0</v>
      </c>
      <c r="H714" s="38">
        <v>9.99</v>
      </c>
      <c r="I714" s="38">
        <v>5.99</v>
      </c>
      <c r="J714" s="38">
        <f t="shared" si="101"/>
        <v>4</v>
      </c>
      <c r="K714" s="36">
        <v>5.0</v>
      </c>
      <c r="L714" s="206">
        <f t="shared" si="102"/>
        <v>1.198</v>
      </c>
      <c r="M714" s="35" t="s">
        <v>343</v>
      </c>
      <c r="N714" s="35" t="s">
        <v>337</v>
      </c>
    </row>
    <row r="715">
      <c r="A715" s="35">
        <v>814.0</v>
      </c>
      <c r="B715" s="36" t="s">
        <v>1241</v>
      </c>
      <c r="C715" s="35" t="s">
        <v>586</v>
      </c>
      <c r="D715" s="37">
        <v>44070.0</v>
      </c>
      <c r="E715" s="37">
        <v>44398.0</v>
      </c>
      <c r="F715" s="37">
        <v>44445.0</v>
      </c>
      <c r="G715" s="37">
        <v>44448.0</v>
      </c>
      <c r="H715" s="38">
        <v>19.99</v>
      </c>
      <c r="I715" s="38">
        <v>4.99</v>
      </c>
      <c r="J715" s="38">
        <f t="shared" si="101"/>
        <v>15</v>
      </c>
      <c r="K715" s="36">
        <v>11.0</v>
      </c>
      <c r="L715" s="206">
        <f t="shared" si="102"/>
        <v>0.4536363636</v>
      </c>
      <c r="M715" s="35" t="s">
        <v>344</v>
      </c>
      <c r="N715" s="35" t="s">
        <v>337</v>
      </c>
    </row>
    <row r="716">
      <c r="A716" s="35">
        <v>518.0</v>
      </c>
      <c r="B716" s="36" t="s">
        <v>1242</v>
      </c>
      <c r="C716" s="36" t="s">
        <v>586</v>
      </c>
      <c r="D716" s="37">
        <v>42824.0</v>
      </c>
      <c r="E716" s="37">
        <v>44431.0</v>
      </c>
      <c r="F716" s="37">
        <v>44566.0</v>
      </c>
      <c r="G716" s="37">
        <v>44569.0</v>
      </c>
      <c r="H716" s="38">
        <v>14.99</v>
      </c>
      <c r="I716" s="38">
        <v>1.49</v>
      </c>
      <c r="J716" s="38">
        <f t="shared" si="101"/>
        <v>13.5</v>
      </c>
      <c r="K716" s="36">
        <v>20.0</v>
      </c>
      <c r="L716" s="206">
        <f t="shared" si="102"/>
        <v>0.0745</v>
      </c>
      <c r="M716" s="89" t="s">
        <v>345</v>
      </c>
      <c r="N716" s="89" t="s">
        <v>337</v>
      </c>
    </row>
    <row r="717">
      <c r="A717" s="35">
        <v>490.0</v>
      </c>
      <c r="B717" s="36" t="s">
        <v>1243</v>
      </c>
      <c r="C717" s="36" t="s">
        <v>586</v>
      </c>
      <c r="D717" s="37">
        <v>43896.0</v>
      </c>
      <c r="E717" s="37">
        <v>44915.0</v>
      </c>
      <c r="F717" s="37">
        <v>44933.0</v>
      </c>
      <c r="G717" s="37">
        <v>44936.0</v>
      </c>
      <c r="H717" s="38">
        <v>9.99</v>
      </c>
      <c r="I717" s="38">
        <v>0.0</v>
      </c>
      <c r="J717" s="38">
        <f t="shared" si="101"/>
        <v>9.99</v>
      </c>
      <c r="K717" s="36">
        <v>3.0</v>
      </c>
      <c r="L717" s="206">
        <f t="shared" si="102"/>
        <v>0</v>
      </c>
      <c r="M717" s="89" t="s">
        <v>346</v>
      </c>
      <c r="N717" s="89" t="s">
        <v>337</v>
      </c>
    </row>
    <row r="718">
      <c r="A718" s="35">
        <v>995.0</v>
      </c>
      <c r="B718" s="36" t="s">
        <v>1244</v>
      </c>
      <c r="C718" s="36" t="s">
        <v>598</v>
      </c>
      <c r="D718" s="37">
        <v>42935.0</v>
      </c>
      <c r="E718" s="37">
        <v>43472.0</v>
      </c>
      <c r="F718" s="37">
        <v>43543.0</v>
      </c>
      <c r="G718" s="37">
        <v>43543.0</v>
      </c>
      <c r="H718" s="38">
        <v>24.99</v>
      </c>
      <c r="I718" s="38">
        <v>14.99</v>
      </c>
      <c r="J718" s="38">
        <f t="shared" si="101"/>
        <v>10</v>
      </c>
      <c r="K718" s="36">
        <v>1.0</v>
      </c>
      <c r="L718" s="206">
        <f t="shared" si="102"/>
        <v>14.99</v>
      </c>
      <c r="M718" s="89" t="s">
        <v>347</v>
      </c>
      <c r="N718" s="89" t="s">
        <v>337</v>
      </c>
    </row>
    <row r="719">
      <c r="A719" s="35">
        <v>864.0</v>
      </c>
      <c r="B719" s="35" t="s">
        <v>1245</v>
      </c>
      <c r="C719" s="35" t="s">
        <v>586</v>
      </c>
      <c r="D719" s="37">
        <v>43784.0</v>
      </c>
      <c r="E719" s="37">
        <v>44455.0</v>
      </c>
      <c r="F719" s="36" t="s">
        <v>587</v>
      </c>
      <c r="G719" s="36" t="s">
        <v>587</v>
      </c>
      <c r="H719" s="38">
        <v>44.99</v>
      </c>
      <c r="I719" s="38">
        <v>26.99</v>
      </c>
      <c r="J719" s="38">
        <f t="shared" si="101"/>
        <v>18</v>
      </c>
      <c r="K719" s="36">
        <v>1.0</v>
      </c>
      <c r="L719" s="206">
        <f t="shared" si="102"/>
        <v>26.99</v>
      </c>
      <c r="M719" s="35" t="s">
        <v>348</v>
      </c>
      <c r="N719" s="35" t="s">
        <v>337</v>
      </c>
    </row>
    <row r="720">
      <c r="A720" s="35">
        <v>1030.0</v>
      </c>
      <c r="B720" s="36" t="s">
        <v>1246</v>
      </c>
      <c r="C720" s="36" t="s">
        <v>591</v>
      </c>
      <c r="D720" s="37">
        <v>45232.0</v>
      </c>
      <c r="E720" s="37">
        <v>45337.0</v>
      </c>
      <c r="F720" s="37">
        <v>45350.0</v>
      </c>
      <c r="G720" s="37">
        <v>45354.0</v>
      </c>
      <c r="H720" s="125">
        <v>59.99</v>
      </c>
      <c r="I720" s="125">
        <v>15.99</v>
      </c>
      <c r="J720" s="125">
        <f t="shared" si="101"/>
        <v>44</v>
      </c>
      <c r="K720" s="36">
        <v>17.0</v>
      </c>
      <c r="L720" s="206">
        <f t="shared" si="102"/>
        <v>0.9405882353</v>
      </c>
      <c r="M720" s="35"/>
      <c r="N720" s="36" t="s">
        <v>337</v>
      </c>
    </row>
    <row r="721">
      <c r="A721" s="35">
        <v>924.0</v>
      </c>
      <c r="B721" s="36" t="s">
        <v>1247</v>
      </c>
      <c r="C721" s="35" t="s">
        <v>586</v>
      </c>
      <c r="D721" s="37">
        <v>44833.0</v>
      </c>
      <c r="E721" s="37">
        <v>45482.0</v>
      </c>
      <c r="F721" s="36" t="s">
        <v>587</v>
      </c>
      <c r="G721" s="36" t="s">
        <v>587</v>
      </c>
      <c r="H721" s="38">
        <v>24.99</v>
      </c>
      <c r="I721" s="38">
        <v>9.9</v>
      </c>
      <c r="J721" s="38">
        <f t="shared" si="101"/>
        <v>15.09</v>
      </c>
      <c r="K721" s="36">
        <v>1.0</v>
      </c>
      <c r="L721" s="206">
        <f t="shared" si="102"/>
        <v>9.9</v>
      </c>
      <c r="M721" s="35" t="s">
        <v>349</v>
      </c>
      <c r="N721" s="35" t="s">
        <v>337</v>
      </c>
    </row>
    <row r="722">
      <c r="A722" s="35">
        <v>969.0</v>
      </c>
      <c r="B722" s="36" t="s">
        <v>1248</v>
      </c>
      <c r="C722" s="36" t="s">
        <v>598</v>
      </c>
      <c r="D722" s="37">
        <v>44693.0</v>
      </c>
      <c r="E722" s="37">
        <v>45048.0</v>
      </c>
      <c r="F722" s="36" t="s">
        <v>587</v>
      </c>
      <c r="G722" s="36" t="s">
        <v>587</v>
      </c>
      <c r="H722" s="38">
        <v>19.99</v>
      </c>
      <c r="I722" s="38">
        <v>12.99</v>
      </c>
      <c r="J722" s="38">
        <f t="shared" si="101"/>
        <v>7</v>
      </c>
      <c r="K722" s="36">
        <v>1.0</v>
      </c>
      <c r="L722" s="206">
        <f t="shared" si="102"/>
        <v>12.99</v>
      </c>
      <c r="M722" s="89" t="s">
        <v>350</v>
      </c>
      <c r="N722" s="89" t="s">
        <v>337</v>
      </c>
    </row>
    <row r="723">
      <c r="A723" s="31"/>
      <c r="B723" s="32"/>
      <c r="C723" s="32"/>
      <c r="D723" s="33"/>
      <c r="E723" s="33"/>
      <c r="F723" s="32"/>
      <c r="G723" s="32"/>
      <c r="H723" s="34">
        <f t="shared" ref="H723:K723" si="103">SUM(H707:H722)</f>
        <v>444.84</v>
      </c>
      <c r="I723" s="34">
        <f t="shared" si="103"/>
        <v>166.79</v>
      </c>
      <c r="J723" s="34">
        <f t="shared" si="103"/>
        <v>278.05</v>
      </c>
      <c r="K723" s="32">
        <f t="shared" si="103"/>
        <v>181</v>
      </c>
      <c r="L723" s="34">
        <f>SUM(L707:L722)/K723</f>
        <v>0.3926121652</v>
      </c>
      <c r="M723" s="85">
        <f t="shared" ref="M723:N723" si="104">COUNTA(M707:M722)</f>
        <v>14</v>
      </c>
      <c r="N723" s="85">
        <f t="shared" si="104"/>
        <v>16</v>
      </c>
    </row>
    <row r="724">
      <c r="A724" s="40"/>
      <c r="B724" s="41"/>
      <c r="C724" s="41"/>
      <c r="D724" s="42"/>
      <c r="E724" s="42"/>
      <c r="F724" s="41"/>
      <c r="G724" s="41"/>
      <c r="H724" s="43"/>
      <c r="I724" s="43"/>
      <c r="J724" s="43"/>
      <c r="K724" s="41"/>
      <c r="L724" s="43"/>
      <c r="M724" s="136"/>
      <c r="N724" s="136"/>
    </row>
    <row r="725">
      <c r="A725" s="95">
        <v>785.0</v>
      </c>
      <c r="B725" s="96" t="s">
        <v>1249</v>
      </c>
      <c r="C725" s="96" t="s">
        <v>586</v>
      </c>
      <c r="D725" s="97">
        <v>42752.0</v>
      </c>
      <c r="E725" s="97">
        <v>42859.0</v>
      </c>
      <c r="F725" s="96" t="s">
        <v>587</v>
      </c>
      <c r="G725" s="96" t="s">
        <v>587</v>
      </c>
      <c r="H725" s="98">
        <v>8.99</v>
      </c>
      <c r="I725" s="98">
        <v>3.99</v>
      </c>
      <c r="J725" s="98">
        <f>H725-I725</f>
        <v>5</v>
      </c>
      <c r="K725" s="96">
        <v>1.0</v>
      </c>
      <c r="L725" s="98">
        <f>I725/K725</f>
        <v>3.99</v>
      </c>
      <c r="M725" s="95" t="s">
        <v>351</v>
      </c>
      <c r="N725" s="95" t="s">
        <v>352</v>
      </c>
    </row>
    <row r="726">
      <c r="A726" s="103"/>
      <c r="B726" s="102"/>
      <c r="C726" s="102"/>
      <c r="D726" s="207"/>
      <c r="E726" s="207"/>
      <c r="F726" s="102"/>
      <c r="G726" s="102"/>
      <c r="H726" s="101">
        <f t="shared" ref="H726:K726" si="105">SUM(H725)</f>
        <v>8.99</v>
      </c>
      <c r="I726" s="101">
        <f t="shared" si="105"/>
        <v>3.99</v>
      </c>
      <c r="J726" s="101">
        <f t="shared" si="105"/>
        <v>5</v>
      </c>
      <c r="K726" s="102">
        <f t="shared" si="105"/>
        <v>1</v>
      </c>
      <c r="L726" s="101">
        <f>SUM(L725)/K726</f>
        <v>3.99</v>
      </c>
      <c r="M726" s="103">
        <f t="shared" ref="M726:N726" si="106">COUNTA(M725)</f>
        <v>1</v>
      </c>
      <c r="N726" s="103">
        <f t="shared" si="106"/>
        <v>1</v>
      </c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</row>
    <row r="727">
      <c r="A727" s="103"/>
      <c r="B727" s="102"/>
      <c r="C727" s="102"/>
      <c r="D727" s="207"/>
      <c r="E727" s="207"/>
      <c r="F727" s="102"/>
      <c r="G727" s="102"/>
      <c r="H727" s="101"/>
      <c r="I727" s="101"/>
      <c r="J727" s="101"/>
      <c r="K727" s="102"/>
      <c r="L727" s="101"/>
      <c r="M727" s="103"/>
      <c r="N727" s="103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  <c r="AF727" s="208"/>
      <c r="AG727" s="208"/>
      <c r="AH727" s="208"/>
      <c r="AI727" s="208"/>
    </row>
    <row r="728">
      <c r="A728" s="166">
        <v>595.0</v>
      </c>
      <c r="B728" s="166" t="s">
        <v>1250</v>
      </c>
      <c r="C728" s="168" t="s">
        <v>586</v>
      </c>
      <c r="D728" s="167">
        <v>44166.0</v>
      </c>
      <c r="E728" s="167">
        <v>44967.0</v>
      </c>
      <c r="F728" s="168" t="s">
        <v>587</v>
      </c>
      <c r="G728" s="168" t="s">
        <v>587</v>
      </c>
      <c r="H728" s="169">
        <v>49.99</v>
      </c>
      <c r="I728" s="169">
        <v>12.49</v>
      </c>
      <c r="J728" s="169">
        <f t="shared" ref="J728:J730" si="107">H728-I728</f>
        <v>37.5</v>
      </c>
      <c r="K728" s="166">
        <v>1.0</v>
      </c>
      <c r="L728" s="169">
        <f t="shared" ref="L728:L730" si="108">I728/K728</f>
        <v>12.49</v>
      </c>
      <c r="M728" s="166" t="s">
        <v>353</v>
      </c>
      <c r="N728" s="166" t="s">
        <v>354</v>
      </c>
    </row>
    <row r="729">
      <c r="A729" s="166">
        <v>874.0</v>
      </c>
      <c r="B729" s="168" t="s">
        <v>1251</v>
      </c>
      <c r="C729" s="166" t="s">
        <v>586</v>
      </c>
      <c r="D729" s="167">
        <v>44294.0</v>
      </c>
      <c r="E729" s="167">
        <v>44398.0</v>
      </c>
      <c r="F729" s="167">
        <v>44852.0</v>
      </c>
      <c r="G729" s="167">
        <v>44854.0</v>
      </c>
      <c r="H729" s="169">
        <v>12.99</v>
      </c>
      <c r="I729" s="169">
        <v>9.74</v>
      </c>
      <c r="J729" s="169">
        <f t="shared" si="107"/>
        <v>3.25</v>
      </c>
      <c r="K729" s="168">
        <v>12.0</v>
      </c>
      <c r="L729" s="169">
        <f t="shared" si="108"/>
        <v>0.8116666667</v>
      </c>
      <c r="M729" s="166" t="s">
        <v>355</v>
      </c>
      <c r="N729" s="166" t="s">
        <v>354</v>
      </c>
    </row>
    <row r="730">
      <c r="A730" s="166">
        <v>875.0</v>
      </c>
      <c r="B730" s="166" t="s">
        <v>1252</v>
      </c>
      <c r="C730" s="166" t="s">
        <v>586</v>
      </c>
      <c r="D730" s="167">
        <v>44301.0</v>
      </c>
      <c r="E730" s="167">
        <v>44854.0</v>
      </c>
      <c r="F730" s="167">
        <v>44854.0</v>
      </c>
      <c r="G730" s="167">
        <v>44858.0</v>
      </c>
      <c r="H730" s="169">
        <v>12.99</v>
      </c>
      <c r="I730" s="169">
        <v>12.99</v>
      </c>
      <c r="J730" s="169">
        <f t="shared" si="107"/>
        <v>0</v>
      </c>
      <c r="K730" s="168">
        <v>15.0</v>
      </c>
      <c r="L730" s="169">
        <f t="shared" si="108"/>
        <v>0.866</v>
      </c>
      <c r="M730" s="166"/>
      <c r="N730" s="166" t="s">
        <v>354</v>
      </c>
    </row>
    <row r="731">
      <c r="A731" s="26"/>
      <c r="B731" s="26"/>
      <c r="C731" s="26"/>
      <c r="D731" s="28"/>
      <c r="E731" s="28"/>
      <c r="F731" s="28"/>
      <c r="G731" s="28"/>
      <c r="H731" s="29">
        <f t="shared" ref="H731:K731" si="109">SUM(H728:H730)</f>
        <v>75.97</v>
      </c>
      <c r="I731" s="29">
        <f t="shared" si="109"/>
        <v>35.22</v>
      </c>
      <c r="J731" s="29">
        <f t="shared" si="109"/>
        <v>40.75</v>
      </c>
      <c r="K731" s="27">
        <f t="shared" si="109"/>
        <v>28</v>
      </c>
      <c r="L731" s="29">
        <f>SUM(L728:L730)/K731</f>
        <v>0.5059880952</v>
      </c>
      <c r="M731" s="26">
        <f t="shared" ref="M731:N731" si="110">COUNTA(M728:M730)</f>
        <v>2</v>
      </c>
      <c r="N731" s="26">
        <f t="shared" si="110"/>
        <v>3</v>
      </c>
      <c r="T731" s="170"/>
      <c r="U731" s="170"/>
      <c r="V731" s="170"/>
      <c r="W731" s="170"/>
      <c r="X731" s="170"/>
      <c r="Y731" s="170"/>
      <c r="Z731" s="170"/>
      <c r="AA731" s="170"/>
      <c r="AB731" s="170"/>
      <c r="AC731" s="170"/>
      <c r="AD731" s="170"/>
      <c r="AE731" s="170"/>
      <c r="AF731" s="170"/>
      <c r="AG731" s="170"/>
      <c r="AH731" s="170"/>
      <c r="AI731" s="170"/>
    </row>
    <row r="732">
      <c r="A732" s="26"/>
      <c r="B732" s="26"/>
      <c r="C732" s="26"/>
      <c r="D732" s="28"/>
      <c r="E732" s="28"/>
      <c r="F732" s="28"/>
      <c r="G732" s="28"/>
      <c r="H732" s="29"/>
      <c r="I732" s="29"/>
      <c r="J732" s="29"/>
      <c r="K732" s="27"/>
      <c r="L732" s="29"/>
      <c r="M732" s="26"/>
      <c r="N732" s="26"/>
      <c r="T732" s="170"/>
      <c r="U732" s="170"/>
      <c r="V732" s="170"/>
      <c r="W732" s="170"/>
      <c r="X732" s="170"/>
      <c r="Y732" s="170"/>
      <c r="Z732" s="170"/>
      <c r="AA732" s="170"/>
      <c r="AB732" s="170"/>
      <c r="AC732" s="170"/>
      <c r="AD732" s="170"/>
      <c r="AE732" s="170"/>
      <c r="AF732" s="170"/>
      <c r="AG732" s="170"/>
      <c r="AH732" s="170"/>
      <c r="AI732" s="170"/>
    </row>
    <row r="733">
      <c r="A733" s="113">
        <v>761.0</v>
      </c>
      <c r="B733" s="114" t="s">
        <v>1253</v>
      </c>
      <c r="C733" s="113" t="s">
        <v>586</v>
      </c>
      <c r="D733" s="115">
        <v>44281.0</v>
      </c>
      <c r="E733" s="115">
        <v>44335.0</v>
      </c>
      <c r="F733" s="115">
        <v>44335.0</v>
      </c>
      <c r="G733" s="115">
        <v>44335.0</v>
      </c>
      <c r="H733" s="116">
        <v>4.99</v>
      </c>
      <c r="I733" s="116">
        <v>3.49</v>
      </c>
      <c r="J733" s="116">
        <f t="shared" ref="J733:J738" si="111">H733-I733</f>
        <v>1.5</v>
      </c>
      <c r="K733" s="114">
        <v>2.0</v>
      </c>
      <c r="L733" s="116">
        <f t="shared" ref="L733:L738" si="112">I733/K733</f>
        <v>1.745</v>
      </c>
      <c r="M733" s="113" t="s">
        <v>356</v>
      </c>
      <c r="N733" s="113" t="s">
        <v>357</v>
      </c>
    </row>
    <row r="734">
      <c r="A734" s="113">
        <v>776.0</v>
      </c>
      <c r="B734" s="114" t="s">
        <v>1254</v>
      </c>
      <c r="C734" s="114" t="s">
        <v>586</v>
      </c>
      <c r="D734" s="115">
        <v>43643.0</v>
      </c>
      <c r="E734" s="115">
        <v>44431.0</v>
      </c>
      <c r="F734" s="115">
        <v>44438.0</v>
      </c>
      <c r="G734" s="115">
        <v>44438.0</v>
      </c>
      <c r="H734" s="116">
        <v>9.99</v>
      </c>
      <c r="I734" s="116">
        <v>4.99</v>
      </c>
      <c r="J734" s="116">
        <f t="shared" si="111"/>
        <v>5</v>
      </c>
      <c r="K734" s="114">
        <v>1.0</v>
      </c>
      <c r="L734" s="116">
        <f t="shared" si="112"/>
        <v>4.99</v>
      </c>
      <c r="M734" s="113" t="s">
        <v>358</v>
      </c>
      <c r="N734" s="113" t="s">
        <v>357</v>
      </c>
    </row>
    <row r="735">
      <c r="A735" s="113">
        <v>766.0</v>
      </c>
      <c r="B735" s="114" t="s">
        <v>1255</v>
      </c>
      <c r="C735" s="113" t="s">
        <v>586</v>
      </c>
      <c r="D735" s="115">
        <v>43649.0</v>
      </c>
      <c r="E735" s="115">
        <v>44351.0</v>
      </c>
      <c r="F735" s="115">
        <v>44539.0</v>
      </c>
      <c r="G735" s="115">
        <v>44544.0</v>
      </c>
      <c r="H735" s="116">
        <v>6.99</v>
      </c>
      <c r="I735" s="116">
        <v>2.79</v>
      </c>
      <c r="J735" s="116">
        <f t="shared" si="111"/>
        <v>4.2</v>
      </c>
      <c r="K735" s="114">
        <v>2.0</v>
      </c>
      <c r="L735" s="116">
        <f t="shared" si="112"/>
        <v>1.395</v>
      </c>
      <c r="M735" s="113" t="s">
        <v>359</v>
      </c>
      <c r="N735" s="113" t="s">
        <v>357</v>
      </c>
    </row>
    <row r="736">
      <c r="A736" s="113">
        <v>926.0</v>
      </c>
      <c r="B736" s="114" t="s">
        <v>1256</v>
      </c>
      <c r="C736" s="113" t="s">
        <v>586</v>
      </c>
      <c r="D736" s="115">
        <v>44019.0</v>
      </c>
      <c r="E736" s="115">
        <v>44431.0</v>
      </c>
      <c r="F736" s="114" t="s">
        <v>587</v>
      </c>
      <c r="G736" s="114" t="s">
        <v>587</v>
      </c>
      <c r="H736" s="116">
        <v>14.99</v>
      </c>
      <c r="I736" s="116">
        <v>9.74</v>
      </c>
      <c r="J736" s="116">
        <f t="shared" si="111"/>
        <v>5.25</v>
      </c>
      <c r="K736" s="114">
        <v>1.0</v>
      </c>
      <c r="L736" s="116">
        <f t="shared" si="112"/>
        <v>9.74</v>
      </c>
      <c r="M736" s="209" t="s">
        <v>360</v>
      </c>
      <c r="N736" s="113" t="s">
        <v>357</v>
      </c>
    </row>
    <row r="737">
      <c r="A737" s="113">
        <v>659.0</v>
      </c>
      <c r="B737" s="114" t="s">
        <v>1257</v>
      </c>
      <c r="C737" s="113" t="s">
        <v>586</v>
      </c>
      <c r="D737" s="115">
        <v>43986.0</v>
      </c>
      <c r="E737" s="115">
        <v>44351.0</v>
      </c>
      <c r="F737" s="115">
        <v>44673.0</v>
      </c>
      <c r="G737" s="115">
        <v>44673.0</v>
      </c>
      <c r="H737" s="116">
        <v>7.99</v>
      </c>
      <c r="I737" s="116">
        <v>5.59</v>
      </c>
      <c r="J737" s="116">
        <f t="shared" si="111"/>
        <v>2.4</v>
      </c>
      <c r="K737" s="114">
        <v>5.0</v>
      </c>
      <c r="L737" s="116">
        <f t="shared" si="112"/>
        <v>1.118</v>
      </c>
      <c r="M737" s="113" t="s">
        <v>361</v>
      </c>
      <c r="N737" s="113" t="s">
        <v>357</v>
      </c>
    </row>
    <row r="738">
      <c r="A738" s="113">
        <v>743.0</v>
      </c>
      <c r="B738" s="114" t="s">
        <v>1258</v>
      </c>
      <c r="C738" s="113" t="s">
        <v>586</v>
      </c>
      <c r="D738" s="115">
        <v>44623.0</v>
      </c>
      <c r="E738" s="115">
        <v>45176.0</v>
      </c>
      <c r="F738" s="114" t="s">
        <v>587</v>
      </c>
      <c r="G738" s="114" t="s">
        <v>587</v>
      </c>
      <c r="H738" s="116">
        <v>6.99</v>
      </c>
      <c r="I738" s="116">
        <v>0.0</v>
      </c>
      <c r="J738" s="116">
        <f t="shared" si="111"/>
        <v>6.99</v>
      </c>
      <c r="K738" s="114">
        <v>1.0</v>
      </c>
      <c r="L738" s="116">
        <f t="shared" si="112"/>
        <v>0</v>
      </c>
      <c r="M738" s="113" t="s">
        <v>362</v>
      </c>
      <c r="N738" s="113" t="s">
        <v>357</v>
      </c>
    </row>
    <row r="739">
      <c r="A739" s="117"/>
      <c r="B739" s="118"/>
      <c r="C739" s="117"/>
      <c r="D739" s="119"/>
      <c r="E739" s="119"/>
      <c r="F739" s="118"/>
      <c r="G739" s="118"/>
      <c r="H739" s="120">
        <f t="shared" ref="H739:K739" si="113">SUM(H733:H738)</f>
        <v>51.94</v>
      </c>
      <c r="I739" s="120">
        <f t="shared" si="113"/>
        <v>26.6</v>
      </c>
      <c r="J739" s="120">
        <f t="shared" si="113"/>
        <v>25.34</v>
      </c>
      <c r="K739" s="118">
        <f t="shared" si="113"/>
        <v>12</v>
      </c>
      <c r="L739" s="120">
        <f>SUM(L733:L738)/K739</f>
        <v>1.582333333</v>
      </c>
      <c r="M739" s="117">
        <f t="shared" ref="M739:N739" si="114">COUNTA(M733:M738)</f>
        <v>6</v>
      </c>
      <c r="N739" s="117">
        <f t="shared" si="114"/>
        <v>6</v>
      </c>
    </row>
    <row r="740">
      <c r="A740" s="113"/>
      <c r="B740" s="114"/>
      <c r="C740" s="113"/>
      <c r="D740" s="115"/>
      <c r="E740" s="115"/>
      <c r="F740" s="114"/>
      <c r="G740" s="114"/>
      <c r="H740" s="116"/>
      <c r="I740" s="116"/>
      <c r="J740" s="116"/>
      <c r="K740" s="114"/>
      <c r="L740" s="116"/>
      <c r="M740" s="113"/>
      <c r="N740" s="113"/>
    </row>
    <row r="741">
      <c r="A741" s="210">
        <v>565.0</v>
      </c>
      <c r="B741" s="211" t="s">
        <v>1259</v>
      </c>
      <c r="C741" s="211" t="s">
        <v>586</v>
      </c>
      <c r="D741" s="212">
        <v>43830.0</v>
      </c>
      <c r="E741" s="212">
        <v>44431.0</v>
      </c>
      <c r="F741" s="212">
        <v>44433.0</v>
      </c>
      <c r="G741" s="212">
        <v>44440.0</v>
      </c>
      <c r="H741" s="213">
        <v>14.99</v>
      </c>
      <c r="I741" s="213">
        <v>2.99</v>
      </c>
      <c r="J741" s="213">
        <f t="shared" ref="J741:J749" si="115">H741-I741</f>
        <v>12</v>
      </c>
      <c r="K741" s="211">
        <v>50.0</v>
      </c>
      <c r="L741" s="213">
        <f t="shared" ref="L741:L749" si="116">I741/K741</f>
        <v>0.0598</v>
      </c>
      <c r="M741" s="210" t="s">
        <v>363</v>
      </c>
      <c r="N741" s="214" t="s">
        <v>364</v>
      </c>
    </row>
    <row r="742">
      <c r="A742" s="210">
        <v>816.0</v>
      </c>
      <c r="B742" s="210" t="s">
        <v>1260</v>
      </c>
      <c r="C742" s="211" t="s">
        <v>586</v>
      </c>
      <c r="D742" s="212">
        <v>42824.0</v>
      </c>
      <c r="E742" s="212">
        <v>42951.0</v>
      </c>
      <c r="F742" s="212">
        <v>43080.0</v>
      </c>
      <c r="G742" s="212">
        <v>43324.0</v>
      </c>
      <c r="H742" s="213">
        <v>8.99</v>
      </c>
      <c r="I742" s="213">
        <v>5.49</v>
      </c>
      <c r="J742" s="213">
        <f t="shared" si="115"/>
        <v>3.5</v>
      </c>
      <c r="K742" s="211">
        <v>5.0</v>
      </c>
      <c r="L742" s="213">
        <f t="shared" si="116"/>
        <v>1.098</v>
      </c>
      <c r="M742" s="210" t="s">
        <v>365</v>
      </c>
      <c r="N742" s="210" t="s">
        <v>364</v>
      </c>
    </row>
    <row r="743">
      <c r="A743" s="210">
        <v>98.0</v>
      </c>
      <c r="B743" s="210" t="s">
        <v>1261</v>
      </c>
      <c r="C743" s="211" t="s">
        <v>677</v>
      </c>
      <c r="D743" s="212">
        <v>37190.0</v>
      </c>
      <c r="E743" s="212">
        <v>42619.0</v>
      </c>
      <c r="F743" s="212">
        <v>42624.0</v>
      </c>
      <c r="G743" s="212">
        <v>43935.0</v>
      </c>
      <c r="H743" s="213">
        <v>10.99</v>
      </c>
      <c r="I743" s="213">
        <v>5.99</v>
      </c>
      <c r="J743" s="213">
        <f t="shared" si="115"/>
        <v>5</v>
      </c>
      <c r="K743" s="211">
        <v>55.0</v>
      </c>
      <c r="L743" s="213">
        <f t="shared" si="116"/>
        <v>0.1089090909</v>
      </c>
      <c r="M743" s="210" t="s">
        <v>366</v>
      </c>
      <c r="N743" s="214" t="s">
        <v>364</v>
      </c>
    </row>
    <row r="744">
      <c r="A744" s="210">
        <v>99.0</v>
      </c>
      <c r="B744" s="210" t="s">
        <v>1262</v>
      </c>
      <c r="C744" s="211" t="s">
        <v>677</v>
      </c>
      <c r="D744" s="212">
        <v>37568.0</v>
      </c>
      <c r="E744" s="212">
        <v>42619.0</v>
      </c>
      <c r="F744" s="212">
        <v>43935.0</v>
      </c>
      <c r="G744" s="212">
        <v>43936.0</v>
      </c>
      <c r="H744" s="213">
        <v>12.0</v>
      </c>
      <c r="I744" s="213">
        <v>7.0</v>
      </c>
      <c r="J744" s="213">
        <f t="shared" si="115"/>
        <v>5</v>
      </c>
      <c r="K744" s="211">
        <v>45.0</v>
      </c>
      <c r="L744" s="213">
        <f t="shared" si="116"/>
        <v>0.1555555556</v>
      </c>
      <c r="M744" s="210"/>
      <c r="N744" s="214" t="s">
        <v>364</v>
      </c>
    </row>
    <row r="745">
      <c r="A745" s="210">
        <v>100.0</v>
      </c>
      <c r="B745" s="211" t="s">
        <v>1263</v>
      </c>
      <c r="C745" s="211" t="s">
        <v>677</v>
      </c>
      <c r="D745" s="212">
        <v>38289.0</v>
      </c>
      <c r="E745" s="212">
        <v>42619.0</v>
      </c>
      <c r="F745" s="212">
        <v>42917.0</v>
      </c>
      <c r="G745" s="212">
        <v>44324.0</v>
      </c>
      <c r="H745" s="213">
        <v>12.0</v>
      </c>
      <c r="I745" s="213">
        <v>7.0</v>
      </c>
      <c r="J745" s="213">
        <f t="shared" si="115"/>
        <v>5</v>
      </c>
      <c r="K745" s="211">
        <v>110.0</v>
      </c>
      <c r="L745" s="213">
        <f t="shared" si="116"/>
        <v>0.06363636364</v>
      </c>
      <c r="M745" s="210"/>
      <c r="N745" s="214" t="s">
        <v>364</v>
      </c>
    </row>
    <row r="746">
      <c r="A746" s="210">
        <v>113.0</v>
      </c>
      <c r="B746" s="211" t="s">
        <v>1264</v>
      </c>
      <c r="C746" s="210" t="s">
        <v>677</v>
      </c>
      <c r="D746" s="212">
        <v>37946.0</v>
      </c>
      <c r="E746" s="212">
        <v>42950.0</v>
      </c>
      <c r="F746" s="212">
        <v>44471.0</v>
      </c>
      <c r="G746" s="212">
        <v>44475.0</v>
      </c>
      <c r="H746" s="213">
        <v>13.99</v>
      </c>
      <c r="I746" s="213">
        <v>5.99</v>
      </c>
      <c r="J746" s="213">
        <f t="shared" si="115"/>
        <v>8</v>
      </c>
      <c r="K746" s="211">
        <v>25.0</v>
      </c>
      <c r="L746" s="213">
        <f t="shared" si="116"/>
        <v>0.2396</v>
      </c>
      <c r="M746" s="210"/>
      <c r="N746" s="214" t="s">
        <v>364</v>
      </c>
    </row>
    <row r="747">
      <c r="A747" s="210">
        <v>250.0</v>
      </c>
      <c r="B747" s="211" t="s">
        <v>1265</v>
      </c>
      <c r="C747" s="211" t="s">
        <v>584</v>
      </c>
      <c r="D747" s="212">
        <v>39567.0</v>
      </c>
      <c r="E747" s="212">
        <v>44091.0</v>
      </c>
      <c r="F747" s="212">
        <v>40342.0</v>
      </c>
      <c r="G747" s="212">
        <v>44114.0</v>
      </c>
      <c r="H747" s="213">
        <v>59.99</v>
      </c>
      <c r="I747" s="213">
        <v>59.99</v>
      </c>
      <c r="J747" s="213">
        <f t="shared" si="115"/>
        <v>0</v>
      </c>
      <c r="K747" s="211">
        <v>60.0</v>
      </c>
      <c r="L747" s="213">
        <f t="shared" si="116"/>
        <v>0.9998333333</v>
      </c>
      <c r="M747" s="210"/>
      <c r="N747" s="211" t="s">
        <v>364</v>
      </c>
    </row>
    <row r="748">
      <c r="A748" s="210">
        <v>251.0</v>
      </c>
      <c r="B748" s="211" t="s">
        <v>1266</v>
      </c>
      <c r="C748" s="211" t="s">
        <v>584</v>
      </c>
      <c r="D748" s="212">
        <v>41534.0</v>
      </c>
      <c r="E748" s="212">
        <v>41551.0</v>
      </c>
      <c r="F748" s="212">
        <v>41551.0</v>
      </c>
      <c r="G748" s="212">
        <v>41812.0</v>
      </c>
      <c r="H748" s="213">
        <v>109.98</v>
      </c>
      <c r="I748" s="213">
        <v>34.98</v>
      </c>
      <c r="J748" s="213">
        <f t="shared" si="115"/>
        <v>75</v>
      </c>
      <c r="K748" s="211">
        <v>170.0</v>
      </c>
      <c r="L748" s="213">
        <f t="shared" si="116"/>
        <v>0.2057647059</v>
      </c>
      <c r="M748" s="210"/>
      <c r="N748" s="211" t="s">
        <v>364</v>
      </c>
    </row>
    <row r="749">
      <c r="A749" s="210">
        <v>1012.0</v>
      </c>
      <c r="B749" s="211" t="s">
        <v>1267</v>
      </c>
      <c r="C749" s="211" t="s">
        <v>598</v>
      </c>
      <c r="D749" s="212">
        <v>44358.0</v>
      </c>
      <c r="E749" s="212">
        <v>44383.0</v>
      </c>
      <c r="F749" s="211" t="s">
        <v>587</v>
      </c>
      <c r="G749" s="211" t="s">
        <v>587</v>
      </c>
      <c r="H749" s="213">
        <v>0.0</v>
      </c>
      <c r="I749" s="213">
        <v>0.0</v>
      </c>
      <c r="J749" s="213">
        <f t="shared" si="115"/>
        <v>0</v>
      </c>
      <c r="K749" s="210">
        <v>1.0</v>
      </c>
      <c r="L749" s="213">
        <f t="shared" si="116"/>
        <v>0</v>
      </c>
      <c r="M749" s="215" t="s">
        <v>367</v>
      </c>
      <c r="N749" s="215" t="s">
        <v>364</v>
      </c>
    </row>
    <row r="750">
      <c r="A750" s="216"/>
      <c r="B750" s="217"/>
      <c r="C750" s="217"/>
      <c r="D750" s="218"/>
      <c r="E750" s="218"/>
      <c r="F750" s="217"/>
      <c r="G750" s="217"/>
      <c r="H750" s="219">
        <f t="shared" ref="H750:K750" si="117">SUM(H741:H749)</f>
        <v>242.93</v>
      </c>
      <c r="I750" s="219">
        <f t="shared" si="117"/>
        <v>129.43</v>
      </c>
      <c r="J750" s="219">
        <f t="shared" si="117"/>
        <v>113.5</v>
      </c>
      <c r="K750" s="217">
        <f t="shared" si="117"/>
        <v>521</v>
      </c>
      <c r="L750" s="219">
        <f>SUM(L741:L749)/K750</f>
        <v>0.005625909884</v>
      </c>
      <c r="M750" s="220">
        <f t="shared" ref="M750:N750" si="118">COUNTA(M741:M749)</f>
        <v>4</v>
      </c>
      <c r="N750" s="220">
        <f t="shared" si="118"/>
        <v>9</v>
      </c>
      <c r="R750" s="221"/>
      <c r="S750" s="221"/>
      <c r="T750" s="221"/>
      <c r="U750" s="221"/>
      <c r="V750" s="221"/>
      <c r="W750" s="221"/>
      <c r="X750" s="221"/>
      <c r="Y750" s="221"/>
      <c r="Z750" s="221"/>
      <c r="AA750" s="221"/>
      <c r="AB750" s="221"/>
      <c r="AC750" s="221"/>
      <c r="AD750" s="221"/>
      <c r="AE750" s="221"/>
      <c r="AF750" s="221"/>
      <c r="AG750" s="221"/>
      <c r="AH750" s="221"/>
      <c r="AI750" s="221"/>
    </row>
    <row r="751">
      <c r="A751" s="90"/>
      <c r="B751" s="91"/>
      <c r="C751" s="91"/>
      <c r="D751" s="92"/>
      <c r="E751" s="92"/>
      <c r="F751" s="91"/>
      <c r="G751" s="91"/>
      <c r="H751" s="93"/>
      <c r="I751" s="93"/>
      <c r="J751" s="93"/>
      <c r="K751" s="91"/>
      <c r="L751" s="93"/>
      <c r="M751" s="94"/>
      <c r="N751" s="94"/>
    </row>
    <row r="752">
      <c r="A752" s="31">
        <v>649.0</v>
      </c>
      <c r="B752" s="32" t="s">
        <v>1268</v>
      </c>
      <c r="C752" s="32" t="s">
        <v>586</v>
      </c>
      <c r="D752" s="33">
        <v>42198.0</v>
      </c>
      <c r="E752" s="33">
        <v>45256.0</v>
      </c>
      <c r="F752" s="32" t="s">
        <v>587</v>
      </c>
      <c r="G752" s="32" t="s">
        <v>587</v>
      </c>
      <c r="H752" s="34">
        <v>14.99</v>
      </c>
      <c r="I752" s="34">
        <v>1.49</v>
      </c>
      <c r="J752" s="34">
        <f t="shared" ref="J752:J755" si="119">H752-I752</f>
        <v>13.5</v>
      </c>
      <c r="K752" s="32">
        <v>1.0</v>
      </c>
      <c r="L752" s="34">
        <f t="shared" ref="L752:L755" si="120">I752/K752</f>
        <v>1.49</v>
      </c>
      <c r="M752" s="31" t="s">
        <v>368</v>
      </c>
      <c r="N752" s="31" t="s">
        <v>369</v>
      </c>
    </row>
    <row r="753">
      <c r="A753" s="31">
        <v>650.0</v>
      </c>
      <c r="B753" s="32" t="s">
        <v>1269</v>
      </c>
      <c r="C753" s="32" t="s">
        <v>586</v>
      </c>
      <c r="D753" s="33">
        <v>42780.0</v>
      </c>
      <c r="E753" s="33">
        <v>45256.0</v>
      </c>
      <c r="F753" s="32" t="s">
        <v>587</v>
      </c>
      <c r="G753" s="32" t="s">
        <v>587</v>
      </c>
      <c r="H753" s="34">
        <v>14.99</v>
      </c>
      <c r="I753" s="34">
        <v>1.49</v>
      </c>
      <c r="J753" s="34">
        <f t="shared" si="119"/>
        <v>13.5</v>
      </c>
      <c r="K753" s="32">
        <v>1.0</v>
      </c>
      <c r="L753" s="34">
        <f t="shared" si="120"/>
        <v>1.49</v>
      </c>
      <c r="M753" s="31"/>
      <c r="N753" s="31" t="s">
        <v>369</v>
      </c>
    </row>
    <row r="754">
      <c r="A754" s="31">
        <v>651.0</v>
      </c>
      <c r="B754" s="32" t="s">
        <v>1270</v>
      </c>
      <c r="C754" s="32" t="s">
        <v>586</v>
      </c>
      <c r="D754" s="33">
        <v>43006.0</v>
      </c>
      <c r="E754" s="33">
        <v>45256.0</v>
      </c>
      <c r="F754" s="32" t="s">
        <v>587</v>
      </c>
      <c r="G754" s="32" t="s">
        <v>587</v>
      </c>
      <c r="H754" s="34">
        <v>14.99</v>
      </c>
      <c r="I754" s="34">
        <v>1.49</v>
      </c>
      <c r="J754" s="34">
        <f t="shared" si="119"/>
        <v>13.5</v>
      </c>
      <c r="K754" s="32">
        <v>1.0</v>
      </c>
      <c r="L754" s="34">
        <f t="shared" si="120"/>
        <v>1.49</v>
      </c>
      <c r="M754" s="31"/>
      <c r="N754" s="31" t="s">
        <v>369</v>
      </c>
    </row>
    <row r="755">
      <c r="A755" s="31">
        <v>455.0</v>
      </c>
      <c r="B755" s="32" t="s">
        <v>1271</v>
      </c>
      <c r="C755" s="32" t="s">
        <v>612</v>
      </c>
      <c r="D755" s="33">
        <v>42486.0</v>
      </c>
      <c r="E755" s="33">
        <v>42619.0</v>
      </c>
      <c r="F755" s="33">
        <v>44049.0</v>
      </c>
      <c r="G755" s="33">
        <v>44049.0</v>
      </c>
      <c r="H755" s="34">
        <v>12.99</v>
      </c>
      <c r="I755" s="34">
        <v>12.99</v>
      </c>
      <c r="J755" s="34">
        <f t="shared" si="119"/>
        <v>0</v>
      </c>
      <c r="K755" s="32">
        <v>3.0</v>
      </c>
      <c r="L755" s="34">
        <f t="shared" si="120"/>
        <v>4.33</v>
      </c>
      <c r="M755" s="31" t="s">
        <v>370</v>
      </c>
      <c r="N755" s="31" t="s">
        <v>369</v>
      </c>
    </row>
    <row r="756">
      <c r="A756" s="35"/>
      <c r="B756" s="36"/>
      <c r="C756" s="36"/>
      <c r="D756" s="37"/>
      <c r="E756" s="37"/>
      <c r="F756" s="37"/>
      <c r="G756" s="37"/>
      <c r="H756" s="38">
        <f t="shared" ref="H756:K756" si="121">SUM(H752:H755)</f>
        <v>57.96</v>
      </c>
      <c r="I756" s="38">
        <f t="shared" si="121"/>
        <v>17.46</v>
      </c>
      <c r="J756" s="38">
        <f t="shared" si="121"/>
        <v>40.5</v>
      </c>
      <c r="K756" s="36">
        <f t="shared" si="121"/>
        <v>6</v>
      </c>
      <c r="L756" s="38">
        <f>SUM(L752:L755)/K756</f>
        <v>1.466666667</v>
      </c>
      <c r="M756" s="35">
        <f t="shared" ref="M756:N756" si="122">COUNTA(M752:M755)</f>
        <v>2</v>
      </c>
      <c r="N756" s="35">
        <f t="shared" si="122"/>
        <v>4</v>
      </c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</row>
    <row r="757">
      <c r="A757" s="40"/>
      <c r="B757" s="41"/>
      <c r="C757" s="41"/>
      <c r="D757" s="42"/>
      <c r="E757" s="42"/>
      <c r="F757" s="42"/>
      <c r="G757" s="42"/>
      <c r="H757" s="43"/>
      <c r="I757" s="43"/>
      <c r="J757" s="43"/>
      <c r="K757" s="41"/>
      <c r="L757" s="43"/>
      <c r="M757" s="40"/>
      <c r="N757" s="40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  <c r="AI757" s="137"/>
    </row>
    <row r="758">
      <c r="A758" s="113">
        <v>747.0</v>
      </c>
      <c r="B758" s="114" t="s">
        <v>1272</v>
      </c>
      <c r="C758" s="114" t="s">
        <v>586</v>
      </c>
      <c r="D758" s="115">
        <v>42955.0</v>
      </c>
      <c r="E758" s="115">
        <v>44708.0</v>
      </c>
      <c r="F758" s="114" t="s">
        <v>587</v>
      </c>
      <c r="G758" s="114" t="s">
        <v>587</v>
      </c>
      <c r="H758" s="116">
        <v>9.99</v>
      </c>
      <c r="I758" s="116">
        <v>4.99</v>
      </c>
      <c r="J758" s="116">
        <f>H758-I758</f>
        <v>5</v>
      </c>
      <c r="K758" s="113">
        <v>1.0</v>
      </c>
      <c r="L758" s="116">
        <f>I758/K758</f>
        <v>4.99</v>
      </c>
      <c r="M758" s="113" t="s">
        <v>371</v>
      </c>
      <c r="N758" s="113" t="s">
        <v>372</v>
      </c>
    </row>
    <row r="759">
      <c r="A759" s="117"/>
      <c r="B759" s="118"/>
      <c r="C759" s="118"/>
      <c r="D759" s="119"/>
      <c r="E759" s="119"/>
      <c r="F759" s="118"/>
      <c r="G759" s="118"/>
      <c r="H759" s="120">
        <f t="shared" ref="H759:K759" si="123">SUM(H758)</f>
        <v>9.99</v>
      </c>
      <c r="I759" s="120">
        <f t="shared" si="123"/>
        <v>4.99</v>
      </c>
      <c r="J759" s="120">
        <f t="shared" si="123"/>
        <v>5</v>
      </c>
      <c r="K759" s="118">
        <f t="shared" si="123"/>
        <v>1</v>
      </c>
      <c r="L759" s="120">
        <f>SUM(L758)/K759</f>
        <v>4.99</v>
      </c>
      <c r="M759" s="117">
        <f t="shared" ref="M759:N759" si="124">COUNTA(M758)</f>
        <v>1</v>
      </c>
      <c r="N759" s="117">
        <f t="shared" si="124"/>
        <v>1</v>
      </c>
    </row>
    <row r="760">
      <c r="A760" s="113"/>
      <c r="B760" s="114"/>
      <c r="C760" s="114"/>
      <c r="D760" s="115"/>
      <c r="E760" s="115"/>
      <c r="F760" s="114"/>
      <c r="G760" s="114"/>
      <c r="H760" s="116"/>
      <c r="I760" s="116"/>
      <c r="J760" s="116"/>
      <c r="K760" s="114"/>
      <c r="L760" s="116"/>
      <c r="M760" s="113"/>
      <c r="N760" s="113"/>
    </row>
    <row r="761">
      <c r="A761" s="222">
        <v>528.0</v>
      </c>
      <c r="B761" s="223" t="s">
        <v>1273</v>
      </c>
      <c r="C761" s="223" t="s">
        <v>586</v>
      </c>
      <c r="D761" s="224">
        <v>42430.0</v>
      </c>
      <c r="E761" s="224">
        <v>42750.0</v>
      </c>
      <c r="F761" s="224">
        <v>42753.0</v>
      </c>
      <c r="G761" s="224">
        <v>44009.0</v>
      </c>
      <c r="H761" s="225">
        <v>14.99</v>
      </c>
      <c r="I761" s="225">
        <v>4.99</v>
      </c>
      <c r="J761" s="225">
        <f>H761-I761</f>
        <v>10</v>
      </c>
      <c r="K761" s="223">
        <v>18.0</v>
      </c>
      <c r="L761" s="225">
        <f>I761/K761</f>
        <v>0.2772222222</v>
      </c>
      <c r="M761" s="226" t="s">
        <v>373</v>
      </c>
      <c r="N761" s="226" t="s">
        <v>374</v>
      </c>
    </row>
    <row r="762">
      <c r="A762" s="227"/>
      <c r="B762" s="228"/>
      <c r="C762" s="228"/>
      <c r="D762" s="229"/>
      <c r="E762" s="229"/>
      <c r="F762" s="229"/>
      <c r="G762" s="229"/>
      <c r="H762" s="230">
        <f t="shared" ref="H762:K762" si="125">SUM(H761)</f>
        <v>14.99</v>
      </c>
      <c r="I762" s="230">
        <f t="shared" si="125"/>
        <v>4.99</v>
      </c>
      <c r="J762" s="230">
        <f t="shared" si="125"/>
        <v>10</v>
      </c>
      <c r="K762" s="228">
        <f t="shared" si="125"/>
        <v>18</v>
      </c>
      <c r="L762" s="230">
        <f>SUM(L761)/K762</f>
        <v>0.01540123457</v>
      </c>
      <c r="M762" s="231">
        <f t="shared" ref="M762:N762" si="126">COUNTA(M761)</f>
        <v>1</v>
      </c>
      <c r="N762" s="231">
        <f t="shared" si="126"/>
        <v>1</v>
      </c>
    </row>
    <row r="763">
      <c r="A763" s="26"/>
      <c r="B763" s="27"/>
      <c r="C763" s="27"/>
      <c r="D763" s="28"/>
      <c r="E763" s="28"/>
      <c r="F763" s="28"/>
      <c r="G763" s="28"/>
      <c r="H763" s="29"/>
      <c r="I763" s="29"/>
      <c r="J763" s="29"/>
      <c r="K763" s="27"/>
      <c r="L763" s="29"/>
      <c r="M763" s="30"/>
      <c r="N763" s="30"/>
    </row>
    <row r="764">
      <c r="A764" s="232">
        <v>644.0</v>
      </c>
      <c r="B764" s="233" t="s">
        <v>1274</v>
      </c>
      <c r="C764" s="233" t="s">
        <v>586</v>
      </c>
      <c r="D764" s="234">
        <v>42545.0</v>
      </c>
      <c r="E764" s="234">
        <v>42925.0</v>
      </c>
      <c r="F764" s="234">
        <v>43047.0</v>
      </c>
      <c r="G764" s="234">
        <v>45235.0</v>
      </c>
      <c r="H764" s="235">
        <v>19.99</v>
      </c>
      <c r="I764" s="235">
        <v>3.99</v>
      </c>
      <c r="J764" s="235">
        <f t="shared" ref="J764:J775" si="127">H764-I764</f>
        <v>16</v>
      </c>
      <c r="K764" s="233">
        <v>4.0</v>
      </c>
      <c r="L764" s="235">
        <f t="shared" ref="L764:L775" si="128">I764/K764</f>
        <v>0.9975</v>
      </c>
      <c r="M764" s="232" t="s">
        <v>375</v>
      </c>
      <c r="N764" s="232" t="s">
        <v>376</v>
      </c>
    </row>
    <row r="765">
      <c r="A765" s="232">
        <v>738.0</v>
      </c>
      <c r="B765" s="233" t="s">
        <v>1275</v>
      </c>
      <c r="C765" s="233" t="s">
        <v>586</v>
      </c>
      <c r="D765" s="234">
        <v>44118.0</v>
      </c>
      <c r="E765" s="234">
        <v>45176.0</v>
      </c>
      <c r="F765" s="234">
        <v>45225.0</v>
      </c>
      <c r="G765" s="234">
        <v>45228.0</v>
      </c>
      <c r="H765" s="235">
        <v>15.99</v>
      </c>
      <c r="I765" s="235">
        <v>0.0</v>
      </c>
      <c r="J765" s="235">
        <f t="shared" si="127"/>
        <v>15.99</v>
      </c>
      <c r="K765" s="233">
        <v>5.0</v>
      </c>
      <c r="L765" s="235">
        <f t="shared" si="128"/>
        <v>0</v>
      </c>
      <c r="M765" s="232" t="s">
        <v>377</v>
      </c>
      <c r="N765" s="232" t="s">
        <v>376</v>
      </c>
    </row>
    <row r="766">
      <c r="A766" s="232">
        <v>597.0</v>
      </c>
      <c r="B766" s="236" t="s">
        <v>1276</v>
      </c>
      <c r="C766" s="233" t="s">
        <v>586</v>
      </c>
      <c r="D766" s="234">
        <v>44761.0</v>
      </c>
      <c r="E766" s="234">
        <v>45111.0</v>
      </c>
      <c r="F766" s="233" t="s">
        <v>587</v>
      </c>
      <c r="G766" s="233" t="s">
        <v>587</v>
      </c>
      <c r="H766" s="235">
        <v>29.99</v>
      </c>
      <c r="I766" s="235">
        <v>0.0</v>
      </c>
      <c r="J766" s="235">
        <f t="shared" si="127"/>
        <v>29.99</v>
      </c>
      <c r="K766" s="233">
        <v>1.0</v>
      </c>
      <c r="L766" s="235">
        <f t="shared" si="128"/>
        <v>0</v>
      </c>
      <c r="M766" s="232" t="s">
        <v>378</v>
      </c>
      <c r="N766" s="232" t="s">
        <v>376</v>
      </c>
    </row>
    <row r="767">
      <c r="A767" s="232">
        <v>601.0</v>
      </c>
      <c r="B767" s="233" t="s">
        <v>1277</v>
      </c>
      <c r="C767" s="232" t="s">
        <v>586</v>
      </c>
      <c r="D767" s="234">
        <v>44280.0</v>
      </c>
      <c r="E767" s="234">
        <v>44351.0</v>
      </c>
      <c r="F767" s="234">
        <v>44371.0</v>
      </c>
      <c r="G767" s="234">
        <v>44371.0</v>
      </c>
      <c r="H767" s="235">
        <v>12.99</v>
      </c>
      <c r="I767" s="235">
        <v>9.09</v>
      </c>
      <c r="J767" s="235">
        <f t="shared" si="127"/>
        <v>3.9</v>
      </c>
      <c r="K767" s="233">
        <v>1.0</v>
      </c>
      <c r="L767" s="235">
        <f t="shared" si="128"/>
        <v>9.09</v>
      </c>
      <c r="M767" s="232" t="s">
        <v>379</v>
      </c>
      <c r="N767" s="232" t="s">
        <v>376</v>
      </c>
    </row>
    <row r="768">
      <c r="A768" s="232">
        <v>522.0</v>
      </c>
      <c r="B768" s="233" t="s">
        <v>1278</v>
      </c>
      <c r="C768" s="233" t="s">
        <v>586</v>
      </c>
      <c r="D768" s="234">
        <v>43783.0</v>
      </c>
      <c r="E768" s="234">
        <v>44708.0</v>
      </c>
      <c r="F768" s="233" t="s">
        <v>587</v>
      </c>
      <c r="G768" s="233" t="s">
        <v>587</v>
      </c>
      <c r="H768" s="235">
        <v>39.99</v>
      </c>
      <c r="I768" s="235">
        <v>7.99</v>
      </c>
      <c r="J768" s="235">
        <f t="shared" si="127"/>
        <v>32</v>
      </c>
      <c r="K768" s="233">
        <v>1.0</v>
      </c>
      <c r="L768" s="235">
        <f t="shared" si="128"/>
        <v>7.99</v>
      </c>
      <c r="M768" s="237" t="s">
        <v>380</v>
      </c>
      <c r="N768" s="237" t="s">
        <v>376</v>
      </c>
    </row>
    <row r="769">
      <c r="A769" s="232">
        <v>587.0</v>
      </c>
      <c r="B769" s="233" t="s">
        <v>1279</v>
      </c>
      <c r="C769" s="233" t="s">
        <v>586</v>
      </c>
      <c r="D769" s="234">
        <v>43822.0</v>
      </c>
      <c r="E769" s="234">
        <v>43824.0</v>
      </c>
      <c r="F769" s="234">
        <v>44836.0</v>
      </c>
      <c r="G769" s="234">
        <v>44839.0</v>
      </c>
      <c r="H769" s="235">
        <v>5.99</v>
      </c>
      <c r="I769" s="235">
        <v>5.99</v>
      </c>
      <c r="J769" s="235">
        <f t="shared" si="127"/>
        <v>0</v>
      </c>
      <c r="K769" s="233">
        <v>5.0</v>
      </c>
      <c r="L769" s="235">
        <f t="shared" si="128"/>
        <v>1.198</v>
      </c>
      <c r="M769" s="232" t="s">
        <v>381</v>
      </c>
      <c r="N769" s="232" t="s">
        <v>376</v>
      </c>
    </row>
    <row r="770">
      <c r="A770" s="232">
        <v>966.0</v>
      </c>
      <c r="B770" s="233" t="s">
        <v>1280</v>
      </c>
      <c r="C770" s="233" t="s">
        <v>598</v>
      </c>
      <c r="D770" s="234">
        <v>43725.0</v>
      </c>
      <c r="E770" s="234">
        <v>43804.0</v>
      </c>
      <c r="F770" s="234">
        <v>43810.0</v>
      </c>
      <c r="G770" s="234">
        <v>43810.0</v>
      </c>
      <c r="H770" s="235">
        <v>19.99</v>
      </c>
      <c r="I770" s="235">
        <v>19.99</v>
      </c>
      <c r="J770" s="235">
        <f t="shared" si="127"/>
        <v>0</v>
      </c>
      <c r="K770" s="233">
        <v>2.0</v>
      </c>
      <c r="L770" s="235">
        <f t="shared" si="128"/>
        <v>9.995</v>
      </c>
      <c r="M770" s="237" t="s">
        <v>382</v>
      </c>
      <c r="N770" s="237" t="s">
        <v>376</v>
      </c>
    </row>
    <row r="771">
      <c r="A771" s="232">
        <v>475.0</v>
      </c>
      <c r="B771" s="233" t="s">
        <v>1281</v>
      </c>
      <c r="C771" s="232" t="s">
        <v>612</v>
      </c>
      <c r="D771" s="234">
        <v>43018.0</v>
      </c>
      <c r="E771" s="234">
        <v>44335.0</v>
      </c>
      <c r="F771" s="234">
        <v>44335.0</v>
      </c>
      <c r="G771" s="234">
        <v>44466.0</v>
      </c>
      <c r="H771" s="235">
        <v>7.99</v>
      </c>
      <c r="I771" s="235">
        <v>5.99</v>
      </c>
      <c r="J771" s="235">
        <f t="shared" si="127"/>
        <v>2</v>
      </c>
      <c r="K771" s="233">
        <v>2.0</v>
      </c>
      <c r="L771" s="235">
        <f t="shared" si="128"/>
        <v>2.995</v>
      </c>
      <c r="M771" s="237" t="s">
        <v>383</v>
      </c>
      <c r="N771" s="238" t="s">
        <v>376</v>
      </c>
    </row>
    <row r="772">
      <c r="A772" s="232">
        <v>547.0</v>
      </c>
      <c r="B772" s="233" t="s">
        <v>1282</v>
      </c>
      <c r="C772" s="233" t="s">
        <v>586</v>
      </c>
      <c r="D772" s="234">
        <v>43970.0</v>
      </c>
      <c r="E772" s="234">
        <v>44351.0</v>
      </c>
      <c r="F772" s="234">
        <v>44351.0</v>
      </c>
      <c r="G772" s="234">
        <v>44351.0</v>
      </c>
      <c r="H772" s="235">
        <v>4.99</v>
      </c>
      <c r="I772" s="235">
        <v>3.24</v>
      </c>
      <c r="J772" s="235">
        <f t="shared" si="127"/>
        <v>1.75</v>
      </c>
      <c r="K772" s="233">
        <v>1.0</v>
      </c>
      <c r="L772" s="235">
        <f t="shared" si="128"/>
        <v>3.24</v>
      </c>
      <c r="M772" s="237"/>
      <c r="N772" s="237" t="s">
        <v>376</v>
      </c>
    </row>
    <row r="773">
      <c r="A773" s="232">
        <v>459.0</v>
      </c>
      <c r="B773" s="233" t="s">
        <v>1283</v>
      </c>
      <c r="C773" s="233" t="s">
        <v>612</v>
      </c>
      <c r="D773" s="234">
        <v>42572.0</v>
      </c>
      <c r="E773" s="234">
        <v>42832.0</v>
      </c>
      <c r="F773" s="234">
        <v>42834.0</v>
      </c>
      <c r="G773" s="234">
        <v>44613.0</v>
      </c>
      <c r="H773" s="235">
        <v>4.99</v>
      </c>
      <c r="I773" s="235">
        <v>1.99</v>
      </c>
      <c r="J773" s="235">
        <f t="shared" si="127"/>
        <v>3</v>
      </c>
      <c r="K773" s="233">
        <v>15.0</v>
      </c>
      <c r="L773" s="235">
        <f t="shared" si="128"/>
        <v>0.1326666667</v>
      </c>
      <c r="M773" s="232" t="s">
        <v>384</v>
      </c>
      <c r="N773" s="232" t="s">
        <v>376</v>
      </c>
    </row>
    <row r="774">
      <c r="A774" s="232">
        <v>955.0</v>
      </c>
      <c r="B774" s="233" t="s">
        <v>1284</v>
      </c>
      <c r="C774" s="233" t="s">
        <v>598</v>
      </c>
      <c r="D774" s="234">
        <v>43229.0</v>
      </c>
      <c r="E774" s="234">
        <v>43472.0</v>
      </c>
      <c r="F774" s="233" t="s">
        <v>587</v>
      </c>
      <c r="G774" s="233" t="s">
        <v>587</v>
      </c>
      <c r="H774" s="235">
        <v>19.99</v>
      </c>
      <c r="I774" s="235">
        <v>6.99</v>
      </c>
      <c r="J774" s="235">
        <f t="shared" si="127"/>
        <v>13</v>
      </c>
      <c r="K774" s="233">
        <v>1.0</v>
      </c>
      <c r="L774" s="235">
        <f t="shared" si="128"/>
        <v>6.99</v>
      </c>
      <c r="M774" s="237" t="s">
        <v>385</v>
      </c>
      <c r="N774" s="237" t="s">
        <v>376</v>
      </c>
    </row>
    <row r="775">
      <c r="A775" s="232">
        <v>851.0</v>
      </c>
      <c r="B775" s="233" t="s">
        <v>1285</v>
      </c>
      <c r="C775" s="233" t="s">
        <v>586</v>
      </c>
      <c r="D775" s="234">
        <v>43857.0</v>
      </c>
      <c r="E775" s="234">
        <v>44384.0</v>
      </c>
      <c r="F775" s="234">
        <v>44393.0</v>
      </c>
      <c r="G775" s="234">
        <v>44393.0</v>
      </c>
      <c r="H775" s="235">
        <v>19.99</v>
      </c>
      <c r="I775" s="235">
        <v>5.99</v>
      </c>
      <c r="J775" s="235">
        <f t="shared" si="127"/>
        <v>14</v>
      </c>
      <c r="K775" s="233">
        <v>1.0</v>
      </c>
      <c r="L775" s="235">
        <f t="shared" si="128"/>
        <v>5.99</v>
      </c>
      <c r="M775" s="232" t="s">
        <v>386</v>
      </c>
      <c r="N775" s="232" t="s">
        <v>376</v>
      </c>
    </row>
    <row r="776">
      <c r="A776" s="239"/>
      <c r="B776" s="240"/>
      <c r="C776" s="240"/>
      <c r="D776" s="241"/>
      <c r="E776" s="241"/>
      <c r="F776" s="241"/>
      <c r="G776" s="241"/>
      <c r="H776" s="242">
        <f t="shared" ref="H776:K776" si="129">SUM(H764:H775)</f>
        <v>202.88</v>
      </c>
      <c r="I776" s="242">
        <f t="shared" si="129"/>
        <v>71.25</v>
      </c>
      <c r="J776" s="242">
        <f t="shared" si="129"/>
        <v>131.63</v>
      </c>
      <c r="K776" s="240">
        <f t="shared" si="129"/>
        <v>39</v>
      </c>
      <c r="L776" s="242">
        <f>SUM(L764:L775)/K776</f>
        <v>1.246619658</v>
      </c>
      <c r="M776" s="239">
        <f t="shared" ref="M776:N776" si="130">COUNTA(M764:M775)</f>
        <v>11</v>
      </c>
      <c r="N776" s="239">
        <f t="shared" si="130"/>
        <v>12</v>
      </c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</row>
    <row r="777">
      <c r="A777" s="62"/>
      <c r="B777" s="63"/>
      <c r="C777" s="63"/>
      <c r="D777" s="64"/>
      <c r="E777" s="64"/>
      <c r="F777" s="64"/>
      <c r="G777" s="64"/>
      <c r="H777" s="65"/>
      <c r="I777" s="65"/>
      <c r="J777" s="65"/>
      <c r="K777" s="63"/>
      <c r="L777" s="65"/>
      <c r="M777" s="62"/>
      <c r="N777" s="62"/>
    </row>
    <row r="778">
      <c r="A778" s="105">
        <v>646.0</v>
      </c>
      <c r="B778" s="106" t="s">
        <v>1286</v>
      </c>
      <c r="C778" s="106" t="s">
        <v>586</v>
      </c>
      <c r="D778" s="107">
        <v>42067.0</v>
      </c>
      <c r="E778" s="107">
        <v>43016.0</v>
      </c>
      <c r="F778" s="107">
        <v>43017.0</v>
      </c>
      <c r="G778" s="107">
        <v>45051.0</v>
      </c>
      <c r="H778" s="108">
        <v>29.99</v>
      </c>
      <c r="I778" s="108">
        <v>29.99</v>
      </c>
      <c r="J778" s="108">
        <f t="shared" ref="J778:J816" si="131">H778-I778</f>
        <v>0</v>
      </c>
      <c r="K778" s="106">
        <v>3.0</v>
      </c>
      <c r="L778" s="108">
        <f t="shared" ref="L778:L816" si="132">I778/K778</f>
        <v>9.996666667</v>
      </c>
      <c r="M778" s="105" t="s">
        <v>387</v>
      </c>
      <c r="N778" s="105" t="s">
        <v>388</v>
      </c>
    </row>
    <row r="779">
      <c r="A779" s="105">
        <v>247.0</v>
      </c>
      <c r="B779" s="106" t="s">
        <v>1287</v>
      </c>
      <c r="C779" s="105" t="s">
        <v>584</v>
      </c>
      <c r="D779" s="107">
        <v>42228.0</v>
      </c>
      <c r="E779" s="107">
        <v>42650.0</v>
      </c>
      <c r="F779" s="107">
        <v>42655.0</v>
      </c>
      <c r="G779" s="107">
        <v>44037.0</v>
      </c>
      <c r="H779" s="108">
        <v>31.95</v>
      </c>
      <c r="I779" s="108">
        <v>18.55</v>
      </c>
      <c r="J779" s="108">
        <f t="shared" si="131"/>
        <v>13.4</v>
      </c>
      <c r="K779" s="106">
        <v>20.0</v>
      </c>
      <c r="L779" s="108">
        <f t="shared" si="132"/>
        <v>0.9275</v>
      </c>
      <c r="M779" s="105" t="s">
        <v>389</v>
      </c>
      <c r="N779" s="106" t="s">
        <v>388</v>
      </c>
    </row>
    <row r="780">
      <c r="A780" s="105">
        <v>1021.0</v>
      </c>
      <c r="B780" s="106" t="s">
        <v>1288</v>
      </c>
      <c r="C780" s="106" t="s">
        <v>591</v>
      </c>
      <c r="D780" s="243">
        <v>44882.0</v>
      </c>
      <c r="E780" s="243">
        <v>45362.0</v>
      </c>
      <c r="F780" s="107">
        <v>45365.0</v>
      </c>
      <c r="G780" s="107">
        <v>45372.0</v>
      </c>
      <c r="H780" s="244">
        <v>29.99</v>
      </c>
      <c r="I780" s="244">
        <v>14.99</v>
      </c>
      <c r="J780" s="108">
        <f t="shared" si="131"/>
        <v>15</v>
      </c>
      <c r="K780" s="106">
        <v>10.0</v>
      </c>
      <c r="L780" s="108">
        <f t="shared" si="132"/>
        <v>1.499</v>
      </c>
      <c r="M780" s="105"/>
      <c r="N780" s="106" t="s">
        <v>388</v>
      </c>
    </row>
    <row r="781">
      <c r="A781" s="105">
        <v>916.0</v>
      </c>
      <c r="B781" s="245" t="s">
        <v>1289</v>
      </c>
      <c r="C781" s="106" t="s">
        <v>586</v>
      </c>
      <c r="D781" s="246">
        <v>42409.0</v>
      </c>
      <c r="E781" s="246">
        <v>42754.0</v>
      </c>
      <c r="F781" s="106" t="s">
        <v>587</v>
      </c>
      <c r="G781" s="247" t="s">
        <v>587</v>
      </c>
      <c r="H781" s="248">
        <v>19.99</v>
      </c>
      <c r="I781" s="248">
        <v>7.99</v>
      </c>
      <c r="J781" s="108">
        <f t="shared" si="131"/>
        <v>12</v>
      </c>
      <c r="K781" s="106">
        <v>1.0</v>
      </c>
      <c r="L781" s="108">
        <f t="shared" si="132"/>
        <v>7.99</v>
      </c>
      <c r="M781" s="249" t="s">
        <v>390</v>
      </c>
      <c r="N781" s="249" t="s">
        <v>388</v>
      </c>
    </row>
    <row r="782">
      <c r="A782" s="105">
        <v>256.0</v>
      </c>
      <c r="B782" s="106" t="s">
        <v>1290</v>
      </c>
      <c r="C782" s="106" t="s">
        <v>584</v>
      </c>
      <c r="D782" s="107">
        <v>41451.0</v>
      </c>
      <c r="E782" s="107">
        <v>41748.0</v>
      </c>
      <c r="F782" s="107">
        <v>41748.0</v>
      </c>
      <c r="G782" s="107">
        <v>44869.0</v>
      </c>
      <c r="H782" s="108">
        <v>9.99</v>
      </c>
      <c r="I782" s="108">
        <v>9.99</v>
      </c>
      <c r="J782" s="108">
        <f t="shared" si="131"/>
        <v>0</v>
      </c>
      <c r="K782" s="106">
        <v>8.0</v>
      </c>
      <c r="L782" s="108">
        <f t="shared" si="132"/>
        <v>1.24875</v>
      </c>
      <c r="M782" s="105" t="s">
        <v>391</v>
      </c>
      <c r="N782" s="106" t="s">
        <v>388</v>
      </c>
    </row>
    <row r="783">
      <c r="A783" s="105">
        <v>257.0</v>
      </c>
      <c r="B783" s="106" t="s">
        <v>1291</v>
      </c>
      <c r="C783" s="105" t="s">
        <v>584</v>
      </c>
      <c r="D783" s="107">
        <v>42073.0</v>
      </c>
      <c r="E783" s="107">
        <v>42750.0</v>
      </c>
      <c r="F783" s="107">
        <v>44430.0</v>
      </c>
      <c r="G783" s="107">
        <v>44430.0</v>
      </c>
      <c r="H783" s="108">
        <v>14.99</v>
      </c>
      <c r="I783" s="108">
        <v>3.59</v>
      </c>
      <c r="J783" s="108">
        <f t="shared" si="131"/>
        <v>11.4</v>
      </c>
      <c r="K783" s="106">
        <v>2.0</v>
      </c>
      <c r="L783" s="108">
        <f t="shared" si="132"/>
        <v>1.795</v>
      </c>
      <c r="M783" s="105"/>
      <c r="N783" s="105" t="s">
        <v>388</v>
      </c>
    </row>
    <row r="784">
      <c r="A784" s="105">
        <v>669.0</v>
      </c>
      <c r="B784" s="106" t="s">
        <v>1292</v>
      </c>
      <c r="C784" s="106" t="s">
        <v>586</v>
      </c>
      <c r="D784" s="107">
        <v>44336.0</v>
      </c>
      <c r="E784" s="107">
        <v>44678.0</v>
      </c>
      <c r="F784" s="107">
        <v>44679.0</v>
      </c>
      <c r="G784" s="107">
        <v>44686.0</v>
      </c>
      <c r="H784" s="108">
        <v>13.99</v>
      </c>
      <c r="I784" s="108">
        <v>6.29</v>
      </c>
      <c r="J784" s="108">
        <f t="shared" si="131"/>
        <v>7.7</v>
      </c>
      <c r="K784" s="106">
        <v>14.0</v>
      </c>
      <c r="L784" s="108">
        <f t="shared" si="132"/>
        <v>0.4492857143</v>
      </c>
      <c r="M784" s="105" t="s">
        <v>392</v>
      </c>
      <c r="N784" s="105" t="s">
        <v>388</v>
      </c>
    </row>
    <row r="785">
      <c r="A785" s="105">
        <v>187.0</v>
      </c>
      <c r="B785" s="106" t="s">
        <v>1293</v>
      </c>
      <c r="C785" s="106" t="s">
        <v>584</v>
      </c>
      <c r="D785" s="107">
        <v>40844.0</v>
      </c>
      <c r="E785" s="107">
        <v>44422.0</v>
      </c>
      <c r="F785" s="107" t="s">
        <v>587</v>
      </c>
      <c r="G785" s="107" t="s">
        <v>587</v>
      </c>
      <c r="H785" s="108">
        <v>19.99</v>
      </c>
      <c r="I785" s="108">
        <v>0.0</v>
      </c>
      <c r="J785" s="108">
        <f t="shared" si="131"/>
        <v>19.99</v>
      </c>
      <c r="K785" s="106">
        <v>1.0</v>
      </c>
      <c r="L785" s="108">
        <f t="shared" si="132"/>
        <v>0</v>
      </c>
      <c r="M785" s="105" t="s">
        <v>393</v>
      </c>
      <c r="N785" s="106" t="s">
        <v>388</v>
      </c>
    </row>
    <row r="786">
      <c r="A786" s="105">
        <v>515.0</v>
      </c>
      <c r="B786" s="105" t="s">
        <v>1294</v>
      </c>
      <c r="C786" s="106" t="s">
        <v>586</v>
      </c>
      <c r="D786" s="107">
        <v>42664.0</v>
      </c>
      <c r="E786" s="107">
        <v>44334.0</v>
      </c>
      <c r="F786" s="106" t="s">
        <v>587</v>
      </c>
      <c r="G786" s="106" t="s">
        <v>587</v>
      </c>
      <c r="H786" s="108">
        <v>19.99</v>
      </c>
      <c r="I786" s="108">
        <v>0.0</v>
      </c>
      <c r="J786" s="108">
        <f t="shared" si="131"/>
        <v>19.99</v>
      </c>
      <c r="K786" s="106">
        <v>1.0</v>
      </c>
      <c r="L786" s="108">
        <f t="shared" si="132"/>
        <v>0</v>
      </c>
      <c r="M786" s="250"/>
      <c r="N786" s="250" t="s">
        <v>388</v>
      </c>
    </row>
    <row r="787">
      <c r="A787" s="105">
        <v>516.0</v>
      </c>
      <c r="B787" s="105" t="s">
        <v>1295</v>
      </c>
      <c r="C787" s="106" t="s">
        <v>586</v>
      </c>
      <c r="D787" s="107">
        <v>44519.0</v>
      </c>
      <c r="E787" s="107">
        <v>44992.0</v>
      </c>
      <c r="F787" s="106" t="s">
        <v>587</v>
      </c>
      <c r="G787" s="106" t="s">
        <v>587</v>
      </c>
      <c r="H787" s="108">
        <v>79.99</v>
      </c>
      <c r="I787" s="108">
        <v>0.0</v>
      </c>
      <c r="J787" s="108">
        <f t="shared" si="131"/>
        <v>79.99</v>
      </c>
      <c r="K787" s="106">
        <v>1.0</v>
      </c>
      <c r="L787" s="108">
        <f t="shared" si="132"/>
        <v>0</v>
      </c>
      <c r="M787" s="250"/>
      <c r="N787" s="250" t="s">
        <v>388</v>
      </c>
    </row>
    <row r="788">
      <c r="A788" s="105">
        <v>745.0</v>
      </c>
      <c r="B788" s="106" t="s">
        <v>1296</v>
      </c>
      <c r="C788" s="106" t="s">
        <v>586</v>
      </c>
      <c r="D788" s="107">
        <v>43777.0</v>
      </c>
      <c r="E788" s="107">
        <v>44811.0</v>
      </c>
      <c r="F788" s="107">
        <v>44830.0</v>
      </c>
      <c r="G788" s="107">
        <v>44917.0</v>
      </c>
      <c r="H788" s="108">
        <v>69.99</v>
      </c>
      <c r="I788" s="108">
        <v>0.0</v>
      </c>
      <c r="J788" s="108">
        <f t="shared" si="131"/>
        <v>69.99</v>
      </c>
      <c r="K788" s="106">
        <v>11.0</v>
      </c>
      <c r="L788" s="108">
        <f t="shared" si="132"/>
        <v>0</v>
      </c>
      <c r="M788" s="251" t="s">
        <v>394</v>
      </c>
      <c r="N788" s="105" t="s">
        <v>388</v>
      </c>
    </row>
    <row r="789">
      <c r="A789" s="105">
        <v>521.0</v>
      </c>
      <c r="B789" s="106" t="s">
        <v>1297</v>
      </c>
      <c r="C789" s="106" t="s">
        <v>586</v>
      </c>
      <c r="D789" s="107">
        <v>44341.0</v>
      </c>
      <c r="E789" s="107">
        <v>44813.0</v>
      </c>
      <c r="F789" s="107">
        <v>44824.0</v>
      </c>
      <c r="G789" s="107">
        <v>44883.0</v>
      </c>
      <c r="H789" s="108">
        <v>59.99</v>
      </c>
      <c r="I789" s="108">
        <v>29.99</v>
      </c>
      <c r="J789" s="108">
        <f t="shared" si="131"/>
        <v>30</v>
      </c>
      <c r="K789" s="106">
        <v>49.0</v>
      </c>
      <c r="L789" s="108">
        <f t="shared" si="132"/>
        <v>0.6120408163</v>
      </c>
      <c r="M789" s="250" t="s">
        <v>395</v>
      </c>
      <c r="N789" s="250" t="s">
        <v>388</v>
      </c>
    </row>
    <row r="790">
      <c r="A790" s="105">
        <v>945.0</v>
      </c>
      <c r="B790" s="106" t="s">
        <v>1298</v>
      </c>
      <c r="C790" s="106" t="s">
        <v>598</v>
      </c>
      <c r="D790" s="107">
        <v>43151.0</v>
      </c>
      <c r="E790" s="107">
        <v>43472.0</v>
      </c>
      <c r="F790" s="106" t="s">
        <v>587</v>
      </c>
      <c r="G790" s="106" t="s">
        <v>587</v>
      </c>
      <c r="H790" s="108">
        <v>19.99</v>
      </c>
      <c r="I790" s="108">
        <v>14.99</v>
      </c>
      <c r="J790" s="108">
        <f t="shared" si="131"/>
        <v>5</v>
      </c>
      <c r="K790" s="106">
        <v>1.0</v>
      </c>
      <c r="L790" s="108">
        <f t="shared" si="132"/>
        <v>14.99</v>
      </c>
      <c r="M790" s="250" t="s">
        <v>396</v>
      </c>
      <c r="N790" s="250" t="s">
        <v>388</v>
      </c>
    </row>
    <row r="791">
      <c r="A791" s="105">
        <v>498.0</v>
      </c>
      <c r="B791" s="105" t="s">
        <v>1299</v>
      </c>
      <c r="C791" s="106" t="s">
        <v>586</v>
      </c>
      <c r="D791" s="107">
        <v>42696.0</v>
      </c>
      <c r="E791" s="107">
        <v>44139.0</v>
      </c>
      <c r="F791" s="106" t="s">
        <v>587</v>
      </c>
      <c r="G791" s="106" t="s">
        <v>587</v>
      </c>
      <c r="H791" s="108">
        <v>14.25</v>
      </c>
      <c r="I791" s="108">
        <v>1.57</v>
      </c>
      <c r="J791" s="108">
        <f t="shared" si="131"/>
        <v>12.68</v>
      </c>
      <c r="K791" s="106">
        <v>1.0</v>
      </c>
      <c r="L791" s="108">
        <f t="shared" si="132"/>
        <v>1.57</v>
      </c>
      <c r="M791" s="250" t="s">
        <v>397</v>
      </c>
      <c r="N791" s="250" t="s">
        <v>388</v>
      </c>
    </row>
    <row r="792">
      <c r="A792" s="105">
        <v>32.0</v>
      </c>
      <c r="B792" s="106" t="s">
        <v>1300</v>
      </c>
      <c r="C792" s="106" t="s">
        <v>624</v>
      </c>
      <c r="D792" s="107">
        <v>35986.0</v>
      </c>
      <c r="E792" s="107">
        <v>40794.0</v>
      </c>
      <c r="F792" s="106" t="s">
        <v>587</v>
      </c>
      <c r="G792" s="106" t="s">
        <v>587</v>
      </c>
      <c r="H792" s="108">
        <v>4.99</v>
      </c>
      <c r="I792" s="108">
        <v>4.99</v>
      </c>
      <c r="J792" s="108">
        <f t="shared" si="131"/>
        <v>0</v>
      </c>
      <c r="K792" s="106">
        <v>3.0</v>
      </c>
      <c r="L792" s="108">
        <f t="shared" si="132"/>
        <v>1.663333333</v>
      </c>
      <c r="M792" s="105" t="s">
        <v>398</v>
      </c>
      <c r="N792" s="105" t="s">
        <v>388</v>
      </c>
    </row>
    <row r="793">
      <c r="A793" s="105">
        <v>665.0</v>
      </c>
      <c r="B793" s="106" t="s">
        <v>1301</v>
      </c>
      <c r="C793" s="105" t="s">
        <v>586</v>
      </c>
      <c r="D793" s="107">
        <v>44281.0</v>
      </c>
      <c r="E793" s="107">
        <v>44567.0</v>
      </c>
      <c r="F793" s="106" t="s">
        <v>587</v>
      </c>
      <c r="G793" s="106" t="s">
        <v>587</v>
      </c>
      <c r="H793" s="108">
        <v>39.99</v>
      </c>
      <c r="I793" s="108">
        <v>19.99</v>
      </c>
      <c r="J793" s="108">
        <f t="shared" si="131"/>
        <v>20</v>
      </c>
      <c r="K793" s="106">
        <v>1.0</v>
      </c>
      <c r="L793" s="108">
        <f t="shared" si="132"/>
        <v>19.99</v>
      </c>
      <c r="M793" s="105" t="s">
        <v>399</v>
      </c>
      <c r="N793" s="105" t="s">
        <v>388</v>
      </c>
    </row>
    <row r="794">
      <c r="A794" s="105">
        <v>461.0</v>
      </c>
      <c r="B794" s="105" t="s">
        <v>1302</v>
      </c>
      <c r="C794" s="106" t="s">
        <v>612</v>
      </c>
      <c r="D794" s="107">
        <v>41717.0</v>
      </c>
      <c r="E794" s="107">
        <v>42750.0</v>
      </c>
      <c r="F794" s="107">
        <v>42753.0</v>
      </c>
      <c r="G794" s="107">
        <v>44585.0</v>
      </c>
      <c r="H794" s="108">
        <v>8.99</v>
      </c>
      <c r="I794" s="108">
        <v>1.99</v>
      </c>
      <c r="J794" s="108">
        <f t="shared" si="131"/>
        <v>7</v>
      </c>
      <c r="K794" s="106">
        <v>10.0</v>
      </c>
      <c r="L794" s="108">
        <f t="shared" si="132"/>
        <v>0.199</v>
      </c>
      <c r="M794" s="105" t="s">
        <v>400</v>
      </c>
      <c r="N794" s="105" t="s">
        <v>388</v>
      </c>
    </row>
    <row r="795">
      <c r="A795" s="105">
        <v>462.0</v>
      </c>
      <c r="B795" s="105" t="s">
        <v>1303</v>
      </c>
      <c r="C795" s="106" t="s">
        <v>612</v>
      </c>
      <c r="D795" s="107">
        <v>42529.0</v>
      </c>
      <c r="E795" s="107">
        <v>42754.0</v>
      </c>
      <c r="F795" s="107">
        <v>43004.0</v>
      </c>
      <c r="G795" s="107">
        <v>45183.0</v>
      </c>
      <c r="H795" s="108">
        <v>14.99</v>
      </c>
      <c r="I795" s="108">
        <v>9.99</v>
      </c>
      <c r="J795" s="108">
        <f t="shared" si="131"/>
        <v>5</v>
      </c>
      <c r="K795" s="106">
        <v>9.0</v>
      </c>
      <c r="L795" s="108">
        <f t="shared" si="132"/>
        <v>1.11</v>
      </c>
      <c r="M795" s="105"/>
      <c r="N795" s="105" t="s">
        <v>388</v>
      </c>
    </row>
    <row r="796">
      <c r="A796" s="105">
        <v>463.0</v>
      </c>
      <c r="B796" s="105" t="s">
        <v>1304</v>
      </c>
      <c r="C796" s="106" t="s">
        <v>612</v>
      </c>
      <c r="D796" s="107">
        <v>43005.0</v>
      </c>
      <c r="E796" s="107">
        <v>44567.0</v>
      </c>
      <c r="F796" s="107">
        <v>44569.0</v>
      </c>
      <c r="G796" s="107">
        <v>44576.0</v>
      </c>
      <c r="H796" s="108">
        <v>19.99</v>
      </c>
      <c r="I796" s="108">
        <v>4.99</v>
      </c>
      <c r="J796" s="108">
        <f t="shared" si="131"/>
        <v>15</v>
      </c>
      <c r="K796" s="106">
        <v>4.0</v>
      </c>
      <c r="L796" s="108">
        <f t="shared" si="132"/>
        <v>1.2475</v>
      </c>
      <c r="M796" s="105"/>
      <c r="N796" s="105" t="s">
        <v>388</v>
      </c>
    </row>
    <row r="797">
      <c r="A797" s="105">
        <v>543.0</v>
      </c>
      <c r="B797" s="105" t="s">
        <v>1305</v>
      </c>
      <c r="C797" s="106" t="s">
        <v>586</v>
      </c>
      <c r="D797" s="107">
        <v>42640.0</v>
      </c>
      <c r="E797" s="107">
        <v>44067.0</v>
      </c>
      <c r="F797" s="107">
        <v>44393.0</v>
      </c>
      <c r="G797" s="107">
        <v>44393.0</v>
      </c>
      <c r="H797" s="108">
        <v>14.99</v>
      </c>
      <c r="I797" s="108">
        <v>4.49</v>
      </c>
      <c r="J797" s="108">
        <f t="shared" si="131"/>
        <v>10.5</v>
      </c>
      <c r="K797" s="106">
        <v>1.0</v>
      </c>
      <c r="L797" s="108">
        <f t="shared" si="132"/>
        <v>4.49</v>
      </c>
      <c r="M797" s="250" t="s">
        <v>401</v>
      </c>
      <c r="N797" s="250" t="s">
        <v>388</v>
      </c>
    </row>
    <row r="798">
      <c r="A798" s="105">
        <v>751.0</v>
      </c>
      <c r="B798" s="106" t="s">
        <v>1306</v>
      </c>
      <c r="C798" s="105" t="s">
        <v>586</v>
      </c>
      <c r="D798" s="107">
        <v>44474.0</v>
      </c>
      <c r="E798" s="107">
        <v>44720.0</v>
      </c>
      <c r="F798" s="107">
        <v>44814.0</v>
      </c>
      <c r="G798" s="107">
        <v>44815.0</v>
      </c>
      <c r="H798" s="108">
        <v>49.99</v>
      </c>
      <c r="I798" s="108">
        <v>0.0</v>
      </c>
      <c r="J798" s="108">
        <f t="shared" si="131"/>
        <v>49.99</v>
      </c>
      <c r="K798" s="106">
        <v>11.0</v>
      </c>
      <c r="L798" s="108">
        <f t="shared" si="132"/>
        <v>0</v>
      </c>
      <c r="M798" s="105" t="s">
        <v>402</v>
      </c>
      <c r="N798" s="105" t="s">
        <v>388</v>
      </c>
    </row>
    <row r="799">
      <c r="A799" s="105">
        <v>415.0</v>
      </c>
      <c r="B799" s="106" t="s">
        <v>1307</v>
      </c>
      <c r="C799" s="106" t="s">
        <v>584</v>
      </c>
      <c r="D799" s="107">
        <v>41779.0</v>
      </c>
      <c r="E799" s="107">
        <v>45058.0</v>
      </c>
      <c r="F799" s="107" t="s">
        <v>587</v>
      </c>
      <c r="G799" s="107" t="s">
        <v>587</v>
      </c>
      <c r="H799" s="108">
        <v>19.99</v>
      </c>
      <c r="I799" s="108">
        <v>3.5</v>
      </c>
      <c r="J799" s="108">
        <f t="shared" si="131"/>
        <v>16.49</v>
      </c>
      <c r="K799" s="106">
        <v>1.0</v>
      </c>
      <c r="L799" s="108">
        <f t="shared" si="132"/>
        <v>3.5</v>
      </c>
      <c r="M799" s="105" t="s">
        <v>403</v>
      </c>
      <c r="N799" s="106" t="s">
        <v>388</v>
      </c>
    </row>
    <row r="800">
      <c r="A800" s="105">
        <v>927.0</v>
      </c>
      <c r="B800" s="106" t="s">
        <v>1308</v>
      </c>
      <c r="C800" s="105" t="s">
        <v>586</v>
      </c>
      <c r="D800" s="107">
        <v>42129.0</v>
      </c>
      <c r="E800" s="107">
        <v>45058.0</v>
      </c>
      <c r="F800" s="106" t="s">
        <v>587</v>
      </c>
      <c r="G800" s="106" t="s">
        <v>587</v>
      </c>
      <c r="H800" s="108">
        <v>19.99</v>
      </c>
      <c r="I800" s="108">
        <v>3.5</v>
      </c>
      <c r="J800" s="108">
        <f t="shared" si="131"/>
        <v>16.49</v>
      </c>
      <c r="K800" s="106">
        <v>1.0</v>
      </c>
      <c r="L800" s="108">
        <f t="shared" si="132"/>
        <v>3.5</v>
      </c>
      <c r="M800" s="105"/>
      <c r="N800" s="105" t="s">
        <v>388</v>
      </c>
    </row>
    <row r="801">
      <c r="A801" s="105">
        <v>928.0</v>
      </c>
      <c r="B801" s="106" t="s">
        <v>1309</v>
      </c>
      <c r="C801" s="105" t="s">
        <v>586</v>
      </c>
      <c r="D801" s="107">
        <v>43035.0</v>
      </c>
      <c r="E801" s="107">
        <v>45058.0</v>
      </c>
      <c r="F801" s="106" t="s">
        <v>587</v>
      </c>
      <c r="G801" s="106" t="s">
        <v>587</v>
      </c>
      <c r="H801" s="108">
        <v>39.99</v>
      </c>
      <c r="I801" s="108">
        <v>3.5</v>
      </c>
      <c r="J801" s="108">
        <f t="shared" si="131"/>
        <v>36.49</v>
      </c>
      <c r="K801" s="106">
        <v>1.0</v>
      </c>
      <c r="L801" s="108">
        <f t="shared" si="132"/>
        <v>3.5</v>
      </c>
      <c r="M801" s="105"/>
      <c r="N801" s="105" t="s">
        <v>388</v>
      </c>
    </row>
    <row r="802">
      <c r="A802" s="105">
        <v>929.0</v>
      </c>
      <c r="B802" s="106" t="s">
        <v>1310</v>
      </c>
      <c r="C802" s="105" t="s">
        <v>586</v>
      </c>
      <c r="D802" s="107">
        <v>43672.0</v>
      </c>
      <c r="E802" s="107">
        <v>45058.0</v>
      </c>
      <c r="F802" s="106" t="s">
        <v>587</v>
      </c>
      <c r="G802" s="106" t="s">
        <v>587</v>
      </c>
      <c r="H802" s="108">
        <v>19.99</v>
      </c>
      <c r="I802" s="108">
        <v>3.49</v>
      </c>
      <c r="J802" s="108">
        <f t="shared" si="131"/>
        <v>16.5</v>
      </c>
      <c r="K802" s="106">
        <v>1.0</v>
      </c>
      <c r="L802" s="108">
        <f t="shared" si="132"/>
        <v>3.49</v>
      </c>
      <c r="M802" s="105"/>
      <c r="N802" s="105" t="s">
        <v>388</v>
      </c>
    </row>
    <row r="803">
      <c r="A803" s="105">
        <v>295.0</v>
      </c>
      <c r="B803" s="106" t="s">
        <v>1311</v>
      </c>
      <c r="C803" s="106" t="s">
        <v>584</v>
      </c>
      <c r="D803" s="107">
        <v>41626.0</v>
      </c>
      <c r="E803" s="107">
        <v>45427.0</v>
      </c>
      <c r="F803" s="107" t="s">
        <v>587</v>
      </c>
      <c r="G803" s="107" t="s">
        <v>587</v>
      </c>
      <c r="H803" s="108">
        <v>18.99</v>
      </c>
      <c r="I803" s="108">
        <v>8.46</v>
      </c>
      <c r="J803" s="108">
        <f t="shared" si="131"/>
        <v>10.53</v>
      </c>
      <c r="K803" s="106">
        <v>1.0</v>
      </c>
      <c r="L803" s="108">
        <f t="shared" si="132"/>
        <v>8.46</v>
      </c>
      <c r="M803" s="105" t="s">
        <v>404</v>
      </c>
      <c r="N803" s="106" t="s">
        <v>388</v>
      </c>
    </row>
    <row r="804">
      <c r="A804" s="105">
        <v>733.0</v>
      </c>
      <c r="B804" s="106" t="s">
        <v>1312</v>
      </c>
      <c r="C804" s="106" t="s">
        <v>586</v>
      </c>
      <c r="D804" s="107">
        <v>43977.0</v>
      </c>
      <c r="E804" s="107">
        <v>44992.0</v>
      </c>
      <c r="F804" s="106" t="s">
        <v>587</v>
      </c>
      <c r="G804" s="106" t="s">
        <v>587</v>
      </c>
      <c r="H804" s="108">
        <v>19.99</v>
      </c>
      <c r="I804" s="108">
        <v>0.0</v>
      </c>
      <c r="J804" s="108">
        <f t="shared" si="131"/>
        <v>19.99</v>
      </c>
      <c r="K804" s="106">
        <v>1.0</v>
      </c>
      <c r="L804" s="108">
        <f t="shared" si="132"/>
        <v>0</v>
      </c>
      <c r="M804" s="105"/>
      <c r="N804" s="105" t="s">
        <v>388</v>
      </c>
    </row>
    <row r="805">
      <c r="A805" s="105">
        <v>734.0</v>
      </c>
      <c r="B805" s="106" t="s">
        <v>1313</v>
      </c>
      <c r="C805" s="105" t="s">
        <v>586</v>
      </c>
      <c r="D805" s="107">
        <v>45034.0</v>
      </c>
      <c r="E805" s="107">
        <v>45385.0</v>
      </c>
      <c r="F805" s="106" t="s">
        <v>587</v>
      </c>
      <c r="G805" s="106" t="s">
        <v>587</v>
      </c>
      <c r="H805" s="108">
        <v>39.99</v>
      </c>
      <c r="I805" s="108">
        <v>0.0</v>
      </c>
      <c r="J805" s="108">
        <f t="shared" si="131"/>
        <v>39.99</v>
      </c>
      <c r="K805" s="106">
        <v>1.0</v>
      </c>
      <c r="L805" s="108">
        <f t="shared" si="132"/>
        <v>0</v>
      </c>
      <c r="M805" s="105"/>
      <c r="N805" s="105" t="s">
        <v>388</v>
      </c>
    </row>
    <row r="806">
      <c r="A806" s="105">
        <v>952.0</v>
      </c>
      <c r="B806" s="106" t="s">
        <v>1314</v>
      </c>
      <c r="C806" s="106" t="s">
        <v>598</v>
      </c>
      <c r="D806" s="107">
        <v>43966.0</v>
      </c>
      <c r="E806" s="107">
        <v>45176.0</v>
      </c>
      <c r="F806" s="106" t="s">
        <v>587</v>
      </c>
      <c r="G806" s="106" t="s">
        <v>587</v>
      </c>
      <c r="H806" s="108">
        <v>24.99</v>
      </c>
      <c r="I806" s="108">
        <v>0.0</v>
      </c>
      <c r="J806" s="108">
        <f t="shared" si="131"/>
        <v>24.99</v>
      </c>
      <c r="K806" s="106">
        <v>1.0</v>
      </c>
      <c r="L806" s="108">
        <f t="shared" si="132"/>
        <v>0</v>
      </c>
      <c r="M806" s="250" t="s">
        <v>405</v>
      </c>
      <c r="N806" s="250" t="s">
        <v>388</v>
      </c>
    </row>
    <row r="807">
      <c r="A807" s="105">
        <v>314.0</v>
      </c>
      <c r="B807" s="106" t="s">
        <v>1315</v>
      </c>
      <c r="C807" s="106" t="s">
        <v>584</v>
      </c>
      <c r="D807" s="107">
        <v>40849.0</v>
      </c>
      <c r="E807" s="107">
        <v>41461.0</v>
      </c>
      <c r="F807" s="107">
        <v>41461.0</v>
      </c>
      <c r="G807" s="107">
        <v>44781.0</v>
      </c>
      <c r="H807" s="108">
        <v>12.99</v>
      </c>
      <c r="I807" s="108">
        <v>12.99</v>
      </c>
      <c r="J807" s="108">
        <f t="shared" si="131"/>
        <v>0</v>
      </c>
      <c r="K807" s="106">
        <v>2.0</v>
      </c>
      <c r="L807" s="108">
        <f t="shared" si="132"/>
        <v>6.495</v>
      </c>
      <c r="M807" s="105" t="s">
        <v>406</v>
      </c>
      <c r="N807" s="106" t="s">
        <v>388</v>
      </c>
    </row>
    <row r="808">
      <c r="A808" s="105">
        <v>899.0</v>
      </c>
      <c r="B808" s="106" t="s">
        <v>1316</v>
      </c>
      <c r="C808" s="106" t="s">
        <v>586</v>
      </c>
      <c r="D808" s="107">
        <v>44057.0</v>
      </c>
      <c r="E808" s="107">
        <v>45176.0</v>
      </c>
      <c r="F808" s="106" t="s">
        <v>587</v>
      </c>
      <c r="G808" s="106" t="s">
        <v>587</v>
      </c>
      <c r="H808" s="108">
        <v>9.99</v>
      </c>
      <c r="I808" s="108">
        <v>0.0</v>
      </c>
      <c r="J808" s="108">
        <f t="shared" si="131"/>
        <v>9.99</v>
      </c>
      <c r="K808" s="106">
        <v>1.0</v>
      </c>
      <c r="L808" s="108">
        <f t="shared" si="132"/>
        <v>0</v>
      </c>
      <c r="M808" s="105" t="s">
        <v>407</v>
      </c>
      <c r="N808" s="105" t="s">
        <v>388</v>
      </c>
    </row>
    <row r="809">
      <c r="A809" s="105">
        <v>1034.0</v>
      </c>
      <c r="B809" s="105" t="s">
        <v>1317</v>
      </c>
      <c r="C809" s="106" t="s">
        <v>591</v>
      </c>
      <c r="D809" s="107">
        <v>44456.0</v>
      </c>
      <c r="E809" s="107">
        <v>44811.0</v>
      </c>
      <c r="F809" s="107">
        <v>44828.0</v>
      </c>
      <c r="G809" s="107">
        <v>44829.0</v>
      </c>
      <c r="H809" s="252">
        <v>19.99</v>
      </c>
      <c r="I809" s="252">
        <v>0.0</v>
      </c>
      <c r="J809" s="108">
        <f t="shared" si="131"/>
        <v>19.99</v>
      </c>
      <c r="K809" s="106">
        <v>10.0</v>
      </c>
      <c r="L809" s="108">
        <f t="shared" si="132"/>
        <v>0</v>
      </c>
      <c r="M809" s="105" t="s">
        <v>408</v>
      </c>
      <c r="N809" s="106" t="s">
        <v>388</v>
      </c>
    </row>
    <row r="810">
      <c r="A810" s="105">
        <v>200.0</v>
      </c>
      <c r="B810" s="105" t="s">
        <v>1318</v>
      </c>
      <c r="C810" s="105" t="s">
        <v>584</v>
      </c>
      <c r="D810" s="107">
        <v>41520.0</v>
      </c>
      <c r="E810" s="107">
        <v>44314.0</v>
      </c>
      <c r="F810" s="107" t="s">
        <v>587</v>
      </c>
      <c r="G810" s="107" t="s">
        <v>587</v>
      </c>
      <c r="H810" s="108">
        <v>19.99</v>
      </c>
      <c r="I810" s="108">
        <v>4.99</v>
      </c>
      <c r="J810" s="108">
        <f t="shared" si="131"/>
        <v>15</v>
      </c>
      <c r="K810" s="106">
        <v>1.0</v>
      </c>
      <c r="L810" s="108">
        <f t="shared" si="132"/>
        <v>4.99</v>
      </c>
      <c r="M810" s="105" t="s">
        <v>409</v>
      </c>
      <c r="N810" s="106" t="s">
        <v>388</v>
      </c>
    </row>
    <row r="811">
      <c r="A811" s="105">
        <v>370.0</v>
      </c>
      <c r="B811" s="106" t="s">
        <v>1319</v>
      </c>
      <c r="C811" s="106" t="s">
        <v>584</v>
      </c>
      <c r="D811" s="107">
        <v>40963.0</v>
      </c>
      <c r="E811" s="107">
        <v>41693.0</v>
      </c>
      <c r="F811" s="107">
        <v>41693.0</v>
      </c>
      <c r="G811" s="107">
        <v>44796.0</v>
      </c>
      <c r="H811" s="108">
        <v>19.99</v>
      </c>
      <c r="I811" s="108">
        <v>1.0</v>
      </c>
      <c r="J811" s="108">
        <f t="shared" si="131"/>
        <v>18.99</v>
      </c>
      <c r="K811" s="106">
        <v>15.0</v>
      </c>
      <c r="L811" s="108">
        <f t="shared" si="132"/>
        <v>0.06666666667</v>
      </c>
      <c r="M811" s="105"/>
      <c r="N811" s="106" t="s">
        <v>388</v>
      </c>
    </row>
    <row r="812">
      <c r="A812" s="105">
        <v>380.0</v>
      </c>
      <c r="B812" s="106" t="s">
        <v>1320</v>
      </c>
      <c r="C812" s="106" t="s">
        <v>584</v>
      </c>
      <c r="D812" s="107">
        <v>39283.0</v>
      </c>
      <c r="E812" s="107">
        <v>44091.0</v>
      </c>
      <c r="F812" s="107" t="s">
        <v>587</v>
      </c>
      <c r="G812" s="107" t="s">
        <v>587</v>
      </c>
      <c r="H812" s="108">
        <v>29.99</v>
      </c>
      <c r="I812" s="108">
        <v>3.0</v>
      </c>
      <c r="J812" s="108">
        <f t="shared" si="131"/>
        <v>26.99</v>
      </c>
      <c r="K812" s="106">
        <v>1.0</v>
      </c>
      <c r="L812" s="108">
        <f t="shared" si="132"/>
        <v>3</v>
      </c>
      <c r="M812" s="105"/>
      <c r="N812" s="106" t="s">
        <v>388</v>
      </c>
    </row>
    <row r="813">
      <c r="A813" s="105">
        <v>628.0</v>
      </c>
      <c r="B813" s="106" t="s">
        <v>1321</v>
      </c>
      <c r="C813" s="106" t="s">
        <v>586</v>
      </c>
      <c r="D813" s="107">
        <v>43550.0</v>
      </c>
      <c r="E813" s="107">
        <v>45174.0</v>
      </c>
      <c r="F813" s="106" t="s">
        <v>587</v>
      </c>
      <c r="G813" s="106" t="s">
        <v>587</v>
      </c>
      <c r="H813" s="108">
        <v>29.99</v>
      </c>
      <c r="I813" s="108">
        <v>0.0</v>
      </c>
      <c r="J813" s="108">
        <f t="shared" si="131"/>
        <v>29.99</v>
      </c>
      <c r="K813" s="106">
        <v>1.0</v>
      </c>
      <c r="L813" s="108">
        <f t="shared" si="132"/>
        <v>0</v>
      </c>
      <c r="M813" s="105" t="s">
        <v>410</v>
      </c>
      <c r="N813" s="105" t="s">
        <v>388</v>
      </c>
    </row>
    <row r="814">
      <c r="A814" s="105">
        <v>697.0</v>
      </c>
      <c r="B814" s="106" t="s">
        <v>1322</v>
      </c>
      <c r="C814" s="106" t="s">
        <v>586</v>
      </c>
      <c r="D814" s="107">
        <v>42853.0</v>
      </c>
      <c r="E814" s="107">
        <v>44776.0</v>
      </c>
      <c r="F814" s="106" t="s">
        <v>587</v>
      </c>
      <c r="G814" s="106" t="s">
        <v>587</v>
      </c>
      <c r="H814" s="108">
        <v>19.99</v>
      </c>
      <c r="I814" s="108">
        <v>0.0</v>
      </c>
      <c r="J814" s="108">
        <f t="shared" si="131"/>
        <v>19.99</v>
      </c>
      <c r="K814" s="106">
        <v>1.0</v>
      </c>
      <c r="L814" s="108">
        <f t="shared" si="132"/>
        <v>0</v>
      </c>
      <c r="M814" s="105" t="s">
        <v>411</v>
      </c>
      <c r="N814" s="106" t="s">
        <v>388</v>
      </c>
    </row>
    <row r="815">
      <c r="A815" s="105">
        <v>698.0</v>
      </c>
      <c r="B815" s="250" t="s">
        <v>1323</v>
      </c>
      <c r="C815" s="105" t="s">
        <v>586</v>
      </c>
      <c r="D815" s="107">
        <v>44238.0</v>
      </c>
      <c r="E815" s="107">
        <v>45538.0</v>
      </c>
      <c r="F815" s="106" t="s">
        <v>587</v>
      </c>
      <c r="G815" s="106" t="s">
        <v>587</v>
      </c>
      <c r="H815" s="252">
        <v>29.99</v>
      </c>
      <c r="I815" s="252">
        <v>0.0</v>
      </c>
      <c r="J815" s="108">
        <f t="shared" si="131"/>
        <v>29.99</v>
      </c>
      <c r="K815" s="106">
        <v>1.0</v>
      </c>
      <c r="L815" s="108">
        <f t="shared" si="132"/>
        <v>0</v>
      </c>
      <c r="M815" s="250"/>
      <c r="N815" s="250" t="s">
        <v>388</v>
      </c>
    </row>
    <row r="816">
      <c r="A816" s="105">
        <v>1010.0</v>
      </c>
      <c r="B816" s="106" t="s">
        <v>1324</v>
      </c>
      <c r="C816" s="106" t="s">
        <v>598</v>
      </c>
      <c r="D816" s="107">
        <v>43087.0</v>
      </c>
      <c r="E816" s="107">
        <v>43466.0</v>
      </c>
      <c r="F816" s="106" t="s">
        <v>587</v>
      </c>
      <c r="G816" s="106" t="s">
        <v>587</v>
      </c>
      <c r="H816" s="108">
        <v>14.99</v>
      </c>
      <c r="I816" s="108">
        <v>5.99</v>
      </c>
      <c r="J816" s="108">
        <f t="shared" si="131"/>
        <v>9</v>
      </c>
      <c r="K816" s="106">
        <v>1.0</v>
      </c>
      <c r="L816" s="108">
        <f t="shared" si="132"/>
        <v>5.99</v>
      </c>
      <c r="M816" s="250" t="s">
        <v>412</v>
      </c>
      <c r="N816" s="250" t="s">
        <v>388</v>
      </c>
    </row>
    <row r="817">
      <c r="A817" s="109"/>
      <c r="B817" s="110"/>
      <c r="C817" s="110"/>
      <c r="D817" s="111"/>
      <c r="E817" s="111"/>
      <c r="F817" s="110"/>
      <c r="G817" s="110"/>
      <c r="H817" s="112">
        <f t="shared" ref="H817:K817" si="133">SUM(H778:H816)</f>
        <v>1000.83</v>
      </c>
      <c r="I817" s="112">
        <f t="shared" si="133"/>
        <v>234.8</v>
      </c>
      <c r="J817" s="112">
        <f t="shared" si="133"/>
        <v>766.03</v>
      </c>
      <c r="K817" s="110">
        <f t="shared" si="133"/>
        <v>204</v>
      </c>
      <c r="L817" s="112">
        <f>SUM(L778:L816)/K817</f>
        <v>0.5527928588</v>
      </c>
      <c r="M817" s="253">
        <f t="shared" ref="M817:N817" si="134">COUNTA(M778:M816)</f>
        <v>25</v>
      </c>
      <c r="N817" s="253">
        <f t="shared" si="134"/>
        <v>39</v>
      </c>
    </row>
    <row r="818">
      <c r="A818" s="113"/>
      <c r="B818" s="114"/>
      <c r="C818" s="114"/>
      <c r="D818" s="115"/>
      <c r="E818" s="115"/>
      <c r="F818" s="114"/>
      <c r="G818" s="114"/>
      <c r="H818" s="116"/>
      <c r="I818" s="116"/>
      <c r="J818" s="116"/>
      <c r="K818" s="114"/>
      <c r="L818" s="116"/>
      <c r="M818" s="122"/>
      <c r="N818" s="122"/>
    </row>
    <row r="819">
      <c r="A819" s="31">
        <v>613.0</v>
      </c>
      <c r="B819" s="32" t="s">
        <v>1325</v>
      </c>
      <c r="C819" s="32" t="s">
        <v>586</v>
      </c>
      <c r="D819" s="198">
        <v>44522.0</v>
      </c>
      <c r="E819" s="198">
        <v>45202.0</v>
      </c>
      <c r="F819" s="32" t="s">
        <v>587</v>
      </c>
      <c r="G819" s="32" t="s">
        <v>587</v>
      </c>
      <c r="H819" s="199">
        <v>39.99</v>
      </c>
      <c r="I819" s="199">
        <v>0.0</v>
      </c>
      <c r="J819" s="34">
        <f>H819-I819</f>
        <v>39.99</v>
      </c>
      <c r="K819" s="31">
        <v>1.0</v>
      </c>
      <c r="L819" s="34">
        <f>I819/K819</f>
        <v>0</v>
      </c>
      <c r="M819" s="31" t="s">
        <v>413</v>
      </c>
      <c r="N819" s="31" t="s">
        <v>414</v>
      </c>
    </row>
    <row r="820">
      <c r="A820" s="35"/>
      <c r="B820" s="36"/>
      <c r="C820" s="36"/>
      <c r="D820" s="200"/>
      <c r="E820" s="200"/>
      <c r="F820" s="36"/>
      <c r="G820" s="36"/>
      <c r="H820" s="149">
        <f t="shared" ref="H820:K820" si="135">SUM(H819)</f>
        <v>39.99</v>
      </c>
      <c r="I820" s="149">
        <f t="shared" si="135"/>
        <v>0</v>
      </c>
      <c r="J820" s="149">
        <f t="shared" si="135"/>
        <v>39.99</v>
      </c>
      <c r="K820" s="36">
        <f t="shared" si="135"/>
        <v>1</v>
      </c>
      <c r="L820" s="38">
        <f>SUM(L819)/K820</f>
        <v>0</v>
      </c>
      <c r="M820" s="35">
        <f t="shared" ref="M820:N820" si="136">COUNTA(M819)</f>
        <v>1</v>
      </c>
      <c r="N820" s="35">
        <f t="shared" si="136"/>
        <v>1</v>
      </c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</row>
    <row r="821">
      <c r="A821" s="40"/>
      <c r="B821" s="41"/>
      <c r="C821" s="41"/>
      <c r="D821" s="201"/>
      <c r="E821" s="201"/>
      <c r="F821" s="41"/>
      <c r="G821" s="41"/>
      <c r="H821" s="202"/>
      <c r="I821" s="202"/>
      <c r="J821" s="43"/>
      <c r="K821" s="41"/>
      <c r="L821" s="43"/>
      <c r="M821" s="40"/>
      <c r="N821" s="40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  <c r="AI821" s="137"/>
    </row>
    <row r="822">
      <c r="A822" s="194">
        <v>591.0</v>
      </c>
      <c r="B822" s="254" t="s">
        <v>1326</v>
      </c>
      <c r="C822" s="194" t="s">
        <v>586</v>
      </c>
      <c r="D822" s="255">
        <v>44939.0</v>
      </c>
      <c r="E822" s="255">
        <v>45176.0</v>
      </c>
      <c r="F822" s="196">
        <v>45472.0</v>
      </c>
      <c r="G822" s="256">
        <v>45473.0</v>
      </c>
      <c r="H822" s="257">
        <v>14.99</v>
      </c>
      <c r="I822" s="257">
        <v>0.0</v>
      </c>
      <c r="J822" s="197">
        <f>H822-I822</f>
        <v>14.99</v>
      </c>
      <c r="K822" s="195">
        <v>7.0</v>
      </c>
      <c r="L822" s="258">
        <f>I822/K822</f>
        <v>0</v>
      </c>
      <c r="M822" s="259" t="s">
        <v>415</v>
      </c>
      <c r="N822" s="259" t="s">
        <v>416</v>
      </c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</row>
    <row r="823">
      <c r="A823" s="190"/>
      <c r="B823" s="191"/>
      <c r="C823" s="190"/>
      <c r="D823" s="192"/>
      <c r="E823" s="192"/>
      <c r="F823" s="192"/>
      <c r="G823" s="192"/>
      <c r="H823" s="193">
        <f t="shared" ref="H823:K823" si="137">SUM(H822)</f>
        <v>14.99</v>
      </c>
      <c r="I823" s="193">
        <f t="shared" si="137"/>
        <v>0</v>
      </c>
      <c r="J823" s="193">
        <f t="shared" si="137"/>
        <v>14.99</v>
      </c>
      <c r="K823" s="191">
        <f t="shared" si="137"/>
        <v>7</v>
      </c>
      <c r="L823" s="193">
        <f>SUM(L822)/K823</f>
        <v>0</v>
      </c>
      <c r="M823" s="190">
        <f t="shared" ref="M823:N823" si="138">COUNTA(M822)</f>
        <v>1</v>
      </c>
      <c r="N823" s="190">
        <f t="shared" si="138"/>
        <v>1</v>
      </c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  <c r="AE823" s="124"/>
      <c r="AF823" s="124"/>
      <c r="AG823" s="124"/>
      <c r="AH823" s="124"/>
      <c r="AI823" s="124"/>
    </row>
    <row r="824">
      <c r="A824" s="113"/>
      <c r="B824" s="114"/>
      <c r="C824" s="113"/>
      <c r="D824" s="115"/>
      <c r="E824" s="115"/>
      <c r="F824" s="115"/>
      <c r="G824" s="115"/>
      <c r="H824" s="116"/>
      <c r="I824" s="116"/>
      <c r="J824" s="116"/>
      <c r="K824" s="114"/>
      <c r="L824" s="116"/>
      <c r="M824" s="113"/>
      <c r="N824" s="113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  <c r="AE824" s="124"/>
      <c r="AF824" s="124"/>
      <c r="AG824" s="124"/>
      <c r="AH824" s="124"/>
      <c r="AI824" s="124"/>
    </row>
    <row r="825">
      <c r="A825" s="105">
        <v>294.0</v>
      </c>
      <c r="B825" s="106" t="s">
        <v>1327</v>
      </c>
      <c r="C825" s="106" t="s">
        <v>584</v>
      </c>
      <c r="D825" s="107">
        <v>41411.0</v>
      </c>
      <c r="E825" s="107">
        <v>44431.0</v>
      </c>
      <c r="F825" s="107" t="s">
        <v>587</v>
      </c>
      <c r="G825" s="107" t="s">
        <v>587</v>
      </c>
      <c r="H825" s="108">
        <v>15.0</v>
      </c>
      <c r="I825" s="108">
        <v>2.25</v>
      </c>
      <c r="J825" s="108">
        <f t="shared" ref="J825:J830" si="139">H825-I825</f>
        <v>12.75</v>
      </c>
      <c r="K825" s="106">
        <v>1.0</v>
      </c>
      <c r="L825" s="108">
        <f t="shared" ref="L825:L830" si="140">I825/K825</f>
        <v>2.25</v>
      </c>
      <c r="M825" s="105" t="s">
        <v>417</v>
      </c>
      <c r="N825" s="106" t="s">
        <v>418</v>
      </c>
    </row>
    <row r="826">
      <c r="A826" s="105">
        <v>730.0</v>
      </c>
      <c r="B826" s="105" t="s">
        <v>1328</v>
      </c>
      <c r="C826" s="106" t="s">
        <v>586</v>
      </c>
      <c r="D826" s="107">
        <v>41880.0</v>
      </c>
      <c r="E826" s="107">
        <v>44431.0</v>
      </c>
      <c r="F826" s="106" t="s">
        <v>587</v>
      </c>
      <c r="G826" s="106" t="s">
        <v>587</v>
      </c>
      <c r="H826" s="108">
        <v>14.99</v>
      </c>
      <c r="I826" s="108">
        <v>2.24</v>
      </c>
      <c r="J826" s="108">
        <f t="shared" si="139"/>
        <v>12.75</v>
      </c>
      <c r="K826" s="106">
        <v>1.0</v>
      </c>
      <c r="L826" s="108">
        <f t="shared" si="140"/>
        <v>2.24</v>
      </c>
      <c r="M826" s="105"/>
      <c r="N826" s="105" t="s">
        <v>418</v>
      </c>
    </row>
    <row r="827">
      <c r="A827" s="105">
        <v>731.0</v>
      </c>
      <c r="B827" s="106" t="s">
        <v>1329</v>
      </c>
      <c r="C827" s="105" t="s">
        <v>586</v>
      </c>
      <c r="D827" s="107">
        <v>43511.0</v>
      </c>
      <c r="E827" s="107">
        <v>44405.0</v>
      </c>
      <c r="F827" s="106" t="s">
        <v>587</v>
      </c>
      <c r="G827" s="106" t="s">
        <v>587</v>
      </c>
      <c r="H827" s="260">
        <v>39.99</v>
      </c>
      <c r="I827" s="260">
        <v>9.99</v>
      </c>
      <c r="J827" s="108">
        <f t="shared" si="139"/>
        <v>30</v>
      </c>
      <c r="K827" s="106">
        <v>1.0</v>
      </c>
      <c r="L827" s="108">
        <f t="shared" si="140"/>
        <v>9.99</v>
      </c>
      <c r="M827" s="105"/>
      <c r="N827" s="105" t="s">
        <v>418</v>
      </c>
    </row>
    <row r="828">
      <c r="A828" s="105">
        <v>886.0</v>
      </c>
      <c r="B828" s="245" t="s">
        <v>1330</v>
      </c>
      <c r="C828" s="105" t="s">
        <v>586</v>
      </c>
      <c r="D828" s="107">
        <v>43643.0</v>
      </c>
      <c r="E828" s="107">
        <v>44398.0</v>
      </c>
      <c r="F828" s="107">
        <v>44474.0</v>
      </c>
      <c r="G828" s="261">
        <v>44499.0</v>
      </c>
      <c r="H828" s="248">
        <v>64.99</v>
      </c>
      <c r="I828" s="248">
        <v>45.49</v>
      </c>
      <c r="J828" s="108">
        <f t="shared" si="139"/>
        <v>19.5</v>
      </c>
      <c r="K828" s="106">
        <v>4.0</v>
      </c>
      <c r="L828" s="108">
        <f t="shared" si="140"/>
        <v>11.3725</v>
      </c>
      <c r="M828" s="249" t="s">
        <v>419</v>
      </c>
      <c r="N828" s="249" t="s">
        <v>418</v>
      </c>
    </row>
    <row r="829">
      <c r="A829" s="105">
        <v>770.0</v>
      </c>
      <c r="B829" s="106" t="s">
        <v>1331</v>
      </c>
      <c r="C829" s="106" t="s">
        <v>586</v>
      </c>
      <c r="D829" s="107">
        <v>42486.0</v>
      </c>
      <c r="E829" s="107">
        <v>42951.0</v>
      </c>
      <c r="F829" s="107">
        <v>43270.0</v>
      </c>
      <c r="G829" s="107">
        <v>43604.0</v>
      </c>
      <c r="H829" s="108">
        <v>12.99</v>
      </c>
      <c r="I829" s="108">
        <v>4.99</v>
      </c>
      <c r="J829" s="108">
        <f t="shared" si="139"/>
        <v>8</v>
      </c>
      <c r="K829" s="106">
        <v>9.0</v>
      </c>
      <c r="L829" s="108">
        <f t="shared" si="140"/>
        <v>0.5544444444</v>
      </c>
      <c r="M829" s="105" t="s">
        <v>420</v>
      </c>
      <c r="N829" s="105" t="s">
        <v>418</v>
      </c>
    </row>
    <row r="830">
      <c r="A830" s="105">
        <v>771.0</v>
      </c>
      <c r="B830" s="106" t="s">
        <v>1332</v>
      </c>
      <c r="C830" s="106" t="s">
        <v>586</v>
      </c>
      <c r="D830" s="107">
        <v>44082.0</v>
      </c>
      <c r="E830" s="107">
        <v>44965.0</v>
      </c>
      <c r="F830" s="106" t="s">
        <v>587</v>
      </c>
      <c r="G830" s="106" t="s">
        <v>587</v>
      </c>
      <c r="H830" s="108">
        <v>19.99</v>
      </c>
      <c r="I830" s="108">
        <v>4.99</v>
      </c>
      <c r="J830" s="108">
        <f t="shared" si="139"/>
        <v>15</v>
      </c>
      <c r="K830" s="106">
        <v>1.0</v>
      </c>
      <c r="L830" s="108">
        <f t="shared" si="140"/>
        <v>4.99</v>
      </c>
      <c r="M830" s="105"/>
      <c r="N830" s="105" t="s">
        <v>418</v>
      </c>
    </row>
    <row r="831">
      <c r="A831" s="109"/>
      <c r="B831" s="110"/>
      <c r="C831" s="110"/>
      <c r="D831" s="111"/>
      <c r="E831" s="111"/>
      <c r="F831" s="110"/>
      <c r="G831" s="110"/>
      <c r="H831" s="112">
        <f t="shared" ref="H831:K831" si="141">SUM(H825:H830)</f>
        <v>167.95</v>
      </c>
      <c r="I831" s="112">
        <f t="shared" si="141"/>
        <v>69.95</v>
      </c>
      <c r="J831" s="112">
        <f t="shared" si="141"/>
        <v>98</v>
      </c>
      <c r="K831" s="110">
        <f t="shared" si="141"/>
        <v>17</v>
      </c>
      <c r="L831" s="112">
        <f>SUM(L825:L830)/K831</f>
        <v>1.846879085</v>
      </c>
      <c r="M831" s="109">
        <f t="shared" ref="M831:N831" si="142">COUNTA(M825:M830)</f>
        <v>3</v>
      </c>
      <c r="N831" s="109">
        <f t="shared" si="142"/>
        <v>6</v>
      </c>
      <c r="R831" s="164"/>
      <c r="S831" s="164"/>
      <c r="T831" s="164"/>
      <c r="U831" s="164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  <c r="AH831" s="164"/>
      <c r="AI831" s="164"/>
    </row>
    <row r="832">
      <c r="A832" s="62"/>
      <c r="B832" s="63"/>
      <c r="C832" s="63"/>
      <c r="D832" s="64"/>
      <c r="E832" s="64"/>
      <c r="F832" s="63"/>
      <c r="G832" s="63"/>
      <c r="H832" s="65"/>
      <c r="I832" s="65"/>
      <c r="J832" s="65"/>
      <c r="K832" s="63"/>
      <c r="L832" s="65"/>
      <c r="M832" s="62"/>
      <c r="N832" s="62"/>
      <c r="R832" s="164"/>
      <c r="S832" s="164"/>
      <c r="T832" s="164"/>
      <c r="U832" s="164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  <c r="AH832" s="164"/>
      <c r="AI832" s="164"/>
    </row>
    <row r="833">
      <c r="A833" s="35">
        <v>192.0</v>
      </c>
      <c r="B833" s="35" t="s">
        <v>1333</v>
      </c>
      <c r="C833" s="36" t="s">
        <v>584</v>
      </c>
      <c r="D833" s="37">
        <v>39738.0</v>
      </c>
      <c r="E833" s="37">
        <v>42969.0</v>
      </c>
      <c r="F833" s="37">
        <v>43033.0</v>
      </c>
      <c r="G833" s="37">
        <v>44282.0</v>
      </c>
      <c r="H833" s="38">
        <v>12.5</v>
      </c>
      <c r="I833" s="38">
        <v>5.0</v>
      </c>
      <c r="J833" s="38">
        <f t="shared" ref="J833:J1123" si="143">H833-I833</f>
        <v>7.5</v>
      </c>
      <c r="K833" s="36">
        <v>15.0</v>
      </c>
      <c r="L833" s="38">
        <f t="shared" ref="L833:L1123" si="144">I833/K833</f>
        <v>0.3333333333</v>
      </c>
      <c r="M833" s="35" t="s">
        <v>421</v>
      </c>
      <c r="N833" s="36" t="s">
        <v>422</v>
      </c>
    </row>
    <row r="834">
      <c r="A834" s="35">
        <v>194.0</v>
      </c>
      <c r="B834" s="35" t="s">
        <v>1334</v>
      </c>
      <c r="C834" s="35" t="s">
        <v>584</v>
      </c>
      <c r="D834" s="37">
        <v>41359.0</v>
      </c>
      <c r="E834" s="37">
        <v>42969.0</v>
      </c>
      <c r="F834" s="37" t="s">
        <v>587</v>
      </c>
      <c r="G834" s="37" t="s">
        <v>587</v>
      </c>
      <c r="H834" s="38">
        <v>24.99</v>
      </c>
      <c r="I834" s="38">
        <v>9.99</v>
      </c>
      <c r="J834" s="38">
        <f t="shared" si="143"/>
        <v>15</v>
      </c>
      <c r="K834" s="36">
        <v>1.0</v>
      </c>
      <c r="L834" s="38">
        <f t="shared" si="144"/>
        <v>9.99</v>
      </c>
      <c r="M834" s="35"/>
      <c r="N834" s="36" t="s">
        <v>422</v>
      </c>
    </row>
    <row r="835">
      <c r="A835" s="35">
        <v>193.0</v>
      </c>
      <c r="B835" s="35" t="s">
        <v>1335</v>
      </c>
      <c r="C835" s="36" t="s">
        <v>584</v>
      </c>
      <c r="D835" s="37">
        <v>40218.0</v>
      </c>
      <c r="E835" s="37">
        <v>42969.0</v>
      </c>
      <c r="F835" s="37">
        <v>44280.0</v>
      </c>
      <c r="G835" s="37">
        <v>44281.0</v>
      </c>
      <c r="H835" s="38">
        <v>12.49</v>
      </c>
      <c r="I835" s="38">
        <v>4.99</v>
      </c>
      <c r="J835" s="38">
        <f t="shared" si="143"/>
        <v>7.5</v>
      </c>
      <c r="K835" s="36">
        <v>15.0</v>
      </c>
      <c r="L835" s="38">
        <f t="shared" si="144"/>
        <v>0.3326666667</v>
      </c>
      <c r="M835" s="35" t="s">
        <v>423</v>
      </c>
      <c r="N835" s="36" t="s">
        <v>422</v>
      </c>
    </row>
    <row r="836">
      <c r="A836" s="35">
        <v>809.0</v>
      </c>
      <c r="B836" s="35" t="s">
        <v>1336</v>
      </c>
      <c r="C836" s="35" t="s">
        <v>586</v>
      </c>
      <c r="D836" s="37">
        <v>43361.0</v>
      </c>
      <c r="E836" s="37">
        <v>43912.0</v>
      </c>
      <c r="F836" s="37">
        <v>43923.0</v>
      </c>
      <c r="G836" s="37">
        <v>43923.0</v>
      </c>
      <c r="H836" s="38">
        <v>14.99</v>
      </c>
      <c r="I836" s="38">
        <v>4.99</v>
      </c>
      <c r="J836" s="38">
        <f t="shared" si="143"/>
        <v>10</v>
      </c>
      <c r="K836" s="36">
        <v>1.0</v>
      </c>
      <c r="L836" s="38">
        <f t="shared" si="144"/>
        <v>4.99</v>
      </c>
      <c r="M836" s="35" t="s">
        <v>424</v>
      </c>
      <c r="N836" s="35" t="s">
        <v>422</v>
      </c>
    </row>
    <row r="837">
      <c r="A837" s="35">
        <v>810.0</v>
      </c>
      <c r="B837" s="35" t="s">
        <v>1337</v>
      </c>
      <c r="C837" s="35" t="s">
        <v>586</v>
      </c>
      <c r="D837" s="37">
        <v>43361.0</v>
      </c>
      <c r="E837" s="37">
        <v>43912.0</v>
      </c>
      <c r="F837" s="37">
        <v>43923.0</v>
      </c>
      <c r="G837" s="37">
        <v>43923.0</v>
      </c>
      <c r="H837" s="38">
        <v>14.99</v>
      </c>
      <c r="I837" s="38">
        <v>4.99</v>
      </c>
      <c r="J837" s="38">
        <f t="shared" si="143"/>
        <v>10</v>
      </c>
      <c r="K837" s="36">
        <v>1.0</v>
      </c>
      <c r="L837" s="38">
        <f t="shared" si="144"/>
        <v>4.99</v>
      </c>
      <c r="M837" s="35"/>
      <c r="N837" s="35" t="s">
        <v>422</v>
      </c>
    </row>
    <row r="838">
      <c r="A838" s="35">
        <v>636.0</v>
      </c>
      <c r="B838" s="36" t="s">
        <v>1338</v>
      </c>
      <c r="C838" s="36" t="s">
        <v>586</v>
      </c>
      <c r="D838" s="37">
        <v>44098.0</v>
      </c>
      <c r="E838" s="37">
        <v>45177.0</v>
      </c>
      <c r="F838" s="37">
        <v>45395.0</v>
      </c>
      <c r="G838" s="37">
        <v>45401.0</v>
      </c>
      <c r="H838" s="38">
        <v>19.99</v>
      </c>
      <c r="I838" s="38">
        <v>0.0</v>
      </c>
      <c r="J838" s="38">
        <f t="shared" si="143"/>
        <v>19.99</v>
      </c>
      <c r="K838" s="36">
        <v>25.0</v>
      </c>
      <c r="L838" s="38">
        <f t="shared" si="144"/>
        <v>0</v>
      </c>
      <c r="M838" s="35" t="s">
        <v>425</v>
      </c>
      <c r="N838" s="35" t="s">
        <v>422</v>
      </c>
    </row>
    <row r="839">
      <c r="A839" s="35">
        <v>324.0</v>
      </c>
      <c r="B839" s="36" t="s">
        <v>1339</v>
      </c>
      <c r="C839" s="36" t="s">
        <v>584</v>
      </c>
      <c r="D839" s="37">
        <v>41101.0</v>
      </c>
      <c r="E839" s="37">
        <v>44422.0</v>
      </c>
      <c r="F839" s="37">
        <v>45071.0</v>
      </c>
      <c r="G839" s="37">
        <v>45090.0</v>
      </c>
      <c r="H839" s="38">
        <v>10.99</v>
      </c>
      <c r="I839" s="38">
        <v>10.99</v>
      </c>
      <c r="J839" s="38">
        <f t="shared" si="143"/>
        <v>0</v>
      </c>
      <c r="K839" s="36">
        <v>7.0</v>
      </c>
      <c r="L839" s="38">
        <f t="shared" si="144"/>
        <v>1.57</v>
      </c>
      <c r="M839" s="35" t="s">
        <v>426</v>
      </c>
      <c r="N839" s="36" t="s">
        <v>422</v>
      </c>
    </row>
    <row r="840">
      <c r="A840" s="35">
        <v>1024.0</v>
      </c>
      <c r="B840" s="36" t="s">
        <v>1340</v>
      </c>
      <c r="C840" s="36" t="s">
        <v>591</v>
      </c>
      <c r="D840" s="37">
        <v>44964.0</v>
      </c>
      <c r="E840" s="37">
        <v>44964.0</v>
      </c>
      <c r="F840" s="37">
        <v>44964.0</v>
      </c>
      <c r="G840" s="37">
        <v>44979.0</v>
      </c>
      <c r="H840" s="125">
        <v>84.99</v>
      </c>
      <c r="I840" s="125">
        <v>0.0</v>
      </c>
      <c r="J840" s="38">
        <f t="shared" si="143"/>
        <v>84.99</v>
      </c>
      <c r="K840" s="36">
        <v>93.0</v>
      </c>
      <c r="L840" s="38">
        <f t="shared" si="144"/>
        <v>0</v>
      </c>
      <c r="M840" s="35" t="s">
        <v>427</v>
      </c>
      <c r="N840" s="36" t="s">
        <v>422</v>
      </c>
    </row>
    <row r="841">
      <c r="A841" s="35">
        <v>584.0</v>
      </c>
      <c r="B841" s="36" t="s">
        <v>1341</v>
      </c>
      <c r="C841" s="36" t="s">
        <v>586</v>
      </c>
      <c r="D841" s="37">
        <v>43340.0</v>
      </c>
      <c r="E841" s="37">
        <v>43856.0</v>
      </c>
      <c r="F841" s="37">
        <v>43857.0</v>
      </c>
      <c r="G841" s="37">
        <v>44385.0</v>
      </c>
      <c r="H841" s="38">
        <v>12.99</v>
      </c>
      <c r="I841" s="38">
        <v>6.49</v>
      </c>
      <c r="J841" s="38">
        <f t="shared" si="143"/>
        <v>6.5</v>
      </c>
      <c r="K841" s="36">
        <v>6.0</v>
      </c>
      <c r="L841" s="38">
        <f t="shared" si="144"/>
        <v>1.081666667</v>
      </c>
      <c r="M841" s="35" t="s">
        <v>428</v>
      </c>
      <c r="N841" s="35" t="s">
        <v>422</v>
      </c>
    </row>
    <row r="842">
      <c r="A842" s="35">
        <v>59.0</v>
      </c>
      <c r="B842" s="36" t="s">
        <v>1342</v>
      </c>
      <c r="C842" s="36" t="s">
        <v>624</v>
      </c>
      <c r="D842" s="37">
        <v>36357.0</v>
      </c>
      <c r="E842" s="37">
        <v>43014.0</v>
      </c>
      <c r="F842" s="36" t="s">
        <v>587</v>
      </c>
      <c r="G842" s="36" t="s">
        <v>587</v>
      </c>
      <c r="H842" s="38">
        <v>4.99</v>
      </c>
      <c r="I842" s="38">
        <v>2.49</v>
      </c>
      <c r="J842" s="38">
        <f t="shared" si="143"/>
        <v>2.5</v>
      </c>
      <c r="K842" s="36">
        <v>1.0</v>
      </c>
      <c r="L842" s="38">
        <f t="shared" si="144"/>
        <v>2.49</v>
      </c>
      <c r="M842" s="35" t="s">
        <v>429</v>
      </c>
      <c r="N842" s="126" t="s">
        <v>422</v>
      </c>
    </row>
    <row r="843">
      <c r="A843" s="35">
        <v>172.0</v>
      </c>
      <c r="B843" s="36" t="s">
        <v>1343</v>
      </c>
      <c r="C843" s="36" t="s">
        <v>596</v>
      </c>
      <c r="D843" s="37">
        <v>39892.0</v>
      </c>
      <c r="E843" s="37">
        <v>42279.0</v>
      </c>
      <c r="F843" s="36" t="s">
        <v>587</v>
      </c>
      <c r="G843" s="36" t="s">
        <v>587</v>
      </c>
      <c r="H843" s="38">
        <v>7.99</v>
      </c>
      <c r="I843" s="38">
        <v>2.99</v>
      </c>
      <c r="J843" s="38">
        <f t="shared" si="143"/>
        <v>5</v>
      </c>
      <c r="K843" s="36">
        <v>1.0</v>
      </c>
      <c r="L843" s="38">
        <f t="shared" si="144"/>
        <v>2.99</v>
      </c>
      <c r="M843" s="35"/>
      <c r="N843" s="35" t="s">
        <v>422</v>
      </c>
    </row>
    <row r="844">
      <c r="A844" s="35">
        <v>478.0</v>
      </c>
      <c r="B844" s="36" t="s">
        <v>1344</v>
      </c>
      <c r="C844" s="36" t="s">
        <v>612</v>
      </c>
      <c r="D844" s="37">
        <v>40961.0</v>
      </c>
      <c r="E844" s="37">
        <v>42218.0</v>
      </c>
      <c r="F844" s="37">
        <v>42218.0</v>
      </c>
      <c r="G844" s="37">
        <v>44992.0</v>
      </c>
      <c r="H844" s="38">
        <v>24.99</v>
      </c>
      <c r="I844" s="38">
        <v>6.99</v>
      </c>
      <c r="J844" s="38">
        <f t="shared" si="143"/>
        <v>18</v>
      </c>
      <c r="K844" s="36">
        <v>50.0</v>
      </c>
      <c r="L844" s="38">
        <f t="shared" si="144"/>
        <v>0.1398</v>
      </c>
      <c r="M844" s="35"/>
      <c r="N844" s="35" t="s">
        <v>422</v>
      </c>
    </row>
    <row r="845">
      <c r="A845" s="35">
        <v>479.0</v>
      </c>
      <c r="B845" s="36" t="s">
        <v>1345</v>
      </c>
      <c r="C845" s="36" t="s">
        <v>612</v>
      </c>
      <c r="D845" s="37">
        <v>41248.0</v>
      </c>
      <c r="E845" s="37">
        <v>42246.0</v>
      </c>
      <c r="F845" s="37">
        <v>42246.0</v>
      </c>
      <c r="G845" s="37">
        <v>44992.0</v>
      </c>
      <c r="H845" s="38">
        <v>4.99</v>
      </c>
      <c r="I845" s="38">
        <v>4.99</v>
      </c>
      <c r="J845" s="38">
        <f t="shared" si="143"/>
        <v>0</v>
      </c>
      <c r="K845" s="36">
        <v>15.0</v>
      </c>
      <c r="L845" s="38">
        <f t="shared" si="144"/>
        <v>0.3326666667</v>
      </c>
      <c r="M845" s="35"/>
      <c r="N845" s="35" t="s">
        <v>422</v>
      </c>
    </row>
    <row r="846">
      <c r="A846" s="35">
        <v>563.0</v>
      </c>
      <c r="B846" s="36" t="s">
        <v>1346</v>
      </c>
      <c r="C846" s="36" t="s">
        <v>586</v>
      </c>
      <c r="D846" s="37">
        <v>43581.0</v>
      </c>
      <c r="E846" s="37">
        <v>44334.0</v>
      </c>
      <c r="F846" s="37">
        <v>44339.0</v>
      </c>
      <c r="G846" s="37">
        <v>44382.0</v>
      </c>
      <c r="H846" s="38">
        <v>69.99</v>
      </c>
      <c r="I846" s="38">
        <v>0.0</v>
      </c>
      <c r="J846" s="38">
        <f t="shared" si="143"/>
        <v>69.99</v>
      </c>
      <c r="K846" s="36">
        <v>57.0</v>
      </c>
      <c r="L846" s="38">
        <f t="shared" si="144"/>
        <v>0</v>
      </c>
      <c r="M846" s="35"/>
      <c r="N846" s="126" t="s">
        <v>422</v>
      </c>
    </row>
    <row r="847">
      <c r="A847" s="35">
        <v>607.0</v>
      </c>
      <c r="B847" s="36" t="s">
        <v>1347</v>
      </c>
      <c r="C847" s="36" t="s">
        <v>586</v>
      </c>
      <c r="D847" s="37">
        <v>42318.0</v>
      </c>
      <c r="E847" s="37">
        <v>43668.0</v>
      </c>
      <c r="F847" s="37">
        <v>44197.0</v>
      </c>
      <c r="G847" s="37">
        <v>44208.0</v>
      </c>
      <c r="H847" s="38">
        <v>19.99</v>
      </c>
      <c r="I847" s="38">
        <v>12.99</v>
      </c>
      <c r="J847" s="38">
        <f t="shared" si="143"/>
        <v>7</v>
      </c>
      <c r="K847" s="36">
        <v>56.0</v>
      </c>
      <c r="L847" s="38">
        <f t="shared" si="144"/>
        <v>0.2319642857</v>
      </c>
      <c r="M847" s="35" t="s">
        <v>430</v>
      </c>
      <c r="N847" s="35" t="s">
        <v>422</v>
      </c>
    </row>
    <row r="848">
      <c r="A848" s="35">
        <v>608.0</v>
      </c>
      <c r="B848" s="36" t="s">
        <v>1348</v>
      </c>
      <c r="C848" s="36" t="s">
        <v>586</v>
      </c>
      <c r="D848" s="37">
        <v>43261.0</v>
      </c>
      <c r="E848" s="37">
        <v>45423.0</v>
      </c>
      <c r="F848" s="36" t="s">
        <v>587</v>
      </c>
      <c r="G848" s="36" t="s">
        <v>587</v>
      </c>
      <c r="H848" s="38">
        <v>6.96</v>
      </c>
      <c r="I848" s="38">
        <v>0.0</v>
      </c>
      <c r="J848" s="38">
        <f t="shared" si="143"/>
        <v>6.96</v>
      </c>
      <c r="K848" s="36">
        <v>1.0</v>
      </c>
      <c r="L848" s="38">
        <f t="shared" si="144"/>
        <v>0</v>
      </c>
      <c r="M848" s="35"/>
      <c r="N848" s="35" t="s">
        <v>422</v>
      </c>
    </row>
    <row r="849">
      <c r="A849" s="35">
        <v>997.0</v>
      </c>
      <c r="B849" s="36" t="s">
        <v>1349</v>
      </c>
      <c r="C849" s="36" t="s">
        <v>598</v>
      </c>
      <c r="D849" s="37">
        <v>43056.0</v>
      </c>
      <c r="E849" s="37">
        <v>43469.0</v>
      </c>
      <c r="F849" s="36" t="s">
        <v>587</v>
      </c>
      <c r="G849" s="36" t="s">
        <v>587</v>
      </c>
      <c r="H849" s="38">
        <v>69.99</v>
      </c>
      <c r="I849" s="38">
        <v>0.0</v>
      </c>
      <c r="J849" s="38">
        <f t="shared" si="143"/>
        <v>69.99</v>
      </c>
      <c r="K849" s="36">
        <v>1.0</v>
      </c>
      <c r="L849" s="38">
        <f t="shared" si="144"/>
        <v>0</v>
      </c>
      <c r="M849" s="89"/>
      <c r="N849" s="89" t="s">
        <v>422</v>
      </c>
    </row>
    <row r="850">
      <c r="A850" s="35">
        <v>270.0</v>
      </c>
      <c r="B850" s="36" t="s">
        <v>1350</v>
      </c>
      <c r="C850" s="36" t="s">
        <v>584</v>
      </c>
      <c r="D850" s="37">
        <v>40949.0</v>
      </c>
      <c r="E850" s="37">
        <v>44502.0</v>
      </c>
      <c r="F850" s="37" t="s">
        <v>587</v>
      </c>
      <c r="G850" s="37" t="s">
        <v>587</v>
      </c>
      <c r="H850" s="38">
        <v>39.99</v>
      </c>
      <c r="I850" s="38">
        <v>0.0</v>
      </c>
      <c r="J850" s="38">
        <f t="shared" si="143"/>
        <v>39.99</v>
      </c>
      <c r="K850" s="36">
        <v>1.0</v>
      </c>
      <c r="L850" s="38">
        <f t="shared" si="144"/>
        <v>0</v>
      </c>
      <c r="M850" s="35" t="s">
        <v>431</v>
      </c>
      <c r="N850" s="36" t="s">
        <v>422</v>
      </c>
    </row>
    <row r="851">
      <c r="A851" s="35">
        <v>1005.0</v>
      </c>
      <c r="B851" s="35" t="s">
        <v>1351</v>
      </c>
      <c r="C851" s="36" t="s">
        <v>598</v>
      </c>
      <c r="D851" s="37">
        <v>43088.0</v>
      </c>
      <c r="E851" s="37">
        <v>43912.0</v>
      </c>
      <c r="F851" s="36" t="s">
        <v>587</v>
      </c>
      <c r="G851" s="36" t="s">
        <v>587</v>
      </c>
      <c r="H851" s="38">
        <v>21.99</v>
      </c>
      <c r="I851" s="38">
        <v>6.99</v>
      </c>
      <c r="J851" s="38">
        <f t="shared" si="143"/>
        <v>15</v>
      </c>
      <c r="K851" s="36">
        <v>1.0</v>
      </c>
      <c r="L851" s="38">
        <f t="shared" si="144"/>
        <v>6.99</v>
      </c>
      <c r="M851" s="89" t="s">
        <v>432</v>
      </c>
      <c r="N851" s="89" t="s">
        <v>422</v>
      </c>
    </row>
    <row r="852">
      <c r="A852" s="35">
        <v>574.0</v>
      </c>
      <c r="B852" s="36" t="s">
        <v>1352</v>
      </c>
      <c r="C852" s="36" t="s">
        <v>586</v>
      </c>
      <c r="D852" s="37">
        <v>42984.0</v>
      </c>
      <c r="E852" s="37">
        <v>44964.0</v>
      </c>
      <c r="F852" s="36" t="s">
        <v>587</v>
      </c>
      <c r="G852" s="36" t="s">
        <v>587</v>
      </c>
      <c r="H852" s="38">
        <v>59.98</v>
      </c>
      <c r="I852" s="38">
        <v>0.0</v>
      </c>
      <c r="J852" s="38">
        <f t="shared" si="143"/>
        <v>59.98</v>
      </c>
      <c r="K852" s="36">
        <v>1.0</v>
      </c>
      <c r="L852" s="38">
        <f t="shared" si="144"/>
        <v>0</v>
      </c>
      <c r="M852" s="35" t="s">
        <v>433</v>
      </c>
      <c r="N852" s="35" t="s">
        <v>422</v>
      </c>
    </row>
    <row r="853">
      <c r="A853" s="35">
        <v>980.0</v>
      </c>
      <c r="B853" s="36" t="s">
        <v>1353</v>
      </c>
      <c r="C853" s="36" t="s">
        <v>598</v>
      </c>
      <c r="D853" s="37">
        <v>44015.0</v>
      </c>
      <c r="E853" s="37">
        <v>44091.0</v>
      </c>
      <c r="F853" s="37">
        <v>44257.0</v>
      </c>
      <c r="G853" s="37">
        <v>44257.0</v>
      </c>
      <c r="H853" s="38">
        <v>39.99</v>
      </c>
      <c r="I853" s="38">
        <v>0.0</v>
      </c>
      <c r="J853" s="38">
        <f t="shared" si="143"/>
        <v>39.99</v>
      </c>
      <c r="K853" s="36">
        <v>3.0</v>
      </c>
      <c r="L853" s="38">
        <f t="shared" si="144"/>
        <v>0</v>
      </c>
      <c r="M853" s="89" t="s">
        <v>434</v>
      </c>
      <c r="N853" s="89" t="s">
        <v>422</v>
      </c>
    </row>
    <row r="854">
      <c r="A854" s="35">
        <v>953.0</v>
      </c>
      <c r="B854" s="36" t="s">
        <v>1354</v>
      </c>
      <c r="C854" s="36" t="s">
        <v>598</v>
      </c>
      <c r="D854" s="37">
        <v>42671.0</v>
      </c>
      <c r="E854" s="37">
        <v>43468.0</v>
      </c>
      <c r="F854" s="37">
        <v>43475.0</v>
      </c>
      <c r="G854" s="37">
        <v>43475.0</v>
      </c>
      <c r="H854" s="38">
        <v>19.99</v>
      </c>
      <c r="I854" s="38">
        <v>4.99</v>
      </c>
      <c r="J854" s="38">
        <f t="shared" si="143"/>
        <v>15</v>
      </c>
      <c r="K854" s="36">
        <v>1.0</v>
      </c>
      <c r="L854" s="38">
        <f t="shared" si="144"/>
        <v>4.99</v>
      </c>
      <c r="M854" s="89" t="s">
        <v>435</v>
      </c>
      <c r="N854" s="89" t="s">
        <v>422</v>
      </c>
    </row>
    <row r="855">
      <c r="A855" s="35">
        <v>497.0</v>
      </c>
      <c r="B855" s="35" t="s">
        <v>1355</v>
      </c>
      <c r="C855" s="36" t="s">
        <v>586</v>
      </c>
      <c r="D855" s="37">
        <v>44432.0</v>
      </c>
      <c r="E855" s="37">
        <v>45237.0</v>
      </c>
      <c r="F855" s="36" t="s">
        <v>587</v>
      </c>
      <c r="G855" s="36" t="s">
        <v>587</v>
      </c>
      <c r="H855" s="38">
        <v>29.99</v>
      </c>
      <c r="I855" s="38">
        <v>0.0</v>
      </c>
      <c r="J855" s="38">
        <f t="shared" si="143"/>
        <v>29.99</v>
      </c>
      <c r="K855" s="36">
        <v>1.0</v>
      </c>
      <c r="L855" s="38">
        <f t="shared" si="144"/>
        <v>0</v>
      </c>
      <c r="M855" s="89" t="s">
        <v>436</v>
      </c>
      <c r="N855" s="89" t="s">
        <v>422</v>
      </c>
    </row>
    <row r="856">
      <c r="A856" s="35">
        <v>741.0</v>
      </c>
      <c r="B856" s="36" t="s">
        <v>1356</v>
      </c>
      <c r="C856" s="36" t="s">
        <v>586</v>
      </c>
      <c r="D856" s="37">
        <v>44061.0</v>
      </c>
      <c r="E856" s="37">
        <v>44539.0</v>
      </c>
      <c r="F856" s="36" t="s">
        <v>587</v>
      </c>
      <c r="G856" s="36" t="s">
        <v>587</v>
      </c>
      <c r="H856" s="38">
        <v>29.99</v>
      </c>
      <c r="I856" s="38">
        <v>0.0</v>
      </c>
      <c r="J856" s="38">
        <f t="shared" si="143"/>
        <v>29.99</v>
      </c>
      <c r="K856" s="36">
        <v>1.0</v>
      </c>
      <c r="L856" s="38">
        <f t="shared" si="144"/>
        <v>0</v>
      </c>
      <c r="M856" s="35" t="s">
        <v>437</v>
      </c>
      <c r="N856" s="35" t="s">
        <v>422</v>
      </c>
    </row>
    <row r="857">
      <c r="A857" s="35">
        <v>836.0</v>
      </c>
      <c r="B857" s="36" t="s">
        <v>1357</v>
      </c>
      <c r="C857" s="36" t="s">
        <v>586</v>
      </c>
      <c r="D857" s="37">
        <v>42717.0</v>
      </c>
      <c r="E857" s="37">
        <v>42950.0</v>
      </c>
      <c r="F857" s="37">
        <v>44151.0</v>
      </c>
      <c r="G857" s="37">
        <v>44163.0</v>
      </c>
      <c r="H857" s="38">
        <v>14.99</v>
      </c>
      <c r="I857" s="38">
        <v>7.99</v>
      </c>
      <c r="J857" s="38">
        <f t="shared" si="143"/>
        <v>7</v>
      </c>
      <c r="K857" s="36">
        <v>139.0</v>
      </c>
      <c r="L857" s="38">
        <f t="shared" si="144"/>
        <v>0.05748201439</v>
      </c>
      <c r="M857" s="35" t="s">
        <v>438</v>
      </c>
      <c r="N857" s="35" t="s">
        <v>422</v>
      </c>
    </row>
    <row r="858">
      <c r="A858" s="35">
        <v>1022.0</v>
      </c>
      <c r="B858" s="36" t="s">
        <v>1358</v>
      </c>
      <c r="C858" s="36" t="s">
        <v>591</v>
      </c>
      <c r="D858" s="37">
        <v>44154.0</v>
      </c>
      <c r="E858" s="37">
        <v>44539.0</v>
      </c>
      <c r="F858" s="36" t="s">
        <v>587</v>
      </c>
      <c r="G858" s="36" t="s">
        <v>587</v>
      </c>
      <c r="H858" s="125">
        <v>14.99</v>
      </c>
      <c r="I858" s="125">
        <v>0.0</v>
      </c>
      <c r="J858" s="38">
        <f t="shared" si="143"/>
        <v>14.99</v>
      </c>
      <c r="K858" s="36">
        <v>1.0</v>
      </c>
      <c r="L858" s="38">
        <f t="shared" si="144"/>
        <v>0</v>
      </c>
      <c r="M858" s="35" t="s">
        <v>439</v>
      </c>
      <c r="N858" s="36" t="s">
        <v>422</v>
      </c>
    </row>
    <row r="859">
      <c r="A859" s="35">
        <v>477.0</v>
      </c>
      <c r="B859" s="36" t="s">
        <v>1359</v>
      </c>
      <c r="C859" s="36" t="s">
        <v>612</v>
      </c>
      <c r="D859" s="37">
        <v>42773.0</v>
      </c>
      <c r="E859" s="37">
        <v>44431.0</v>
      </c>
      <c r="F859" s="37">
        <v>44486.0</v>
      </c>
      <c r="G859" s="37">
        <v>44486.0</v>
      </c>
      <c r="H859" s="38">
        <v>14.49</v>
      </c>
      <c r="I859" s="38">
        <v>3.62</v>
      </c>
      <c r="J859" s="38">
        <f t="shared" si="143"/>
        <v>10.87</v>
      </c>
      <c r="K859" s="36">
        <v>2.0</v>
      </c>
      <c r="L859" s="38">
        <f t="shared" si="144"/>
        <v>1.81</v>
      </c>
      <c r="M859" s="35" t="s">
        <v>440</v>
      </c>
      <c r="N859" s="35" t="s">
        <v>422</v>
      </c>
    </row>
    <row r="860">
      <c r="A860" s="35">
        <v>25.0</v>
      </c>
      <c r="B860" s="36" t="s">
        <v>1360</v>
      </c>
      <c r="C860" s="36" t="s">
        <v>624</v>
      </c>
      <c r="D860" s="37">
        <v>35156.0</v>
      </c>
      <c r="E860" s="37">
        <v>42279.0</v>
      </c>
      <c r="F860" s="36" t="s">
        <v>587</v>
      </c>
      <c r="G860" s="36" t="s">
        <v>587</v>
      </c>
      <c r="H860" s="38">
        <v>4.99</v>
      </c>
      <c r="I860" s="38">
        <v>2.5</v>
      </c>
      <c r="J860" s="38">
        <f t="shared" si="143"/>
        <v>2.49</v>
      </c>
      <c r="K860" s="36">
        <v>1.0</v>
      </c>
      <c r="L860" s="38">
        <f t="shared" si="144"/>
        <v>2.5</v>
      </c>
      <c r="M860" s="35" t="s">
        <v>441</v>
      </c>
      <c r="N860" s="35" t="s">
        <v>422</v>
      </c>
    </row>
    <row r="861">
      <c r="A861" s="35">
        <v>26.0</v>
      </c>
      <c r="B861" s="35" t="s">
        <v>1361</v>
      </c>
      <c r="C861" s="36" t="s">
        <v>624</v>
      </c>
      <c r="D861" s="37">
        <v>35888.0</v>
      </c>
      <c r="E861" s="37">
        <v>42279.0</v>
      </c>
      <c r="F861" s="36" t="s">
        <v>587</v>
      </c>
      <c r="G861" s="36" t="s">
        <v>587</v>
      </c>
      <c r="H861" s="38">
        <v>5.99</v>
      </c>
      <c r="I861" s="38">
        <v>3.0</v>
      </c>
      <c r="J861" s="38">
        <f t="shared" si="143"/>
        <v>2.99</v>
      </c>
      <c r="K861" s="36">
        <v>1.0</v>
      </c>
      <c r="L861" s="38">
        <f t="shared" si="144"/>
        <v>3</v>
      </c>
      <c r="M861" s="35"/>
      <c r="N861" s="35" t="s">
        <v>422</v>
      </c>
    </row>
    <row r="862">
      <c r="A862" s="35">
        <v>27.0</v>
      </c>
      <c r="B862" s="35" t="s">
        <v>1362</v>
      </c>
      <c r="C862" s="36" t="s">
        <v>624</v>
      </c>
      <c r="D862" s="37">
        <v>36260.0</v>
      </c>
      <c r="E862" s="37">
        <v>42279.0</v>
      </c>
      <c r="F862" s="36" t="s">
        <v>587</v>
      </c>
      <c r="G862" s="36" t="s">
        <v>587</v>
      </c>
      <c r="H862" s="38">
        <v>5.99</v>
      </c>
      <c r="I862" s="38">
        <v>3.0</v>
      </c>
      <c r="J862" s="38">
        <f t="shared" si="143"/>
        <v>2.99</v>
      </c>
      <c r="K862" s="36">
        <v>1.0</v>
      </c>
      <c r="L862" s="38">
        <f t="shared" si="144"/>
        <v>3</v>
      </c>
      <c r="M862" s="35"/>
      <c r="N862" s="35" t="s">
        <v>422</v>
      </c>
    </row>
    <row r="863">
      <c r="A863" s="35">
        <v>145.0</v>
      </c>
      <c r="B863" s="36" t="s">
        <v>1363</v>
      </c>
      <c r="C863" s="35" t="s">
        <v>677</v>
      </c>
      <c r="D863" s="37">
        <v>38814.0</v>
      </c>
      <c r="E863" s="37">
        <v>42806.0</v>
      </c>
      <c r="F863" s="36" t="s">
        <v>587</v>
      </c>
      <c r="G863" s="36" t="s">
        <v>587</v>
      </c>
      <c r="H863" s="38">
        <v>9.99</v>
      </c>
      <c r="I863" s="38">
        <v>3.99</v>
      </c>
      <c r="J863" s="38">
        <f t="shared" si="143"/>
        <v>6</v>
      </c>
      <c r="K863" s="36">
        <v>1.0</v>
      </c>
      <c r="L863" s="38">
        <f t="shared" si="144"/>
        <v>3.99</v>
      </c>
      <c r="M863" s="35"/>
      <c r="N863" s="126" t="s">
        <v>422</v>
      </c>
    </row>
    <row r="864">
      <c r="A864" s="35">
        <v>146.0</v>
      </c>
      <c r="B864" s="36" t="s">
        <v>1364</v>
      </c>
      <c r="C864" s="35" t="s">
        <v>677</v>
      </c>
      <c r="D864" s="37">
        <v>39234.0</v>
      </c>
      <c r="E864" s="37">
        <v>42806.0</v>
      </c>
      <c r="F864" s="36" t="s">
        <v>587</v>
      </c>
      <c r="G864" s="36" t="s">
        <v>587</v>
      </c>
      <c r="H864" s="38">
        <v>9.99</v>
      </c>
      <c r="I864" s="38">
        <v>3.99</v>
      </c>
      <c r="J864" s="38">
        <f t="shared" si="143"/>
        <v>6</v>
      </c>
      <c r="K864" s="36">
        <v>1.0</v>
      </c>
      <c r="L864" s="38">
        <f t="shared" si="144"/>
        <v>3.99</v>
      </c>
      <c r="M864" s="35"/>
      <c r="N864" s="126" t="s">
        <v>422</v>
      </c>
    </row>
    <row r="865">
      <c r="A865" s="35">
        <v>400.0</v>
      </c>
      <c r="B865" s="36" t="s">
        <v>1365</v>
      </c>
      <c r="C865" s="36" t="s">
        <v>584</v>
      </c>
      <c r="D865" s="37">
        <v>41338.0</v>
      </c>
      <c r="E865" s="37">
        <v>41707.0</v>
      </c>
      <c r="F865" s="37">
        <v>41707.0</v>
      </c>
      <c r="G865" s="37">
        <v>45051.0</v>
      </c>
      <c r="H865" s="38">
        <v>24.99</v>
      </c>
      <c r="I865" s="38">
        <v>5.0</v>
      </c>
      <c r="J865" s="38">
        <f t="shared" si="143"/>
        <v>19.99</v>
      </c>
      <c r="K865" s="36">
        <v>45.0</v>
      </c>
      <c r="L865" s="38">
        <f t="shared" si="144"/>
        <v>0.1111111111</v>
      </c>
      <c r="M865" s="35"/>
      <c r="N865" s="36" t="s">
        <v>422</v>
      </c>
    </row>
    <row r="866">
      <c r="A866" s="35">
        <v>797.0</v>
      </c>
      <c r="B866" s="36" t="s">
        <v>1366</v>
      </c>
      <c r="C866" s="36" t="s">
        <v>586</v>
      </c>
      <c r="D866" s="37">
        <v>42654.0</v>
      </c>
      <c r="E866" s="37">
        <v>43275.0</v>
      </c>
      <c r="F866" s="37">
        <v>43278.0</v>
      </c>
      <c r="G866" s="37">
        <v>45264.0</v>
      </c>
      <c r="H866" s="38">
        <v>29.99</v>
      </c>
      <c r="I866" s="38">
        <v>14.99</v>
      </c>
      <c r="J866" s="38">
        <f t="shared" si="143"/>
        <v>15</v>
      </c>
      <c r="K866" s="36">
        <v>52.0</v>
      </c>
      <c r="L866" s="38">
        <f t="shared" si="144"/>
        <v>0.2882692308</v>
      </c>
      <c r="M866" s="35"/>
      <c r="N866" s="35" t="s">
        <v>422</v>
      </c>
    </row>
    <row r="867">
      <c r="A867" s="35">
        <v>762.0</v>
      </c>
      <c r="B867" s="36" t="s">
        <v>1367</v>
      </c>
      <c r="C867" s="36" t="s">
        <v>586</v>
      </c>
      <c r="D867" s="37">
        <v>44084.0</v>
      </c>
      <c r="E867" s="37">
        <v>44335.0</v>
      </c>
      <c r="F867" s="37">
        <v>44473.0</v>
      </c>
      <c r="G867" s="37">
        <v>44474.0</v>
      </c>
      <c r="H867" s="38">
        <v>14.99</v>
      </c>
      <c r="I867" s="38">
        <v>8.24</v>
      </c>
      <c r="J867" s="38">
        <f t="shared" si="143"/>
        <v>6.75</v>
      </c>
      <c r="K867" s="36">
        <v>5.0</v>
      </c>
      <c r="L867" s="38">
        <f t="shared" si="144"/>
        <v>1.648</v>
      </c>
      <c r="M867" s="35" t="s">
        <v>442</v>
      </c>
      <c r="N867" s="35" t="s">
        <v>422</v>
      </c>
    </row>
    <row r="868">
      <c r="A868" s="35">
        <v>343.0</v>
      </c>
      <c r="B868" s="36" t="s">
        <v>1368</v>
      </c>
      <c r="C868" s="36" t="s">
        <v>584</v>
      </c>
      <c r="D868" s="37">
        <v>39738.0</v>
      </c>
      <c r="E868" s="37">
        <v>44971.0</v>
      </c>
      <c r="F868" s="37" t="s">
        <v>587</v>
      </c>
      <c r="G868" s="37" t="s">
        <v>587</v>
      </c>
      <c r="H868" s="38">
        <v>4.99</v>
      </c>
      <c r="I868" s="38">
        <v>0.0</v>
      </c>
      <c r="J868" s="38">
        <f t="shared" si="143"/>
        <v>4.99</v>
      </c>
      <c r="K868" s="36">
        <v>3.0</v>
      </c>
      <c r="L868" s="38">
        <f t="shared" si="144"/>
        <v>0</v>
      </c>
      <c r="M868" s="35" t="s">
        <v>443</v>
      </c>
      <c r="N868" s="36" t="s">
        <v>422</v>
      </c>
    </row>
    <row r="869">
      <c r="A869" s="35">
        <v>344.0</v>
      </c>
      <c r="B869" s="35" t="s">
        <v>1369</v>
      </c>
      <c r="C869" s="36" t="s">
        <v>584</v>
      </c>
      <c r="D869" s="37">
        <v>40865.0</v>
      </c>
      <c r="E869" s="37">
        <v>44383.0</v>
      </c>
      <c r="F869" s="37">
        <v>40933.0</v>
      </c>
      <c r="G869" s="37">
        <v>42035.0</v>
      </c>
      <c r="H869" s="38">
        <v>49.98</v>
      </c>
      <c r="I869" s="38">
        <v>39.98</v>
      </c>
      <c r="J869" s="38">
        <f t="shared" si="143"/>
        <v>10</v>
      </c>
      <c r="K869" s="36">
        <v>115.0</v>
      </c>
      <c r="L869" s="38">
        <f t="shared" si="144"/>
        <v>0.3476521739</v>
      </c>
      <c r="M869" s="35"/>
      <c r="N869" s="36" t="s">
        <v>422</v>
      </c>
    </row>
    <row r="870">
      <c r="A870" s="35">
        <v>345.0</v>
      </c>
      <c r="B870" s="36" t="s">
        <v>1370</v>
      </c>
      <c r="C870" s="36" t="s">
        <v>584</v>
      </c>
      <c r="D870" s="37">
        <v>41509.0</v>
      </c>
      <c r="E870" s="37">
        <v>44091.0</v>
      </c>
      <c r="F870" s="37">
        <v>42263.0</v>
      </c>
      <c r="G870" s="37">
        <v>44395.0</v>
      </c>
      <c r="H870" s="38">
        <v>34.98</v>
      </c>
      <c r="I870" s="38">
        <v>7.49</v>
      </c>
      <c r="J870" s="38">
        <f t="shared" si="143"/>
        <v>27.49</v>
      </c>
      <c r="K870" s="36">
        <v>100.0</v>
      </c>
      <c r="L870" s="38">
        <f t="shared" si="144"/>
        <v>0.0749</v>
      </c>
      <c r="M870" s="35"/>
      <c r="N870" s="36" t="s">
        <v>422</v>
      </c>
    </row>
    <row r="871">
      <c r="A871" s="35">
        <v>346.0</v>
      </c>
      <c r="B871" s="36" t="s">
        <v>1371</v>
      </c>
      <c r="C871" s="36" t="s">
        <v>584</v>
      </c>
      <c r="D871" s="37">
        <v>42027.0</v>
      </c>
      <c r="E871" s="37">
        <v>44091.0</v>
      </c>
      <c r="F871" s="37" t="s">
        <v>587</v>
      </c>
      <c r="G871" s="37" t="s">
        <v>587</v>
      </c>
      <c r="H871" s="38">
        <v>19.99</v>
      </c>
      <c r="I871" s="38">
        <v>7.99</v>
      </c>
      <c r="J871" s="38">
        <f t="shared" si="143"/>
        <v>12</v>
      </c>
      <c r="K871" s="36">
        <v>1.0</v>
      </c>
      <c r="L871" s="38">
        <f t="shared" si="144"/>
        <v>7.99</v>
      </c>
      <c r="M871" s="35"/>
      <c r="N871" s="36" t="s">
        <v>422</v>
      </c>
    </row>
    <row r="872">
      <c r="A872" s="35">
        <v>807.0</v>
      </c>
      <c r="B872" s="36" t="s">
        <v>1372</v>
      </c>
      <c r="C872" s="35" t="s">
        <v>586</v>
      </c>
      <c r="D872" s="37">
        <v>44796.0</v>
      </c>
      <c r="E872" s="37">
        <v>45174.0</v>
      </c>
      <c r="F872" s="37">
        <v>45246.0</v>
      </c>
      <c r="G872" s="37">
        <v>45254.0</v>
      </c>
      <c r="H872" s="38">
        <v>69.99</v>
      </c>
      <c r="I872" s="38">
        <v>0.0</v>
      </c>
      <c r="J872" s="38">
        <f t="shared" si="143"/>
        <v>69.99</v>
      </c>
      <c r="K872" s="36">
        <v>62.0</v>
      </c>
      <c r="L872" s="38">
        <f t="shared" si="144"/>
        <v>0</v>
      </c>
      <c r="M872" s="35"/>
      <c r="N872" s="35" t="s">
        <v>422</v>
      </c>
    </row>
    <row r="873">
      <c r="A873" s="35">
        <v>452.0</v>
      </c>
      <c r="B873" s="36" t="s">
        <v>1373</v>
      </c>
      <c r="C873" s="35" t="s">
        <v>612</v>
      </c>
      <c r="D873" s="37">
        <v>42269.0</v>
      </c>
      <c r="E873" s="37">
        <v>43295.0</v>
      </c>
      <c r="F873" s="37">
        <v>43295.0</v>
      </c>
      <c r="G873" s="37">
        <v>45005.0</v>
      </c>
      <c r="H873" s="38">
        <v>10.99</v>
      </c>
      <c r="I873" s="38">
        <v>10.99</v>
      </c>
      <c r="J873" s="38">
        <f t="shared" si="143"/>
        <v>0</v>
      </c>
      <c r="K873" s="36">
        <v>10.0</v>
      </c>
      <c r="L873" s="38">
        <f t="shared" si="144"/>
        <v>1.099</v>
      </c>
      <c r="M873" s="35" t="s">
        <v>444</v>
      </c>
      <c r="N873" s="35" t="s">
        <v>422</v>
      </c>
    </row>
    <row r="874">
      <c r="A874" s="35">
        <v>495.0</v>
      </c>
      <c r="B874" s="35" t="s">
        <v>1374</v>
      </c>
      <c r="C874" s="36" t="s">
        <v>586</v>
      </c>
      <c r="D874" s="37">
        <v>43767.0</v>
      </c>
      <c r="E874" s="37">
        <v>43824.0</v>
      </c>
      <c r="F874" s="36" t="s">
        <v>587</v>
      </c>
      <c r="G874" s="36" t="s">
        <v>587</v>
      </c>
      <c r="H874" s="38">
        <v>17.5</v>
      </c>
      <c r="I874" s="38">
        <v>17.5</v>
      </c>
      <c r="J874" s="38">
        <f t="shared" si="143"/>
        <v>0</v>
      </c>
      <c r="K874" s="36">
        <v>1.0</v>
      </c>
      <c r="L874" s="38">
        <f t="shared" si="144"/>
        <v>17.5</v>
      </c>
      <c r="M874" s="35" t="s">
        <v>445</v>
      </c>
      <c r="N874" s="35" t="s">
        <v>422</v>
      </c>
    </row>
    <row r="875">
      <c r="A875" s="35">
        <v>880.0</v>
      </c>
      <c r="B875" s="35" t="s">
        <v>1375</v>
      </c>
      <c r="C875" s="36" t="s">
        <v>586</v>
      </c>
      <c r="D875" s="37">
        <v>43767.0</v>
      </c>
      <c r="E875" s="37">
        <v>43824.0</v>
      </c>
      <c r="F875" s="36" t="s">
        <v>587</v>
      </c>
      <c r="G875" s="36" t="s">
        <v>587</v>
      </c>
      <c r="H875" s="38">
        <v>17.49</v>
      </c>
      <c r="I875" s="38">
        <v>17.49</v>
      </c>
      <c r="J875" s="38">
        <f t="shared" si="143"/>
        <v>0</v>
      </c>
      <c r="K875" s="36">
        <v>1.0</v>
      </c>
      <c r="L875" s="38">
        <f t="shared" si="144"/>
        <v>17.49</v>
      </c>
      <c r="M875" s="35"/>
      <c r="N875" s="35" t="s">
        <v>422</v>
      </c>
    </row>
    <row r="876">
      <c r="A876" s="35">
        <v>598.0</v>
      </c>
      <c r="B876" s="36" t="s">
        <v>1376</v>
      </c>
      <c r="C876" s="36" t="s">
        <v>586</v>
      </c>
      <c r="D876" s="37">
        <v>42465.0</v>
      </c>
      <c r="E876" s="37">
        <v>42754.0</v>
      </c>
      <c r="F876" s="37">
        <v>42939.0</v>
      </c>
      <c r="G876" s="37">
        <v>44432.0</v>
      </c>
      <c r="H876" s="38">
        <v>14.99</v>
      </c>
      <c r="I876" s="38">
        <v>7.49</v>
      </c>
      <c r="J876" s="38">
        <f t="shared" si="143"/>
        <v>7.5</v>
      </c>
      <c r="K876" s="36">
        <v>17.0</v>
      </c>
      <c r="L876" s="38">
        <f t="shared" si="144"/>
        <v>0.4405882353</v>
      </c>
      <c r="M876" s="35" t="s">
        <v>446</v>
      </c>
      <c r="N876" s="35" t="s">
        <v>422</v>
      </c>
    </row>
    <row r="877">
      <c r="A877" s="35">
        <v>602.0</v>
      </c>
      <c r="B877" s="36" t="s">
        <v>1377</v>
      </c>
      <c r="C877" s="36" t="s">
        <v>586</v>
      </c>
      <c r="D877" s="37">
        <v>44148.0</v>
      </c>
      <c r="E877" s="37">
        <v>44426.0</v>
      </c>
      <c r="F877" s="37">
        <v>44427.0</v>
      </c>
      <c r="G877" s="37">
        <v>44427.0</v>
      </c>
      <c r="H877" s="38">
        <v>9.99</v>
      </c>
      <c r="I877" s="38">
        <v>6.99</v>
      </c>
      <c r="J877" s="38">
        <f t="shared" si="143"/>
        <v>3</v>
      </c>
      <c r="K877" s="36">
        <v>1.0</v>
      </c>
      <c r="L877" s="38">
        <f t="shared" si="144"/>
        <v>6.99</v>
      </c>
      <c r="M877" s="35"/>
      <c r="N877" s="35" t="s">
        <v>422</v>
      </c>
    </row>
    <row r="878">
      <c r="A878" s="35">
        <v>123.0</v>
      </c>
      <c r="B878" s="36" t="s">
        <v>1378</v>
      </c>
      <c r="C878" s="35" t="s">
        <v>677</v>
      </c>
      <c r="D878" s="37">
        <v>38758.0</v>
      </c>
      <c r="E878" s="37">
        <v>42623.0</v>
      </c>
      <c r="F878" s="37">
        <v>44409.0</v>
      </c>
      <c r="G878" s="37">
        <v>44412.0</v>
      </c>
      <c r="H878" s="38">
        <v>10.99</v>
      </c>
      <c r="I878" s="38">
        <v>7.99</v>
      </c>
      <c r="J878" s="38">
        <f t="shared" si="143"/>
        <v>3</v>
      </c>
      <c r="K878" s="36">
        <v>20.0</v>
      </c>
      <c r="L878" s="38">
        <f t="shared" si="144"/>
        <v>0.3995</v>
      </c>
      <c r="M878" s="35" t="s">
        <v>447</v>
      </c>
      <c r="N878" s="126" t="s">
        <v>422</v>
      </c>
    </row>
    <row r="879">
      <c r="A879" s="35">
        <v>378.0</v>
      </c>
      <c r="B879" s="36" t="s">
        <v>1379</v>
      </c>
      <c r="C879" s="36" t="s">
        <v>584</v>
      </c>
      <c r="D879" s="37">
        <v>41297.0</v>
      </c>
      <c r="E879" s="37">
        <v>44422.0</v>
      </c>
      <c r="F879" s="37">
        <v>45077.0</v>
      </c>
      <c r="G879" s="37">
        <v>45077.0</v>
      </c>
      <c r="H879" s="38">
        <v>12.99</v>
      </c>
      <c r="I879" s="38">
        <v>0.0</v>
      </c>
      <c r="J879" s="38">
        <f t="shared" si="143"/>
        <v>12.99</v>
      </c>
      <c r="K879" s="36">
        <v>5.0</v>
      </c>
      <c r="L879" s="38">
        <f t="shared" si="144"/>
        <v>0</v>
      </c>
      <c r="M879" s="35"/>
      <c r="N879" s="36" t="s">
        <v>422</v>
      </c>
    </row>
    <row r="880">
      <c r="A880" s="35">
        <v>424.0</v>
      </c>
      <c r="B880" s="35" t="s">
        <v>1380</v>
      </c>
      <c r="C880" s="36" t="s">
        <v>612</v>
      </c>
      <c r="D880" s="37">
        <v>42123.0</v>
      </c>
      <c r="E880" s="37">
        <v>42950.0</v>
      </c>
      <c r="F880" s="37" t="s">
        <v>587</v>
      </c>
      <c r="G880" s="37" t="s">
        <v>587</v>
      </c>
      <c r="H880" s="38">
        <v>14.99</v>
      </c>
      <c r="I880" s="38">
        <v>6.99</v>
      </c>
      <c r="J880" s="38">
        <f t="shared" si="143"/>
        <v>8</v>
      </c>
      <c r="K880" s="36">
        <v>1.0</v>
      </c>
      <c r="L880" s="38">
        <f t="shared" si="144"/>
        <v>6.99</v>
      </c>
      <c r="M880" s="35"/>
      <c r="N880" s="35" t="s">
        <v>422</v>
      </c>
    </row>
    <row r="881">
      <c r="A881" s="35">
        <v>783.0</v>
      </c>
      <c r="B881" s="36" t="s">
        <v>1381</v>
      </c>
      <c r="C881" s="36" t="s">
        <v>586</v>
      </c>
      <c r="D881" s="37">
        <v>44433.0</v>
      </c>
      <c r="E881" s="37">
        <v>44521.0</v>
      </c>
      <c r="F881" s="37">
        <v>44522.0</v>
      </c>
      <c r="G881" s="37">
        <v>44526.0</v>
      </c>
      <c r="H881" s="38">
        <v>59.99</v>
      </c>
      <c r="I881" s="38">
        <v>41.99</v>
      </c>
      <c r="J881" s="38">
        <f t="shared" si="143"/>
        <v>18</v>
      </c>
      <c r="K881" s="36">
        <v>22.0</v>
      </c>
      <c r="L881" s="38">
        <f t="shared" si="144"/>
        <v>1.908636364</v>
      </c>
      <c r="M881" s="35"/>
      <c r="N881" s="35" t="s">
        <v>422</v>
      </c>
    </row>
    <row r="882">
      <c r="A882" s="35">
        <v>985.0</v>
      </c>
      <c r="B882" s="35" t="s">
        <v>1382</v>
      </c>
      <c r="C882" s="36" t="s">
        <v>598</v>
      </c>
      <c r="D882" s="37">
        <v>42787.0</v>
      </c>
      <c r="E882" s="37">
        <v>43472.0</v>
      </c>
      <c r="F882" s="37">
        <v>44521.0</v>
      </c>
      <c r="G882" s="37">
        <v>44522.0</v>
      </c>
      <c r="H882" s="38">
        <v>18.99</v>
      </c>
      <c r="I882" s="38">
        <v>6.49</v>
      </c>
      <c r="J882" s="38">
        <f t="shared" si="143"/>
        <v>12.5</v>
      </c>
      <c r="K882" s="36">
        <v>3.0</v>
      </c>
      <c r="L882" s="38">
        <f t="shared" si="144"/>
        <v>2.163333333</v>
      </c>
      <c r="M882" s="89"/>
      <c r="N882" s="89" t="s">
        <v>422</v>
      </c>
    </row>
    <row r="883">
      <c r="A883" s="35">
        <v>208.0</v>
      </c>
      <c r="B883" s="36" t="s">
        <v>1383</v>
      </c>
      <c r="C883" s="36" t="s">
        <v>584</v>
      </c>
      <c r="D883" s="37">
        <v>41871.0</v>
      </c>
      <c r="E883" s="37">
        <v>42925.0</v>
      </c>
      <c r="F883" s="37">
        <v>43080.0</v>
      </c>
      <c r="G883" s="37">
        <v>43241.0</v>
      </c>
      <c r="H883" s="38">
        <v>12.99</v>
      </c>
      <c r="I883" s="38">
        <v>3.99</v>
      </c>
      <c r="J883" s="38">
        <f t="shared" si="143"/>
        <v>9</v>
      </c>
      <c r="K883" s="36">
        <v>5.0</v>
      </c>
      <c r="L883" s="38">
        <f t="shared" si="144"/>
        <v>0.798</v>
      </c>
      <c r="M883" s="35" t="s">
        <v>448</v>
      </c>
      <c r="N883" s="36" t="s">
        <v>422</v>
      </c>
    </row>
    <row r="884">
      <c r="A884" s="35">
        <v>395.0</v>
      </c>
      <c r="B884" s="36" t="s">
        <v>1384</v>
      </c>
      <c r="C884" s="36" t="s">
        <v>584</v>
      </c>
      <c r="D884" s="37">
        <v>40361.0</v>
      </c>
      <c r="E884" s="37">
        <v>40405.0</v>
      </c>
      <c r="F884" s="37">
        <v>40405.0</v>
      </c>
      <c r="G884" s="37">
        <v>44743.0</v>
      </c>
      <c r="H884" s="38">
        <v>29.99</v>
      </c>
      <c r="I884" s="38">
        <v>1.0</v>
      </c>
      <c r="J884" s="38">
        <f t="shared" si="143"/>
        <v>28.99</v>
      </c>
      <c r="K884" s="36">
        <v>25.0</v>
      </c>
      <c r="L884" s="38">
        <f t="shared" si="144"/>
        <v>0.04</v>
      </c>
      <c r="M884" s="35" t="s">
        <v>449</v>
      </c>
      <c r="N884" s="36" t="s">
        <v>422</v>
      </c>
    </row>
    <row r="885">
      <c r="A885" s="35">
        <v>404.0</v>
      </c>
      <c r="B885" s="36" t="s">
        <v>1385</v>
      </c>
      <c r="C885" s="36" t="s">
        <v>584</v>
      </c>
      <c r="D885" s="37">
        <v>40984.0</v>
      </c>
      <c r="E885" s="37">
        <v>44115.0</v>
      </c>
      <c r="F885" s="37" t="s">
        <v>587</v>
      </c>
      <c r="G885" s="37" t="s">
        <v>587</v>
      </c>
      <c r="H885" s="38">
        <v>24.99</v>
      </c>
      <c r="I885" s="38">
        <v>5.0</v>
      </c>
      <c r="J885" s="38">
        <f t="shared" si="143"/>
        <v>19.99</v>
      </c>
      <c r="K885" s="36">
        <v>1.0</v>
      </c>
      <c r="L885" s="38">
        <f t="shared" si="144"/>
        <v>5</v>
      </c>
      <c r="M885" s="35" t="s">
        <v>450</v>
      </c>
      <c r="N885" s="36" t="s">
        <v>422</v>
      </c>
    </row>
    <row r="886">
      <c r="A886" s="35">
        <v>672.0</v>
      </c>
      <c r="B886" s="36" t="s">
        <v>1386</v>
      </c>
      <c r="C886" s="35" t="s">
        <v>586</v>
      </c>
      <c r="D886" s="37">
        <v>44460.0</v>
      </c>
      <c r="E886" s="37">
        <v>44555.0</v>
      </c>
      <c r="F886" s="37">
        <v>44562.0</v>
      </c>
      <c r="G886" s="37">
        <v>44566.0</v>
      </c>
      <c r="H886" s="38">
        <v>39.99</v>
      </c>
      <c r="I886" s="38">
        <v>0.0</v>
      </c>
      <c r="J886" s="38">
        <f t="shared" si="143"/>
        <v>39.99</v>
      </c>
      <c r="K886" s="36">
        <v>19.0</v>
      </c>
      <c r="L886" s="38">
        <f t="shared" si="144"/>
        <v>0</v>
      </c>
      <c r="M886" s="35" t="s">
        <v>451</v>
      </c>
      <c r="N886" s="36" t="s">
        <v>422</v>
      </c>
    </row>
    <row r="887">
      <c r="A887" s="35">
        <v>566.0</v>
      </c>
      <c r="B887" s="36" t="s">
        <v>1387</v>
      </c>
      <c r="C887" s="36" t="s">
        <v>586</v>
      </c>
      <c r="D887" s="37">
        <v>42583.0</v>
      </c>
      <c r="E887" s="37">
        <v>42750.0</v>
      </c>
      <c r="F887" s="37">
        <v>42851.0</v>
      </c>
      <c r="G887" s="37">
        <v>45412.0</v>
      </c>
      <c r="H887" s="38">
        <v>4.99</v>
      </c>
      <c r="I887" s="38">
        <v>2.99</v>
      </c>
      <c r="J887" s="38">
        <f t="shared" si="143"/>
        <v>2</v>
      </c>
      <c r="K887" s="36">
        <v>1.0</v>
      </c>
      <c r="L887" s="38">
        <f t="shared" si="144"/>
        <v>2.99</v>
      </c>
      <c r="M887" s="35" t="s">
        <v>452</v>
      </c>
      <c r="N887" s="126" t="s">
        <v>422</v>
      </c>
    </row>
    <row r="888">
      <c r="A888" s="35">
        <v>986.0</v>
      </c>
      <c r="B888" s="35" t="s">
        <v>1388</v>
      </c>
      <c r="C888" s="36" t="s">
        <v>598</v>
      </c>
      <c r="D888" s="37">
        <v>42656.0</v>
      </c>
      <c r="E888" s="37">
        <v>43543.0</v>
      </c>
      <c r="F888" s="37">
        <v>43543.0</v>
      </c>
      <c r="G888" s="37">
        <v>43543.0</v>
      </c>
      <c r="H888" s="38">
        <v>29.99</v>
      </c>
      <c r="I888" s="38">
        <v>14.99</v>
      </c>
      <c r="J888" s="38">
        <f t="shared" si="143"/>
        <v>15</v>
      </c>
      <c r="K888" s="36">
        <v>1.0</v>
      </c>
      <c r="L888" s="38">
        <f t="shared" si="144"/>
        <v>14.99</v>
      </c>
      <c r="M888" s="89" t="s">
        <v>453</v>
      </c>
      <c r="N888" s="89" t="s">
        <v>422</v>
      </c>
    </row>
    <row r="889">
      <c r="A889" s="35">
        <v>626.0</v>
      </c>
      <c r="B889" s="36" t="s">
        <v>1389</v>
      </c>
      <c r="C889" s="35" t="s">
        <v>586</v>
      </c>
      <c r="D889" s="37">
        <v>42941.0</v>
      </c>
      <c r="E889" s="37">
        <v>43265.0</v>
      </c>
      <c r="F889" s="36" t="s">
        <v>587</v>
      </c>
      <c r="G889" s="36" t="s">
        <v>587</v>
      </c>
      <c r="H889" s="38">
        <v>0.0</v>
      </c>
      <c r="I889" s="38">
        <v>0.0</v>
      </c>
      <c r="J889" s="38">
        <f t="shared" si="143"/>
        <v>0</v>
      </c>
      <c r="K889" s="36">
        <v>1.0</v>
      </c>
      <c r="L889" s="38">
        <f t="shared" si="144"/>
        <v>0</v>
      </c>
      <c r="M889" s="35" t="s">
        <v>454</v>
      </c>
      <c r="N889" s="35" t="s">
        <v>422</v>
      </c>
    </row>
    <row r="890">
      <c r="A890" s="35">
        <v>798.0</v>
      </c>
      <c r="B890" s="36" t="s">
        <v>1390</v>
      </c>
      <c r="C890" s="36" t="s">
        <v>586</v>
      </c>
      <c r="D890" s="37">
        <v>43410.0</v>
      </c>
      <c r="E890" s="37">
        <v>44398.0</v>
      </c>
      <c r="F890" s="37">
        <v>44406.0</v>
      </c>
      <c r="G890" s="37">
        <v>44407.0</v>
      </c>
      <c r="H890" s="38">
        <v>19.99</v>
      </c>
      <c r="I890" s="38">
        <v>7.99</v>
      </c>
      <c r="J890" s="38">
        <f t="shared" si="143"/>
        <v>12</v>
      </c>
      <c r="K890" s="36">
        <v>14.0</v>
      </c>
      <c r="L890" s="38">
        <f t="shared" si="144"/>
        <v>0.5707142857</v>
      </c>
      <c r="M890" s="35" t="s">
        <v>455</v>
      </c>
      <c r="N890" s="35" t="s">
        <v>422</v>
      </c>
    </row>
    <row r="891">
      <c r="A891" s="35">
        <v>417.0</v>
      </c>
      <c r="B891" s="36" t="s">
        <v>1391</v>
      </c>
      <c r="C891" s="36" t="s">
        <v>584</v>
      </c>
      <c r="D891" s="37">
        <v>41194.0</v>
      </c>
      <c r="E891" s="37">
        <v>41449.0</v>
      </c>
      <c r="F891" s="37">
        <v>41449.0</v>
      </c>
      <c r="G891" s="37">
        <v>44782.0</v>
      </c>
      <c r="H891" s="38">
        <v>39.98</v>
      </c>
      <c r="I891" s="38">
        <v>25.98</v>
      </c>
      <c r="J891" s="38">
        <f t="shared" si="143"/>
        <v>14</v>
      </c>
      <c r="K891" s="36">
        <v>15.0</v>
      </c>
      <c r="L891" s="38">
        <f t="shared" si="144"/>
        <v>1.732</v>
      </c>
      <c r="M891" s="35" t="s">
        <v>456</v>
      </c>
      <c r="N891" s="36" t="s">
        <v>422</v>
      </c>
    </row>
    <row r="892">
      <c r="A892" s="35">
        <v>937.0</v>
      </c>
      <c r="B892" s="36" t="s">
        <v>1392</v>
      </c>
      <c r="C892" s="35" t="s">
        <v>586</v>
      </c>
      <c r="D892" s="37">
        <v>42643.0</v>
      </c>
      <c r="E892" s="37">
        <v>44063.0</v>
      </c>
      <c r="F892" s="36" t="s">
        <v>587</v>
      </c>
      <c r="G892" s="36" t="s">
        <v>587</v>
      </c>
      <c r="H892" s="38">
        <v>49.99</v>
      </c>
      <c r="I892" s="38">
        <v>12.49</v>
      </c>
      <c r="J892" s="38">
        <f t="shared" si="143"/>
        <v>37.5</v>
      </c>
      <c r="K892" s="36">
        <v>1.0</v>
      </c>
      <c r="L892" s="38">
        <f t="shared" si="144"/>
        <v>12.49</v>
      </c>
      <c r="M892" s="35"/>
      <c r="N892" s="35" t="s">
        <v>422</v>
      </c>
    </row>
    <row r="893">
      <c r="A893" s="35">
        <v>632.0</v>
      </c>
      <c r="B893" s="36" t="s">
        <v>1393</v>
      </c>
      <c r="C893" s="36" t="s">
        <v>586</v>
      </c>
      <c r="D893" s="37">
        <v>42566.0</v>
      </c>
      <c r="E893" s="37">
        <v>43275.0</v>
      </c>
      <c r="F893" s="37">
        <v>43407.0</v>
      </c>
      <c r="G893" s="37">
        <v>44842.0</v>
      </c>
      <c r="H893" s="38">
        <v>29.99</v>
      </c>
      <c r="I893" s="38">
        <v>7.99</v>
      </c>
      <c r="J893" s="38">
        <f t="shared" si="143"/>
        <v>22</v>
      </c>
      <c r="K893" s="36">
        <v>9.0</v>
      </c>
      <c r="L893" s="38">
        <f t="shared" si="144"/>
        <v>0.8877777778</v>
      </c>
      <c r="M893" s="35" t="s">
        <v>457</v>
      </c>
      <c r="N893" s="35" t="s">
        <v>422</v>
      </c>
    </row>
    <row r="894">
      <c r="A894" s="35">
        <v>800.0</v>
      </c>
      <c r="B894" s="36" t="s">
        <v>1394</v>
      </c>
      <c r="C894" s="35" t="s">
        <v>586</v>
      </c>
      <c r="D894" s="37">
        <v>44105.0</v>
      </c>
      <c r="E894" s="37">
        <v>44335.0</v>
      </c>
      <c r="F894" s="36" t="s">
        <v>587</v>
      </c>
      <c r="G894" s="36" t="s">
        <v>587</v>
      </c>
      <c r="H894" s="38">
        <v>0.0</v>
      </c>
      <c r="I894" s="38">
        <v>0.0</v>
      </c>
      <c r="J894" s="38">
        <f t="shared" si="143"/>
        <v>0</v>
      </c>
      <c r="K894" s="36">
        <v>1.0</v>
      </c>
      <c r="L894" s="38">
        <f t="shared" si="144"/>
        <v>0</v>
      </c>
      <c r="M894" s="35" t="s">
        <v>458</v>
      </c>
      <c r="N894" s="35" t="s">
        <v>422</v>
      </c>
    </row>
    <row r="895">
      <c r="A895" s="35">
        <v>951.0</v>
      </c>
      <c r="B895" s="36" t="s">
        <v>1395</v>
      </c>
      <c r="C895" s="36" t="s">
        <v>598</v>
      </c>
      <c r="D895" s="37">
        <v>43585.0</v>
      </c>
      <c r="E895" s="37">
        <v>43824.0</v>
      </c>
      <c r="F895" s="37">
        <v>43843.0</v>
      </c>
      <c r="G895" s="37">
        <v>44679.0</v>
      </c>
      <c r="H895" s="38">
        <v>29.99</v>
      </c>
      <c r="I895" s="38">
        <v>17.99</v>
      </c>
      <c r="J895" s="38">
        <f t="shared" si="143"/>
        <v>12</v>
      </c>
      <c r="K895" s="36">
        <v>2.0</v>
      </c>
      <c r="L895" s="38">
        <f t="shared" si="144"/>
        <v>8.995</v>
      </c>
      <c r="M895" s="89" t="s">
        <v>459</v>
      </c>
      <c r="N895" s="89" t="s">
        <v>422</v>
      </c>
    </row>
    <row r="896">
      <c r="A896" s="35">
        <v>968.0</v>
      </c>
      <c r="B896" s="36" t="s">
        <v>1396</v>
      </c>
      <c r="C896" s="36" t="s">
        <v>598</v>
      </c>
      <c r="D896" s="37">
        <v>42656.0</v>
      </c>
      <c r="E896" s="37">
        <v>43466.0</v>
      </c>
      <c r="F896" s="37">
        <v>43467.0</v>
      </c>
      <c r="G896" s="37">
        <v>44023.0</v>
      </c>
      <c r="H896" s="38">
        <v>28.98</v>
      </c>
      <c r="I896" s="38">
        <v>14.98</v>
      </c>
      <c r="J896" s="38">
        <f t="shared" si="143"/>
        <v>14</v>
      </c>
      <c r="K896" s="36">
        <v>8.0</v>
      </c>
      <c r="L896" s="38">
        <f t="shared" si="144"/>
        <v>1.8725</v>
      </c>
      <c r="M896" s="89" t="s">
        <v>460</v>
      </c>
      <c r="N896" s="89" t="s">
        <v>422</v>
      </c>
    </row>
    <row r="897">
      <c r="A897" s="35">
        <v>430.0</v>
      </c>
      <c r="B897" s="35" t="s">
        <v>1397</v>
      </c>
      <c r="C897" s="36" t="s">
        <v>612</v>
      </c>
      <c r="D897" s="37">
        <v>40961.0</v>
      </c>
      <c r="E897" s="37">
        <v>42929.0</v>
      </c>
      <c r="F897" s="36" t="s">
        <v>587</v>
      </c>
      <c r="G897" s="36" t="s">
        <v>587</v>
      </c>
      <c r="H897" s="38">
        <v>19.99</v>
      </c>
      <c r="I897" s="38">
        <v>19.99</v>
      </c>
      <c r="J897" s="38">
        <f t="shared" si="143"/>
        <v>0</v>
      </c>
      <c r="K897" s="36">
        <v>1.0</v>
      </c>
      <c r="L897" s="38">
        <f t="shared" si="144"/>
        <v>19.99</v>
      </c>
      <c r="M897" s="35" t="s">
        <v>461</v>
      </c>
      <c r="N897" s="35" t="s">
        <v>422</v>
      </c>
    </row>
    <row r="898">
      <c r="A898" s="35">
        <v>614.0</v>
      </c>
      <c r="B898" s="36" t="s">
        <v>1398</v>
      </c>
      <c r="C898" s="36" t="s">
        <v>586</v>
      </c>
      <c r="D898" s="37">
        <v>42343.0</v>
      </c>
      <c r="E898" s="37">
        <v>42650.0</v>
      </c>
      <c r="F898" s="37">
        <v>42828.0</v>
      </c>
      <c r="G898" s="37">
        <v>44188.0</v>
      </c>
      <c r="H898" s="38">
        <v>19.99</v>
      </c>
      <c r="I898" s="38">
        <v>9.99</v>
      </c>
      <c r="J898" s="38">
        <f t="shared" si="143"/>
        <v>10</v>
      </c>
      <c r="K898" s="36">
        <v>19.0</v>
      </c>
      <c r="L898" s="38">
        <f t="shared" si="144"/>
        <v>0.5257894737</v>
      </c>
      <c r="M898" s="35"/>
      <c r="N898" s="35" t="s">
        <v>422</v>
      </c>
    </row>
    <row r="899">
      <c r="A899" s="35">
        <v>196.0</v>
      </c>
      <c r="B899" s="36" t="s">
        <v>1399</v>
      </c>
      <c r="C899" s="36" t="s">
        <v>584</v>
      </c>
      <c r="D899" s="37">
        <v>40109.0</v>
      </c>
      <c r="E899" s="37">
        <v>43558.0</v>
      </c>
      <c r="F899" s="37">
        <v>41762.0</v>
      </c>
      <c r="G899" s="37">
        <v>42121.0</v>
      </c>
      <c r="H899" s="38">
        <v>29.99</v>
      </c>
      <c r="I899" s="38">
        <v>29.99</v>
      </c>
      <c r="J899" s="38">
        <f t="shared" si="143"/>
        <v>0</v>
      </c>
      <c r="K899" s="36">
        <v>71.0</v>
      </c>
      <c r="L899" s="38">
        <f t="shared" si="144"/>
        <v>0.4223943662</v>
      </c>
      <c r="M899" s="35" t="s">
        <v>462</v>
      </c>
      <c r="N899" s="36" t="s">
        <v>422</v>
      </c>
    </row>
    <row r="900">
      <c r="A900" s="35">
        <v>198.0</v>
      </c>
      <c r="B900" s="36" t="s">
        <v>1400</v>
      </c>
      <c r="C900" s="36" t="s">
        <v>584</v>
      </c>
      <c r="D900" s="37">
        <v>41173.0</v>
      </c>
      <c r="E900" s="37">
        <v>42969.0</v>
      </c>
      <c r="F900" s="37">
        <v>41913.0</v>
      </c>
      <c r="G900" s="37">
        <v>41939.0</v>
      </c>
      <c r="H900" s="38">
        <v>54.99</v>
      </c>
      <c r="I900" s="38">
        <v>31.49</v>
      </c>
      <c r="J900" s="38">
        <f t="shared" si="143"/>
        <v>23.5</v>
      </c>
      <c r="K900" s="36">
        <v>69.0</v>
      </c>
      <c r="L900" s="38">
        <f t="shared" si="144"/>
        <v>0.4563768116</v>
      </c>
      <c r="M900" s="35"/>
      <c r="N900" s="36" t="s">
        <v>422</v>
      </c>
    </row>
    <row r="901">
      <c r="A901" s="35">
        <v>224.0</v>
      </c>
      <c r="B901" s="36" t="s">
        <v>1401</v>
      </c>
      <c r="C901" s="36" t="s">
        <v>584</v>
      </c>
      <c r="D901" s="37">
        <v>40704.0</v>
      </c>
      <c r="E901" s="37">
        <v>44091.0</v>
      </c>
      <c r="F901" s="37">
        <v>44175.0</v>
      </c>
      <c r="G901" s="37">
        <v>44177.0</v>
      </c>
      <c r="H901" s="38">
        <v>19.99</v>
      </c>
      <c r="I901" s="38">
        <v>3.5</v>
      </c>
      <c r="J901" s="38">
        <f t="shared" si="143"/>
        <v>16.49</v>
      </c>
      <c r="K901" s="36">
        <v>15.0</v>
      </c>
      <c r="L901" s="38">
        <f t="shared" si="144"/>
        <v>0.2333333333</v>
      </c>
      <c r="M901" s="35"/>
      <c r="N901" s="36" t="s">
        <v>422</v>
      </c>
    </row>
    <row r="902">
      <c r="A902" s="35">
        <v>526.0</v>
      </c>
      <c r="B902" s="36" t="s">
        <v>1402</v>
      </c>
      <c r="C902" s="36" t="s">
        <v>586</v>
      </c>
      <c r="D902" s="37">
        <v>43721.0</v>
      </c>
      <c r="E902" s="37">
        <v>43721.0</v>
      </c>
      <c r="F902" s="37">
        <v>43722.0</v>
      </c>
      <c r="G902" s="37">
        <v>44150.0</v>
      </c>
      <c r="H902" s="38">
        <v>114.98</v>
      </c>
      <c r="I902" s="38">
        <v>114.98</v>
      </c>
      <c r="J902" s="38">
        <f t="shared" si="143"/>
        <v>0</v>
      </c>
      <c r="K902" s="36">
        <v>158.0</v>
      </c>
      <c r="L902" s="38">
        <f t="shared" si="144"/>
        <v>0.727721519</v>
      </c>
      <c r="M902" s="89"/>
      <c r="N902" s="89" t="s">
        <v>422</v>
      </c>
    </row>
    <row r="903">
      <c r="A903" s="35">
        <v>895.0</v>
      </c>
      <c r="B903" s="36" t="s">
        <v>1403</v>
      </c>
      <c r="C903" s="35" t="s">
        <v>586</v>
      </c>
      <c r="D903" s="37">
        <v>44645.0</v>
      </c>
      <c r="E903" s="37">
        <v>44960.0</v>
      </c>
      <c r="F903" s="37">
        <v>44985.0</v>
      </c>
      <c r="G903" s="37">
        <v>44997.0</v>
      </c>
      <c r="H903" s="38">
        <v>89.99</v>
      </c>
      <c r="I903" s="38">
        <v>44.99</v>
      </c>
      <c r="J903" s="38">
        <f t="shared" si="143"/>
        <v>45</v>
      </c>
      <c r="K903" s="36">
        <v>44.0</v>
      </c>
      <c r="L903" s="38">
        <f t="shared" si="144"/>
        <v>1.0225</v>
      </c>
      <c r="M903" s="35"/>
      <c r="N903" s="35" t="s">
        <v>422</v>
      </c>
    </row>
    <row r="904">
      <c r="A904" s="35">
        <v>983.0</v>
      </c>
      <c r="B904" s="36" t="s">
        <v>1404</v>
      </c>
      <c r="C904" s="36" t="s">
        <v>598</v>
      </c>
      <c r="D904" s="37">
        <v>43655.0</v>
      </c>
      <c r="E904" s="37">
        <v>43699.0</v>
      </c>
      <c r="F904" s="37">
        <v>44041.0</v>
      </c>
      <c r="G904" s="37">
        <v>44041.0</v>
      </c>
      <c r="H904" s="38">
        <v>19.99</v>
      </c>
      <c r="I904" s="38">
        <v>19.99</v>
      </c>
      <c r="J904" s="38">
        <f t="shared" si="143"/>
        <v>0</v>
      </c>
      <c r="K904" s="36">
        <v>1.0</v>
      </c>
      <c r="L904" s="38">
        <f t="shared" si="144"/>
        <v>19.99</v>
      </c>
      <c r="M904" s="89"/>
      <c r="N904" s="89" t="s">
        <v>422</v>
      </c>
    </row>
    <row r="905">
      <c r="A905" s="35">
        <v>390.0</v>
      </c>
      <c r="B905" s="36" t="s">
        <v>1405</v>
      </c>
      <c r="C905" s="35" t="s">
        <v>584</v>
      </c>
      <c r="D905" s="37">
        <v>41206.0</v>
      </c>
      <c r="E905" s="37">
        <v>42925.0</v>
      </c>
      <c r="F905" s="37">
        <v>43280.0</v>
      </c>
      <c r="G905" s="37">
        <v>44872.0</v>
      </c>
      <c r="H905" s="38">
        <v>12.99</v>
      </c>
      <c r="I905" s="38">
        <v>2.99</v>
      </c>
      <c r="J905" s="38">
        <f t="shared" si="143"/>
        <v>10</v>
      </c>
      <c r="K905" s="36">
        <v>20.0</v>
      </c>
      <c r="L905" s="38">
        <f t="shared" si="144"/>
        <v>0.1495</v>
      </c>
      <c r="M905" s="35" t="s">
        <v>463</v>
      </c>
      <c r="N905" s="36" t="s">
        <v>422</v>
      </c>
    </row>
    <row r="906">
      <c r="A906" s="35">
        <v>494.0</v>
      </c>
      <c r="B906" s="36" t="s">
        <v>1406</v>
      </c>
      <c r="C906" s="36" t="s">
        <v>586</v>
      </c>
      <c r="D906" s="37">
        <v>42584.0</v>
      </c>
      <c r="E906" s="37">
        <v>44432.0</v>
      </c>
      <c r="F906" s="37">
        <v>44432.0</v>
      </c>
      <c r="G906" s="37">
        <v>44432.0</v>
      </c>
      <c r="H906" s="38">
        <v>19.99</v>
      </c>
      <c r="I906" s="38">
        <v>0.0</v>
      </c>
      <c r="J906" s="38">
        <f t="shared" si="143"/>
        <v>19.99</v>
      </c>
      <c r="K906" s="36">
        <v>1.0</v>
      </c>
      <c r="L906" s="38">
        <f t="shared" si="144"/>
        <v>0</v>
      </c>
      <c r="M906" s="89" t="s">
        <v>464</v>
      </c>
      <c r="N906" s="89" t="s">
        <v>422</v>
      </c>
    </row>
    <row r="907">
      <c r="A907" s="35">
        <v>977.0</v>
      </c>
      <c r="B907" s="36" t="s">
        <v>1407</v>
      </c>
      <c r="C907" s="36" t="s">
        <v>598</v>
      </c>
      <c r="D907" s="37">
        <v>43167.0</v>
      </c>
      <c r="E907" s="37">
        <v>43468.0</v>
      </c>
      <c r="F907" s="37">
        <v>43469.0</v>
      </c>
      <c r="G907" s="37">
        <v>43469.0</v>
      </c>
      <c r="H907" s="38">
        <v>19.99</v>
      </c>
      <c r="I907" s="38">
        <v>14.99</v>
      </c>
      <c r="J907" s="38">
        <f t="shared" si="143"/>
        <v>5</v>
      </c>
      <c r="K907" s="36">
        <v>1.0</v>
      </c>
      <c r="L907" s="38">
        <f t="shared" si="144"/>
        <v>14.99</v>
      </c>
      <c r="M907" s="89" t="s">
        <v>465</v>
      </c>
      <c r="N907" s="89" t="s">
        <v>422</v>
      </c>
    </row>
    <row r="908">
      <c r="A908" s="35">
        <v>706.0</v>
      </c>
      <c r="B908" s="36" t="s">
        <v>1408</v>
      </c>
      <c r="C908" s="35" t="s">
        <v>586</v>
      </c>
      <c r="D908" s="37">
        <v>44257.0</v>
      </c>
      <c r="E908" s="37">
        <v>44351.0</v>
      </c>
      <c r="F908" s="37">
        <v>44462.0</v>
      </c>
      <c r="G908" s="37">
        <v>44463.0</v>
      </c>
      <c r="H908" s="38">
        <v>17.99</v>
      </c>
      <c r="I908" s="38">
        <v>14.39</v>
      </c>
      <c r="J908" s="38">
        <f t="shared" si="143"/>
        <v>3.6</v>
      </c>
      <c r="K908" s="36">
        <v>5.0</v>
      </c>
      <c r="L908" s="38">
        <f t="shared" si="144"/>
        <v>2.878</v>
      </c>
      <c r="M908" s="35" t="s">
        <v>466</v>
      </c>
      <c r="N908" s="35" t="s">
        <v>422</v>
      </c>
    </row>
    <row r="909">
      <c r="A909" s="35">
        <v>425.0</v>
      </c>
      <c r="B909" s="36" t="s">
        <v>1409</v>
      </c>
      <c r="C909" s="36" t="s">
        <v>612</v>
      </c>
      <c r="D909" s="37">
        <v>42613.0</v>
      </c>
      <c r="E909" s="37">
        <v>42832.0</v>
      </c>
      <c r="F909" s="37">
        <v>43080.0</v>
      </c>
      <c r="G909" s="37">
        <v>44856.0</v>
      </c>
      <c r="H909" s="38">
        <v>16.99</v>
      </c>
      <c r="I909" s="38">
        <v>4.99</v>
      </c>
      <c r="J909" s="38">
        <f t="shared" si="143"/>
        <v>12</v>
      </c>
      <c r="K909" s="36">
        <v>1.0</v>
      </c>
      <c r="L909" s="38">
        <f t="shared" si="144"/>
        <v>4.99</v>
      </c>
      <c r="M909" s="35" t="s">
        <v>467</v>
      </c>
      <c r="N909" s="35" t="s">
        <v>422</v>
      </c>
    </row>
    <row r="910">
      <c r="A910" s="35">
        <v>287.0</v>
      </c>
      <c r="B910" s="36" t="s">
        <v>1410</v>
      </c>
      <c r="C910" s="36" t="s">
        <v>584</v>
      </c>
      <c r="D910" s="37">
        <v>40417.0</v>
      </c>
      <c r="E910" s="37">
        <v>41495.0</v>
      </c>
      <c r="F910" s="37">
        <v>41495.0</v>
      </c>
      <c r="G910" s="37">
        <v>44781.0</v>
      </c>
      <c r="H910" s="38">
        <v>29.99</v>
      </c>
      <c r="I910" s="38">
        <v>10.0</v>
      </c>
      <c r="J910" s="38">
        <f t="shared" si="143"/>
        <v>19.99</v>
      </c>
      <c r="K910" s="36">
        <v>45.0</v>
      </c>
      <c r="L910" s="38">
        <f t="shared" si="144"/>
        <v>0.2222222222</v>
      </c>
      <c r="M910" s="35" t="s">
        <v>468</v>
      </c>
      <c r="N910" s="35" t="s">
        <v>422</v>
      </c>
    </row>
    <row r="911">
      <c r="A911" s="35">
        <v>702.0</v>
      </c>
      <c r="B911" s="35" t="s">
        <v>1411</v>
      </c>
      <c r="C911" s="36" t="s">
        <v>586</v>
      </c>
      <c r="D911" s="37">
        <v>44099.0</v>
      </c>
      <c r="E911" s="37">
        <v>44176.0</v>
      </c>
      <c r="F911" s="37">
        <v>44179.0</v>
      </c>
      <c r="G911" s="37">
        <v>44180.0</v>
      </c>
      <c r="H911" s="38">
        <v>39.99</v>
      </c>
      <c r="I911" s="38">
        <v>29.99</v>
      </c>
      <c r="J911" s="38">
        <f t="shared" si="143"/>
        <v>10</v>
      </c>
      <c r="K911" s="36">
        <v>13.0</v>
      </c>
      <c r="L911" s="38">
        <f t="shared" si="144"/>
        <v>2.306923077</v>
      </c>
      <c r="M911" s="35"/>
      <c r="N911" s="35" t="s">
        <v>422</v>
      </c>
    </row>
    <row r="912">
      <c r="A912" s="35">
        <v>703.0</v>
      </c>
      <c r="B912" s="36" t="s">
        <v>1412</v>
      </c>
      <c r="C912" s="36" t="s">
        <v>586</v>
      </c>
      <c r="D912" s="37">
        <v>42650.0</v>
      </c>
      <c r="E912" s="37">
        <v>43937.0</v>
      </c>
      <c r="F912" s="36" t="s">
        <v>587</v>
      </c>
      <c r="G912" s="36" t="s">
        <v>587</v>
      </c>
      <c r="H912" s="38">
        <v>39.99</v>
      </c>
      <c r="I912" s="38">
        <v>9.99</v>
      </c>
      <c r="J912" s="38">
        <f t="shared" si="143"/>
        <v>30</v>
      </c>
      <c r="K912" s="36">
        <v>1.0</v>
      </c>
      <c r="L912" s="38">
        <f t="shared" si="144"/>
        <v>9.99</v>
      </c>
      <c r="M912" s="35"/>
      <c r="N912" s="35" t="s">
        <v>422</v>
      </c>
    </row>
    <row r="913">
      <c r="A913" s="35">
        <v>989.0</v>
      </c>
      <c r="B913" s="36" t="s">
        <v>1413</v>
      </c>
      <c r="C913" s="36" t="s">
        <v>598</v>
      </c>
      <c r="D913" s="37">
        <v>44615.0</v>
      </c>
      <c r="E913" s="37">
        <v>44708.0</v>
      </c>
      <c r="F913" s="36" t="s">
        <v>587</v>
      </c>
      <c r="G913" s="36" t="s">
        <v>587</v>
      </c>
      <c r="H913" s="38">
        <v>19.99</v>
      </c>
      <c r="I913" s="38">
        <v>13.99</v>
      </c>
      <c r="J913" s="38">
        <f t="shared" si="143"/>
        <v>6</v>
      </c>
      <c r="K913" s="36">
        <v>1.0</v>
      </c>
      <c r="L913" s="38">
        <f t="shared" si="144"/>
        <v>13.99</v>
      </c>
      <c r="M913" s="89" t="s">
        <v>469</v>
      </c>
      <c r="N913" s="89" t="s">
        <v>422</v>
      </c>
    </row>
    <row r="914">
      <c r="A914" s="35">
        <v>500.0</v>
      </c>
      <c r="B914" s="36" t="s">
        <v>1414</v>
      </c>
      <c r="C914" s="36" t="s">
        <v>586</v>
      </c>
      <c r="D914" s="37">
        <v>42374.0</v>
      </c>
      <c r="E914" s="37">
        <v>42754.0</v>
      </c>
      <c r="F914" s="37">
        <v>43140.0</v>
      </c>
      <c r="G914" s="37">
        <v>43255.0</v>
      </c>
      <c r="H914" s="38">
        <v>19.99</v>
      </c>
      <c r="I914" s="38">
        <v>9.99</v>
      </c>
      <c r="J914" s="38">
        <f t="shared" si="143"/>
        <v>10</v>
      </c>
      <c r="K914" s="36">
        <v>1.0</v>
      </c>
      <c r="L914" s="38">
        <f t="shared" si="144"/>
        <v>9.99</v>
      </c>
      <c r="M914" s="89" t="s">
        <v>470</v>
      </c>
      <c r="N914" s="89" t="s">
        <v>422</v>
      </c>
    </row>
    <row r="915">
      <c r="A915" s="35">
        <v>228.0</v>
      </c>
      <c r="B915" s="36" t="s">
        <v>1415</v>
      </c>
      <c r="C915" s="36" t="s">
        <v>584</v>
      </c>
      <c r="D915" s="37">
        <v>41236.0</v>
      </c>
      <c r="E915" s="37">
        <v>44091.0</v>
      </c>
      <c r="F915" s="37">
        <v>44095.0</v>
      </c>
      <c r="G915" s="37">
        <v>44127.0</v>
      </c>
      <c r="H915" s="38">
        <v>59.99</v>
      </c>
      <c r="I915" s="38">
        <v>8.0</v>
      </c>
      <c r="J915" s="38">
        <f t="shared" si="143"/>
        <v>51.99</v>
      </c>
      <c r="K915" s="36">
        <v>40.0</v>
      </c>
      <c r="L915" s="38">
        <f t="shared" si="144"/>
        <v>0.2</v>
      </c>
      <c r="M915" s="35" t="s">
        <v>471</v>
      </c>
      <c r="N915" s="36" t="s">
        <v>422</v>
      </c>
    </row>
    <row r="916">
      <c r="A916" s="35">
        <v>162.0</v>
      </c>
      <c r="B916" s="36" t="s">
        <v>1416</v>
      </c>
      <c r="C916" s="36" t="s">
        <v>596</v>
      </c>
      <c r="D916" s="37">
        <v>40137.0</v>
      </c>
      <c r="E916" s="37">
        <v>43014.0</v>
      </c>
      <c r="F916" s="37">
        <v>45486.0</v>
      </c>
      <c r="G916" s="37">
        <v>45486.0</v>
      </c>
      <c r="H916" s="38">
        <v>7.99</v>
      </c>
      <c r="I916" s="38">
        <v>3.99</v>
      </c>
      <c r="J916" s="38">
        <f t="shared" si="143"/>
        <v>4</v>
      </c>
      <c r="K916" s="36">
        <v>1.0</v>
      </c>
      <c r="L916" s="38">
        <f t="shared" si="144"/>
        <v>3.99</v>
      </c>
      <c r="M916" s="35" t="s">
        <v>472</v>
      </c>
      <c r="N916" s="35" t="s">
        <v>422</v>
      </c>
    </row>
    <row r="917">
      <c r="A917" s="35">
        <v>171.0</v>
      </c>
      <c r="B917" s="36" t="s">
        <v>1417</v>
      </c>
      <c r="C917" s="36" t="s">
        <v>596</v>
      </c>
      <c r="D917" s="37">
        <v>39213.0</v>
      </c>
      <c r="E917" s="37">
        <v>42279.0</v>
      </c>
      <c r="F917" s="36" t="s">
        <v>587</v>
      </c>
      <c r="G917" s="36" t="s">
        <v>587</v>
      </c>
      <c r="H917" s="38">
        <v>7.99</v>
      </c>
      <c r="I917" s="38">
        <v>4.0</v>
      </c>
      <c r="J917" s="38">
        <f t="shared" si="143"/>
        <v>3.99</v>
      </c>
      <c r="K917" s="36">
        <v>4.0</v>
      </c>
      <c r="L917" s="38">
        <f t="shared" si="144"/>
        <v>1</v>
      </c>
      <c r="M917" s="35"/>
      <c r="N917" s="35" t="s">
        <v>422</v>
      </c>
    </row>
    <row r="918">
      <c r="A918" s="35">
        <v>216.0</v>
      </c>
      <c r="B918" s="36" t="s">
        <v>1418</v>
      </c>
      <c r="C918" s="36" t="s">
        <v>584</v>
      </c>
      <c r="D918" s="37">
        <v>41453.0</v>
      </c>
      <c r="E918" s="37">
        <v>42766.0</v>
      </c>
      <c r="F918" s="37">
        <v>42777.0</v>
      </c>
      <c r="G918" s="37">
        <v>43910.0</v>
      </c>
      <c r="H918" s="38">
        <v>39.99</v>
      </c>
      <c r="I918" s="38">
        <v>19.99</v>
      </c>
      <c r="J918" s="38">
        <f t="shared" si="143"/>
        <v>20</v>
      </c>
      <c r="K918" s="36">
        <v>40.0</v>
      </c>
      <c r="L918" s="38">
        <f t="shared" si="144"/>
        <v>0.49975</v>
      </c>
      <c r="M918" s="35" t="s">
        <v>473</v>
      </c>
      <c r="N918" s="36" t="s">
        <v>422</v>
      </c>
    </row>
    <row r="919">
      <c r="A919" s="35">
        <v>453.0</v>
      </c>
      <c r="B919" s="36" t="s">
        <v>1419</v>
      </c>
      <c r="C919" s="35" t="s">
        <v>612</v>
      </c>
      <c r="D919" s="37">
        <v>42472.0</v>
      </c>
      <c r="E919" s="37">
        <v>42950.0</v>
      </c>
      <c r="F919" s="36" t="s">
        <v>587</v>
      </c>
      <c r="G919" s="36" t="s">
        <v>587</v>
      </c>
      <c r="H919" s="38">
        <v>8.99</v>
      </c>
      <c r="I919" s="38">
        <v>3.99</v>
      </c>
      <c r="J919" s="38">
        <f t="shared" si="143"/>
        <v>5</v>
      </c>
      <c r="K919" s="36">
        <v>1.0</v>
      </c>
      <c r="L919" s="38">
        <f t="shared" si="144"/>
        <v>3.99</v>
      </c>
      <c r="M919" s="35" t="s">
        <v>474</v>
      </c>
      <c r="N919" s="35" t="s">
        <v>422</v>
      </c>
    </row>
    <row r="920">
      <c r="A920" s="35">
        <v>223.0</v>
      </c>
      <c r="B920" s="36" t="s">
        <v>1420</v>
      </c>
      <c r="C920" s="36" t="s">
        <v>584</v>
      </c>
      <c r="D920" s="37">
        <v>41610.0</v>
      </c>
      <c r="E920" s="37">
        <v>42925.0</v>
      </c>
      <c r="F920" s="37">
        <v>42932.0</v>
      </c>
      <c r="G920" s="37">
        <v>45171.0</v>
      </c>
      <c r="H920" s="38">
        <v>7.49</v>
      </c>
      <c r="I920" s="38">
        <v>1.99</v>
      </c>
      <c r="J920" s="38">
        <f t="shared" si="143"/>
        <v>5.5</v>
      </c>
      <c r="K920" s="36">
        <v>11.0</v>
      </c>
      <c r="L920" s="38">
        <f t="shared" si="144"/>
        <v>0.1809090909</v>
      </c>
      <c r="M920" s="35" t="s">
        <v>475</v>
      </c>
      <c r="N920" s="36" t="s">
        <v>422</v>
      </c>
    </row>
    <row r="921">
      <c r="A921" s="35">
        <v>896.0</v>
      </c>
      <c r="B921" s="36" t="s">
        <v>1421</v>
      </c>
      <c r="C921" s="36" t="s">
        <v>586</v>
      </c>
      <c r="D921" s="37">
        <v>43525.0</v>
      </c>
      <c r="E921" s="37">
        <v>43525.0</v>
      </c>
      <c r="F921" s="37">
        <v>43526.0</v>
      </c>
      <c r="G921" s="37">
        <v>43896.0</v>
      </c>
      <c r="H921" s="38">
        <v>18.89</v>
      </c>
      <c r="I921" s="38">
        <v>18.89</v>
      </c>
      <c r="J921" s="38">
        <f t="shared" si="143"/>
        <v>0</v>
      </c>
      <c r="K921" s="36">
        <v>26.0</v>
      </c>
      <c r="L921" s="38">
        <f t="shared" si="144"/>
        <v>0.7265384615</v>
      </c>
      <c r="M921" s="35"/>
      <c r="N921" s="35" t="s">
        <v>422</v>
      </c>
    </row>
    <row r="922">
      <c r="A922" s="35">
        <v>14.0</v>
      </c>
      <c r="B922" s="36" t="s">
        <v>1422</v>
      </c>
      <c r="C922" s="36" t="s">
        <v>624</v>
      </c>
      <c r="D922" s="37">
        <v>35034.0</v>
      </c>
      <c r="E922" s="37">
        <v>44708.0</v>
      </c>
      <c r="F922" s="36" t="s">
        <v>587</v>
      </c>
      <c r="G922" s="36" t="s">
        <v>587</v>
      </c>
      <c r="H922" s="38">
        <v>4.99</v>
      </c>
      <c r="I922" s="38">
        <v>2.49</v>
      </c>
      <c r="J922" s="38">
        <f t="shared" si="143"/>
        <v>2.5</v>
      </c>
      <c r="K922" s="36">
        <v>1.0</v>
      </c>
      <c r="L922" s="38">
        <f t="shared" si="144"/>
        <v>2.49</v>
      </c>
      <c r="M922" s="35" t="s">
        <v>476</v>
      </c>
      <c r="N922" s="35" t="s">
        <v>422</v>
      </c>
    </row>
    <row r="923">
      <c r="A923" s="35">
        <v>15.0</v>
      </c>
      <c r="B923" s="36" t="s">
        <v>1423</v>
      </c>
      <c r="C923" s="36" t="s">
        <v>586</v>
      </c>
      <c r="D923" s="37">
        <v>35019.0</v>
      </c>
      <c r="E923" s="37">
        <v>44708.0</v>
      </c>
      <c r="F923" s="36" t="s">
        <v>587</v>
      </c>
      <c r="G923" s="36" t="s">
        <v>587</v>
      </c>
      <c r="H923" s="38">
        <v>4.99</v>
      </c>
      <c r="I923" s="38">
        <v>2.49</v>
      </c>
      <c r="J923" s="38">
        <f t="shared" si="143"/>
        <v>2.5</v>
      </c>
      <c r="K923" s="36">
        <v>1.0</v>
      </c>
      <c r="L923" s="38">
        <f t="shared" si="144"/>
        <v>2.49</v>
      </c>
      <c r="M923" s="35"/>
      <c r="N923" s="35" t="s">
        <v>422</v>
      </c>
    </row>
    <row r="924">
      <c r="A924" s="35">
        <v>784.0</v>
      </c>
      <c r="B924" s="36" t="s">
        <v>1424</v>
      </c>
      <c r="C924" s="36" t="s">
        <v>586</v>
      </c>
      <c r="D924" s="37">
        <v>44427.0</v>
      </c>
      <c r="E924" s="37">
        <v>44708.0</v>
      </c>
      <c r="F924" s="36" t="s">
        <v>587</v>
      </c>
      <c r="G924" s="36" t="s">
        <v>587</v>
      </c>
      <c r="H924" s="38">
        <v>9.99</v>
      </c>
      <c r="I924" s="38">
        <v>4.99</v>
      </c>
      <c r="J924" s="38">
        <f t="shared" si="143"/>
        <v>5</v>
      </c>
      <c r="K924" s="36">
        <v>1.0</v>
      </c>
      <c r="L924" s="38">
        <f t="shared" si="144"/>
        <v>4.99</v>
      </c>
      <c r="M924" s="35"/>
      <c r="N924" s="35" t="s">
        <v>422</v>
      </c>
    </row>
    <row r="925">
      <c r="A925" s="35">
        <v>957.0</v>
      </c>
      <c r="B925" s="35" t="s">
        <v>1425</v>
      </c>
      <c r="C925" s="36" t="s">
        <v>598</v>
      </c>
      <c r="D925" s="37">
        <v>43070.0</v>
      </c>
      <c r="E925" s="37">
        <v>43468.0</v>
      </c>
      <c r="F925" s="37">
        <v>43468.0</v>
      </c>
      <c r="G925" s="37">
        <v>45151.0</v>
      </c>
      <c r="H925" s="38">
        <v>29.99</v>
      </c>
      <c r="I925" s="38">
        <v>0.0</v>
      </c>
      <c r="J925" s="38">
        <f t="shared" si="143"/>
        <v>29.99</v>
      </c>
      <c r="K925" s="36">
        <v>2.0</v>
      </c>
      <c r="L925" s="38">
        <f t="shared" si="144"/>
        <v>0</v>
      </c>
      <c r="M925" s="89"/>
      <c r="N925" s="89" t="s">
        <v>422</v>
      </c>
    </row>
    <row r="926">
      <c r="A926" s="35">
        <v>147.0</v>
      </c>
      <c r="B926" s="36" t="s">
        <v>1426</v>
      </c>
      <c r="C926" s="36" t="s">
        <v>677</v>
      </c>
      <c r="D926" s="37">
        <v>37232.0</v>
      </c>
      <c r="E926" s="37">
        <v>42343.0</v>
      </c>
      <c r="F926" s="36" t="s">
        <v>587</v>
      </c>
      <c r="G926" s="36" t="s">
        <v>587</v>
      </c>
      <c r="H926" s="38">
        <v>9.99</v>
      </c>
      <c r="I926" s="38">
        <v>4.99</v>
      </c>
      <c r="J926" s="38">
        <f t="shared" si="143"/>
        <v>5</v>
      </c>
      <c r="K926" s="36">
        <v>1.0</v>
      </c>
      <c r="L926" s="38">
        <f t="shared" si="144"/>
        <v>4.99</v>
      </c>
      <c r="M926" s="35" t="s">
        <v>477</v>
      </c>
      <c r="N926" s="126" t="s">
        <v>422</v>
      </c>
    </row>
    <row r="927">
      <c r="A927" s="35">
        <v>203.0</v>
      </c>
      <c r="B927" s="36" t="s">
        <v>1427</v>
      </c>
      <c r="C927" s="36" t="s">
        <v>584</v>
      </c>
      <c r="D927" s="37">
        <v>40127.0</v>
      </c>
      <c r="E927" s="37">
        <v>44091.0</v>
      </c>
      <c r="F927" s="37">
        <v>40197.0</v>
      </c>
      <c r="G927" s="37">
        <v>44727.0</v>
      </c>
      <c r="H927" s="38">
        <v>29.99</v>
      </c>
      <c r="I927" s="38">
        <v>4.0</v>
      </c>
      <c r="J927" s="38">
        <f t="shared" si="143"/>
        <v>25.99</v>
      </c>
      <c r="K927" s="36">
        <v>20.0</v>
      </c>
      <c r="L927" s="38">
        <f t="shared" si="144"/>
        <v>0.2</v>
      </c>
      <c r="M927" s="35" t="s">
        <v>478</v>
      </c>
      <c r="N927" s="36" t="s">
        <v>422</v>
      </c>
    </row>
    <row r="928">
      <c r="A928" s="35">
        <v>828.0</v>
      </c>
      <c r="B928" s="35" t="s">
        <v>1428</v>
      </c>
      <c r="C928" s="35" t="s">
        <v>586</v>
      </c>
      <c r="D928" s="37">
        <v>43770.0</v>
      </c>
      <c r="E928" s="37">
        <v>44343.0</v>
      </c>
      <c r="F928" s="37">
        <v>44354.0</v>
      </c>
      <c r="G928" s="37">
        <v>45370.0</v>
      </c>
      <c r="H928" s="38">
        <v>24.99</v>
      </c>
      <c r="I928" s="38">
        <v>12.49</v>
      </c>
      <c r="J928" s="38">
        <f t="shared" si="143"/>
        <v>12.5</v>
      </c>
      <c r="K928" s="36">
        <v>13.0</v>
      </c>
      <c r="L928" s="38">
        <f t="shared" si="144"/>
        <v>0.9607692308</v>
      </c>
      <c r="M928" s="35" t="s">
        <v>479</v>
      </c>
      <c r="N928" s="35" t="s">
        <v>422</v>
      </c>
    </row>
    <row r="929">
      <c r="A929" s="35">
        <v>50.0</v>
      </c>
      <c r="B929" s="36" t="s">
        <v>1429</v>
      </c>
      <c r="C929" s="36" t="s">
        <v>624</v>
      </c>
      <c r="D929" s="37">
        <v>36091.0</v>
      </c>
      <c r="E929" s="37">
        <v>41684.0</v>
      </c>
      <c r="F929" s="36" t="s">
        <v>587</v>
      </c>
      <c r="G929" s="36" t="s">
        <v>587</v>
      </c>
      <c r="H929" s="38">
        <v>3.99</v>
      </c>
      <c r="I929" s="38">
        <v>3.99</v>
      </c>
      <c r="J929" s="38">
        <f t="shared" si="143"/>
        <v>0</v>
      </c>
      <c r="K929" s="36">
        <v>40.0</v>
      </c>
      <c r="L929" s="38">
        <f t="shared" si="144"/>
        <v>0.09975</v>
      </c>
      <c r="M929" s="35" t="s">
        <v>480</v>
      </c>
      <c r="N929" s="126" t="s">
        <v>422</v>
      </c>
    </row>
    <row r="930">
      <c r="A930" s="35">
        <v>51.0</v>
      </c>
      <c r="B930" s="36" t="s">
        <v>1430</v>
      </c>
      <c r="C930" s="36" t="s">
        <v>624</v>
      </c>
      <c r="D930" s="37">
        <v>36469.0</v>
      </c>
      <c r="E930" s="37">
        <v>41684.0</v>
      </c>
      <c r="F930" s="36" t="s">
        <v>587</v>
      </c>
      <c r="G930" s="36" t="s">
        <v>587</v>
      </c>
      <c r="H930" s="38">
        <v>3.0</v>
      </c>
      <c r="I930" s="38">
        <v>3.0</v>
      </c>
      <c r="J930" s="38">
        <f t="shared" si="143"/>
        <v>0</v>
      </c>
      <c r="K930" s="36">
        <v>55.0</v>
      </c>
      <c r="L930" s="38">
        <f t="shared" si="144"/>
        <v>0.05454545455</v>
      </c>
      <c r="M930" s="35"/>
      <c r="N930" s="126" t="s">
        <v>422</v>
      </c>
    </row>
    <row r="931">
      <c r="A931" s="35">
        <v>52.0</v>
      </c>
      <c r="B931" s="36" t="s">
        <v>1431</v>
      </c>
      <c r="C931" s="36" t="s">
        <v>624</v>
      </c>
      <c r="D931" s="37">
        <v>36840.0</v>
      </c>
      <c r="E931" s="37">
        <v>41684.0</v>
      </c>
      <c r="F931" s="36" t="s">
        <v>587</v>
      </c>
      <c r="G931" s="36" t="s">
        <v>587</v>
      </c>
      <c r="H931" s="38">
        <v>3.0</v>
      </c>
      <c r="I931" s="38">
        <v>3.0</v>
      </c>
      <c r="J931" s="38">
        <f t="shared" si="143"/>
        <v>0</v>
      </c>
      <c r="K931" s="36">
        <v>65.0</v>
      </c>
      <c r="L931" s="38">
        <f t="shared" si="144"/>
        <v>0.04615384615</v>
      </c>
      <c r="M931" s="35"/>
      <c r="N931" s="126" t="s">
        <v>422</v>
      </c>
    </row>
    <row r="932">
      <c r="A932" s="35">
        <v>124.0</v>
      </c>
      <c r="B932" s="35" t="s">
        <v>1432</v>
      </c>
      <c r="C932" s="36" t="s">
        <v>677</v>
      </c>
      <c r="D932" s="37">
        <v>37568.0</v>
      </c>
      <c r="E932" s="37">
        <v>41979.0</v>
      </c>
      <c r="F932" s="37">
        <v>41983.0</v>
      </c>
      <c r="G932" s="37">
        <v>44900.0</v>
      </c>
      <c r="H932" s="38">
        <v>8.99</v>
      </c>
      <c r="I932" s="38">
        <v>3.99</v>
      </c>
      <c r="J932" s="38">
        <f t="shared" si="143"/>
        <v>5</v>
      </c>
      <c r="K932" s="36">
        <v>100.0</v>
      </c>
      <c r="L932" s="38">
        <f t="shared" si="144"/>
        <v>0.0399</v>
      </c>
      <c r="M932" s="35"/>
      <c r="N932" s="126" t="s">
        <v>422</v>
      </c>
    </row>
    <row r="933">
      <c r="A933" s="35">
        <v>125.0</v>
      </c>
      <c r="B933" s="36" t="s">
        <v>1433</v>
      </c>
      <c r="C933" s="36" t="s">
        <v>677</v>
      </c>
      <c r="D933" s="37">
        <v>37946.0</v>
      </c>
      <c r="E933" s="37">
        <v>41979.0</v>
      </c>
      <c r="F933" s="37">
        <v>41992.0</v>
      </c>
      <c r="G933" s="37">
        <v>44551.0</v>
      </c>
      <c r="H933" s="38">
        <v>8.0</v>
      </c>
      <c r="I933" s="38">
        <v>3.0</v>
      </c>
      <c r="J933" s="38">
        <f t="shared" si="143"/>
        <v>5</v>
      </c>
      <c r="K933" s="36">
        <v>90.0</v>
      </c>
      <c r="L933" s="38">
        <f t="shared" si="144"/>
        <v>0.03333333333</v>
      </c>
      <c r="M933" s="35"/>
      <c r="N933" s="126" t="s">
        <v>422</v>
      </c>
    </row>
    <row r="934">
      <c r="A934" s="35">
        <v>126.0</v>
      </c>
      <c r="B934" s="36" t="s">
        <v>1434</v>
      </c>
      <c r="C934" s="36" t="s">
        <v>677</v>
      </c>
      <c r="D934" s="37">
        <v>38303.0</v>
      </c>
      <c r="E934" s="37">
        <v>41979.0</v>
      </c>
      <c r="F934" s="37">
        <v>41996.0</v>
      </c>
      <c r="G934" s="37">
        <v>44555.0</v>
      </c>
      <c r="H934" s="38">
        <v>8.0</v>
      </c>
      <c r="I934" s="38">
        <v>3.0</v>
      </c>
      <c r="J934" s="38">
        <f t="shared" si="143"/>
        <v>5</v>
      </c>
      <c r="K934" s="36">
        <v>110.0</v>
      </c>
      <c r="L934" s="38">
        <f t="shared" si="144"/>
        <v>0.02727272727</v>
      </c>
      <c r="M934" s="35"/>
      <c r="N934" s="126" t="s">
        <v>422</v>
      </c>
    </row>
    <row r="935">
      <c r="A935" s="35">
        <v>127.0</v>
      </c>
      <c r="B935" s="36" t="s">
        <v>1435</v>
      </c>
      <c r="C935" s="36" t="s">
        <v>677</v>
      </c>
      <c r="D935" s="37">
        <v>38674.0</v>
      </c>
      <c r="E935" s="37">
        <v>42011.0</v>
      </c>
      <c r="F935" s="37">
        <v>42012.0</v>
      </c>
      <c r="G935" s="37">
        <v>44290.0</v>
      </c>
      <c r="H935" s="38">
        <v>14.99</v>
      </c>
      <c r="I935" s="38">
        <v>14.99</v>
      </c>
      <c r="J935" s="38">
        <f t="shared" si="143"/>
        <v>0</v>
      </c>
      <c r="K935" s="36">
        <v>55.0</v>
      </c>
      <c r="L935" s="38">
        <f t="shared" si="144"/>
        <v>0.2725454545</v>
      </c>
      <c r="M935" s="35"/>
      <c r="N935" s="126" t="s">
        <v>422</v>
      </c>
    </row>
    <row r="936">
      <c r="A936" s="35">
        <v>325.0</v>
      </c>
      <c r="B936" s="35" t="s">
        <v>1436</v>
      </c>
      <c r="C936" s="36" t="s">
        <v>584</v>
      </c>
      <c r="D936" s="37">
        <v>39395.0</v>
      </c>
      <c r="E936" s="37">
        <v>44091.0</v>
      </c>
      <c r="F936" s="37" t="s">
        <v>587</v>
      </c>
      <c r="G936" s="37" t="s">
        <v>587</v>
      </c>
      <c r="H936" s="38">
        <v>14.99</v>
      </c>
      <c r="I936" s="38">
        <v>10.0</v>
      </c>
      <c r="J936" s="38">
        <f t="shared" si="143"/>
        <v>4.99</v>
      </c>
      <c r="K936" s="36">
        <v>45.0</v>
      </c>
      <c r="L936" s="38">
        <f t="shared" si="144"/>
        <v>0.2222222222</v>
      </c>
      <c r="M936" s="35"/>
      <c r="N936" s="36" t="s">
        <v>422</v>
      </c>
    </row>
    <row r="937">
      <c r="A937" s="35">
        <v>326.0</v>
      </c>
      <c r="B937" s="35" t="s">
        <v>1437</v>
      </c>
      <c r="C937" s="36" t="s">
        <v>584</v>
      </c>
      <c r="D937" s="37">
        <v>39681.0</v>
      </c>
      <c r="E937" s="37">
        <v>44091.0</v>
      </c>
      <c r="F937" s="37" t="s">
        <v>587</v>
      </c>
      <c r="G937" s="37" t="s">
        <v>587</v>
      </c>
      <c r="H937" s="38">
        <v>9.99</v>
      </c>
      <c r="I937" s="38">
        <v>9.99</v>
      </c>
      <c r="J937" s="38">
        <f t="shared" si="143"/>
        <v>0</v>
      </c>
      <c r="K937" s="36">
        <v>5.0</v>
      </c>
      <c r="L937" s="38">
        <f t="shared" si="144"/>
        <v>1.998</v>
      </c>
      <c r="M937" s="35"/>
      <c r="N937" s="36" t="s">
        <v>422</v>
      </c>
    </row>
    <row r="938">
      <c r="A938" s="35">
        <v>327.0</v>
      </c>
      <c r="B938" s="35" t="s">
        <v>1438</v>
      </c>
      <c r="C938" s="36" t="s">
        <v>584</v>
      </c>
      <c r="D938" s="37">
        <v>40123.0</v>
      </c>
      <c r="E938" s="37">
        <v>40338.0</v>
      </c>
      <c r="F938" s="37">
        <v>40338.0</v>
      </c>
      <c r="G938" s="37">
        <v>44125.0</v>
      </c>
      <c r="H938" s="38">
        <v>14.99</v>
      </c>
      <c r="I938" s="38">
        <v>10.0</v>
      </c>
      <c r="J938" s="38">
        <f t="shared" si="143"/>
        <v>4.99</v>
      </c>
      <c r="K938" s="36">
        <v>50.0</v>
      </c>
      <c r="L938" s="38">
        <f t="shared" si="144"/>
        <v>0.2</v>
      </c>
      <c r="M938" s="35"/>
      <c r="N938" s="36" t="s">
        <v>422</v>
      </c>
    </row>
    <row r="939">
      <c r="A939" s="35">
        <v>328.0</v>
      </c>
      <c r="B939" s="35" t="s">
        <v>1439</v>
      </c>
      <c r="C939" s="36" t="s">
        <v>584</v>
      </c>
      <c r="D939" s="37">
        <v>41243.0</v>
      </c>
      <c r="E939" s="37">
        <v>43115.0</v>
      </c>
      <c r="F939" s="37">
        <v>41318.0</v>
      </c>
      <c r="G939" s="37">
        <v>44549.0</v>
      </c>
      <c r="H939" s="38">
        <v>14.99</v>
      </c>
      <c r="I939" s="38">
        <v>4.99</v>
      </c>
      <c r="J939" s="38">
        <f t="shared" si="143"/>
        <v>10</v>
      </c>
      <c r="K939" s="36">
        <v>20.0</v>
      </c>
      <c r="L939" s="38">
        <f t="shared" si="144"/>
        <v>0.2495</v>
      </c>
      <c r="M939" s="35"/>
      <c r="N939" s="36" t="s">
        <v>422</v>
      </c>
    </row>
    <row r="940">
      <c r="A940" s="35">
        <v>329.0</v>
      </c>
      <c r="B940" s="35" t="s">
        <v>1440</v>
      </c>
      <c r="C940" s="36" t="s">
        <v>584</v>
      </c>
      <c r="D940" s="37">
        <v>41600.0</v>
      </c>
      <c r="E940" s="37">
        <v>44237.0</v>
      </c>
      <c r="F940" s="37">
        <v>44238.0</v>
      </c>
      <c r="G940" s="37">
        <v>44240.0</v>
      </c>
      <c r="H940" s="38">
        <v>19.99</v>
      </c>
      <c r="I940" s="38">
        <v>14.99</v>
      </c>
      <c r="J940" s="38">
        <f t="shared" si="143"/>
        <v>5</v>
      </c>
      <c r="K940" s="36">
        <v>15.0</v>
      </c>
      <c r="L940" s="38">
        <f t="shared" si="144"/>
        <v>0.9993333333</v>
      </c>
      <c r="M940" s="35"/>
      <c r="N940" s="36" t="s">
        <v>422</v>
      </c>
    </row>
    <row r="941">
      <c r="A941" s="35">
        <v>339.0</v>
      </c>
      <c r="B941" s="36" t="s">
        <v>1441</v>
      </c>
      <c r="C941" s="36" t="s">
        <v>584</v>
      </c>
      <c r="D941" s="37">
        <v>39164.0</v>
      </c>
      <c r="E941" s="37">
        <v>44091.0</v>
      </c>
      <c r="F941" s="37" t="s">
        <v>587</v>
      </c>
      <c r="G941" s="37" t="s">
        <v>587</v>
      </c>
      <c r="H941" s="38">
        <v>14.99</v>
      </c>
      <c r="I941" s="38">
        <v>2.0</v>
      </c>
      <c r="J941" s="38">
        <f t="shared" si="143"/>
        <v>12.99</v>
      </c>
      <c r="K941" s="36">
        <v>1.0</v>
      </c>
      <c r="L941" s="38">
        <f t="shared" si="144"/>
        <v>2</v>
      </c>
      <c r="M941" s="35"/>
      <c r="N941" s="36" t="s">
        <v>422</v>
      </c>
    </row>
    <row r="942">
      <c r="A942" s="35">
        <v>708.0</v>
      </c>
      <c r="B942" s="36" t="s">
        <v>1442</v>
      </c>
      <c r="C942" s="36" t="s">
        <v>586</v>
      </c>
      <c r="D942" s="37">
        <v>43350.0</v>
      </c>
      <c r="E942" s="37">
        <v>43350.0</v>
      </c>
      <c r="F942" s="37">
        <v>43350.0</v>
      </c>
      <c r="G942" s="37">
        <v>43479.0</v>
      </c>
      <c r="H942" s="38">
        <v>79.99</v>
      </c>
      <c r="I942" s="38">
        <v>0.0</v>
      </c>
      <c r="J942" s="38">
        <f t="shared" si="143"/>
        <v>79.99</v>
      </c>
      <c r="K942" s="36">
        <v>82.0</v>
      </c>
      <c r="L942" s="38">
        <f t="shared" si="144"/>
        <v>0</v>
      </c>
      <c r="M942" s="35"/>
      <c r="N942" s="35" t="s">
        <v>422</v>
      </c>
    </row>
    <row r="943">
      <c r="A943" s="35">
        <v>709.0</v>
      </c>
      <c r="B943" s="36" t="s">
        <v>1443</v>
      </c>
      <c r="C943" s="35" t="s">
        <v>586</v>
      </c>
      <c r="D943" s="37">
        <v>44147.0</v>
      </c>
      <c r="E943" s="37">
        <v>44883.0</v>
      </c>
      <c r="F943" s="37">
        <v>44889.0</v>
      </c>
      <c r="G943" s="37">
        <v>44892.0</v>
      </c>
      <c r="H943" s="38">
        <v>59.99</v>
      </c>
      <c r="I943" s="38">
        <v>29.99</v>
      </c>
      <c r="J943" s="38">
        <f t="shared" si="143"/>
        <v>30</v>
      </c>
      <c r="K943" s="36">
        <v>29.0</v>
      </c>
      <c r="L943" s="38">
        <f t="shared" si="144"/>
        <v>1.034137931</v>
      </c>
      <c r="M943" s="35"/>
      <c r="N943" s="35" t="s">
        <v>422</v>
      </c>
    </row>
    <row r="944">
      <c r="A944" s="35">
        <v>786.0</v>
      </c>
      <c r="B944" s="36" t="s">
        <v>1444</v>
      </c>
      <c r="C944" s="36" t="s">
        <v>586</v>
      </c>
      <c r="D944" s="37">
        <v>42480.0</v>
      </c>
      <c r="E944" s="37">
        <v>43091.0</v>
      </c>
      <c r="F944" s="37">
        <v>43092.0</v>
      </c>
      <c r="G944" s="37">
        <v>44135.0</v>
      </c>
      <c r="H944" s="38">
        <v>39.99</v>
      </c>
      <c r="I944" s="38">
        <v>16.49</v>
      </c>
      <c r="J944" s="38">
        <f t="shared" si="143"/>
        <v>23.5</v>
      </c>
      <c r="K944" s="36">
        <v>28.0</v>
      </c>
      <c r="L944" s="38">
        <f t="shared" si="144"/>
        <v>0.5889285714</v>
      </c>
      <c r="M944" s="35"/>
      <c r="N944" s="35" t="s">
        <v>422</v>
      </c>
    </row>
    <row r="945">
      <c r="A945" s="35">
        <v>1025.0</v>
      </c>
      <c r="B945" s="36" t="s">
        <v>1445</v>
      </c>
      <c r="C945" s="36" t="s">
        <v>591</v>
      </c>
      <c r="D945" s="37">
        <v>45219.0</v>
      </c>
      <c r="E945" s="37">
        <v>45219.0</v>
      </c>
      <c r="F945" s="37">
        <v>45219.0</v>
      </c>
      <c r="G945" s="37">
        <v>45384.0</v>
      </c>
      <c r="H945" s="125">
        <v>89.99</v>
      </c>
      <c r="I945" s="125">
        <v>0.0</v>
      </c>
      <c r="J945" s="38">
        <f t="shared" si="143"/>
        <v>89.99</v>
      </c>
      <c r="K945" s="36">
        <v>44.0</v>
      </c>
      <c r="L945" s="38">
        <f t="shared" si="144"/>
        <v>0</v>
      </c>
      <c r="M945" s="35"/>
      <c r="N945" s="36" t="s">
        <v>422</v>
      </c>
    </row>
    <row r="946">
      <c r="A946" s="35">
        <v>1028.0</v>
      </c>
      <c r="B946" s="36" t="s">
        <v>1446</v>
      </c>
      <c r="C946" s="36" t="s">
        <v>591</v>
      </c>
      <c r="D946" s="37">
        <v>44358.0</v>
      </c>
      <c r="E946" s="37">
        <v>44555.0</v>
      </c>
      <c r="F946" s="37">
        <v>44557.0</v>
      </c>
      <c r="G946" s="37">
        <v>44559.0</v>
      </c>
      <c r="H946" s="125">
        <v>79.99</v>
      </c>
      <c r="I946" s="125">
        <v>0.0</v>
      </c>
      <c r="J946" s="38">
        <f t="shared" si="143"/>
        <v>79.99</v>
      </c>
      <c r="K946" s="36">
        <v>19.0</v>
      </c>
      <c r="L946" s="38">
        <f t="shared" si="144"/>
        <v>0</v>
      </c>
      <c r="M946" s="35"/>
      <c r="N946" s="36" t="s">
        <v>422</v>
      </c>
    </row>
    <row r="947">
      <c r="A947" s="35">
        <v>88.0</v>
      </c>
      <c r="B947" s="35" t="s">
        <v>1447</v>
      </c>
      <c r="C947" s="35" t="s">
        <v>677</v>
      </c>
      <c r="D947" s="37">
        <v>37414.0</v>
      </c>
      <c r="E947" s="37">
        <v>44300.0</v>
      </c>
      <c r="F947" s="36" t="s">
        <v>587</v>
      </c>
      <c r="G947" s="36" t="s">
        <v>587</v>
      </c>
      <c r="H947" s="38">
        <v>9.99</v>
      </c>
      <c r="I947" s="38">
        <v>9.99</v>
      </c>
      <c r="J947" s="38">
        <f t="shared" si="143"/>
        <v>0</v>
      </c>
      <c r="K947" s="36">
        <v>1.0</v>
      </c>
      <c r="L947" s="38">
        <f t="shared" si="144"/>
        <v>9.99</v>
      </c>
      <c r="M947" s="35" t="s">
        <v>481</v>
      </c>
      <c r="N947" s="126" t="s">
        <v>422</v>
      </c>
    </row>
    <row r="948">
      <c r="A948" s="35">
        <v>1026.0</v>
      </c>
      <c r="B948" s="35" t="s">
        <v>1448</v>
      </c>
      <c r="C948" s="35" t="s">
        <v>591</v>
      </c>
      <c r="D948" s="37">
        <v>45344.0</v>
      </c>
      <c r="E948" s="37">
        <v>45491.0</v>
      </c>
      <c r="F948" s="36" t="s">
        <v>587</v>
      </c>
      <c r="G948" s="36" t="s">
        <v>587</v>
      </c>
      <c r="H948" s="125">
        <v>29.99</v>
      </c>
      <c r="I948" s="125">
        <v>17.99</v>
      </c>
      <c r="J948" s="38">
        <f t="shared" si="143"/>
        <v>12</v>
      </c>
      <c r="K948" s="36">
        <v>1.0</v>
      </c>
      <c r="L948" s="38">
        <f t="shared" si="144"/>
        <v>17.99</v>
      </c>
      <c r="M948" s="35" t="s">
        <v>482</v>
      </c>
      <c r="N948" s="36" t="s">
        <v>422</v>
      </c>
    </row>
    <row r="949">
      <c r="A949" s="35">
        <v>397.0</v>
      </c>
      <c r="B949" s="36" t="s">
        <v>1449</v>
      </c>
      <c r="C949" s="36" t="s">
        <v>584</v>
      </c>
      <c r="D949" s="37">
        <v>41220.0</v>
      </c>
      <c r="E949" s="37">
        <v>44237.0</v>
      </c>
      <c r="F949" s="37">
        <v>44237.0</v>
      </c>
      <c r="G949" s="37">
        <v>44238.0</v>
      </c>
      <c r="H949" s="38">
        <v>2.75</v>
      </c>
      <c r="I949" s="38">
        <v>2.75</v>
      </c>
      <c r="J949" s="38">
        <f t="shared" si="143"/>
        <v>0</v>
      </c>
      <c r="K949" s="36">
        <v>10.0</v>
      </c>
      <c r="L949" s="38">
        <f t="shared" si="144"/>
        <v>0.275</v>
      </c>
      <c r="M949" s="35" t="s">
        <v>483</v>
      </c>
      <c r="N949" s="36" t="s">
        <v>422</v>
      </c>
    </row>
    <row r="950">
      <c r="A950" s="35">
        <v>398.0</v>
      </c>
      <c r="B950" s="36" t="s">
        <v>1450</v>
      </c>
      <c r="C950" s="36" t="s">
        <v>584</v>
      </c>
      <c r="D950" s="37">
        <v>41220.0</v>
      </c>
      <c r="E950" s="37">
        <v>44237.0</v>
      </c>
      <c r="F950" s="37">
        <v>44240.0</v>
      </c>
      <c r="G950" s="37">
        <v>44240.0</v>
      </c>
      <c r="H950" s="38">
        <v>2.74</v>
      </c>
      <c r="I950" s="38">
        <v>2.74</v>
      </c>
      <c r="J950" s="38">
        <f t="shared" si="143"/>
        <v>0</v>
      </c>
      <c r="K950" s="36">
        <v>5.0</v>
      </c>
      <c r="L950" s="38">
        <f t="shared" si="144"/>
        <v>0.548</v>
      </c>
      <c r="M950" s="35"/>
      <c r="N950" s="36" t="s">
        <v>422</v>
      </c>
    </row>
    <row r="951">
      <c r="A951" s="35">
        <v>18.0</v>
      </c>
      <c r="B951" s="36" t="s">
        <v>1451</v>
      </c>
      <c r="C951" s="36" t="s">
        <v>624</v>
      </c>
      <c r="D951" s="37">
        <v>36741.0</v>
      </c>
      <c r="E951" s="37">
        <v>44300.0</v>
      </c>
      <c r="F951" s="36" t="s">
        <v>587</v>
      </c>
      <c r="G951" s="36" t="s">
        <v>587</v>
      </c>
      <c r="H951" s="38">
        <v>6.99</v>
      </c>
      <c r="I951" s="38">
        <v>6.99</v>
      </c>
      <c r="J951" s="38">
        <f t="shared" si="143"/>
        <v>0</v>
      </c>
      <c r="K951" s="36">
        <v>1.0</v>
      </c>
      <c r="L951" s="38">
        <f t="shared" si="144"/>
        <v>6.99</v>
      </c>
      <c r="M951" s="35" t="s">
        <v>484</v>
      </c>
      <c r="N951" s="35" t="s">
        <v>422</v>
      </c>
    </row>
    <row r="952">
      <c r="A952" s="35">
        <v>19.0</v>
      </c>
      <c r="B952" s="36" t="s">
        <v>1452</v>
      </c>
      <c r="C952" s="36" t="s">
        <v>624</v>
      </c>
      <c r="D952" s="37">
        <v>36973.0</v>
      </c>
      <c r="E952" s="37">
        <v>44300.0</v>
      </c>
      <c r="F952" s="36" t="s">
        <v>587</v>
      </c>
      <c r="G952" s="36" t="s">
        <v>587</v>
      </c>
      <c r="H952" s="38">
        <v>6.99</v>
      </c>
      <c r="I952" s="38">
        <v>6.99</v>
      </c>
      <c r="J952" s="38">
        <f t="shared" si="143"/>
        <v>0</v>
      </c>
      <c r="K952" s="36">
        <v>1.0</v>
      </c>
      <c r="L952" s="38">
        <f t="shared" si="144"/>
        <v>6.99</v>
      </c>
      <c r="M952" s="35"/>
      <c r="N952" s="35" t="s">
        <v>422</v>
      </c>
    </row>
    <row r="953">
      <c r="A953" s="35">
        <v>246.0</v>
      </c>
      <c r="B953" s="36" t="s">
        <v>1453</v>
      </c>
      <c r="C953" s="36" t="s">
        <v>584</v>
      </c>
      <c r="D953" s="37">
        <v>41549.0</v>
      </c>
      <c r="E953" s="37">
        <v>44299.0</v>
      </c>
      <c r="F953" s="37">
        <v>45109.0</v>
      </c>
      <c r="G953" s="37">
        <v>45126.0</v>
      </c>
      <c r="H953" s="38">
        <v>7.99</v>
      </c>
      <c r="I953" s="38">
        <v>7.99</v>
      </c>
      <c r="J953" s="38">
        <f t="shared" si="143"/>
        <v>0</v>
      </c>
      <c r="K953" s="36">
        <v>5.0</v>
      </c>
      <c r="L953" s="38">
        <f t="shared" si="144"/>
        <v>1.598</v>
      </c>
      <c r="M953" s="35" t="s">
        <v>485</v>
      </c>
      <c r="N953" s="36" t="s">
        <v>422</v>
      </c>
    </row>
    <row r="954">
      <c r="A954" s="35">
        <v>385.0</v>
      </c>
      <c r="B954" s="35" t="s">
        <v>1454</v>
      </c>
      <c r="C954" s="36" t="s">
        <v>584</v>
      </c>
      <c r="D954" s="37">
        <v>40009.0</v>
      </c>
      <c r="E954" s="37">
        <v>44237.0</v>
      </c>
      <c r="F954" s="37" t="s">
        <v>587</v>
      </c>
      <c r="G954" s="37" t="s">
        <v>587</v>
      </c>
      <c r="H954" s="38">
        <v>4.99</v>
      </c>
      <c r="I954" s="38">
        <v>4.99</v>
      </c>
      <c r="J954" s="38">
        <f t="shared" si="143"/>
        <v>0</v>
      </c>
      <c r="K954" s="36">
        <v>1.0</v>
      </c>
      <c r="L954" s="38">
        <f t="shared" si="144"/>
        <v>4.99</v>
      </c>
      <c r="M954" s="35" t="s">
        <v>486</v>
      </c>
      <c r="N954" s="36" t="s">
        <v>422</v>
      </c>
    </row>
    <row r="955">
      <c r="A955" s="35">
        <v>428.0</v>
      </c>
      <c r="B955" s="36" t="s">
        <v>1455</v>
      </c>
      <c r="C955" s="36" t="s">
        <v>612</v>
      </c>
      <c r="D955" s="37">
        <v>42451.0</v>
      </c>
      <c r="E955" s="37">
        <v>42811.0</v>
      </c>
      <c r="F955" s="37">
        <v>42851.0</v>
      </c>
      <c r="G955" s="37">
        <v>42851.0</v>
      </c>
      <c r="H955" s="38">
        <v>14.99</v>
      </c>
      <c r="I955" s="38">
        <v>4.74</v>
      </c>
      <c r="J955" s="38">
        <f t="shared" si="143"/>
        <v>10.25</v>
      </c>
      <c r="K955" s="36">
        <v>16.0</v>
      </c>
      <c r="L955" s="38">
        <f t="shared" si="144"/>
        <v>0.29625</v>
      </c>
      <c r="M955" s="35"/>
      <c r="N955" s="35" t="s">
        <v>422</v>
      </c>
    </row>
    <row r="956">
      <c r="A956" s="35">
        <v>437.0</v>
      </c>
      <c r="B956" s="36" t="s">
        <v>1456</v>
      </c>
      <c r="C956" s="35" t="s">
        <v>612</v>
      </c>
      <c r="D956" s="37">
        <v>42031.0</v>
      </c>
      <c r="E956" s="37">
        <v>42778.0</v>
      </c>
      <c r="F956" s="37">
        <v>42810.0</v>
      </c>
      <c r="G956" s="37">
        <v>42810.0</v>
      </c>
      <c r="H956" s="38">
        <v>14.99</v>
      </c>
      <c r="I956" s="38">
        <v>3.99</v>
      </c>
      <c r="J956" s="38">
        <f t="shared" si="143"/>
        <v>11</v>
      </c>
      <c r="K956" s="36">
        <v>1.0</v>
      </c>
      <c r="L956" s="38">
        <f t="shared" si="144"/>
        <v>3.99</v>
      </c>
      <c r="M956" s="35"/>
      <c r="N956" s="35" t="s">
        <v>422</v>
      </c>
    </row>
    <row r="957">
      <c r="A957" s="35">
        <v>834.0</v>
      </c>
      <c r="B957" s="36" t="s">
        <v>1457</v>
      </c>
      <c r="C957" s="36" t="s">
        <v>586</v>
      </c>
      <c r="D957" s="37">
        <v>44005.0</v>
      </c>
      <c r="E957" s="37">
        <v>44071.0</v>
      </c>
      <c r="F957" s="37">
        <v>44188.0</v>
      </c>
      <c r="G957" s="37">
        <v>44189.0</v>
      </c>
      <c r="H957" s="38">
        <v>14.99</v>
      </c>
      <c r="I957" s="38">
        <v>9.74</v>
      </c>
      <c r="J957" s="38">
        <f t="shared" si="143"/>
        <v>5.25</v>
      </c>
      <c r="K957" s="36">
        <v>7.0</v>
      </c>
      <c r="L957" s="38">
        <f t="shared" si="144"/>
        <v>1.391428571</v>
      </c>
      <c r="M957" s="35"/>
      <c r="N957" s="35" t="s">
        <v>422</v>
      </c>
    </row>
    <row r="958">
      <c r="A958" s="35">
        <v>142.0</v>
      </c>
      <c r="B958" s="36" t="s">
        <v>1458</v>
      </c>
      <c r="C958" s="36" t="s">
        <v>677</v>
      </c>
      <c r="D958" s="37">
        <v>37652.0</v>
      </c>
      <c r="E958" s="37">
        <v>41578.0</v>
      </c>
      <c r="F958" s="36" t="s">
        <v>587</v>
      </c>
      <c r="G958" s="36" t="s">
        <v>587</v>
      </c>
      <c r="H958" s="38">
        <v>14.99</v>
      </c>
      <c r="I958" s="38">
        <v>14.99</v>
      </c>
      <c r="J958" s="38">
        <f t="shared" si="143"/>
        <v>0</v>
      </c>
      <c r="K958" s="36">
        <v>50.0</v>
      </c>
      <c r="L958" s="38">
        <f t="shared" si="144"/>
        <v>0.2998</v>
      </c>
      <c r="M958" s="35" t="s">
        <v>487</v>
      </c>
      <c r="N958" s="126" t="s">
        <v>422</v>
      </c>
    </row>
    <row r="959">
      <c r="A959" s="35">
        <v>143.0</v>
      </c>
      <c r="B959" s="36" t="s">
        <v>1459</v>
      </c>
      <c r="C959" s="36" t="s">
        <v>677</v>
      </c>
      <c r="D959" s="37">
        <v>38660.0</v>
      </c>
      <c r="E959" s="37">
        <v>41578.0</v>
      </c>
      <c r="F959" s="36" t="s">
        <v>587</v>
      </c>
      <c r="G959" s="36" t="s">
        <v>587</v>
      </c>
      <c r="H959" s="38">
        <v>14.99</v>
      </c>
      <c r="I959" s="38">
        <v>14.99</v>
      </c>
      <c r="J959" s="38">
        <f t="shared" si="143"/>
        <v>0</v>
      </c>
      <c r="K959" s="36">
        <v>80.0</v>
      </c>
      <c r="L959" s="38">
        <f t="shared" si="144"/>
        <v>0.187375</v>
      </c>
      <c r="M959" s="35"/>
      <c r="N959" s="126" t="s">
        <v>422</v>
      </c>
    </row>
    <row r="960">
      <c r="A960" s="35">
        <v>387.0</v>
      </c>
      <c r="B960" s="36" t="s">
        <v>1460</v>
      </c>
      <c r="C960" s="36" t="s">
        <v>584</v>
      </c>
      <c r="D960" s="37">
        <v>40480.0</v>
      </c>
      <c r="E960" s="37">
        <v>40489.0</v>
      </c>
      <c r="F960" s="37">
        <v>40489.0</v>
      </c>
      <c r="G960" s="37">
        <v>40635.0</v>
      </c>
      <c r="H960" s="38">
        <v>19.99</v>
      </c>
      <c r="I960" s="38">
        <v>18.0</v>
      </c>
      <c r="J960" s="38">
        <f t="shared" si="143"/>
        <v>1.99</v>
      </c>
      <c r="K960" s="36">
        <v>5.0</v>
      </c>
      <c r="L960" s="38">
        <f t="shared" si="144"/>
        <v>3.6</v>
      </c>
      <c r="M960" s="35"/>
      <c r="N960" s="36" t="s">
        <v>422</v>
      </c>
    </row>
    <row r="961">
      <c r="A961" s="35">
        <v>388.0</v>
      </c>
      <c r="B961" s="36" t="s">
        <v>1461</v>
      </c>
      <c r="C961" s="36" t="s">
        <v>584</v>
      </c>
      <c r="D961" s="37">
        <v>40837.0</v>
      </c>
      <c r="E961" s="37">
        <v>40837.0</v>
      </c>
      <c r="F961" s="37" t="s">
        <v>587</v>
      </c>
      <c r="G961" s="37" t="s">
        <v>587</v>
      </c>
      <c r="H961" s="38">
        <v>19.99</v>
      </c>
      <c r="I961" s="38">
        <v>18.0</v>
      </c>
      <c r="J961" s="38">
        <f t="shared" si="143"/>
        <v>1.99</v>
      </c>
      <c r="K961" s="36">
        <v>5.0</v>
      </c>
      <c r="L961" s="38">
        <f t="shared" si="144"/>
        <v>3.6</v>
      </c>
      <c r="M961" s="35"/>
      <c r="N961" s="36" t="s">
        <v>422</v>
      </c>
    </row>
    <row r="962">
      <c r="A962" s="35">
        <v>885.0</v>
      </c>
      <c r="B962" s="36" t="s">
        <v>1462</v>
      </c>
      <c r="C962" s="36" t="s">
        <v>586</v>
      </c>
      <c r="D962" s="37">
        <v>43056.0</v>
      </c>
      <c r="E962" s="37">
        <v>43077.0</v>
      </c>
      <c r="F962" s="37">
        <v>43305.0</v>
      </c>
      <c r="G962" s="37">
        <v>43305.0</v>
      </c>
      <c r="H962" s="38">
        <v>869.61</v>
      </c>
      <c r="I962" s="38">
        <v>682.41</v>
      </c>
      <c r="J962" s="38">
        <f t="shared" si="143"/>
        <v>187.2</v>
      </c>
      <c r="K962" s="36">
        <v>18.0</v>
      </c>
      <c r="L962" s="38">
        <f t="shared" si="144"/>
        <v>37.91166667</v>
      </c>
      <c r="M962" s="35"/>
      <c r="N962" s="35" t="s">
        <v>422</v>
      </c>
    </row>
    <row r="963">
      <c r="A963" s="35">
        <v>820.0</v>
      </c>
      <c r="B963" s="36" t="s">
        <v>1463</v>
      </c>
      <c r="C963" s="36" t="s">
        <v>586</v>
      </c>
      <c r="D963" s="37">
        <v>43606.0</v>
      </c>
      <c r="E963" s="37">
        <v>44656.0</v>
      </c>
      <c r="F963" s="37">
        <v>44666.0</v>
      </c>
      <c r="G963" s="37">
        <v>44675.0</v>
      </c>
      <c r="H963" s="38">
        <v>24.99</v>
      </c>
      <c r="I963" s="38">
        <v>0.0</v>
      </c>
      <c r="J963" s="38">
        <f t="shared" si="143"/>
        <v>24.99</v>
      </c>
      <c r="K963" s="36">
        <v>35.0</v>
      </c>
      <c r="L963" s="38">
        <f t="shared" si="144"/>
        <v>0</v>
      </c>
      <c r="M963" s="35" t="s">
        <v>488</v>
      </c>
      <c r="N963" s="35" t="s">
        <v>422</v>
      </c>
    </row>
    <row r="964">
      <c r="A964" s="35">
        <v>36.0</v>
      </c>
      <c r="B964" s="35" t="s">
        <v>1464</v>
      </c>
      <c r="C964" s="35" t="s">
        <v>624</v>
      </c>
      <c r="D964" s="37">
        <v>35041.0</v>
      </c>
      <c r="E964" s="37">
        <v>44422.0</v>
      </c>
      <c r="F964" s="36" t="s">
        <v>587</v>
      </c>
      <c r="G964" s="36" t="s">
        <v>587</v>
      </c>
      <c r="H964" s="125">
        <v>3.33</v>
      </c>
      <c r="I964" s="125">
        <v>3.33</v>
      </c>
      <c r="J964" s="38">
        <f t="shared" si="143"/>
        <v>0</v>
      </c>
      <c r="K964" s="36">
        <v>1.0</v>
      </c>
      <c r="L964" s="38">
        <f t="shared" si="144"/>
        <v>3.33</v>
      </c>
      <c r="M964" s="35" t="s">
        <v>489</v>
      </c>
      <c r="N964" s="36" t="s">
        <v>422</v>
      </c>
    </row>
    <row r="965">
      <c r="A965" s="35">
        <v>299.0</v>
      </c>
      <c r="B965" s="35" t="s">
        <v>1465</v>
      </c>
      <c r="C965" s="36" t="s">
        <v>584</v>
      </c>
      <c r="D965" s="37">
        <v>40785.0</v>
      </c>
      <c r="E965" s="37">
        <v>44422.0</v>
      </c>
      <c r="F965" s="37" t="s">
        <v>587</v>
      </c>
      <c r="G965" s="37" t="s">
        <v>587</v>
      </c>
      <c r="H965" s="38">
        <v>3.33</v>
      </c>
      <c r="I965" s="38">
        <v>3.33</v>
      </c>
      <c r="J965" s="38">
        <f t="shared" si="143"/>
        <v>0</v>
      </c>
      <c r="K965" s="36">
        <v>1.0</v>
      </c>
      <c r="L965" s="38">
        <f t="shared" si="144"/>
        <v>3.33</v>
      </c>
      <c r="M965" s="35"/>
      <c r="N965" s="36" t="s">
        <v>422</v>
      </c>
    </row>
    <row r="966">
      <c r="A966" s="35">
        <v>300.0</v>
      </c>
      <c r="B966" s="35" t="s">
        <v>1466</v>
      </c>
      <c r="C966" s="36" t="s">
        <v>584</v>
      </c>
      <c r="D966" s="37">
        <v>40785.0</v>
      </c>
      <c r="E966" s="37">
        <v>44422.0</v>
      </c>
      <c r="F966" s="37" t="s">
        <v>587</v>
      </c>
      <c r="G966" s="37" t="s">
        <v>587</v>
      </c>
      <c r="H966" s="38">
        <v>3.33</v>
      </c>
      <c r="I966" s="38">
        <v>3.33</v>
      </c>
      <c r="J966" s="38">
        <f t="shared" si="143"/>
        <v>0</v>
      </c>
      <c r="K966" s="36">
        <v>1.0</v>
      </c>
      <c r="L966" s="38">
        <f t="shared" si="144"/>
        <v>3.33</v>
      </c>
      <c r="M966" s="35"/>
      <c r="N966" s="36" t="s">
        <v>422</v>
      </c>
    </row>
    <row r="967">
      <c r="A967" s="35">
        <v>585.0</v>
      </c>
      <c r="B967" s="35" t="s">
        <v>1467</v>
      </c>
      <c r="C967" s="36" t="s">
        <v>586</v>
      </c>
      <c r="D967" s="37">
        <v>43910.0</v>
      </c>
      <c r="E967" s="37">
        <v>44708.0</v>
      </c>
      <c r="F967" s="36" t="s">
        <v>587</v>
      </c>
      <c r="G967" s="36" t="s">
        <v>587</v>
      </c>
      <c r="H967" s="38">
        <v>4.99</v>
      </c>
      <c r="I967" s="38">
        <v>2.49</v>
      </c>
      <c r="J967" s="38">
        <f t="shared" si="143"/>
        <v>2.5</v>
      </c>
      <c r="K967" s="36">
        <v>1.0</v>
      </c>
      <c r="L967" s="38">
        <f t="shared" si="144"/>
        <v>2.49</v>
      </c>
      <c r="M967" s="35"/>
      <c r="N967" s="35" t="s">
        <v>422</v>
      </c>
    </row>
    <row r="968">
      <c r="A968" s="35">
        <v>226.0</v>
      </c>
      <c r="B968" s="36" t="s">
        <v>1468</v>
      </c>
      <c r="C968" s="36" t="s">
        <v>584</v>
      </c>
      <c r="D968" s="37">
        <v>39192.0</v>
      </c>
      <c r="E968" s="37">
        <v>44091.0</v>
      </c>
      <c r="F968" s="37" t="s">
        <v>587</v>
      </c>
      <c r="G968" s="37" t="s">
        <v>587</v>
      </c>
      <c r="H968" s="38">
        <v>12.0</v>
      </c>
      <c r="I968" s="38">
        <v>12.0</v>
      </c>
      <c r="J968" s="38">
        <f t="shared" si="143"/>
        <v>0</v>
      </c>
      <c r="K968" s="36">
        <v>1.0</v>
      </c>
      <c r="L968" s="38">
        <f t="shared" si="144"/>
        <v>12</v>
      </c>
      <c r="M968" s="35" t="s">
        <v>490</v>
      </c>
      <c r="N968" s="36" t="s">
        <v>422</v>
      </c>
    </row>
    <row r="969">
      <c r="A969" s="35">
        <v>362.0</v>
      </c>
      <c r="B969" s="36" t="s">
        <v>1469</v>
      </c>
      <c r="C969" s="36" t="s">
        <v>584</v>
      </c>
      <c r="D969" s="37">
        <v>41514.0</v>
      </c>
      <c r="E969" s="37">
        <v>44190.0</v>
      </c>
      <c r="F969" s="37">
        <v>44194.0</v>
      </c>
      <c r="G969" s="37">
        <v>44195.0</v>
      </c>
      <c r="H969" s="38">
        <v>14.99</v>
      </c>
      <c r="I969" s="38">
        <v>0.0</v>
      </c>
      <c r="J969" s="38">
        <f t="shared" si="143"/>
        <v>14.99</v>
      </c>
      <c r="K969" s="36">
        <v>8.0</v>
      </c>
      <c r="L969" s="38">
        <f t="shared" si="144"/>
        <v>0</v>
      </c>
      <c r="M969" s="35" t="s">
        <v>491</v>
      </c>
      <c r="N969" s="36" t="s">
        <v>422</v>
      </c>
    </row>
    <row r="970">
      <c r="A970" s="35">
        <v>509.0</v>
      </c>
      <c r="B970" s="36" t="s">
        <v>1470</v>
      </c>
      <c r="C970" s="36" t="s">
        <v>586</v>
      </c>
      <c r="D970" s="37">
        <v>42941.0</v>
      </c>
      <c r="E970" s="37">
        <v>43903.0</v>
      </c>
      <c r="F970" s="36" t="s">
        <v>587</v>
      </c>
      <c r="G970" s="36" t="s">
        <v>587</v>
      </c>
      <c r="H970" s="38">
        <v>29.99</v>
      </c>
      <c r="I970" s="38">
        <v>14.99</v>
      </c>
      <c r="J970" s="38">
        <f t="shared" si="143"/>
        <v>15</v>
      </c>
      <c r="K970" s="36">
        <v>1.0</v>
      </c>
      <c r="L970" s="38">
        <f t="shared" si="144"/>
        <v>14.99</v>
      </c>
      <c r="M970" s="89" t="s">
        <v>492</v>
      </c>
      <c r="N970" s="89" t="s">
        <v>422</v>
      </c>
    </row>
    <row r="971">
      <c r="A971" s="35">
        <v>8.0</v>
      </c>
      <c r="B971" s="36" t="s">
        <v>1471</v>
      </c>
      <c r="C971" s="36" t="s">
        <v>624</v>
      </c>
      <c r="D971" s="37">
        <v>35377.0</v>
      </c>
      <c r="E971" s="37">
        <v>40557.0</v>
      </c>
      <c r="F971" s="36" t="s">
        <v>587</v>
      </c>
      <c r="G971" s="36" t="s">
        <v>587</v>
      </c>
      <c r="H971" s="38">
        <v>4.99</v>
      </c>
      <c r="I971" s="38">
        <v>4.99</v>
      </c>
      <c r="J971" s="38">
        <f t="shared" si="143"/>
        <v>0</v>
      </c>
      <c r="K971" s="36">
        <v>30.0</v>
      </c>
      <c r="L971" s="38">
        <f t="shared" si="144"/>
        <v>0.1663333333</v>
      </c>
      <c r="M971" s="35" t="s">
        <v>493</v>
      </c>
      <c r="N971" s="35" t="s">
        <v>422</v>
      </c>
    </row>
    <row r="972">
      <c r="A972" s="35">
        <v>9.0</v>
      </c>
      <c r="B972" s="36" t="s">
        <v>1472</v>
      </c>
      <c r="C972" s="36" t="s">
        <v>624</v>
      </c>
      <c r="D972" s="37">
        <v>35769.0</v>
      </c>
      <c r="E972" s="37">
        <v>40579.0</v>
      </c>
      <c r="F972" s="36" t="s">
        <v>587</v>
      </c>
      <c r="G972" s="36" t="s">
        <v>587</v>
      </c>
      <c r="H972" s="38">
        <v>4.99</v>
      </c>
      <c r="I972" s="38">
        <v>4.99</v>
      </c>
      <c r="J972" s="38">
        <f t="shared" si="143"/>
        <v>0</v>
      </c>
      <c r="K972" s="36">
        <v>40.0</v>
      </c>
      <c r="L972" s="38">
        <f t="shared" si="144"/>
        <v>0.12475</v>
      </c>
      <c r="M972" s="35"/>
      <c r="N972" s="35" t="s">
        <v>422</v>
      </c>
    </row>
    <row r="973">
      <c r="A973" s="35">
        <v>10.0</v>
      </c>
      <c r="B973" s="36" t="s">
        <v>1473</v>
      </c>
      <c r="C973" s="36" t="s">
        <v>624</v>
      </c>
      <c r="D973" s="37">
        <v>36140.0</v>
      </c>
      <c r="E973" s="37">
        <v>40583.0</v>
      </c>
      <c r="F973" s="36" t="s">
        <v>587</v>
      </c>
      <c r="G973" s="36" t="s">
        <v>587</v>
      </c>
      <c r="H973" s="38">
        <v>4.99</v>
      </c>
      <c r="I973" s="38">
        <v>4.99</v>
      </c>
      <c r="J973" s="38">
        <f t="shared" si="143"/>
        <v>0</v>
      </c>
      <c r="K973" s="36">
        <v>50.0</v>
      </c>
      <c r="L973" s="38">
        <f t="shared" si="144"/>
        <v>0.0998</v>
      </c>
      <c r="M973" s="35"/>
      <c r="N973" s="35" t="s">
        <v>422</v>
      </c>
    </row>
    <row r="974">
      <c r="A974" s="35">
        <v>11.0</v>
      </c>
      <c r="B974" s="36" t="s">
        <v>1474</v>
      </c>
      <c r="C974" s="36" t="s">
        <v>624</v>
      </c>
      <c r="D974" s="37">
        <v>36453.0</v>
      </c>
      <c r="E974" s="37">
        <v>40583.0</v>
      </c>
      <c r="F974" s="36" t="s">
        <v>587</v>
      </c>
      <c r="G974" s="36" t="s">
        <v>587</v>
      </c>
      <c r="H974" s="38">
        <v>4.99</v>
      </c>
      <c r="I974" s="38">
        <v>4.99</v>
      </c>
      <c r="J974" s="38">
        <f t="shared" si="143"/>
        <v>0</v>
      </c>
      <c r="K974" s="36">
        <v>80.0</v>
      </c>
      <c r="L974" s="38">
        <f t="shared" si="144"/>
        <v>0.062375</v>
      </c>
      <c r="M974" s="35"/>
      <c r="N974" s="35" t="s">
        <v>422</v>
      </c>
    </row>
    <row r="975">
      <c r="A975" s="35">
        <v>103.0</v>
      </c>
      <c r="B975" s="36" t="s">
        <v>1475</v>
      </c>
      <c r="C975" s="36" t="s">
        <v>677</v>
      </c>
      <c r="D975" s="37">
        <v>37232.0</v>
      </c>
      <c r="E975" s="37">
        <v>41240.0</v>
      </c>
      <c r="F975" s="37">
        <v>41240.0</v>
      </c>
      <c r="G975" s="37">
        <v>41259.0</v>
      </c>
      <c r="H975" s="38">
        <v>26.98</v>
      </c>
      <c r="I975" s="38">
        <v>26.98</v>
      </c>
      <c r="J975" s="38">
        <f t="shared" si="143"/>
        <v>0</v>
      </c>
      <c r="K975" s="36">
        <v>55.0</v>
      </c>
      <c r="L975" s="38">
        <f t="shared" si="144"/>
        <v>0.4905454545</v>
      </c>
      <c r="M975" s="35"/>
      <c r="N975" s="126" t="s">
        <v>422</v>
      </c>
    </row>
    <row r="976">
      <c r="A976" s="35">
        <v>104.0</v>
      </c>
      <c r="B976" s="36" t="s">
        <v>1476</v>
      </c>
      <c r="C976" s="36" t="s">
        <v>677</v>
      </c>
      <c r="D976" s="37">
        <v>37911.0</v>
      </c>
      <c r="E976" s="37">
        <v>41240.0</v>
      </c>
      <c r="F976" s="37">
        <v>41240.0</v>
      </c>
      <c r="G976" s="37">
        <v>41294.0</v>
      </c>
      <c r="H976" s="38">
        <v>24.97</v>
      </c>
      <c r="I976" s="38">
        <v>24.97</v>
      </c>
      <c r="J976" s="38">
        <f t="shared" si="143"/>
        <v>0</v>
      </c>
      <c r="K976" s="36">
        <v>35.0</v>
      </c>
      <c r="L976" s="38">
        <f t="shared" si="144"/>
        <v>0.7134285714</v>
      </c>
      <c r="M976" s="35"/>
      <c r="N976" s="126" t="s">
        <v>422</v>
      </c>
    </row>
    <row r="977">
      <c r="A977" s="35">
        <v>105.0</v>
      </c>
      <c r="B977" s="36" t="s">
        <v>1477</v>
      </c>
      <c r="C977" s="36" t="s">
        <v>677</v>
      </c>
      <c r="D977" s="37">
        <v>38317.0</v>
      </c>
      <c r="E977" s="37">
        <v>41240.0</v>
      </c>
      <c r="F977" s="37">
        <v>41255.0</v>
      </c>
      <c r="G977" s="37">
        <v>41274.0</v>
      </c>
      <c r="H977" s="38">
        <v>26.98</v>
      </c>
      <c r="I977" s="38">
        <v>26.98</v>
      </c>
      <c r="J977" s="38">
        <f t="shared" si="143"/>
        <v>0</v>
      </c>
      <c r="K977" s="36">
        <v>30.0</v>
      </c>
      <c r="L977" s="38">
        <f t="shared" si="144"/>
        <v>0.8993333333</v>
      </c>
      <c r="M977" s="35"/>
      <c r="N977" s="126" t="s">
        <v>422</v>
      </c>
    </row>
    <row r="978">
      <c r="A978" s="35">
        <v>106.0</v>
      </c>
      <c r="B978" s="35" t="s">
        <v>1478</v>
      </c>
      <c r="C978" s="35" t="s">
        <v>677</v>
      </c>
      <c r="D978" s="37">
        <v>38660.0</v>
      </c>
      <c r="E978" s="37">
        <v>43078.0</v>
      </c>
      <c r="F978" s="37">
        <v>44539.0</v>
      </c>
      <c r="G978" s="37">
        <v>44543.0</v>
      </c>
      <c r="H978" s="38">
        <v>9.99</v>
      </c>
      <c r="I978" s="38">
        <v>9.99</v>
      </c>
      <c r="J978" s="38">
        <f t="shared" si="143"/>
        <v>0</v>
      </c>
      <c r="K978" s="36">
        <v>30.0</v>
      </c>
      <c r="L978" s="38">
        <f t="shared" si="144"/>
        <v>0.333</v>
      </c>
      <c r="M978" s="35"/>
      <c r="N978" s="126" t="s">
        <v>422</v>
      </c>
    </row>
    <row r="979">
      <c r="A979" s="35">
        <v>384.0</v>
      </c>
      <c r="B979" s="36" t="s">
        <v>1479</v>
      </c>
      <c r="C979" s="36" t="s">
        <v>584</v>
      </c>
      <c r="D979" s="37">
        <v>41439.0</v>
      </c>
      <c r="E979" s="37">
        <v>41614.0</v>
      </c>
      <c r="F979" s="37">
        <v>41614.0</v>
      </c>
      <c r="G979" s="37">
        <v>41647.0</v>
      </c>
      <c r="H979" s="38">
        <v>49.99</v>
      </c>
      <c r="I979" s="38">
        <v>44.99</v>
      </c>
      <c r="J979" s="38">
        <f t="shared" si="143"/>
        <v>5</v>
      </c>
      <c r="K979" s="36">
        <v>120.0</v>
      </c>
      <c r="L979" s="38">
        <f t="shared" si="144"/>
        <v>0.3749166667</v>
      </c>
      <c r="M979" s="35"/>
      <c r="N979" s="36" t="s">
        <v>422</v>
      </c>
    </row>
    <row r="980">
      <c r="A980" s="35">
        <v>407.0</v>
      </c>
      <c r="B980" s="36" t="s">
        <v>1480</v>
      </c>
      <c r="C980" s="36" t="s">
        <v>584</v>
      </c>
      <c r="D980" s="37">
        <v>39423.0</v>
      </c>
      <c r="E980" s="37">
        <v>41615.0</v>
      </c>
      <c r="F980" s="37">
        <v>41615.0</v>
      </c>
      <c r="G980" s="37">
        <v>41622.0</v>
      </c>
      <c r="H980" s="38">
        <v>22.15</v>
      </c>
      <c r="I980" s="38">
        <v>15.15</v>
      </c>
      <c r="J980" s="38">
        <f t="shared" si="143"/>
        <v>7</v>
      </c>
      <c r="K980" s="36">
        <v>60.0</v>
      </c>
      <c r="L980" s="38">
        <f t="shared" si="144"/>
        <v>0.2525</v>
      </c>
      <c r="M980" s="35"/>
      <c r="N980" s="36" t="s">
        <v>422</v>
      </c>
    </row>
    <row r="981">
      <c r="A981" s="35">
        <v>408.0</v>
      </c>
      <c r="B981" s="36" t="s">
        <v>1481</v>
      </c>
      <c r="C981" s="36" t="s">
        <v>584</v>
      </c>
      <c r="D981" s="37">
        <v>40102.0</v>
      </c>
      <c r="E981" s="37">
        <v>40136.0</v>
      </c>
      <c r="F981" s="37">
        <v>40136.0</v>
      </c>
      <c r="G981" s="37">
        <v>40329.0</v>
      </c>
      <c r="H981" s="38">
        <v>22.15</v>
      </c>
      <c r="I981" s="38">
        <v>15.15</v>
      </c>
      <c r="J981" s="38">
        <f t="shared" si="143"/>
        <v>7</v>
      </c>
      <c r="K981" s="36">
        <v>100.0</v>
      </c>
      <c r="L981" s="38">
        <f t="shared" si="144"/>
        <v>0.1515</v>
      </c>
      <c r="M981" s="35"/>
      <c r="N981" s="36" t="s">
        <v>422</v>
      </c>
    </row>
    <row r="982">
      <c r="A982" s="35">
        <v>409.0</v>
      </c>
      <c r="B982" s="36" t="s">
        <v>1482</v>
      </c>
      <c r="C982" s="36" t="s">
        <v>584</v>
      </c>
      <c r="D982" s="37">
        <v>40849.0</v>
      </c>
      <c r="E982" s="37">
        <v>40857.0</v>
      </c>
      <c r="F982" s="37">
        <v>40857.0</v>
      </c>
      <c r="G982" s="37">
        <v>41465.0</v>
      </c>
      <c r="H982" s="38">
        <v>22.16</v>
      </c>
      <c r="I982" s="38">
        <v>15.16</v>
      </c>
      <c r="J982" s="38">
        <f t="shared" si="143"/>
        <v>7</v>
      </c>
      <c r="K982" s="36">
        <v>70.0</v>
      </c>
      <c r="L982" s="38">
        <f t="shared" si="144"/>
        <v>0.2165714286</v>
      </c>
      <c r="M982" s="35"/>
      <c r="N982" s="36" t="s">
        <v>422</v>
      </c>
    </row>
    <row r="983">
      <c r="A983" s="35">
        <v>879.0</v>
      </c>
      <c r="B983" s="36" t="s">
        <v>1483</v>
      </c>
      <c r="C983" s="36" t="s">
        <v>586</v>
      </c>
      <c r="D983" s="37">
        <v>44001.0</v>
      </c>
      <c r="E983" s="37">
        <v>44083.0</v>
      </c>
      <c r="F983" s="37">
        <v>44085.0</v>
      </c>
      <c r="G983" s="37">
        <v>44363.0</v>
      </c>
      <c r="H983" s="38">
        <v>69.99</v>
      </c>
      <c r="I983" s="38">
        <v>0.0</v>
      </c>
      <c r="J983" s="38">
        <f t="shared" si="143"/>
        <v>69.99</v>
      </c>
      <c r="K983" s="36">
        <v>75.0</v>
      </c>
      <c r="L983" s="38">
        <f t="shared" si="144"/>
        <v>0</v>
      </c>
      <c r="M983" s="35"/>
      <c r="N983" s="35" t="s">
        <v>422</v>
      </c>
    </row>
    <row r="984">
      <c r="A984" s="35">
        <v>914.0</v>
      </c>
      <c r="B984" s="36" t="s">
        <v>1484</v>
      </c>
      <c r="C984" s="36" t="s">
        <v>586</v>
      </c>
      <c r="D984" s="37">
        <v>42500.0</v>
      </c>
      <c r="E984" s="37">
        <v>42615.0</v>
      </c>
      <c r="F984" s="37">
        <v>42615.0</v>
      </c>
      <c r="G984" s="37">
        <v>45152.0</v>
      </c>
      <c r="H984" s="38">
        <v>69.99</v>
      </c>
      <c r="I984" s="38">
        <v>22.99</v>
      </c>
      <c r="J984" s="38">
        <f t="shared" si="143"/>
        <v>47</v>
      </c>
      <c r="K984" s="36">
        <v>75.0</v>
      </c>
      <c r="L984" s="38">
        <f t="shared" si="144"/>
        <v>0.3065333333</v>
      </c>
      <c r="M984" s="35"/>
      <c r="N984" s="35" t="s">
        <v>422</v>
      </c>
    </row>
    <row r="985">
      <c r="A985" s="35">
        <v>915.0</v>
      </c>
      <c r="B985" s="36" t="s">
        <v>1485</v>
      </c>
      <c r="C985" s="36" t="s">
        <v>586</v>
      </c>
      <c r="D985" s="37">
        <v>42970.0</v>
      </c>
      <c r="E985" s="37">
        <v>43377.0</v>
      </c>
      <c r="F985" s="37">
        <v>43379.0</v>
      </c>
      <c r="G985" s="37">
        <v>45155.0</v>
      </c>
      <c r="H985" s="38">
        <v>19.99</v>
      </c>
      <c r="I985" s="38">
        <v>17.99</v>
      </c>
      <c r="J985" s="38">
        <f t="shared" si="143"/>
        <v>2</v>
      </c>
      <c r="K985" s="36">
        <v>28.0</v>
      </c>
      <c r="L985" s="38">
        <f t="shared" si="144"/>
        <v>0.6425</v>
      </c>
      <c r="M985" s="35"/>
      <c r="N985" s="35" t="s">
        <v>422</v>
      </c>
    </row>
    <row r="986">
      <c r="A986" s="35">
        <v>261.0</v>
      </c>
      <c r="B986" s="36" t="s">
        <v>1486</v>
      </c>
      <c r="C986" s="36" t="s">
        <v>584</v>
      </c>
      <c r="D986" s="37">
        <v>41383.0</v>
      </c>
      <c r="E986" s="37">
        <v>44105.0</v>
      </c>
      <c r="F986" s="37">
        <v>44257.0</v>
      </c>
      <c r="G986" s="37">
        <v>44257.0</v>
      </c>
      <c r="H986" s="38">
        <v>59.99</v>
      </c>
      <c r="I986" s="38">
        <v>9.59</v>
      </c>
      <c r="J986" s="38">
        <f t="shared" si="143"/>
        <v>50.4</v>
      </c>
      <c r="K986" s="36">
        <v>1.0</v>
      </c>
      <c r="L986" s="38">
        <f t="shared" si="144"/>
        <v>9.59</v>
      </c>
      <c r="M986" s="35" t="s">
        <v>494</v>
      </c>
      <c r="N986" s="36" t="s">
        <v>422</v>
      </c>
    </row>
    <row r="987">
      <c r="A987" s="35">
        <v>301.0</v>
      </c>
      <c r="B987" s="35" t="s">
        <v>1487</v>
      </c>
      <c r="C987" s="36" t="s">
        <v>584</v>
      </c>
      <c r="D987" s="37">
        <v>40654.0</v>
      </c>
      <c r="E987" s="37">
        <v>41389.0</v>
      </c>
      <c r="F987" s="37">
        <v>41389.0</v>
      </c>
      <c r="G987" s="37">
        <v>44774.0</v>
      </c>
      <c r="H987" s="38">
        <v>19.99</v>
      </c>
      <c r="I987" s="38">
        <v>19.99</v>
      </c>
      <c r="J987" s="38">
        <f t="shared" si="143"/>
        <v>0</v>
      </c>
      <c r="K987" s="36">
        <v>1.0</v>
      </c>
      <c r="L987" s="38">
        <f t="shared" si="144"/>
        <v>19.99</v>
      </c>
      <c r="M987" s="35"/>
      <c r="N987" s="36" t="s">
        <v>422</v>
      </c>
    </row>
    <row r="988">
      <c r="A988" s="35">
        <v>663.0</v>
      </c>
      <c r="B988" s="36" t="s">
        <v>1488</v>
      </c>
      <c r="C988" s="36" t="s">
        <v>586</v>
      </c>
      <c r="D988" s="37">
        <v>42874.0</v>
      </c>
      <c r="E988" s="37">
        <v>44839.0</v>
      </c>
      <c r="F988" s="36" t="s">
        <v>587</v>
      </c>
      <c r="G988" s="36" t="s">
        <v>587</v>
      </c>
      <c r="H988" s="38">
        <v>19.99</v>
      </c>
      <c r="I988" s="38">
        <v>0.0</v>
      </c>
      <c r="J988" s="38">
        <f t="shared" si="143"/>
        <v>19.99</v>
      </c>
      <c r="K988" s="36">
        <v>1.0</v>
      </c>
      <c r="L988" s="38">
        <f t="shared" si="144"/>
        <v>0</v>
      </c>
      <c r="M988" s="35"/>
      <c r="N988" s="35" t="s">
        <v>422</v>
      </c>
    </row>
    <row r="989">
      <c r="A989" s="35">
        <v>740.0</v>
      </c>
      <c r="B989" s="36" t="s">
        <v>1489</v>
      </c>
      <c r="C989" s="36" t="s">
        <v>586</v>
      </c>
      <c r="D989" s="37">
        <v>42108.0</v>
      </c>
      <c r="E989" s="37">
        <v>44334.0</v>
      </c>
      <c r="F989" s="36" t="s">
        <v>587</v>
      </c>
      <c r="G989" s="36" t="s">
        <v>587</v>
      </c>
      <c r="H989" s="38">
        <v>19.99</v>
      </c>
      <c r="I989" s="38">
        <v>0.0</v>
      </c>
      <c r="J989" s="38">
        <f t="shared" si="143"/>
        <v>19.99</v>
      </c>
      <c r="K989" s="36">
        <v>1.0</v>
      </c>
      <c r="L989" s="38">
        <f t="shared" si="144"/>
        <v>0</v>
      </c>
      <c r="M989" s="35"/>
      <c r="N989" s="35" t="s">
        <v>422</v>
      </c>
    </row>
    <row r="990">
      <c r="A990" s="35">
        <v>472.0</v>
      </c>
      <c r="B990" s="36" t="s">
        <v>1490</v>
      </c>
      <c r="C990" s="36" t="s">
        <v>612</v>
      </c>
      <c r="D990" s="37">
        <v>41948.0</v>
      </c>
      <c r="E990" s="37">
        <v>44190.0</v>
      </c>
      <c r="F990" s="37">
        <v>44191.0</v>
      </c>
      <c r="G990" s="37">
        <v>44485.0</v>
      </c>
      <c r="H990" s="38">
        <v>14.99</v>
      </c>
      <c r="I990" s="38">
        <v>0.0</v>
      </c>
      <c r="J990" s="38">
        <f t="shared" si="143"/>
        <v>14.99</v>
      </c>
      <c r="K990" s="36">
        <v>12.0</v>
      </c>
      <c r="L990" s="38">
        <f t="shared" si="144"/>
        <v>0</v>
      </c>
      <c r="M990" s="35" t="s">
        <v>495</v>
      </c>
      <c r="N990" s="35" t="s">
        <v>422</v>
      </c>
    </row>
    <row r="991">
      <c r="A991" s="35">
        <v>767.0</v>
      </c>
      <c r="B991" s="36" t="s">
        <v>1491</v>
      </c>
      <c r="C991" s="36" t="s">
        <v>586</v>
      </c>
      <c r="D991" s="37">
        <v>42521.0</v>
      </c>
      <c r="E991" s="37">
        <v>42954.0</v>
      </c>
      <c r="F991" s="37">
        <v>44856.0</v>
      </c>
      <c r="G991" s="37">
        <v>44858.0</v>
      </c>
      <c r="H991" s="38">
        <v>9.99</v>
      </c>
      <c r="I991" s="38">
        <v>4.99</v>
      </c>
      <c r="J991" s="38">
        <f t="shared" si="143"/>
        <v>5</v>
      </c>
      <c r="K991" s="36">
        <v>15.0</v>
      </c>
      <c r="L991" s="38">
        <f t="shared" si="144"/>
        <v>0.3326666667</v>
      </c>
      <c r="M991" s="35" t="s">
        <v>496</v>
      </c>
      <c r="N991" s="35" t="s">
        <v>422</v>
      </c>
    </row>
    <row r="992">
      <c r="A992" s="35">
        <v>768.0</v>
      </c>
      <c r="B992" s="35" t="s">
        <v>1492</v>
      </c>
      <c r="C992" s="36" t="s">
        <v>586</v>
      </c>
      <c r="D992" s="37">
        <v>45119.0</v>
      </c>
      <c r="E992" s="37">
        <v>45495.0</v>
      </c>
      <c r="F992" s="36" t="s">
        <v>587</v>
      </c>
      <c r="G992" s="36" t="s">
        <v>587</v>
      </c>
      <c r="H992" s="38">
        <v>23.99</v>
      </c>
      <c r="I992" s="38">
        <v>4.59</v>
      </c>
      <c r="J992" s="38">
        <f t="shared" si="143"/>
        <v>19.4</v>
      </c>
      <c r="K992" s="36">
        <v>1.0</v>
      </c>
      <c r="L992" s="38">
        <f t="shared" si="144"/>
        <v>4.59</v>
      </c>
      <c r="M992" s="35"/>
      <c r="N992" s="35" t="s">
        <v>422</v>
      </c>
    </row>
    <row r="993">
      <c r="A993" s="35">
        <v>318.0</v>
      </c>
      <c r="B993" s="36" t="s">
        <v>1493</v>
      </c>
      <c r="C993" s="36" t="s">
        <v>584</v>
      </c>
      <c r="D993" s="37">
        <v>40627.0</v>
      </c>
      <c r="E993" s="37">
        <v>44091.0</v>
      </c>
      <c r="F993" s="37">
        <v>45122.0</v>
      </c>
      <c r="G993" s="37">
        <v>45127.0</v>
      </c>
      <c r="H993" s="38">
        <v>14.99</v>
      </c>
      <c r="I993" s="38">
        <v>7.5</v>
      </c>
      <c r="J993" s="38">
        <f t="shared" si="143"/>
        <v>7.49</v>
      </c>
      <c r="K993" s="36">
        <v>20.0</v>
      </c>
      <c r="L993" s="38">
        <f t="shared" si="144"/>
        <v>0.375</v>
      </c>
      <c r="M993" s="35" t="s">
        <v>497</v>
      </c>
      <c r="N993" s="36" t="s">
        <v>422</v>
      </c>
    </row>
    <row r="994">
      <c r="A994" s="35">
        <v>469.0</v>
      </c>
      <c r="B994" s="35" t="s">
        <v>1494</v>
      </c>
      <c r="C994" s="35" t="s">
        <v>612</v>
      </c>
      <c r="D994" s="37">
        <v>43894.0</v>
      </c>
      <c r="E994" s="37">
        <v>43894.0</v>
      </c>
      <c r="F994" s="37">
        <v>43894.0</v>
      </c>
      <c r="G994" s="37">
        <v>45007.0</v>
      </c>
      <c r="H994" s="38">
        <v>4.99</v>
      </c>
      <c r="I994" s="38">
        <v>4.99</v>
      </c>
      <c r="J994" s="38">
        <f t="shared" si="143"/>
        <v>0</v>
      </c>
      <c r="K994" s="36">
        <v>3.0</v>
      </c>
      <c r="L994" s="38">
        <f t="shared" si="144"/>
        <v>1.663333333</v>
      </c>
      <c r="M994" s="35" t="s">
        <v>498</v>
      </c>
      <c r="N994" s="35" t="s">
        <v>422</v>
      </c>
    </row>
    <row r="995">
      <c r="A995" s="35">
        <v>360.0</v>
      </c>
      <c r="B995" s="36" t="s">
        <v>1495</v>
      </c>
      <c r="C995" s="36" t="s">
        <v>584</v>
      </c>
      <c r="D995" s="37">
        <v>41705.0</v>
      </c>
      <c r="E995" s="37">
        <v>43081.0</v>
      </c>
      <c r="F995" s="37">
        <v>43088.0</v>
      </c>
      <c r="G995" s="37">
        <v>44121.0</v>
      </c>
      <c r="H995" s="38">
        <v>29.99</v>
      </c>
      <c r="I995" s="38">
        <v>0.0</v>
      </c>
      <c r="J995" s="38">
        <f t="shared" si="143"/>
        <v>29.99</v>
      </c>
      <c r="K995" s="36">
        <v>44.0</v>
      </c>
      <c r="L995" s="38">
        <f t="shared" si="144"/>
        <v>0</v>
      </c>
      <c r="M995" s="35" t="s">
        <v>499</v>
      </c>
      <c r="N995" s="36" t="s">
        <v>422</v>
      </c>
    </row>
    <row r="996">
      <c r="A996" s="35">
        <v>881.0</v>
      </c>
      <c r="B996" s="36" t="s">
        <v>1496</v>
      </c>
      <c r="C996" s="36" t="s">
        <v>586</v>
      </c>
      <c r="D996" s="37">
        <v>43763.0</v>
      </c>
      <c r="E996" s="37">
        <v>44960.0</v>
      </c>
      <c r="F996" s="36" t="s">
        <v>587</v>
      </c>
      <c r="G996" s="36" t="s">
        <v>587</v>
      </c>
      <c r="H996" s="38">
        <v>59.99</v>
      </c>
      <c r="I996" s="38">
        <v>19.79</v>
      </c>
      <c r="J996" s="38">
        <f t="shared" si="143"/>
        <v>40.2</v>
      </c>
      <c r="K996" s="36">
        <v>1.0</v>
      </c>
      <c r="L996" s="38">
        <f t="shared" si="144"/>
        <v>19.79</v>
      </c>
      <c r="M996" s="35"/>
      <c r="N996" s="35" t="s">
        <v>422</v>
      </c>
    </row>
    <row r="997">
      <c r="A997" s="35">
        <v>38.0</v>
      </c>
      <c r="B997" s="35" t="s">
        <v>1497</v>
      </c>
      <c r="C997" s="36" t="s">
        <v>624</v>
      </c>
      <c r="D997" s="37">
        <v>35691.0</v>
      </c>
      <c r="E997" s="37">
        <v>40538.0</v>
      </c>
      <c r="F997" s="36" t="s">
        <v>587</v>
      </c>
      <c r="G997" s="36" t="s">
        <v>587</v>
      </c>
      <c r="H997" s="38">
        <v>4.99</v>
      </c>
      <c r="I997" s="38">
        <v>4.99</v>
      </c>
      <c r="J997" s="38">
        <f t="shared" si="143"/>
        <v>0</v>
      </c>
      <c r="K997" s="36">
        <v>25.0</v>
      </c>
      <c r="L997" s="38">
        <f t="shared" si="144"/>
        <v>0.1996</v>
      </c>
      <c r="M997" s="127" t="s">
        <v>500</v>
      </c>
      <c r="N997" s="35" t="s">
        <v>422</v>
      </c>
    </row>
    <row r="998">
      <c r="A998" s="35">
        <v>39.0</v>
      </c>
      <c r="B998" s="35" t="s">
        <v>1498</v>
      </c>
      <c r="C998" s="36" t="s">
        <v>624</v>
      </c>
      <c r="D998" s="37">
        <v>36126.0</v>
      </c>
      <c r="E998" s="37">
        <v>40696.0</v>
      </c>
      <c r="F998" s="36" t="s">
        <v>587</v>
      </c>
      <c r="G998" s="36" t="s">
        <v>587</v>
      </c>
      <c r="H998" s="38">
        <v>4.99</v>
      </c>
      <c r="I998" s="38">
        <v>4.99</v>
      </c>
      <c r="J998" s="38">
        <f t="shared" si="143"/>
        <v>0</v>
      </c>
      <c r="K998" s="36">
        <v>30.0</v>
      </c>
      <c r="L998" s="38">
        <f t="shared" si="144"/>
        <v>0.1663333333</v>
      </c>
      <c r="M998" s="127"/>
      <c r="N998" s="35" t="s">
        <v>422</v>
      </c>
    </row>
    <row r="999">
      <c r="A999" s="35">
        <v>311.0</v>
      </c>
      <c r="B999" s="36" t="s">
        <v>1499</v>
      </c>
      <c r="C999" s="36" t="s">
        <v>584</v>
      </c>
      <c r="D999" s="37">
        <v>41262.0</v>
      </c>
      <c r="E999" s="37">
        <v>41305.0</v>
      </c>
      <c r="F999" s="37">
        <v>41305.0</v>
      </c>
      <c r="G999" s="37">
        <v>44760.0</v>
      </c>
      <c r="H999" s="38">
        <v>8.99</v>
      </c>
      <c r="I999" s="38">
        <v>8.99</v>
      </c>
      <c r="J999" s="38">
        <f t="shared" si="143"/>
        <v>0</v>
      </c>
      <c r="K999" s="36">
        <v>30.0</v>
      </c>
      <c r="L999" s="38">
        <f t="shared" si="144"/>
        <v>0.2996666667</v>
      </c>
      <c r="M999" s="35"/>
      <c r="N999" s="36" t="s">
        <v>422</v>
      </c>
    </row>
    <row r="1000">
      <c r="A1000" s="35">
        <v>312.0</v>
      </c>
      <c r="B1000" s="35" t="s">
        <v>1500</v>
      </c>
      <c r="C1000" s="36" t="s">
        <v>584</v>
      </c>
      <c r="D1000" s="37">
        <v>40898.0</v>
      </c>
      <c r="E1000" s="37">
        <v>40929.0</v>
      </c>
      <c r="F1000" s="37">
        <v>40929.0</v>
      </c>
      <c r="G1000" s="37">
        <v>41309.0</v>
      </c>
      <c r="H1000" s="38">
        <v>12.99</v>
      </c>
      <c r="I1000" s="38">
        <v>12.99</v>
      </c>
      <c r="J1000" s="38">
        <f t="shared" si="143"/>
        <v>0</v>
      </c>
      <c r="K1000" s="36">
        <v>45.0</v>
      </c>
      <c r="L1000" s="38">
        <f t="shared" si="144"/>
        <v>0.2886666667</v>
      </c>
      <c r="M1000" s="35"/>
      <c r="N1000" s="36" t="s">
        <v>422</v>
      </c>
    </row>
    <row r="1001">
      <c r="A1001" s="35">
        <v>759.0</v>
      </c>
      <c r="B1001" s="35" t="s">
        <v>1501</v>
      </c>
      <c r="C1001" s="36" t="s">
        <v>586</v>
      </c>
      <c r="D1001" s="37">
        <v>44292.0</v>
      </c>
      <c r="E1001" s="37">
        <v>44292.0</v>
      </c>
      <c r="F1001" s="37">
        <v>44307.0</v>
      </c>
      <c r="G1001" s="37">
        <v>44307.0</v>
      </c>
      <c r="H1001" s="38">
        <v>49.99</v>
      </c>
      <c r="I1001" s="38">
        <v>49.99</v>
      </c>
      <c r="J1001" s="38">
        <f t="shared" si="143"/>
        <v>0</v>
      </c>
      <c r="K1001" s="36">
        <v>8.0</v>
      </c>
      <c r="L1001" s="38">
        <f t="shared" si="144"/>
        <v>6.24875</v>
      </c>
      <c r="M1001" s="35"/>
      <c r="N1001" s="35" t="s">
        <v>422</v>
      </c>
    </row>
    <row r="1002">
      <c r="A1002" s="35">
        <v>431.0</v>
      </c>
      <c r="B1002" s="36" t="s">
        <v>1502</v>
      </c>
      <c r="C1002" s="36" t="s">
        <v>612</v>
      </c>
      <c r="D1002" s="37">
        <v>42018.0</v>
      </c>
      <c r="E1002" s="37">
        <v>42036.0</v>
      </c>
      <c r="F1002" s="37">
        <v>42193.0</v>
      </c>
      <c r="G1002" s="37">
        <v>44948.0</v>
      </c>
      <c r="H1002" s="38">
        <v>0.0</v>
      </c>
      <c r="I1002" s="38">
        <v>0.0</v>
      </c>
      <c r="J1002" s="38">
        <f t="shared" si="143"/>
        <v>0</v>
      </c>
      <c r="K1002" s="36">
        <v>10.0</v>
      </c>
      <c r="L1002" s="38">
        <f t="shared" si="144"/>
        <v>0</v>
      </c>
      <c r="M1002" s="35" t="s">
        <v>501</v>
      </c>
      <c r="N1002" s="35" t="s">
        <v>422</v>
      </c>
    </row>
    <row r="1003">
      <c r="A1003" s="35">
        <v>710.0</v>
      </c>
      <c r="B1003" s="35" t="s">
        <v>1503</v>
      </c>
      <c r="C1003" s="36" t="s">
        <v>586</v>
      </c>
      <c r="D1003" s="37">
        <v>43763.0</v>
      </c>
      <c r="E1003" s="37">
        <v>43763.0</v>
      </c>
      <c r="F1003" s="37">
        <v>43764.0</v>
      </c>
      <c r="G1003" s="37">
        <v>44132.0</v>
      </c>
      <c r="H1003" s="38">
        <v>29.99</v>
      </c>
      <c r="I1003" s="38">
        <v>29.99</v>
      </c>
      <c r="J1003" s="38">
        <f t="shared" si="143"/>
        <v>0</v>
      </c>
      <c r="K1003" s="36">
        <v>29.0</v>
      </c>
      <c r="L1003" s="38">
        <f t="shared" si="144"/>
        <v>1.034137931</v>
      </c>
      <c r="M1003" s="35" t="s">
        <v>502</v>
      </c>
      <c r="N1003" s="35" t="s">
        <v>422</v>
      </c>
    </row>
    <row r="1004">
      <c r="A1004" s="35">
        <v>974.0</v>
      </c>
      <c r="B1004" s="35" t="s">
        <v>1504</v>
      </c>
      <c r="C1004" s="36" t="s">
        <v>598</v>
      </c>
      <c r="D1004" s="37">
        <v>42656.0</v>
      </c>
      <c r="E1004" s="37">
        <v>43475.0</v>
      </c>
      <c r="F1004" s="36" t="s">
        <v>587</v>
      </c>
      <c r="G1004" s="36" t="s">
        <v>587</v>
      </c>
      <c r="H1004" s="38">
        <v>19.99</v>
      </c>
      <c r="I1004" s="38">
        <v>19.99</v>
      </c>
      <c r="J1004" s="38">
        <f t="shared" si="143"/>
        <v>0</v>
      </c>
      <c r="K1004" s="36">
        <v>4.0</v>
      </c>
      <c r="L1004" s="38">
        <f t="shared" si="144"/>
        <v>4.9975</v>
      </c>
      <c r="M1004" s="89" t="s">
        <v>503</v>
      </c>
      <c r="N1004" s="89" t="s">
        <v>422</v>
      </c>
    </row>
    <row r="1005">
      <c r="A1005" s="35">
        <v>987.0</v>
      </c>
      <c r="B1005" s="36" t="s">
        <v>1505</v>
      </c>
      <c r="C1005" s="36" t="s">
        <v>598</v>
      </c>
      <c r="D1005" s="37">
        <v>43200.0</v>
      </c>
      <c r="E1005" s="37">
        <v>43475.0</v>
      </c>
      <c r="F1005" s="36" t="s">
        <v>587</v>
      </c>
      <c r="G1005" s="36" t="s">
        <v>587</v>
      </c>
      <c r="H1005" s="38">
        <v>29.99</v>
      </c>
      <c r="I1005" s="38">
        <v>29.99</v>
      </c>
      <c r="J1005" s="38">
        <f t="shared" si="143"/>
        <v>0</v>
      </c>
      <c r="K1005" s="36">
        <v>1.0</v>
      </c>
      <c r="L1005" s="38">
        <f t="shared" si="144"/>
        <v>29.99</v>
      </c>
      <c r="M1005" s="89"/>
      <c r="N1005" s="89" t="s">
        <v>422</v>
      </c>
    </row>
    <row r="1006">
      <c r="A1006" s="35">
        <v>86.0</v>
      </c>
      <c r="B1006" s="35" t="s">
        <v>1506</v>
      </c>
      <c r="C1006" s="35" t="s">
        <v>677</v>
      </c>
      <c r="D1006" s="37">
        <v>38527.0</v>
      </c>
      <c r="E1006" s="37">
        <v>42832.0</v>
      </c>
      <c r="F1006" s="37">
        <v>42832.0</v>
      </c>
      <c r="G1006" s="37">
        <v>44076.0</v>
      </c>
      <c r="H1006" s="38">
        <v>19.99</v>
      </c>
      <c r="I1006" s="38">
        <v>7.99</v>
      </c>
      <c r="J1006" s="38">
        <f t="shared" si="143"/>
        <v>12</v>
      </c>
      <c r="K1006" s="36">
        <v>18.0</v>
      </c>
      <c r="L1006" s="38">
        <f t="shared" si="144"/>
        <v>0.4438888889</v>
      </c>
      <c r="M1006" s="35" t="s">
        <v>504</v>
      </c>
      <c r="N1006" s="126" t="s">
        <v>422</v>
      </c>
    </row>
    <row r="1007">
      <c r="A1007" s="35">
        <v>87.0</v>
      </c>
      <c r="B1007" s="35" t="s">
        <v>1507</v>
      </c>
      <c r="C1007" s="35" t="s">
        <v>677</v>
      </c>
      <c r="D1007" s="37">
        <v>39010.0</v>
      </c>
      <c r="E1007" s="37">
        <v>42832.0</v>
      </c>
      <c r="F1007" s="37">
        <v>43095.0</v>
      </c>
      <c r="G1007" s="37">
        <v>44083.0</v>
      </c>
      <c r="H1007" s="38">
        <v>19.99</v>
      </c>
      <c r="I1007" s="38">
        <v>7.99</v>
      </c>
      <c r="J1007" s="38">
        <f t="shared" si="143"/>
        <v>12</v>
      </c>
      <c r="K1007" s="36">
        <v>23.0</v>
      </c>
      <c r="L1007" s="38">
        <f t="shared" si="144"/>
        <v>0.3473913043</v>
      </c>
      <c r="M1007" s="35"/>
      <c r="N1007" s="126" t="s">
        <v>422</v>
      </c>
    </row>
    <row r="1008">
      <c r="A1008" s="35">
        <v>139.0</v>
      </c>
      <c r="B1008" s="36" t="s">
        <v>1508</v>
      </c>
      <c r="C1008" s="36" t="s">
        <v>677</v>
      </c>
      <c r="D1008" s="37">
        <v>39325.0</v>
      </c>
      <c r="E1008" s="37">
        <v>44300.0</v>
      </c>
      <c r="F1008" s="36" t="s">
        <v>587</v>
      </c>
      <c r="G1008" s="36" t="s">
        <v>587</v>
      </c>
      <c r="H1008" s="38">
        <v>9.99</v>
      </c>
      <c r="I1008" s="38">
        <v>9.99</v>
      </c>
      <c r="J1008" s="38">
        <f t="shared" si="143"/>
        <v>0</v>
      </c>
      <c r="K1008" s="36">
        <v>1.0</v>
      </c>
      <c r="L1008" s="38">
        <f t="shared" si="144"/>
        <v>9.99</v>
      </c>
      <c r="M1008" s="35" t="s">
        <v>505</v>
      </c>
      <c r="N1008" s="126" t="s">
        <v>422</v>
      </c>
    </row>
    <row r="1009">
      <c r="A1009" s="35">
        <v>504.0</v>
      </c>
      <c r="B1009" s="36" t="s">
        <v>1509</v>
      </c>
      <c r="C1009" s="36" t="s">
        <v>586</v>
      </c>
      <c r="D1009" s="37">
        <v>42605.0</v>
      </c>
      <c r="E1009" s="37">
        <v>44180.0</v>
      </c>
      <c r="F1009" s="37">
        <v>44180.0</v>
      </c>
      <c r="G1009" s="37">
        <v>44180.0</v>
      </c>
      <c r="H1009" s="38">
        <v>9.99</v>
      </c>
      <c r="I1009" s="38">
        <v>1.99</v>
      </c>
      <c r="J1009" s="38">
        <f t="shared" si="143"/>
        <v>8</v>
      </c>
      <c r="K1009" s="36">
        <v>1.0</v>
      </c>
      <c r="L1009" s="38">
        <f t="shared" si="144"/>
        <v>1.99</v>
      </c>
      <c r="M1009" s="89" t="s">
        <v>506</v>
      </c>
      <c r="N1009" s="89" t="s">
        <v>422</v>
      </c>
    </row>
    <row r="1010">
      <c r="A1010" s="35">
        <v>548.0</v>
      </c>
      <c r="B1010" s="36" t="s">
        <v>1510</v>
      </c>
      <c r="C1010" s="36" t="s">
        <v>586</v>
      </c>
      <c r="D1010" s="37">
        <v>43746.0</v>
      </c>
      <c r="E1010" s="37">
        <v>43903.0</v>
      </c>
      <c r="F1010" s="37">
        <v>43912.0</v>
      </c>
      <c r="G1010" s="37">
        <v>44375.0</v>
      </c>
      <c r="H1010" s="38">
        <v>29.99</v>
      </c>
      <c r="I1010" s="38">
        <v>23.99</v>
      </c>
      <c r="J1010" s="38">
        <f t="shared" si="143"/>
        <v>6</v>
      </c>
      <c r="K1010" s="36">
        <v>12.0</v>
      </c>
      <c r="L1010" s="38">
        <f t="shared" si="144"/>
        <v>1.999166667</v>
      </c>
      <c r="M1010" s="89" t="s">
        <v>507</v>
      </c>
      <c r="N1010" s="89" t="s">
        <v>422</v>
      </c>
    </row>
    <row r="1011">
      <c r="A1011" s="35">
        <v>599.0</v>
      </c>
      <c r="B1011" s="36" t="s">
        <v>1511</v>
      </c>
      <c r="C1011" s="36" t="s">
        <v>586</v>
      </c>
      <c r="D1011" s="37">
        <v>41800.0</v>
      </c>
      <c r="E1011" s="37">
        <v>42925.0</v>
      </c>
      <c r="F1011" s="36" t="s">
        <v>587</v>
      </c>
      <c r="G1011" s="36" t="s">
        <v>587</v>
      </c>
      <c r="H1011" s="38">
        <v>7.99</v>
      </c>
      <c r="I1011" s="38">
        <v>1.99</v>
      </c>
      <c r="J1011" s="38">
        <f t="shared" si="143"/>
        <v>6</v>
      </c>
      <c r="K1011" s="36">
        <v>1.0</v>
      </c>
      <c r="L1011" s="38">
        <f t="shared" si="144"/>
        <v>1.99</v>
      </c>
      <c r="M1011" s="35"/>
      <c r="N1011" s="35" t="s">
        <v>422</v>
      </c>
    </row>
    <row r="1012">
      <c r="A1012" s="35">
        <v>637.0</v>
      </c>
      <c r="B1012" s="36" t="s">
        <v>1512</v>
      </c>
      <c r="C1012" s="36" t="s">
        <v>586</v>
      </c>
      <c r="D1012" s="37">
        <v>44118.0</v>
      </c>
      <c r="E1012" s="37">
        <v>44923.0</v>
      </c>
      <c r="F1012" s="37">
        <v>44945.0</v>
      </c>
      <c r="G1012" s="37">
        <v>44949.0</v>
      </c>
      <c r="H1012" s="38">
        <v>16.99</v>
      </c>
      <c r="I1012" s="38">
        <v>0.0</v>
      </c>
      <c r="J1012" s="38">
        <f t="shared" si="143"/>
        <v>16.99</v>
      </c>
      <c r="K1012" s="36">
        <v>6.0</v>
      </c>
      <c r="L1012" s="38">
        <f t="shared" si="144"/>
        <v>0</v>
      </c>
      <c r="M1012" s="35" t="s">
        <v>508</v>
      </c>
      <c r="N1012" s="35" t="s">
        <v>422</v>
      </c>
    </row>
    <row r="1013">
      <c r="A1013" s="35">
        <v>982.0</v>
      </c>
      <c r="B1013" s="36" t="s">
        <v>1513</v>
      </c>
      <c r="C1013" s="36" t="s">
        <v>598</v>
      </c>
      <c r="D1013" s="37">
        <v>43158.0</v>
      </c>
      <c r="E1013" s="37">
        <v>43468.0</v>
      </c>
      <c r="F1013" s="37">
        <v>43543.0</v>
      </c>
      <c r="G1013" s="37">
        <v>43543.0</v>
      </c>
      <c r="H1013" s="38">
        <v>29.99</v>
      </c>
      <c r="I1013" s="38">
        <v>17.99</v>
      </c>
      <c r="J1013" s="38">
        <f t="shared" si="143"/>
        <v>12</v>
      </c>
      <c r="K1013" s="36">
        <v>2.0</v>
      </c>
      <c r="L1013" s="38">
        <f t="shared" si="144"/>
        <v>8.995</v>
      </c>
      <c r="M1013" s="89" t="s">
        <v>509</v>
      </c>
      <c r="N1013" s="89" t="s">
        <v>422</v>
      </c>
    </row>
    <row r="1014">
      <c r="A1014" s="35">
        <v>775.0</v>
      </c>
      <c r="B1014" s="36" t="s">
        <v>1514</v>
      </c>
      <c r="C1014" s="36" t="s">
        <v>586</v>
      </c>
      <c r="D1014" s="37">
        <v>43756.0</v>
      </c>
      <c r="E1014" s="37">
        <v>43964.0</v>
      </c>
      <c r="F1014" s="37">
        <v>44195.0</v>
      </c>
      <c r="G1014" s="37">
        <v>44197.0</v>
      </c>
      <c r="H1014" s="38">
        <v>39.99</v>
      </c>
      <c r="I1014" s="38">
        <v>24.99</v>
      </c>
      <c r="J1014" s="38">
        <f t="shared" si="143"/>
        <v>15</v>
      </c>
      <c r="K1014" s="36">
        <v>65.0</v>
      </c>
      <c r="L1014" s="38">
        <f t="shared" si="144"/>
        <v>0.3844615385</v>
      </c>
      <c r="M1014" s="35" t="s">
        <v>510</v>
      </c>
      <c r="N1014" s="35" t="s">
        <v>422</v>
      </c>
    </row>
    <row r="1015">
      <c r="A1015" s="35">
        <v>799.0</v>
      </c>
      <c r="B1015" s="36" t="s">
        <v>1515</v>
      </c>
      <c r="C1015" s="36" t="s">
        <v>586</v>
      </c>
      <c r="D1015" s="37">
        <v>42192.0</v>
      </c>
      <c r="E1015" s="37">
        <v>42754.0</v>
      </c>
      <c r="F1015" s="37">
        <v>42760.0</v>
      </c>
      <c r="G1015" s="37">
        <v>43348.0</v>
      </c>
      <c r="H1015" s="38">
        <v>34.58</v>
      </c>
      <c r="I1015" s="38">
        <v>26.58</v>
      </c>
      <c r="J1015" s="38">
        <f t="shared" si="143"/>
        <v>8</v>
      </c>
      <c r="K1015" s="36">
        <v>234.0</v>
      </c>
      <c r="L1015" s="38">
        <f t="shared" si="144"/>
        <v>0.1135897436</v>
      </c>
      <c r="M1015" s="35" t="s">
        <v>511</v>
      </c>
      <c r="N1015" s="35" t="s">
        <v>422</v>
      </c>
    </row>
    <row r="1016">
      <c r="A1016" s="35">
        <v>341.0</v>
      </c>
      <c r="B1016" s="36" t="s">
        <v>1516</v>
      </c>
      <c r="C1016" s="35" t="s">
        <v>584</v>
      </c>
      <c r="D1016" s="37">
        <v>40835.0</v>
      </c>
      <c r="E1016" s="37">
        <v>42336.0</v>
      </c>
      <c r="F1016" s="37">
        <v>42336.0</v>
      </c>
      <c r="G1016" s="37">
        <v>44944.0</v>
      </c>
      <c r="H1016" s="38">
        <v>7.99</v>
      </c>
      <c r="I1016" s="38">
        <v>7.99</v>
      </c>
      <c r="J1016" s="38">
        <f t="shared" si="143"/>
        <v>0</v>
      </c>
      <c r="K1016" s="36">
        <v>10.0</v>
      </c>
      <c r="L1016" s="38">
        <f t="shared" si="144"/>
        <v>0.799</v>
      </c>
      <c r="M1016" s="35" t="s">
        <v>512</v>
      </c>
      <c r="N1016" s="35" t="s">
        <v>422</v>
      </c>
    </row>
    <row r="1017">
      <c r="A1017" s="35">
        <v>376.0</v>
      </c>
      <c r="B1017" s="36" t="s">
        <v>1517</v>
      </c>
      <c r="C1017" s="36" t="s">
        <v>584</v>
      </c>
      <c r="D1017" s="37">
        <v>41409.0</v>
      </c>
      <c r="E1017" s="37">
        <v>42330.0</v>
      </c>
      <c r="F1017" s="37">
        <v>42330.0</v>
      </c>
      <c r="G1017" s="37">
        <v>44943.0</v>
      </c>
      <c r="H1017" s="38">
        <v>33.98</v>
      </c>
      <c r="I1017" s="38">
        <v>15.49</v>
      </c>
      <c r="J1017" s="38">
        <f t="shared" si="143"/>
        <v>18.49</v>
      </c>
      <c r="K1017" s="36">
        <v>1.0</v>
      </c>
      <c r="L1017" s="38">
        <f t="shared" si="144"/>
        <v>15.49</v>
      </c>
      <c r="M1017" s="35" t="s">
        <v>513</v>
      </c>
      <c r="N1017" s="36" t="s">
        <v>422</v>
      </c>
    </row>
    <row r="1018">
      <c r="A1018" s="35">
        <v>152.0</v>
      </c>
      <c r="B1018" s="36" t="s">
        <v>1518</v>
      </c>
      <c r="C1018" s="36" t="s">
        <v>596</v>
      </c>
      <c r="D1018" s="37">
        <v>38820.0</v>
      </c>
      <c r="E1018" s="37">
        <v>43014.0</v>
      </c>
      <c r="F1018" s="37">
        <v>45476.0</v>
      </c>
      <c r="G1018" s="37">
        <v>45478.0</v>
      </c>
      <c r="H1018" s="38">
        <v>7.99</v>
      </c>
      <c r="I1018" s="38">
        <v>2.99</v>
      </c>
      <c r="J1018" s="38">
        <f t="shared" si="143"/>
        <v>5</v>
      </c>
      <c r="K1018" s="36">
        <v>10.0</v>
      </c>
      <c r="L1018" s="38">
        <f t="shared" si="144"/>
        <v>0.299</v>
      </c>
      <c r="M1018" s="35" t="s">
        <v>514</v>
      </c>
      <c r="N1018" s="35" t="s">
        <v>422</v>
      </c>
    </row>
    <row r="1019">
      <c r="A1019" s="35">
        <v>994.0</v>
      </c>
      <c r="B1019" s="36" t="s">
        <v>1519</v>
      </c>
      <c r="C1019" s="36" t="s">
        <v>598</v>
      </c>
      <c r="D1019" s="37">
        <v>42885.0</v>
      </c>
      <c r="E1019" s="37">
        <v>43472.0</v>
      </c>
      <c r="F1019" s="37">
        <v>43543.0</v>
      </c>
      <c r="G1019" s="37">
        <v>43543.0</v>
      </c>
      <c r="H1019" s="38">
        <v>24.99</v>
      </c>
      <c r="I1019" s="38">
        <v>19.99</v>
      </c>
      <c r="J1019" s="38">
        <f t="shared" si="143"/>
        <v>5</v>
      </c>
      <c r="K1019" s="36">
        <v>1.0</v>
      </c>
      <c r="L1019" s="38">
        <f t="shared" si="144"/>
        <v>19.99</v>
      </c>
      <c r="M1019" s="89" t="s">
        <v>515</v>
      </c>
      <c r="N1019" s="89" t="s">
        <v>422</v>
      </c>
    </row>
    <row r="1020">
      <c r="A1020" s="35">
        <v>501.0</v>
      </c>
      <c r="B1020" s="35" t="s">
        <v>1520</v>
      </c>
      <c r="C1020" s="36" t="s">
        <v>586</v>
      </c>
      <c r="D1020" s="37">
        <v>43500.0</v>
      </c>
      <c r="E1020" s="37">
        <v>44914.0</v>
      </c>
      <c r="F1020" s="36" t="s">
        <v>587</v>
      </c>
      <c r="G1020" s="36" t="s">
        <v>587</v>
      </c>
      <c r="H1020" s="38">
        <v>0.0</v>
      </c>
      <c r="I1020" s="38">
        <v>0.0</v>
      </c>
      <c r="J1020" s="38">
        <f t="shared" si="143"/>
        <v>0</v>
      </c>
      <c r="K1020" s="36">
        <v>1.0</v>
      </c>
      <c r="L1020" s="38">
        <f t="shared" si="144"/>
        <v>0</v>
      </c>
      <c r="M1020" s="89" t="s">
        <v>516</v>
      </c>
      <c r="N1020" s="89" t="s">
        <v>422</v>
      </c>
    </row>
    <row r="1021">
      <c r="A1021" s="35">
        <v>835.0</v>
      </c>
      <c r="B1021" s="36" t="s">
        <v>1521</v>
      </c>
      <c r="C1021" s="35" t="s">
        <v>586</v>
      </c>
      <c r="D1021" s="37">
        <v>43784.0</v>
      </c>
      <c r="E1021" s="37">
        <v>44594.0</v>
      </c>
      <c r="F1021" s="36" t="s">
        <v>587</v>
      </c>
      <c r="G1021" s="36" t="s">
        <v>587</v>
      </c>
      <c r="H1021" s="38">
        <v>49.99</v>
      </c>
      <c r="I1021" s="38">
        <v>17.49</v>
      </c>
      <c r="J1021" s="38">
        <f t="shared" si="143"/>
        <v>32.5</v>
      </c>
      <c r="K1021" s="36">
        <v>1.0</v>
      </c>
      <c r="L1021" s="38">
        <f t="shared" si="144"/>
        <v>17.49</v>
      </c>
      <c r="M1021" s="35"/>
      <c r="N1021" s="35" t="s">
        <v>422</v>
      </c>
    </row>
    <row r="1022">
      <c r="A1022" s="35">
        <v>401.0</v>
      </c>
      <c r="B1022" s="36" t="s">
        <v>1522</v>
      </c>
      <c r="C1022" s="36" t="s">
        <v>584</v>
      </c>
      <c r="D1022" s="37">
        <v>41149.0</v>
      </c>
      <c r="E1022" s="37">
        <v>41694.0</v>
      </c>
      <c r="F1022" s="37">
        <v>41694.0</v>
      </c>
      <c r="G1022" s="37">
        <v>44793.0</v>
      </c>
      <c r="H1022" s="38">
        <v>14.99</v>
      </c>
      <c r="I1022" s="38">
        <v>9.99</v>
      </c>
      <c r="J1022" s="38">
        <f t="shared" si="143"/>
        <v>5</v>
      </c>
      <c r="K1022" s="36">
        <v>12.0</v>
      </c>
      <c r="L1022" s="38">
        <f t="shared" si="144"/>
        <v>0.8325</v>
      </c>
      <c r="M1022" s="35" t="s">
        <v>517</v>
      </c>
      <c r="N1022" s="36" t="s">
        <v>422</v>
      </c>
    </row>
    <row r="1023">
      <c r="A1023" s="35">
        <v>129.0</v>
      </c>
      <c r="B1023" s="36" t="s">
        <v>1523</v>
      </c>
      <c r="C1023" s="35" t="s">
        <v>677</v>
      </c>
      <c r="D1023" s="37">
        <v>38149.0</v>
      </c>
      <c r="E1023" s="37">
        <v>42950.0</v>
      </c>
      <c r="F1023" s="36" t="s">
        <v>587</v>
      </c>
      <c r="G1023" s="36" t="s">
        <v>587</v>
      </c>
      <c r="H1023" s="38">
        <v>13.99</v>
      </c>
      <c r="I1023" s="38">
        <v>5.99</v>
      </c>
      <c r="J1023" s="38">
        <f t="shared" si="143"/>
        <v>8</v>
      </c>
      <c r="K1023" s="36">
        <v>1.0</v>
      </c>
      <c r="L1023" s="38">
        <f t="shared" si="144"/>
        <v>5.99</v>
      </c>
      <c r="M1023" s="35" t="s">
        <v>518</v>
      </c>
      <c r="N1023" s="126" t="s">
        <v>422</v>
      </c>
    </row>
    <row r="1024">
      <c r="A1024" s="35">
        <v>332.0</v>
      </c>
      <c r="B1024" s="36" t="s">
        <v>1524</v>
      </c>
      <c r="C1024" s="36" t="s">
        <v>584</v>
      </c>
      <c r="D1024" s="37">
        <v>40319.0</v>
      </c>
      <c r="E1024" s="37">
        <v>44091.0</v>
      </c>
      <c r="F1024" s="37">
        <v>44417.0</v>
      </c>
      <c r="G1024" s="37">
        <v>44423.0</v>
      </c>
      <c r="H1024" s="38">
        <v>44.98</v>
      </c>
      <c r="I1024" s="38">
        <v>18.0</v>
      </c>
      <c r="J1024" s="38">
        <f t="shared" si="143"/>
        <v>26.98</v>
      </c>
      <c r="K1024" s="36">
        <v>50.0</v>
      </c>
      <c r="L1024" s="38">
        <f t="shared" si="144"/>
        <v>0.36</v>
      </c>
      <c r="M1024" s="35"/>
      <c r="N1024" s="36" t="s">
        <v>422</v>
      </c>
    </row>
    <row r="1025">
      <c r="A1025" s="35">
        <v>787.0</v>
      </c>
      <c r="B1025" s="36" t="s">
        <v>1525</v>
      </c>
      <c r="C1025" s="36" t="s">
        <v>586</v>
      </c>
      <c r="D1025" s="37">
        <v>43399.0</v>
      </c>
      <c r="E1025" s="37">
        <v>43749.0</v>
      </c>
      <c r="F1025" s="37">
        <v>43822.0</v>
      </c>
      <c r="G1025" s="37">
        <v>43881.0</v>
      </c>
      <c r="H1025" s="38">
        <v>69.99</v>
      </c>
      <c r="I1025" s="38">
        <v>34.99</v>
      </c>
      <c r="J1025" s="38">
        <f t="shared" si="143"/>
        <v>35</v>
      </c>
      <c r="K1025" s="36">
        <v>62.0</v>
      </c>
      <c r="L1025" s="38">
        <f t="shared" si="144"/>
        <v>0.5643548387</v>
      </c>
      <c r="M1025" s="35"/>
      <c r="N1025" s="35" t="s">
        <v>422</v>
      </c>
    </row>
    <row r="1026">
      <c r="A1026" s="35">
        <v>779.0</v>
      </c>
      <c r="B1026" s="36" t="s">
        <v>1526</v>
      </c>
      <c r="C1026" s="36" t="s">
        <v>586</v>
      </c>
      <c r="D1026" s="37">
        <v>44260.0</v>
      </c>
      <c r="E1026" s="37">
        <v>44708.0</v>
      </c>
      <c r="F1026" s="37">
        <v>44858.0</v>
      </c>
      <c r="G1026" s="37">
        <v>44860.0</v>
      </c>
      <c r="H1026" s="38">
        <v>9.99</v>
      </c>
      <c r="I1026" s="38">
        <v>3.49</v>
      </c>
      <c r="J1026" s="38">
        <f t="shared" si="143"/>
        <v>6.5</v>
      </c>
      <c r="K1026" s="36">
        <v>8.0</v>
      </c>
      <c r="L1026" s="38">
        <f t="shared" si="144"/>
        <v>0.43625</v>
      </c>
      <c r="M1026" s="35" t="s">
        <v>519</v>
      </c>
      <c r="N1026" s="35" t="s">
        <v>422</v>
      </c>
    </row>
    <row r="1027">
      <c r="A1027" s="35">
        <v>780.0</v>
      </c>
      <c r="B1027" s="36" t="s">
        <v>1527</v>
      </c>
      <c r="C1027" s="35" t="s">
        <v>586</v>
      </c>
      <c r="D1027" s="37">
        <v>45006.0</v>
      </c>
      <c r="E1027" s="37">
        <v>45014.0</v>
      </c>
      <c r="F1027" s="37">
        <v>45015.0</v>
      </c>
      <c r="G1027" s="37">
        <v>45015.0</v>
      </c>
      <c r="H1027" s="38">
        <v>44.99</v>
      </c>
      <c r="I1027" s="38">
        <v>0.0</v>
      </c>
      <c r="J1027" s="38">
        <f t="shared" si="143"/>
        <v>44.99</v>
      </c>
      <c r="K1027" s="36">
        <v>1.0</v>
      </c>
      <c r="L1027" s="38">
        <f t="shared" si="144"/>
        <v>0</v>
      </c>
      <c r="M1027" s="35"/>
      <c r="N1027" s="35" t="s">
        <v>422</v>
      </c>
    </row>
    <row r="1028">
      <c r="A1028" s="35">
        <v>936.0</v>
      </c>
      <c r="B1028" s="36" t="s">
        <v>1528</v>
      </c>
      <c r="C1028" s="35" t="s">
        <v>586</v>
      </c>
      <c r="D1028" s="37">
        <v>44092.0</v>
      </c>
      <c r="E1028" s="37">
        <v>44383.0</v>
      </c>
      <c r="F1028" s="37">
        <v>44450.0</v>
      </c>
      <c r="G1028" s="37">
        <v>44451.0</v>
      </c>
      <c r="H1028" s="38">
        <v>39.99</v>
      </c>
      <c r="I1028" s="38">
        <v>0.0</v>
      </c>
      <c r="J1028" s="38">
        <f t="shared" si="143"/>
        <v>39.99</v>
      </c>
      <c r="K1028" s="36">
        <v>3.0</v>
      </c>
      <c r="L1028" s="38">
        <f t="shared" si="144"/>
        <v>0</v>
      </c>
      <c r="M1028" s="35" t="s">
        <v>520</v>
      </c>
      <c r="N1028" s="35" t="s">
        <v>422</v>
      </c>
    </row>
    <row r="1029">
      <c r="A1029" s="35">
        <v>442.0</v>
      </c>
      <c r="B1029" s="36" t="s">
        <v>1529</v>
      </c>
      <c r="C1029" s="36" t="s">
        <v>612</v>
      </c>
      <c r="D1029" s="37">
        <v>40961.0</v>
      </c>
      <c r="E1029" s="37">
        <v>42326.0</v>
      </c>
      <c r="F1029" s="37">
        <v>42328.0</v>
      </c>
      <c r="G1029" s="37">
        <v>44955.0</v>
      </c>
      <c r="H1029" s="38">
        <v>14.99</v>
      </c>
      <c r="I1029" s="38">
        <v>14.99</v>
      </c>
      <c r="J1029" s="38">
        <f t="shared" si="143"/>
        <v>0</v>
      </c>
      <c r="K1029" s="36">
        <v>25.0</v>
      </c>
      <c r="L1029" s="38">
        <f t="shared" si="144"/>
        <v>0.5996</v>
      </c>
      <c r="M1029" s="35" t="s">
        <v>521</v>
      </c>
      <c r="N1029" s="35" t="s">
        <v>422</v>
      </c>
    </row>
    <row r="1030">
      <c r="A1030" s="35">
        <v>735.0</v>
      </c>
      <c r="B1030" s="89" t="s">
        <v>1530</v>
      </c>
      <c r="C1030" s="35" t="s">
        <v>586</v>
      </c>
      <c r="D1030" s="37">
        <v>45370.0</v>
      </c>
      <c r="E1030" s="37">
        <v>45538.0</v>
      </c>
      <c r="F1030" s="36" t="s">
        <v>587</v>
      </c>
      <c r="G1030" s="36" t="s">
        <v>587</v>
      </c>
      <c r="H1030" s="125">
        <v>69.99</v>
      </c>
      <c r="I1030" s="125">
        <v>0.0</v>
      </c>
      <c r="J1030" s="38">
        <f t="shared" si="143"/>
        <v>69.99</v>
      </c>
      <c r="K1030" s="36">
        <v>1.0</v>
      </c>
      <c r="L1030" s="38">
        <f t="shared" si="144"/>
        <v>0</v>
      </c>
      <c r="M1030" s="89"/>
      <c r="N1030" s="89" t="s">
        <v>422</v>
      </c>
    </row>
    <row r="1031">
      <c r="A1031" s="35">
        <v>96.0</v>
      </c>
      <c r="B1031" s="35" t="s">
        <v>1531</v>
      </c>
      <c r="C1031" s="36" t="s">
        <v>677</v>
      </c>
      <c r="D1031" s="37">
        <v>38541.0</v>
      </c>
      <c r="E1031" s="37">
        <v>43014.0</v>
      </c>
      <c r="F1031" s="37">
        <v>45127.0</v>
      </c>
      <c r="G1031" s="37">
        <v>45133.0</v>
      </c>
      <c r="H1031" s="38">
        <v>12.99</v>
      </c>
      <c r="I1031" s="38">
        <v>4.99</v>
      </c>
      <c r="J1031" s="38">
        <f t="shared" si="143"/>
        <v>8</v>
      </c>
      <c r="K1031" s="36">
        <v>25.0</v>
      </c>
      <c r="L1031" s="38">
        <f t="shared" si="144"/>
        <v>0.1996</v>
      </c>
      <c r="M1031" s="35" t="s">
        <v>522</v>
      </c>
      <c r="N1031" s="126" t="s">
        <v>422</v>
      </c>
    </row>
    <row r="1032">
      <c r="A1032" s="35">
        <v>97.0</v>
      </c>
      <c r="B1032" s="36" t="s">
        <v>1532</v>
      </c>
      <c r="C1032" s="36" t="s">
        <v>677</v>
      </c>
      <c r="D1032" s="37">
        <v>39199.0</v>
      </c>
      <c r="E1032" s="37">
        <v>43014.0</v>
      </c>
      <c r="F1032" s="37">
        <v>45134.0</v>
      </c>
      <c r="G1032" s="37">
        <v>45134.0</v>
      </c>
      <c r="H1032" s="38">
        <v>12.0</v>
      </c>
      <c r="I1032" s="38">
        <v>3.0</v>
      </c>
      <c r="J1032" s="38">
        <f t="shared" si="143"/>
        <v>9</v>
      </c>
      <c r="K1032" s="36">
        <v>5.0</v>
      </c>
      <c r="L1032" s="38">
        <f t="shared" si="144"/>
        <v>0.6</v>
      </c>
      <c r="M1032" s="35"/>
      <c r="N1032" s="126" t="s">
        <v>422</v>
      </c>
    </row>
    <row r="1033">
      <c r="A1033" s="35">
        <v>248.0</v>
      </c>
      <c r="B1033" s="36" t="s">
        <v>1533</v>
      </c>
      <c r="C1033" s="36" t="s">
        <v>584</v>
      </c>
      <c r="D1033" s="37">
        <v>40256.0</v>
      </c>
      <c r="E1033" s="37">
        <v>43014.0</v>
      </c>
      <c r="F1033" s="37" t="s">
        <v>587</v>
      </c>
      <c r="G1033" s="37" t="s">
        <v>587</v>
      </c>
      <c r="H1033" s="38">
        <v>19.99</v>
      </c>
      <c r="I1033" s="38">
        <v>9.99</v>
      </c>
      <c r="J1033" s="38">
        <f t="shared" si="143"/>
        <v>10</v>
      </c>
      <c r="K1033" s="36">
        <v>1.0</v>
      </c>
      <c r="L1033" s="38">
        <f t="shared" si="144"/>
        <v>9.99</v>
      </c>
      <c r="M1033" s="35"/>
      <c r="N1033" s="36" t="s">
        <v>422</v>
      </c>
    </row>
    <row r="1034">
      <c r="A1034" s="35">
        <v>634.0</v>
      </c>
      <c r="B1034" s="36" t="s">
        <v>1534</v>
      </c>
      <c r="C1034" s="36" t="s">
        <v>586</v>
      </c>
      <c r="D1034" s="37">
        <v>43210.0</v>
      </c>
      <c r="E1034" s="37">
        <v>44334.0</v>
      </c>
      <c r="F1034" s="37">
        <v>44395.0</v>
      </c>
      <c r="G1034" s="37">
        <v>44406.0</v>
      </c>
      <c r="H1034" s="38">
        <v>19.99</v>
      </c>
      <c r="I1034" s="38">
        <v>0.0</v>
      </c>
      <c r="J1034" s="38">
        <f t="shared" si="143"/>
        <v>19.99</v>
      </c>
      <c r="K1034" s="36">
        <v>44.0</v>
      </c>
      <c r="L1034" s="38">
        <f t="shared" si="144"/>
        <v>0</v>
      </c>
      <c r="M1034" s="35"/>
      <c r="N1034" s="35" t="s">
        <v>422</v>
      </c>
    </row>
    <row r="1035">
      <c r="A1035" s="35">
        <v>190.0</v>
      </c>
      <c r="B1035" s="36" t="s">
        <v>1535</v>
      </c>
      <c r="C1035" s="36" t="s">
        <v>584</v>
      </c>
      <c r="D1035" s="37">
        <v>41361.0</v>
      </c>
      <c r="E1035" s="37">
        <v>44285.0</v>
      </c>
      <c r="F1035" s="37">
        <v>45022.0</v>
      </c>
      <c r="G1035" s="37">
        <v>45053.0</v>
      </c>
      <c r="H1035" s="38">
        <v>1.99</v>
      </c>
      <c r="I1035" s="38">
        <v>1.99</v>
      </c>
      <c r="J1035" s="38">
        <f t="shared" si="143"/>
        <v>0</v>
      </c>
      <c r="K1035" s="36">
        <v>5.0</v>
      </c>
      <c r="L1035" s="38">
        <f t="shared" si="144"/>
        <v>0.398</v>
      </c>
      <c r="M1035" s="35" t="s">
        <v>523</v>
      </c>
      <c r="N1035" s="36" t="s">
        <v>422</v>
      </c>
    </row>
    <row r="1036">
      <c r="A1036" s="35">
        <v>355.0</v>
      </c>
      <c r="B1036" s="36" t="s">
        <v>1536</v>
      </c>
      <c r="C1036" s="36" t="s">
        <v>584</v>
      </c>
      <c r="D1036" s="37">
        <v>41361.0</v>
      </c>
      <c r="E1036" s="37">
        <v>43014.0</v>
      </c>
      <c r="F1036" s="37">
        <v>45028.0</v>
      </c>
      <c r="G1036" s="37">
        <v>45041.0</v>
      </c>
      <c r="H1036" s="38">
        <v>14.99</v>
      </c>
      <c r="I1036" s="38">
        <v>4.99</v>
      </c>
      <c r="J1036" s="38">
        <f t="shared" si="143"/>
        <v>10</v>
      </c>
      <c r="K1036" s="36">
        <v>30.0</v>
      </c>
      <c r="L1036" s="38">
        <f t="shared" si="144"/>
        <v>0.1663333333</v>
      </c>
      <c r="M1036" s="35"/>
      <c r="N1036" s="36" t="s">
        <v>422</v>
      </c>
    </row>
    <row r="1037">
      <c r="A1037" s="35">
        <v>972.0</v>
      </c>
      <c r="B1037" s="36" t="s">
        <v>1537</v>
      </c>
      <c r="C1037" s="36" t="s">
        <v>598</v>
      </c>
      <c r="D1037" s="37">
        <v>42717.0</v>
      </c>
      <c r="E1037" s="37">
        <v>43468.0</v>
      </c>
      <c r="F1037" s="37">
        <v>43542.0</v>
      </c>
      <c r="G1037" s="37">
        <v>43542.0</v>
      </c>
      <c r="H1037" s="38">
        <v>24.99</v>
      </c>
      <c r="I1037" s="38">
        <v>12.49</v>
      </c>
      <c r="J1037" s="38">
        <f t="shared" si="143"/>
        <v>12.5</v>
      </c>
      <c r="K1037" s="36">
        <v>1.0</v>
      </c>
      <c r="L1037" s="38">
        <f t="shared" si="144"/>
        <v>12.49</v>
      </c>
      <c r="M1037" s="89" t="s">
        <v>524</v>
      </c>
      <c r="N1037" s="89" t="s">
        <v>422</v>
      </c>
    </row>
    <row r="1038">
      <c r="A1038" s="35">
        <v>973.0</v>
      </c>
      <c r="B1038" s="35" t="s">
        <v>1538</v>
      </c>
      <c r="C1038" s="36" t="s">
        <v>598</v>
      </c>
      <c r="D1038" s="37">
        <v>44432.0</v>
      </c>
      <c r="E1038" s="37">
        <v>44555.0</v>
      </c>
      <c r="F1038" s="36" t="s">
        <v>587</v>
      </c>
      <c r="G1038" s="36" t="s">
        <v>587</v>
      </c>
      <c r="H1038" s="38">
        <v>24.99</v>
      </c>
      <c r="I1038" s="38">
        <v>0.0</v>
      </c>
      <c r="J1038" s="38">
        <f t="shared" si="143"/>
        <v>24.99</v>
      </c>
      <c r="K1038" s="36">
        <v>1.0</v>
      </c>
      <c r="L1038" s="38">
        <f t="shared" si="144"/>
        <v>0</v>
      </c>
      <c r="M1038" s="89"/>
      <c r="N1038" s="89" t="s">
        <v>422</v>
      </c>
    </row>
    <row r="1039">
      <c r="A1039" s="35">
        <v>1014.0</v>
      </c>
      <c r="B1039" s="89" t="s">
        <v>1539</v>
      </c>
      <c r="C1039" s="36" t="s">
        <v>591</v>
      </c>
      <c r="D1039" s="37">
        <v>45421.0</v>
      </c>
      <c r="E1039" s="37">
        <v>45542.0</v>
      </c>
      <c r="F1039" s="37" t="s">
        <v>587</v>
      </c>
      <c r="G1039" s="37" t="s">
        <v>587</v>
      </c>
      <c r="H1039" s="125">
        <v>24.99</v>
      </c>
      <c r="I1039" s="125">
        <v>0.0</v>
      </c>
      <c r="J1039" s="38">
        <f t="shared" si="143"/>
        <v>24.99</v>
      </c>
      <c r="K1039" s="36">
        <v>1.0</v>
      </c>
      <c r="L1039" s="38">
        <f t="shared" si="144"/>
        <v>0</v>
      </c>
      <c r="M1039" s="89" t="s">
        <v>525</v>
      </c>
      <c r="N1039" s="152" t="s">
        <v>422</v>
      </c>
    </row>
    <row r="1040">
      <c r="A1040" s="35">
        <v>72.0</v>
      </c>
      <c r="B1040" s="36" t="s">
        <v>1540</v>
      </c>
      <c r="C1040" s="36" t="s">
        <v>624</v>
      </c>
      <c r="D1040" s="37">
        <v>35080.0</v>
      </c>
      <c r="E1040" s="37">
        <v>43014.0</v>
      </c>
      <c r="F1040" s="36" t="s">
        <v>587</v>
      </c>
      <c r="G1040" s="36" t="s">
        <v>587</v>
      </c>
      <c r="H1040" s="38">
        <v>4.99</v>
      </c>
      <c r="I1040" s="38">
        <v>1.99</v>
      </c>
      <c r="J1040" s="38">
        <f t="shared" si="143"/>
        <v>3</v>
      </c>
      <c r="K1040" s="36">
        <v>1.0</v>
      </c>
      <c r="L1040" s="38">
        <f t="shared" si="144"/>
        <v>1.99</v>
      </c>
      <c r="M1040" s="35" t="s">
        <v>526</v>
      </c>
      <c r="N1040" s="126" t="s">
        <v>422</v>
      </c>
    </row>
    <row r="1041">
      <c r="A1041" s="35">
        <v>882.0</v>
      </c>
      <c r="B1041" s="36" t="s">
        <v>1541</v>
      </c>
      <c r="C1041" s="35" t="s">
        <v>586</v>
      </c>
      <c r="D1041" s="37">
        <v>44225.0</v>
      </c>
      <c r="E1041" s="37">
        <v>44349.0</v>
      </c>
      <c r="F1041" s="37">
        <v>44350.0</v>
      </c>
      <c r="G1041" s="37">
        <v>44704.0</v>
      </c>
      <c r="H1041" s="38">
        <v>15.99</v>
      </c>
      <c r="I1041" s="38">
        <v>10.39</v>
      </c>
      <c r="J1041" s="38">
        <f t="shared" si="143"/>
        <v>5.6</v>
      </c>
      <c r="K1041" s="36">
        <v>4.0</v>
      </c>
      <c r="L1041" s="38">
        <f t="shared" si="144"/>
        <v>2.5975</v>
      </c>
      <c r="M1041" s="35" t="s">
        <v>527</v>
      </c>
      <c r="N1041" s="35" t="s">
        <v>422</v>
      </c>
    </row>
    <row r="1042">
      <c r="A1042" s="35">
        <v>1000.0</v>
      </c>
      <c r="B1042" s="36" t="s">
        <v>1542</v>
      </c>
      <c r="C1042" s="36" t="s">
        <v>598</v>
      </c>
      <c r="D1042" s="37">
        <v>43956.0</v>
      </c>
      <c r="E1042" s="37">
        <v>44502.0</v>
      </c>
      <c r="F1042" s="36" t="s">
        <v>587</v>
      </c>
      <c r="G1042" s="36" t="s">
        <v>587</v>
      </c>
      <c r="H1042" s="38">
        <v>39.99</v>
      </c>
      <c r="I1042" s="38">
        <v>0.0</v>
      </c>
      <c r="J1042" s="38">
        <f t="shared" si="143"/>
        <v>39.99</v>
      </c>
      <c r="K1042" s="36">
        <v>1.0</v>
      </c>
      <c r="L1042" s="38">
        <f t="shared" si="144"/>
        <v>0</v>
      </c>
      <c r="M1042" s="89" t="s">
        <v>528</v>
      </c>
      <c r="N1042" s="89" t="s">
        <v>422</v>
      </c>
    </row>
    <row r="1043">
      <c r="A1043" s="35">
        <v>909.0</v>
      </c>
      <c r="B1043" s="36" t="s">
        <v>1543</v>
      </c>
      <c r="C1043" s="36" t="s">
        <v>586</v>
      </c>
      <c r="D1043" s="37">
        <v>44915.0</v>
      </c>
      <c r="E1043" s="37">
        <v>45058.0</v>
      </c>
      <c r="F1043" s="37">
        <v>45229.0</v>
      </c>
      <c r="G1043" s="37">
        <v>45230.0</v>
      </c>
      <c r="H1043" s="38">
        <v>14.99</v>
      </c>
      <c r="I1043" s="38">
        <v>11.24</v>
      </c>
      <c r="J1043" s="38">
        <f t="shared" si="143"/>
        <v>3.75</v>
      </c>
      <c r="K1043" s="36">
        <v>4.0</v>
      </c>
      <c r="L1043" s="38">
        <f t="shared" si="144"/>
        <v>2.81</v>
      </c>
      <c r="M1043" s="35" t="s">
        <v>529</v>
      </c>
      <c r="N1043" s="35" t="s">
        <v>422</v>
      </c>
    </row>
    <row r="1044">
      <c r="A1044" s="35">
        <v>867.0</v>
      </c>
      <c r="B1044" s="36" t="s">
        <v>1544</v>
      </c>
      <c r="C1044" s="36" t="s">
        <v>586</v>
      </c>
      <c r="D1044" s="37">
        <v>41990.0</v>
      </c>
      <c r="E1044" s="37">
        <v>42635.0</v>
      </c>
      <c r="F1044" s="36" t="s">
        <v>587</v>
      </c>
      <c r="G1044" s="36" t="s">
        <v>587</v>
      </c>
      <c r="H1044" s="38">
        <v>39.99</v>
      </c>
      <c r="I1044" s="38">
        <v>5.99</v>
      </c>
      <c r="J1044" s="38">
        <f t="shared" si="143"/>
        <v>34</v>
      </c>
      <c r="K1044" s="36">
        <v>1.0</v>
      </c>
      <c r="L1044" s="38">
        <f t="shared" si="144"/>
        <v>5.99</v>
      </c>
      <c r="M1044" s="35" t="s">
        <v>530</v>
      </c>
      <c r="N1044" s="35" t="s">
        <v>422</v>
      </c>
    </row>
    <row r="1045">
      <c r="A1045" s="35">
        <v>42.0</v>
      </c>
      <c r="B1045" s="36" t="s">
        <v>1545</v>
      </c>
      <c r="C1045" s="36" t="s">
        <v>624</v>
      </c>
      <c r="D1045" s="37">
        <v>35615.0</v>
      </c>
      <c r="E1045" s="37">
        <v>43014.0</v>
      </c>
      <c r="F1045" s="36" t="s">
        <v>587</v>
      </c>
      <c r="G1045" s="36" t="s">
        <v>587</v>
      </c>
      <c r="H1045" s="38">
        <v>4.99</v>
      </c>
      <c r="I1045" s="38">
        <v>1.99</v>
      </c>
      <c r="J1045" s="38">
        <f t="shared" si="143"/>
        <v>3</v>
      </c>
      <c r="K1045" s="36">
        <v>1.0</v>
      </c>
      <c r="L1045" s="38">
        <f t="shared" si="144"/>
        <v>1.99</v>
      </c>
      <c r="M1045" s="35" t="s">
        <v>531</v>
      </c>
      <c r="N1045" s="126" t="s">
        <v>422</v>
      </c>
    </row>
    <row r="1046">
      <c r="A1046" s="35">
        <v>907.0</v>
      </c>
      <c r="B1046" s="36" t="s">
        <v>1546</v>
      </c>
      <c r="C1046" s="36" t="s">
        <v>586</v>
      </c>
      <c r="D1046" s="37">
        <v>43616.0</v>
      </c>
      <c r="E1046" s="37">
        <v>44446.0</v>
      </c>
      <c r="F1046" s="37">
        <v>44449.0</v>
      </c>
      <c r="G1046" s="37">
        <v>44450.0</v>
      </c>
      <c r="H1046" s="38">
        <v>29.99</v>
      </c>
      <c r="I1046" s="38">
        <v>0.0</v>
      </c>
      <c r="J1046" s="38">
        <f t="shared" si="143"/>
        <v>29.99</v>
      </c>
      <c r="K1046" s="36">
        <v>13.0</v>
      </c>
      <c r="L1046" s="38">
        <f t="shared" si="144"/>
        <v>0</v>
      </c>
      <c r="M1046" s="35" t="s">
        <v>532</v>
      </c>
      <c r="N1046" s="35" t="s">
        <v>422</v>
      </c>
    </row>
    <row r="1047">
      <c r="A1047" s="35">
        <v>943.0</v>
      </c>
      <c r="B1047" s="35" t="s">
        <v>1547</v>
      </c>
      <c r="C1047" s="36" t="s">
        <v>598</v>
      </c>
      <c r="D1047" s="37">
        <v>43088.0</v>
      </c>
      <c r="E1047" s="37">
        <v>44433.0</v>
      </c>
      <c r="F1047" s="37">
        <v>44436.0</v>
      </c>
      <c r="G1047" s="37">
        <v>44437.0</v>
      </c>
      <c r="H1047" s="38">
        <v>11.99</v>
      </c>
      <c r="I1047" s="38">
        <v>4.79</v>
      </c>
      <c r="J1047" s="38">
        <f t="shared" si="143"/>
        <v>7.2</v>
      </c>
      <c r="K1047" s="36">
        <v>3.0</v>
      </c>
      <c r="L1047" s="38">
        <f t="shared" si="144"/>
        <v>1.596666667</v>
      </c>
      <c r="M1047" s="89"/>
      <c r="N1047" s="89" t="s">
        <v>422</v>
      </c>
    </row>
    <row r="1048">
      <c r="A1048" s="35">
        <v>871.0</v>
      </c>
      <c r="B1048" s="36" t="s">
        <v>1548</v>
      </c>
      <c r="C1048" s="35" t="s">
        <v>586</v>
      </c>
      <c r="D1048" s="37">
        <v>44897.0</v>
      </c>
      <c r="E1048" s="37">
        <v>45202.0</v>
      </c>
      <c r="F1048" s="36" t="s">
        <v>587</v>
      </c>
      <c r="G1048" s="36" t="s">
        <v>587</v>
      </c>
      <c r="H1048" s="38">
        <v>69.99</v>
      </c>
      <c r="I1048" s="38">
        <v>0.0</v>
      </c>
      <c r="J1048" s="38">
        <f t="shared" si="143"/>
        <v>69.99</v>
      </c>
      <c r="K1048" s="36">
        <v>1.0</v>
      </c>
      <c r="L1048" s="38">
        <f t="shared" si="144"/>
        <v>0</v>
      </c>
      <c r="M1048" s="35" t="s">
        <v>533</v>
      </c>
      <c r="N1048" s="35" t="s">
        <v>422</v>
      </c>
    </row>
    <row r="1049">
      <c r="A1049" s="35">
        <v>502.0</v>
      </c>
      <c r="B1049" s="35" t="s">
        <v>1549</v>
      </c>
      <c r="C1049" s="36" t="s">
        <v>586</v>
      </c>
      <c r="D1049" s="37">
        <v>42976.0</v>
      </c>
      <c r="E1049" s="37">
        <v>44621.0</v>
      </c>
      <c r="F1049" s="36" t="s">
        <v>587</v>
      </c>
      <c r="G1049" s="36" t="s">
        <v>587</v>
      </c>
      <c r="H1049" s="38">
        <v>29.99</v>
      </c>
      <c r="I1049" s="38">
        <v>0.0</v>
      </c>
      <c r="J1049" s="38">
        <f t="shared" si="143"/>
        <v>29.99</v>
      </c>
      <c r="K1049" s="36">
        <v>1.0</v>
      </c>
      <c r="L1049" s="38">
        <f t="shared" si="144"/>
        <v>0</v>
      </c>
      <c r="M1049" s="89" t="s">
        <v>534</v>
      </c>
      <c r="N1049" s="89" t="s">
        <v>422</v>
      </c>
    </row>
    <row r="1050">
      <c r="A1050" s="35">
        <v>135.0</v>
      </c>
      <c r="B1050" s="35" t="s">
        <v>1550</v>
      </c>
      <c r="C1050" s="36" t="s">
        <v>677</v>
      </c>
      <c r="D1050" s="37">
        <v>37638.0</v>
      </c>
      <c r="E1050" s="37">
        <v>42700.0</v>
      </c>
      <c r="F1050" s="37">
        <v>40832.0</v>
      </c>
      <c r="G1050" s="37">
        <v>44744.0</v>
      </c>
      <c r="H1050" s="38">
        <v>8.99</v>
      </c>
      <c r="I1050" s="38">
        <v>1.99</v>
      </c>
      <c r="J1050" s="38">
        <f t="shared" si="143"/>
        <v>7</v>
      </c>
      <c r="K1050" s="36">
        <v>50.0</v>
      </c>
      <c r="L1050" s="38">
        <f t="shared" si="144"/>
        <v>0.0398</v>
      </c>
      <c r="M1050" s="35" t="s">
        <v>535</v>
      </c>
      <c r="N1050" s="126" t="s">
        <v>422</v>
      </c>
    </row>
    <row r="1051">
      <c r="A1051" s="35">
        <v>136.0</v>
      </c>
      <c r="B1051" s="36" t="s">
        <v>1551</v>
      </c>
      <c r="C1051" s="36" t="s">
        <v>677</v>
      </c>
      <c r="D1051" s="37">
        <v>38289.0</v>
      </c>
      <c r="E1051" s="37">
        <v>42700.0</v>
      </c>
      <c r="F1051" s="37">
        <v>44744.0</v>
      </c>
      <c r="G1051" s="37">
        <v>44747.0</v>
      </c>
      <c r="H1051" s="38">
        <v>8.0</v>
      </c>
      <c r="I1051" s="38">
        <v>3.0</v>
      </c>
      <c r="J1051" s="38">
        <f t="shared" si="143"/>
        <v>5</v>
      </c>
      <c r="K1051" s="36">
        <v>70.0</v>
      </c>
      <c r="L1051" s="38">
        <f t="shared" si="144"/>
        <v>0.04285714286</v>
      </c>
      <c r="M1051" s="35"/>
      <c r="N1051" s="126" t="s">
        <v>422</v>
      </c>
    </row>
    <row r="1052">
      <c r="A1052" s="35">
        <v>137.0</v>
      </c>
      <c r="B1052" s="36" t="s">
        <v>1552</v>
      </c>
      <c r="C1052" s="36" t="s">
        <v>677</v>
      </c>
      <c r="D1052" s="37">
        <v>38674.0</v>
      </c>
      <c r="E1052" s="37">
        <v>42700.0</v>
      </c>
      <c r="F1052" s="37">
        <v>44747.0</v>
      </c>
      <c r="G1052" s="37">
        <v>44750.0</v>
      </c>
      <c r="H1052" s="38">
        <v>8.0</v>
      </c>
      <c r="I1052" s="38">
        <v>3.0</v>
      </c>
      <c r="J1052" s="38">
        <f t="shared" si="143"/>
        <v>5</v>
      </c>
      <c r="K1052" s="36">
        <v>65.0</v>
      </c>
      <c r="L1052" s="38">
        <f t="shared" si="144"/>
        <v>0.04615384615</v>
      </c>
      <c r="M1052" s="35"/>
      <c r="N1052" s="126" t="s">
        <v>422</v>
      </c>
    </row>
    <row r="1053">
      <c r="A1053" s="35">
        <v>258.0</v>
      </c>
      <c r="B1053" s="36" t="s">
        <v>1553</v>
      </c>
      <c r="C1053" s="36" t="s">
        <v>584</v>
      </c>
      <c r="D1053" s="37">
        <v>39962.0</v>
      </c>
      <c r="E1053" s="37">
        <v>40706.0</v>
      </c>
      <c r="F1053" s="37">
        <v>40706.0</v>
      </c>
      <c r="G1053" s="37">
        <v>44103.0</v>
      </c>
      <c r="H1053" s="38">
        <v>14.99</v>
      </c>
      <c r="I1053" s="38">
        <v>8.99</v>
      </c>
      <c r="J1053" s="38">
        <f t="shared" si="143"/>
        <v>6</v>
      </c>
      <c r="K1053" s="36">
        <v>60.0</v>
      </c>
      <c r="L1053" s="38">
        <f t="shared" si="144"/>
        <v>0.1498333333</v>
      </c>
      <c r="M1053" s="35"/>
      <c r="N1053" s="36" t="s">
        <v>422</v>
      </c>
    </row>
    <row r="1054">
      <c r="A1054" s="35">
        <v>259.0</v>
      </c>
      <c r="B1054" s="36" t="s">
        <v>1554</v>
      </c>
      <c r="C1054" s="36" t="s">
        <v>584</v>
      </c>
      <c r="D1054" s="37">
        <v>40702.0</v>
      </c>
      <c r="E1054" s="37">
        <v>41373.0</v>
      </c>
      <c r="F1054" s="37">
        <v>41373.0</v>
      </c>
      <c r="G1054" s="37">
        <v>44113.0</v>
      </c>
      <c r="H1054" s="38">
        <v>19.99</v>
      </c>
      <c r="I1054" s="38">
        <v>8.0</v>
      </c>
      <c r="J1054" s="38">
        <f t="shared" si="143"/>
        <v>11.99</v>
      </c>
      <c r="K1054" s="36">
        <v>70.0</v>
      </c>
      <c r="L1054" s="38">
        <f t="shared" si="144"/>
        <v>0.1142857143</v>
      </c>
      <c r="M1054" s="35"/>
      <c r="N1054" s="36" t="s">
        <v>422</v>
      </c>
    </row>
    <row r="1055">
      <c r="A1055" s="35">
        <v>260.0</v>
      </c>
      <c r="B1055" s="36" t="s">
        <v>1555</v>
      </c>
      <c r="C1055" s="36" t="s">
        <v>584</v>
      </c>
      <c r="D1055" s="37">
        <v>40842.0</v>
      </c>
      <c r="E1055" s="37">
        <v>41999.0</v>
      </c>
      <c r="F1055" s="37">
        <v>44113.0</v>
      </c>
      <c r="G1055" s="37">
        <v>44114.0</v>
      </c>
      <c r="H1055" s="38">
        <v>9.99</v>
      </c>
      <c r="I1055" s="38">
        <v>8.0</v>
      </c>
      <c r="J1055" s="38">
        <f t="shared" si="143"/>
        <v>1.99</v>
      </c>
      <c r="K1055" s="36">
        <v>10.0</v>
      </c>
      <c r="L1055" s="38">
        <f t="shared" si="144"/>
        <v>0.8</v>
      </c>
      <c r="M1055" s="35"/>
      <c r="N1055" s="36" t="s">
        <v>422</v>
      </c>
    </row>
    <row r="1056">
      <c r="A1056" s="35">
        <v>631.0</v>
      </c>
      <c r="B1056" s="36" t="s">
        <v>1556</v>
      </c>
      <c r="C1056" s="36" t="s">
        <v>586</v>
      </c>
      <c r="D1056" s="37">
        <v>44029.0</v>
      </c>
      <c r="E1056" s="37">
        <v>44157.0</v>
      </c>
      <c r="F1056" s="37">
        <v>44163.0</v>
      </c>
      <c r="G1056" s="37">
        <v>44175.0</v>
      </c>
      <c r="H1056" s="38">
        <v>69.99</v>
      </c>
      <c r="I1056" s="38">
        <v>49.69</v>
      </c>
      <c r="J1056" s="38">
        <f t="shared" si="143"/>
        <v>20.3</v>
      </c>
      <c r="K1056" s="36">
        <v>74.0</v>
      </c>
      <c r="L1056" s="38">
        <f t="shared" si="144"/>
        <v>0.6714864865</v>
      </c>
      <c r="M1056" s="35"/>
      <c r="N1056" s="35" t="s">
        <v>422</v>
      </c>
    </row>
    <row r="1057">
      <c r="A1057" s="35">
        <v>660.0</v>
      </c>
      <c r="B1057" s="36" t="s">
        <v>1557</v>
      </c>
      <c r="C1057" s="36" t="s">
        <v>586</v>
      </c>
      <c r="D1057" s="37">
        <v>41719.0</v>
      </c>
      <c r="E1057" s="37">
        <v>42700.0</v>
      </c>
      <c r="F1057" s="37">
        <v>42708.0</v>
      </c>
      <c r="G1057" s="37">
        <v>45159.0</v>
      </c>
      <c r="H1057" s="38">
        <v>14.99</v>
      </c>
      <c r="I1057" s="38">
        <v>6.99</v>
      </c>
      <c r="J1057" s="38">
        <f t="shared" si="143"/>
        <v>8</v>
      </c>
      <c r="K1057" s="36">
        <v>25.0</v>
      </c>
      <c r="L1057" s="38">
        <f t="shared" si="144"/>
        <v>0.2796</v>
      </c>
      <c r="M1057" s="35"/>
      <c r="N1057" s="35" t="s">
        <v>422</v>
      </c>
    </row>
    <row r="1058">
      <c r="A1058" s="35">
        <v>661.0</v>
      </c>
      <c r="B1058" s="36" t="s">
        <v>1558</v>
      </c>
      <c r="C1058" s="36" t="s">
        <v>586</v>
      </c>
      <c r="D1058" s="37">
        <v>41878.0</v>
      </c>
      <c r="E1058" s="37">
        <v>42700.0</v>
      </c>
      <c r="F1058" s="37">
        <v>45159.0</v>
      </c>
      <c r="G1058" s="37">
        <v>45160.0</v>
      </c>
      <c r="H1058" s="38">
        <v>14.99</v>
      </c>
      <c r="I1058" s="38">
        <v>7.99</v>
      </c>
      <c r="J1058" s="38">
        <f t="shared" si="143"/>
        <v>7</v>
      </c>
      <c r="K1058" s="36">
        <v>9.0</v>
      </c>
      <c r="L1058" s="38">
        <f t="shared" si="144"/>
        <v>0.8877777778</v>
      </c>
      <c r="M1058" s="35"/>
      <c r="N1058" s="35" t="s">
        <v>422</v>
      </c>
    </row>
    <row r="1059">
      <c r="A1059" s="35">
        <v>317.0</v>
      </c>
      <c r="B1059" s="36" t="s">
        <v>1559</v>
      </c>
      <c r="C1059" s="36" t="s">
        <v>584</v>
      </c>
      <c r="D1059" s="37">
        <v>41234.0</v>
      </c>
      <c r="E1059" s="37">
        <v>41480.0</v>
      </c>
      <c r="F1059" s="37">
        <v>41480.0</v>
      </c>
      <c r="G1059" s="37">
        <v>44788.0</v>
      </c>
      <c r="H1059" s="38">
        <v>14.99</v>
      </c>
      <c r="I1059" s="38">
        <v>14.99</v>
      </c>
      <c r="J1059" s="38">
        <f t="shared" si="143"/>
        <v>0</v>
      </c>
      <c r="K1059" s="36">
        <v>35.0</v>
      </c>
      <c r="L1059" s="38">
        <f t="shared" si="144"/>
        <v>0.4282857143</v>
      </c>
      <c r="M1059" s="35" t="s">
        <v>536</v>
      </c>
      <c r="N1059" s="36" t="s">
        <v>422</v>
      </c>
    </row>
    <row r="1060">
      <c r="A1060" s="35">
        <v>956.0</v>
      </c>
      <c r="B1060" s="36" t="s">
        <v>1560</v>
      </c>
      <c r="C1060" s="36" t="s">
        <v>598</v>
      </c>
      <c r="D1060" s="37">
        <v>43368.0</v>
      </c>
      <c r="E1060" s="37">
        <v>43548.0</v>
      </c>
      <c r="F1060" s="37">
        <v>43709.0</v>
      </c>
      <c r="G1060" s="37">
        <v>43711.0</v>
      </c>
      <c r="H1060" s="38">
        <v>24.99</v>
      </c>
      <c r="I1060" s="38">
        <v>11.99</v>
      </c>
      <c r="J1060" s="38">
        <f t="shared" si="143"/>
        <v>13</v>
      </c>
      <c r="K1060" s="36">
        <v>1.0</v>
      </c>
      <c r="L1060" s="38">
        <f t="shared" si="144"/>
        <v>11.99</v>
      </c>
      <c r="M1060" s="89" t="s">
        <v>537</v>
      </c>
      <c r="N1060" s="89" t="s">
        <v>422</v>
      </c>
    </row>
    <row r="1061">
      <c r="A1061" s="35">
        <v>993.0</v>
      </c>
      <c r="B1061" s="36" t="s">
        <v>1561</v>
      </c>
      <c r="C1061" s="36" t="s">
        <v>598</v>
      </c>
      <c r="D1061" s="37">
        <v>43144.0</v>
      </c>
      <c r="E1061" s="37">
        <v>43468.0</v>
      </c>
      <c r="F1061" s="36" t="s">
        <v>587</v>
      </c>
      <c r="G1061" s="36" t="s">
        <v>587</v>
      </c>
      <c r="H1061" s="38">
        <v>24.99</v>
      </c>
      <c r="I1061" s="38">
        <v>7.99</v>
      </c>
      <c r="J1061" s="38">
        <f t="shared" si="143"/>
        <v>17</v>
      </c>
      <c r="K1061" s="36">
        <v>1.0</v>
      </c>
      <c r="L1061" s="38">
        <f t="shared" si="144"/>
        <v>7.99</v>
      </c>
      <c r="M1061" s="89"/>
      <c r="N1061" s="89" t="s">
        <v>422</v>
      </c>
    </row>
    <row r="1062">
      <c r="A1062" s="35">
        <v>465.0</v>
      </c>
      <c r="B1062" s="36" t="s">
        <v>1562</v>
      </c>
      <c r="C1062" s="35" t="s">
        <v>612</v>
      </c>
      <c r="D1062" s="37">
        <v>42283.0</v>
      </c>
      <c r="E1062" s="37">
        <v>42791.0</v>
      </c>
      <c r="F1062" s="37">
        <v>42792.0</v>
      </c>
      <c r="G1062" s="37">
        <v>45055.0</v>
      </c>
      <c r="H1062" s="38">
        <v>15.99</v>
      </c>
      <c r="I1062" s="38">
        <v>5.59</v>
      </c>
      <c r="J1062" s="38">
        <f t="shared" si="143"/>
        <v>10.4</v>
      </c>
      <c r="K1062" s="36">
        <v>5.0</v>
      </c>
      <c r="L1062" s="38">
        <f t="shared" si="144"/>
        <v>1.118</v>
      </c>
      <c r="M1062" s="35" t="s">
        <v>538</v>
      </c>
      <c r="N1062" s="35" t="s">
        <v>422</v>
      </c>
    </row>
    <row r="1063">
      <c r="A1063" s="35">
        <v>182.0</v>
      </c>
      <c r="B1063" s="35" t="s">
        <v>1563</v>
      </c>
      <c r="C1063" s="36" t="s">
        <v>584</v>
      </c>
      <c r="D1063" s="37">
        <v>40563.0</v>
      </c>
      <c r="E1063" s="37">
        <v>42887.0</v>
      </c>
      <c r="F1063" s="37">
        <v>41366.0</v>
      </c>
      <c r="G1063" s="37">
        <v>41368.0</v>
      </c>
      <c r="H1063" s="38">
        <v>12.98</v>
      </c>
      <c r="I1063" s="38">
        <v>12.98</v>
      </c>
      <c r="J1063" s="38">
        <f t="shared" si="143"/>
        <v>0</v>
      </c>
      <c r="K1063" s="36">
        <v>3.0</v>
      </c>
      <c r="L1063" s="38">
        <f t="shared" si="144"/>
        <v>4.326666667</v>
      </c>
      <c r="M1063" s="35" t="s">
        <v>539</v>
      </c>
      <c r="N1063" s="36" t="s">
        <v>422</v>
      </c>
    </row>
    <row r="1064">
      <c r="A1064" s="35">
        <v>347.0</v>
      </c>
      <c r="B1064" s="36" t="s">
        <v>1564</v>
      </c>
      <c r="C1064" s="36" t="s">
        <v>584</v>
      </c>
      <c r="D1064" s="37">
        <v>40834.0</v>
      </c>
      <c r="E1064" s="37">
        <v>44836.0</v>
      </c>
      <c r="F1064" s="37" t="s">
        <v>587</v>
      </c>
      <c r="G1064" s="37" t="s">
        <v>587</v>
      </c>
      <c r="H1064" s="38">
        <v>19.99</v>
      </c>
      <c r="I1064" s="38">
        <v>14.99</v>
      </c>
      <c r="J1064" s="38">
        <f t="shared" si="143"/>
        <v>5</v>
      </c>
      <c r="K1064" s="36">
        <v>1.0</v>
      </c>
      <c r="L1064" s="38">
        <f t="shared" si="144"/>
        <v>14.99</v>
      </c>
      <c r="M1064" s="35"/>
      <c r="N1064" s="36" t="s">
        <v>422</v>
      </c>
    </row>
    <row r="1065">
      <c r="A1065" s="35">
        <v>348.0</v>
      </c>
      <c r="B1065" s="36" t="s">
        <v>1565</v>
      </c>
      <c r="C1065" s="36" t="s">
        <v>584</v>
      </c>
      <c r="D1065" s="37">
        <v>40283.0</v>
      </c>
      <c r="E1065" s="37">
        <v>44832.0</v>
      </c>
      <c r="F1065" s="37" t="s">
        <v>587</v>
      </c>
      <c r="G1065" s="37" t="s">
        <v>587</v>
      </c>
      <c r="H1065" s="38">
        <v>24.99</v>
      </c>
      <c r="I1065" s="38">
        <v>24.99</v>
      </c>
      <c r="J1065" s="38">
        <f t="shared" si="143"/>
        <v>0</v>
      </c>
      <c r="K1065" s="36">
        <v>1.0</v>
      </c>
      <c r="L1065" s="38">
        <f t="shared" si="144"/>
        <v>24.99</v>
      </c>
      <c r="M1065" s="35"/>
      <c r="N1065" s="36" t="s">
        <v>422</v>
      </c>
    </row>
    <row r="1066">
      <c r="A1066" s="35">
        <v>371.0</v>
      </c>
      <c r="B1066" s="36" t="s">
        <v>1566</v>
      </c>
      <c r="C1066" s="36" t="s">
        <v>584</v>
      </c>
      <c r="D1066" s="37">
        <v>41976.0</v>
      </c>
      <c r="E1066" s="37">
        <v>42095.0</v>
      </c>
      <c r="F1066" s="37">
        <v>42095.0</v>
      </c>
      <c r="G1066" s="37">
        <v>42130.0</v>
      </c>
      <c r="H1066" s="38">
        <v>29.98</v>
      </c>
      <c r="I1066" s="38">
        <v>29.98</v>
      </c>
      <c r="J1066" s="38">
        <f t="shared" si="143"/>
        <v>0</v>
      </c>
      <c r="K1066" s="36">
        <v>40.0</v>
      </c>
      <c r="L1066" s="38">
        <f t="shared" si="144"/>
        <v>0.7495</v>
      </c>
      <c r="M1066" s="35"/>
      <c r="N1066" s="36" t="s">
        <v>422</v>
      </c>
    </row>
    <row r="1067">
      <c r="A1067" s="35">
        <v>391.0</v>
      </c>
      <c r="B1067" s="36" t="s">
        <v>1567</v>
      </c>
      <c r="C1067" s="36" t="s">
        <v>584</v>
      </c>
      <c r="D1067" s="37">
        <v>41024.0</v>
      </c>
      <c r="E1067" s="37">
        <v>42363.0</v>
      </c>
      <c r="F1067" s="37">
        <v>42364.0</v>
      </c>
      <c r="G1067" s="37">
        <v>42367.0</v>
      </c>
      <c r="H1067" s="38">
        <v>14.99</v>
      </c>
      <c r="I1067" s="38">
        <v>5.99</v>
      </c>
      <c r="J1067" s="38">
        <f t="shared" si="143"/>
        <v>9</v>
      </c>
      <c r="K1067" s="36">
        <v>30.0</v>
      </c>
      <c r="L1067" s="38">
        <f t="shared" si="144"/>
        <v>0.1996666667</v>
      </c>
      <c r="M1067" s="35"/>
      <c r="N1067" s="36" t="s">
        <v>422</v>
      </c>
    </row>
    <row r="1068">
      <c r="A1068" s="35">
        <v>392.0</v>
      </c>
      <c r="B1068" s="36" t="s">
        <v>1568</v>
      </c>
      <c r="C1068" s="36" t="s">
        <v>584</v>
      </c>
      <c r="D1068" s="37">
        <v>41626.0</v>
      </c>
      <c r="E1068" s="37">
        <v>42664.0</v>
      </c>
      <c r="F1068" s="37">
        <v>42665.0</v>
      </c>
      <c r="G1068" s="37">
        <v>42668.0</v>
      </c>
      <c r="H1068" s="38">
        <v>14.99</v>
      </c>
      <c r="I1068" s="38">
        <v>14.99</v>
      </c>
      <c r="J1068" s="38">
        <f t="shared" si="143"/>
        <v>0</v>
      </c>
      <c r="K1068" s="36">
        <v>8.0</v>
      </c>
      <c r="L1068" s="38">
        <f t="shared" si="144"/>
        <v>1.87375</v>
      </c>
      <c r="M1068" s="35"/>
      <c r="N1068" s="36" t="s">
        <v>422</v>
      </c>
    </row>
    <row r="1069">
      <c r="A1069" s="35">
        <v>393.0</v>
      </c>
      <c r="B1069" s="36" t="s">
        <v>1569</v>
      </c>
      <c r="C1069" s="36" t="s">
        <v>584</v>
      </c>
      <c r="D1069" s="37">
        <v>41563.0</v>
      </c>
      <c r="E1069" s="37">
        <v>42810.0</v>
      </c>
      <c r="F1069" s="37">
        <v>42810.0</v>
      </c>
      <c r="G1069" s="37">
        <v>44854.0</v>
      </c>
      <c r="H1069" s="38">
        <v>14.99</v>
      </c>
      <c r="I1069" s="38">
        <v>14.99</v>
      </c>
      <c r="J1069" s="38">
        <f t="shared" si="143"/>
        <v>0</v>
      </c>
      <c r="K1069" s="36">
        <v>18.0</v>
      </c>
      <c r="L1069" s="38">
        <f t="shared" si="144"/>
        <v>0.8327777778</v>
      </c>
      <c r="M1069" s="35"/>
      <c r="N1069" s="36" t="s">
        <v>422</v>
      </c>
    </row>
    <row r="1070">
      <c r="A1070" s="35">
        <v>512.0</v>
      </c>
      <c r="B1070" s="35" t="s">
        <v>1570</v>
      </c>
      <c r="C1070" s="36" t="s">
        <v>586</v>
      </c>
      <c r="D1070" s="37">
        <v>42584.0</v>
      </c>
      <c r="E1070" s="37">
        <v>42700.0</v>
      </c>
      <c r="F1070" s="37">
        <v>42715.0</v>
      </c>
      <c r="G1070" s="37">
        <v>42822.0</v>
      </c>
      <c r="H1070" s="38">
        <v>19.99</v>
      </c>
      <c r="I1070" s="38">
        <v>19.99</v>
      </c>
      <c r="J1070" s="38">
        <f t="shared" si="143"/>
        <v>0</v>
      </c>
      <c r="K1070" s="36">
        <v>21.0</v>
      </c>
      <c r="L1070" s="38">
        <f t="shared" si="144"/>
        <v>0.9519047619</v>
      </c>
      <c r="M1070" s="89"/>
      <c r="N1070" s="89" t="s">
        <v>422</v>
      </c>
    </row>
    <row r="1071">
      <c r="A1071" s="35">
        <v>513.0</v>
      </c>
      <c r="B1071" s="35" t="s">
        <v>1571</v>
      </c>
      <c r="C1071" s="36" t="s">
        <v>586</v>
      </c>
      <c r="D1071" s="37">
        <v>42955.0</v>
      </c>
      <c r="E1071" s="37">
        <v>43421.0</v>
      </c>
      <c r="F1071" s="37">
        <v>43460.0</v>
      </c>
      <c r="G1071" s="37">
        <v>44033.0</v>
      </c>
      <c r="H1071" s="38">
        <v>14.99</v>
      </c>
      <c r="I1071" s="38">
        <v>14.99</v>
      </c>
      <c r="J1071" s="38">
        <f t="shared" si="143"/>
        <v>0</v>
      </c>
      <c r="K1071" s="36">
        <v>10.0</v>
      </c>
      <c r="L1071" s="38">
        <f t="shared" si="144"/>
        <v>1.499</v>
      </c>
      <c r="M1071" s="89"/>
      <c r="N1071" s="89" t="s">
        <v>422</v>
      </c>
    </row>
    <row r="1072">
      <c r="A1072" s="35">
        <v>627.0</v>
      </c>
      <c r="B1072" s="35" t="s">
        <v>1572</v>
      </c>
      <c r="C1072" s="36" t="s">
        <v>586</v>
      </c>
      <c r="D1072" s="37">
        <v>41976.0</v>
      </c>
      <c r="E1072" s="37">
        <v>42834.0</v>
      </c>
      <c r="F1072" s="37">
        <v>42834.0</v>
      </c>
      <c r="G1072" s="37">
        <v>43021.0</v>
      </c>
      <c r="H1072" s="38">
        <v>14.99</v>
      </c>
      <c r="I1072" s="38">
        <v>14.99</v>
      </c>
      <c r="J1072" s="38">
        <f t="shared" si="143"/>
        <v>0</v>
      </c>
      <c r="K1072" s="36">
        <v>30.0</v>
      </c>
      <c r="L1072" s="38">
        <f t="shared" si="144"/>
        <v>0.4996666667</v>
      </c>
      <c r="M1072" s="35"/>
      <c r="N1072" s="35" t="s">
        <v>422</v>
      </c>
    </row>
    <row r="1073">
      <c r="A1073" s="35">
        <v>707.0</v>
      </c>
      <c r="B1073" s="35" t="s">
        <v>1573</v>
      </c>
      <c r="C1073" s="36" t="s">
        <v>586</v>
      </c>
      <c r="D1073" s="37">
        <v>42843.0</v>
      </c>
      <c r="E1073" s="37">
        <v>42969.0</v>
      </c>
      <c r="F1073" s="37">
        <v>42994.0</v>
      </c>
      <c r="G1073" s="37">
        <v>44395.0</v>
      </c>
      <c r="H1073" s="38">
        <v>14.99</v>
      </c>
      <c r="I1073" s="38">
        <v>14.99</v>
      </c>
      <c r="J1073" s="38">
        <f t="shared" si="143"/>
        <v>0</v>
      </c>
      <c r="K1073" s="36">
        <v>9.0</v>
      </c>
      <c r="L1073" s="38">
        <f t="shared" si="144"/>
        <v>1.665555556</v>
      </c>
      <c r="M1073" s="35"/>
      <c r="N1073" s="35" t="s">
        <v>422</v>
      </c>
    </row>
    <row r="1074">
      <c r="A1074" s="35">
        <v>808.0</v>
      </c>
      <c r="B1074" s="36" t="s">
        <v>1574</v>
      </c>
      <c r="C1074" s="36" t="s">
        <v>586</v>
      </c>
      <c r="D1074" s="37">
        <v>44833.0</v>
      </c>
      <c r="E1074" s="37">
        <v>44836.0</v>
      </c>
      <c r="F1074" s="36" t="s">
        <v>587</v>
      </c>
      <c r="G1074" s="36" t="s">
        <v>587</v>
      </c>
      <c r="H1074" s="38">
        <v>19.99</v>
      </c>
      <c r="I1074" s="38">
        <v>14.99</v>
      </c>
      <c r="J1074" s="38">
        <f t="shared" si="143"/>
        <v>5</v>
      </c>
      <c r="K1074" s="36">
        <v>1.0</v>
      </c>
      <c r="L1074" s="38">
        <f t="shared" si="144"/>
        <v>14.99</v>
      </c>
      <c r="M1074" s="35"/>
      <c r="N1074" s="35" t="s">
        <v>422</v>
      </c>
    </row>
    <row r="1075">
      <c r="A1075" s="35">
        <v>889.0</v>
      </c>
      <c r="B1075" s="36" t="s">
        <v>1575</v>
      </c>
      <c r="C1075" s="36" t="s">
        <v>586</v>
      </c>
      <c r="D1075" s="37">
        <v>42724.0</v>
      </c>
      <c r="E1075" s="37">
        <v>43377.0</v>
      </c>
      <c r="F1075" s="37">
        <v>44842.0</v>
      </c>
      <c r="G1075" s="37">
        <v>44845.0</v>
      </c>
      <c r="H1075" s="38">
        <v>29.99</v>
      </c>
      <c r="I1075" s="38">
        <v>29.99</v>
      </c>
      <c r="J1075" s="38">
        <f t="shared" si="143"/>
        <v>0</v>
      </c>
      <c r="K1075" s="36">
        <v>6.0</v>
      </c>
      <c r="L1075" s="38">
        <f t="shared" si="144"/>
        <v>4.998333333</v>
      </c>
      <c r="M1075" s="35"/>
      <c r="N1075" s="35" t="s">
        <v>422</v>
      </c>
    </row>
    <row r="1076">
      <c r="A1076" s="35">
        <v>890.0</v>
      </c>
      <c r="B1076" s="36" t="s">
        <v>1576</v>
      </c>
      <c r="C1076" s="36" t="s">
        <v>586</v>
      </c>
      <c r="D1076" s="37">
        <v>43326.0</v>
      </c>
      <c r="E1076" s="37">
        <v>43824.0</v>
      </c>
      <c r="F1076" s="37">
        <v>44847.0</v>
      </c>
      <c r="G1076" s="37">
        <v>44850.0</v>
      </c>
      <c r="H1076" s="38">
        <v>23.99</v>
      </c>
      <c r="I1076" s="38">
        <v>23.99</v>
      </c>
      <c r="J1076" s="38">
        <f t="shared" si="143"/>
        <v>0</v>
      </c>
      <c r="K1076" s="36">
        <v>20.0</v>
      </c>
      <c r="L1076" s="38">
        <f t="shared" si="144"/>
        <v>1.1995</v>
      </c>
      <c r="M1076" s="35"/>
      <c r="N1076" s="35" t="s">
        <v>422</v>
      </c>
    </row>
    <row r="1077">
      <c r="A1077" s="35">
        <v>79.0</v>
      </c>
      <c r="B1077" s="35" t="s">
        <v>1577</v>
      </c>
      <c r="C1077" s="36" t="s">
        <v>677</v>
      </c>
      <c r="D1077" s="37">
        <v>37743.0</v>
      </c>
      <c r="E1077" s="37">
        <v>44640.0</v>
      </c>
      <c r="F1077" s="37">
        <v>44838.0</v>
      </c>
      <c r="G1077" s="37">
        <v>44851.0</v>
      </c>
      <c r="H1077" s="38">
        <v>19.99</v>
      </c>
      <c r="I1077" s="38">
        <v>13.99</v>
      </c>
      <c r="J1077" s="38">
        <f t="shared" si="143"/>
        <v>6</v>
      </c>
      <c r="K1077" s="36">
        <v>9.0</v>
      </c>
      <c r="L1077" s="38">
        <f t="shared" si="144"/>
        <v>1.554444444</v>
      </c>
      <c r="M1077" s="35" t="s">
        <v>540</v>
      </c>
      <c r="N1077" s="126" t="s">
        <v>422</v>
      </c>
    </row>
    <row r="1078">
      <c r="A1078" s="35">
        <v>80.0</v>
      </c>
      <c r="B1078" s="35" t="s">
        <v>1578</v>
      </c>
      <c r="C1078" s="36" t="s">
        <v>677</v>
      </c>
      <c r="D1078" s="37">
        <v>38765.0</v>
      </c>
      <c r="E1078" s="37">
        <v>44640.0</v>
      </c>
      <c r="F1078" s="37">
        <v>44851.0</v>
      </c>
      <c r="G1078" s="37">
        <v>44852.0</v>
      </c>
      <c r="H1078" s="38">
        <v>19.99</v>
      </c>
      <c r="I1078" s="38">
        <v>13.99</v>
      </c>
      <c r="J1078" s="38">
        <f t="shared" si="143"/>
        <v>6</v>
      </c>
      <c r="K1078" s="36">
        <v>2.0</v>
      </c>
      <c r="L1078" s="38">
        <f t="shared" si="144"/>
        <v>6.995</v>
      </c>
      <c r="M1078" s="35"/>
      <c r="N1078" s="126" t="s">
        <v>422</v>
      </c>
    </row>
    <row r="1079">
      <c r="A1079" s="35">
        <v>756.0</v>
      </c>
      <c r="B1079" s="36" t="s">
        <v>1579</v>
      </c>
      <c r="C1079" s="35" t="s">
        <v>586</v>
      </c>
      <c r="D1079" s="37">
        <v>45181.0</v>
      </c>
      <c r="E1079" s="37">
        <v>45181.0</v>
      </c>
      <c r="F1079" s="37">
        <v>45181.0</v>
      </c>
      <c r="G1079" s="37">
        <v>45182.0</v>
      </c>
      <c r="H1079" s="38">
        <v>14.99</v>
      </c>
      <c r="I1079" s="38">
        <v>0.0</v>
      </c>
      <c r="J1079" s="38">
        <f t="shared" si="143"/>
        <v>14.99</v>
      </c>
      <c r="K1079" s="36">
        <v>2.0</v>
      </c>
      <c r="L1079" s="38">
        <f t="shared" si="144"/>
        <v>0</v>
      </c>
      <c r="M1079" s="35" t="s">
        <v>541</v>
      </c>
      <c r="N1079" s="35" t="s">
        <v>422</v>
      </c>
    </row>
    <row r="1080">
      <c r="A1080" s="35">
        <v>243.0</v>
      </c>
      <c r="B1080" s="36" t="s">
        <v>1580</v>
      </c>
      <c r="C1080" s="36" t="s">
        <v>584</v>
      </c>
      <c r="D1080" s="37">
        <v>39164.0</v>
      </c>
      <c r="E1080" s="37">
        <v>42925.0</v>
      </c>
      <c r="F1080" s="37">
        <v>43684.0</v>
      </c>
      <c r="G1080" s="37">
        <v>43684.0</v>
      </c>
      <c r="H1080" s="38">
        <v>4.99</v>
      </c>
      <c r="I1080" s="38">
        <v>1.99</v>
      </c>
      <c r="J1080" s="38">
        <f t="shared" si="143"/>
        <v>3</v>
      </c>
      <c r="K1080" s="36">
        <v>1.0</v>
      </c>
      <c r="L1080" s="38">
        <f t="shared" si="144"/>
        <v>1.99</v>
      </c>
      <c r="M1080" s="35" t="s">
        <v>542</v>
      </c>
      <c r="N1080" s="36" t="s">
        <v>422</v>
      </c>
    </row>
    <row r="1081">
      <c r="A1081" s="35">
        <v>244.0</v>
      </c>
      <c r="B1081" s="36" t="s">
        <v>1581</v>
      </c>
      <c r="C1081" s="36" t="s">
        <v>584</v>
      </c>
      <c r="D1081" s="37">
        <v>39856.0</v>
      </c>
      <c r="E1081" s="37">
        <v>42925.0</v>
      </c>
      <c r="F1081" s="37" t="s">
        <v>587</v>
      </c>
      <c r="G1081" s="37" t="s">
        <v>587</v>
      </c>
      <c r="H1081" s="38">
        <v>7.99</v>
      </c>
      <c r="I1081" s="38">
        <v>1.99</v>
      </c>
      <c r="J1081" s="38">
        <f t="shared" si="143"/>
        <v>6</v>
      </c>
      <c r="K1081" s="36">
        <v>1.0</v>
      </c>
      <c r="L1081" s="38">
        <f t="shared" si="144"/>
        <v>1.99</v>
      </c>
      <c r="M1081" s="35"/>
      <c r="N1081" s="36" t="s">
        <v>422</v>
      </c>
    </row>
    <row r="1082">
      <c r="A1082" s="35">
        <v>265.0</v>
      </c>
      <c r="B1082" s="36" t="s">
        <v>1582</v>
      </c>
      <c r="C1082" s="36" t="s">
        <v>584</v>
      </c>
      <c r="D1082" s="37">
        <v>40982.0</v>
      </c>
      <c r="E1082" s="37">
        <v>42925.0</v>
      </c>
      <c r="F1082" s="37" t="s">
        <v>587</v>
      </c>
      <c r="G1082" s="37" t="s">
        <v>587</v>
      </c>
      <c r="H1082" s="38">
        <v>14.99</v>
      </c>
      <c r="I1082" s="38">
        <v>14.99</v>
      </c>
      <c r="J1082" s="38">
        <f t="shared" si="143"/>
        <v>0</v>
      </c>
      <c r="K1082" s="36">
        <v>1.0</v>
      </c>
      <c r="L1082" s="38">
        <f t="shared" si="144"/>
        <v>14.99</v>
      </c>
      <c r="M1082" s="35"/>
      <c r="N1082" s="36" t="s">
        <v>422</v>
      </c>
    </row>
    <row r="1083">
      <c r="A1083" s="35">
        <v>204.0</v>
      </c>
      <c r="B1083" s="36" t="s">
        <v>1583</v>
      </c>
      <c r="C1083" s="35" t="s">
        <v>584</v>
      </c>
      <c r="D1083" s="37">
        <v>40485.0</v>
      </c>
      <c r="E1083" s="37">
        <v>43727.0</v>
      </c>
      <c r="F1083" s="37">
        <v>43729.0</v>
      </c>
      <c r="G1083" s="37">
        <v>43730.0</v>
      </c>
      <c r="H1083" s="38">
        <v>30.98</v>
      </c>
      <c r="I1083" s="38">
        <v>30.98</v>
      </c>
      <c r="J1083" s="38">
        <f t="shared" si="143"/>
        <v>0</v>
      </c>
      <c r="K1083" s="36">
        <v>4.0</v>
      </c>
      <c r="L1083" s="38">
        <f t="shared" si="144"/>
        <v>7.745</v>
      </c>
      <c r="M1083" s="35" t="s">
        <v>543</v>
      </c>
      <c r="N1083" s="36" t="s">
        <v>422</v>
      </c>
    </row>
    <row r="1084">
      <c r="A1084" s="35">
        <v>877.0</v>
      </c>
      <c r="B1084" s="35" t="s">
        <v>1584</v>
      </c>
      <c r="C1084" s="36" t="s">
        <v>586</v>
      </c>
      <c r="D1084" s="37">
        <v>42752.0</v>
      </c>
      <c r="E1084" s="37">
        <v>43964.0</v>
      </c>
      <c r="F1084" s="37">
        <v>44039.0</v>
      </c>
      <c r="G1084" s="37">
        <v>44041.0</v>
      </c>
      <c r="H1084" s="38">
        <v>14.99</v>
      </c>
      <c r="I1084" s="38">
        <v>4.49</v>
      </c>
      <c r="J1084" s="38">
        <f t="shared" si="143"/>
        <v>10.5</v>
      </c>
      <c r="K1084" s="36">
        <v>9.0</v>
      </c>
      <c r="L1084" s="38">
        <f t="shared" si="144"/>
        <v>0.4988888889</v>
      </c>
      <c r="M1084" s="35" t="s">
        <v>544</v>
      </c>
      <c r="N1084" s="35" t="s">
        <v>422</v>
      </c>
    </row>
    <row r="1085">
      <c r="A1085" s="35">
        <v>960.0</v>
      </c>
      <c r="B1085" s="36" t="s">
        <v>1585</v>
      </c>
      <c r="C1085" s="36" t="s">
        <v>598</v>
      </c>
      <c r="D1085" s="37">
        <v>43165.0</v>
      </c>
      <c r="E1085" s="37">
        <v>43564.0</v>
      </c>
      <c r="F1085" s="37">
        <v>43565.0</v>
      </c>
      <c r="G1085" s="37">
        <v>44041.0</v>
      </c>
      <c r="H1085" s="38">
        <v>17.99</v>
      </c>
      <c r="I1085" s="38">
        <v>7.99</v>
      </c>
      <c r="J1085" s="38">
        <f t="shared" si="143"/>
        <v>10</v>
      </c>
      <c r="K1085" s="36">
        <v>1.0</v>
      </c>
      <c r="L1085" s="38">
        <f t="shared" si="144"/>
        <v>7.99</v>
      </c>
      <c r="M1085" s="89" t="s">
        <v>545</v>
      </c>
      <c r="N1085" s="89" t="s">
        <v>422</v>
      </c>
    </row>
    <row r="1086">
      <c r="A1086" s="35">
        <v>892.0</v>
      </c>
      <c r="B1086" s="36" t="s">
        <v>1586</v>
      </c>
      <c r="C1086" s="36" t="s">
        <v>586</v>
      </c>
      <c r="D1086" s="37">
        <v>42395.0</v>
      </c>
      <c r="E1086" s="37">
        <v>42951.0</v>
      </c>
      <c r="F1086" s="36" t="s">
        <v>587</v>
      </c>
      <c r="G1086" s="36" t="s">
        <v>587</v>
      </c>
      <c r="H1086" s="38">
        <v>36.99</v>
      </c>
      <c r="I1086" s="38">
        <v>8.44</v>
      </c>
      <c r="J1086" s="38">
        <f t="shared" si="143"/>
        <v>28.55</v>
      </c>
      <c r="K1086" s="36">
        <v>1.0</v>
      </c>
      <c r="L1086" s="38">
        <f t="shared" si="144"/>
        <v>8.44</v>
      </c>
      <c r="M1086" s="35" t="s">
        <v>546</v>
      </c>
      <c r="N1086" s="35" t="s">
        <v>422</v>
      </c>
    </row>
    <row r="1087">
      <c r="A1087" s="35">
        <v>511.0</v>
      </c>
      <c r="B1087" s="36" t="s">
        <v>1587</v>
      </c>
      <c r="C1087" s="36" t="s">
        <v>586</v>
      </c>
      <c r="D1087" s="37">
        <v>44419.0</v>
      </c>
      <c r="E1087" s="37">
        <v>44929.0</v>
      </c>
      <c r="F1087" s="36" t="s">
        <v>587</v>
      </c>
      <c r="G1087" s="36" t="s">
        <v>587</v>
      </c>
      <c r="H1087" s="38">
        <v>17.99</v>
      </c>
      <c r="I1087" s="38">
        <v>0.0</v>
      </c>
      <c r="J1087" s="38">
        <f t="shared" si="143"/>
        <v>17.99</v>
      </c>
      <c r="K1087" s="36">
        <v>1.0</v>
      </c>
      <c r="L1087" s="38">
        <f t="shared" si="144"/>
        <v>0</v>
      </c>
      <c r="M1087" s="89" t="s">
        <v>547</v>
      </c>
      <c r="N1087" s="89" t="s">
        <v>422</v>
      </c>
    </row>
    <row r="1088">
      <c r="A1088" s="35">
        <v>233.0</v>
      </c>
      <c r="B1088" s="36" t="s">
        <v>1588</v>
      </c>
      <c r="C1088" s="36" t="s">
        <v>584</v>
      </c>
      <c r="D1088" s="37">
        <v>40024.0</v>
      </c>
      <c r="E1088" s="37">
        <v>41404.0</v>
      </c>
      <c r="F1088" s="37">
        <v>41404.0</v>
      </c>
      <c r="G1088" s="37">
        <v>41408.0</v>
      </c>
      <c r="H1088" s="38">
        <v>9.99</v>
      </c>
      <c r="I1088" s="38">
        <v>9.99</v>
      </c>
      <c r="J1088" s="38">
        <f t="shared" si="143"/>
        <v>0</v>
      </c>
      <c r="K1088" s="36">
        <v>10.0</v>
      </c>
      <c r="L1088" s="38">
        <f t="shared" si="144"/>
        <v>0.999</v>
      </c>
      <c r="M1088" s="35" t="s">
        <v>548</v>
      </c>
      <c r="N1088" s="36" t="s">
        <v>422</v>
      </c>
    </row>
    <row r="1089">
      <c r="A1089" s="35">
        <v>480.0</v>
      </c>
      <c r="B1089" s="36" t="s">
        <v>1589</v>
      </c>
      <c r="C1089" s="36" t="s">
        <v>612</v>
      </c>
      <c r="D1089" s="37">
        <v>42962.0</v>
      </c>
      <c r="E1089" s="37">
        <v>43091.0</v>
      </c>
      <c r="F1089" s="36" t="s">
        <v>587</v>
      </c>
      <c r="G1089" s="36" t="s">
        <v>587</v>
      </c>
      <c r="H1089" s="38">
        <v>14.99</v>
      </c>
      <c r="I1089" s="38">
        <v>8.99</v>
      </c>
      <c r="J1089" s="38">
        <f t="shared" si="143"/>
        <v>6</v>
      </c>
      <c r="K1089" s="36">
        <v>1.0</v>
      </c>
      <c r="L1089" s="38">
        <f t="shared" si="144"/>
        <v>8.99</v>
      </c>
      <c r="M1089" s="35" t="s">
        <v>549</v>
      </c>
      <c r="N1089" s="35" t="s">
        <v>422</v>
      </c>
    </row>
    <row r="1090">
      <c r="A1090" s="35">
        <v>552.0</v>
      </c>
      <c r="B1090" s="35" t="s">
        <v>1590</v>
      </c>
      <c r="C1090" s="36" t="s">
        <v>586</v>
      </c>
      <c r="D1090" s="37">
        <v>44106.0</v>
      </c>
      <c r="E1090" s="37">
        <v>44106.0</v>
      </c>
      <c r="F1090" s="37">
        <v>44106.0</v>
      </c>
      <c r="G1090" s="37">
        <v>44115.0</v>
      </c>
      <c r="H1090" s="38">
        <v>69.99</v>
      </c>
      <c r="I1090" s="38">
        <v>0.0</v>
      </c>
      <c r="J1090" s="38">
        <f t="shared" si="143"/>
        <v>69.99</v>
      </c>
      <c r="K1090" s="36">
        <v>46.0</v>
      </c>
      <c r="L1090" s="38">
        <f t="shared" si="144"/>
        <v>0</v>
      </c>
      <c r="M1090" s="89" t="s">
        <v>550</v>
      </c>
      <c r="N1090" s="89" t="s">
        <v>422</v>
      </c>
    </row>
    <row r="1091">
      <c r="A1091" s="35">
        <v>831.0</v>
      </c>
      <c r="B1091" s="36" t="s">
        <v>1591</v>
      </c>
      <c r="C1091" s="36" t="s">
        <v>586</v>
      </c>
      <c r="D1091" s="37">
        <v>43417.0</v>
      </c>
      <c r="E1091" s="37">
        <v>43417.0</v>
      </c>
      <c r="F1091" s="37">
        <v>43417.0</v>
      </c>
      <c r="G1091" s="37">
        <v>43418.0</v>
      </c>
      <c r="H1091" s="38">
        <v>13.33</v>
      </c>
      <c r="I1091" s="38">
        <v>13.33</v>
      </c>
      <c r="J1091" s="38">
        <f t="shared" si="143"/>
        <v>0</v>
      </c>
      <c r="K1091" s="36">
        <v>10.0</v>
      </c>
      <c r="L1091" s="38">
        <f t="shared" si="144"/>
        <v>1.333</v>
      </c>
      <c r="M1091" s="35"/>
      <c r="N1091" s="35" t="s">
        <v>422</v>
      </c>
    </row>
    <row r="1092">
      <c r="A1092" s="35">
        <v>832.0</v>
      </c>
      <c r="B1092" s="36" t="s">
        <v>1592</v>
      </c>
      <c r="C1092" s="36" t="s">
        <v>586</v>
      </c>
      <c r="D1092" s="37">
        <v>43417.0</v>
      </c>
      <c r="E1092" s="37">
        <v>43417.0</v>
      </c>
      <c r="F1092" s="37">
        <v>43418.0</v>
      </c>
      <c r="G1092" s="37">
        <v>43423.0</v>
      </c>
      <c r="H1092" s="38">
        <v>13.33</v>
      </c>
      <c r="I1092" s="38">
        <v>13.33</v>
      </c>
      <c r="J1092" s="38">
        <f t="shared" si="143"/>
        <v>0</v>
      </c>
      <c r="K1092" s="36">
        <v>10.0</v>
      </c>
      <c r="L1092" s="38">
        <f t="shared" si="144"/>
        <v>1.333</v>
      </c>
      <c r="M1092" s="35"/>
      <c r="N1092" s="35" t="s">
        <v>422</v>
      </c>
    </row>
    <row r="1093">
      <c r="A1093" s="35">
        <v>833.0</v>
      </c>
      <c r="B1093" s="36" t="s">
        <v>1593</v>
      </c>
      <c r="C1093" s="36" t="s">
        <v>586</v>
      </c>
      <c r="D1093" s="37">
        <v>43417.0</v>
      </c>
      <c r="E1093" s="37">
        <v>43417.0</v>
      </c>
      <c r="F1093" s="37">
        <v>43421.0</v>
      </c>
      <c r="G1093" s="37">
        <v>43423.0</v>
      </c>
      <c r="H1093" s="38">
        <v>13.33</v>
      </c>
      <c r="I1093" s="38">
        <v>13.33</v>
      </c>
      <c r="J1093" s="38">
        <f t="shared" si="143"/>
        <v>0</v>
      </c>
      <c r="K1093" s="36">
        <v>11.0</v>
      </c>
      <c r="L1093" s="38">
        <f t="shared" si="144"/>
        <v>1.211818182</v>
      </c>
      <c r="M1093" s="35"/>
      <c r="N1093" s="35" t="s">
        <v>422</v>
      </c>
    </row>
    <row r="1094">
      <c r="A1094" s="35">
        <v>531.0</v>
      </c>
      <c r="B1094" s="36" t="s">
        <v>1594</v>
      </c>
      <c r="C1094" s="36" t="s">
        <v>586</v>
      </c>
      <c r="D1094" s="37">
        <v>44148.0</v>
      </c>
      <c r="E1094" s="37">
        <v>45111.0</v>
      </c>
      <c r="F1094" s="36" t="s">
        <v>587</v>
      </c>
      <c r="G1094" s="36" t="s">
        <v>587</v>
      </c>
      <c r="H1094" s="38">
        <v>74.99</v>
      </c>
      <c r="I1094" s="38">
        <v>0.0</v>
      </c>
      <c r="J1094" s="38">
        <f t="shared" si="143"/>
        <v>74.99</v>
      </c>
      <c r="K1094" s="36">
        <v>1.0</v>
      </c>
      <c r="L1094" s="38">
        <f t="shared" si="144"/>
        <v>0</v>
      </c>
      <c r="M1094" s="89" t="s">
        <v>551</v>
      </c>
      <c r="N1094" s="89" t="s">
        <v>422</v>
      </c>
    </row>
    <row r="1095">
      <c r="A1095" s="35">
        <v>532.0</v>
      </c>
      <c r="B1095" s="36" t="s">
        <v>1595</v>
      </c>
      <c r="C1095" s="36" t="s">
        <v>586</v>
      </c>
      <c r="D1095" s="37">
        <v>42314.0</v>
      </c>
      <c r="E1095" s="37">
        <v>44590.0</v>
      </c>
      <c r="F1095" s="36" t="s">
        <v>587</v>
      </c>
      <c r="G1095" s="36" t="s">
        <v>587</v>
      </c>
      <c r="H1095" s="38">
        <v>69.99</v>
      </c>
      <c r="I1095" s="38">
        <v>0.0</v>
      </c>
      <c r="J1095" s="38">
        <f t="shared" si="143"/>
        <v>69.99</v>
      </c>
      <c r="K1095" s="36">
        <v>1.0</v>
      </c>
      <c r="L1095" s="38">
        <f t="shared" si="144"/>
        <v>0</v>
      </c>
      <c r="M1095" s="89"/>
      <c r="N1095" s="89" t="s">
        <v>422</v>
      </c>
    </row>
    <row r="1096">
      <c r="A1096" s="35">
        <v>704.0</v>
      </c>
      <c r="B1096" s="36" t="s">
        <v>1596</v>
      </c>
      <c r="C1096" s="35" t="s">
        <v>586</v>
      </c>
      <c r="D1096" s="37">
        <v>43973.0</v>
      </c>
      <c r="E1096" s="37">
        <v>44343.0</v>
      </c>
      <c r="F1096" s="37">
        <v>44346.0</v>
      </c>
      <c r="G1096" s="37">
        <v>44347.0</v>
      </c>
      <c r="H1096" s="38">
        <v>39.99</v>
      </c>
      <c r="I1096" s="38">
        <v>19.99</v>
      </c>
      <c r="J1096" s="38">
        <f t="shared" si="143"/>
        <v>20</v>
      </c>
      <c r="K1096" s="36">
        <v>14.0</v>
      </c>
      <c r="L1096" s="38">
        <f t="shared" si="144"/>
        <v>1.427857143</v>
      </c>
      <c r="M1096" s="35" t="s">
        <v>552</v>
      </c>
      <c r="N1096" s="35" t="s">
        <v>422</v>
      </c>
    </row>
    <row r="1097">
      <c r="A1097" s="35">
        <v>964.0</v>
      </c>
      <c r="B1097" s="35" t="s">
        <v>1597</v>
      </c>
      <c r="C1097" s="36" t="s">
        <v>598</v>
      </c>
      <c r="D1097" s="37">
        <v>43242.0</v>
      </c>
      <c r="E1097" s="37">
        <v>44446.0</v>
      </c>
      <c r="F1097" s="37">
        <v>44677.0</v>
      </c>
      <c r="G1097" s="37">
        <v>44677.0</v>
      </c>
      <c r="H1097" s="38">
        <v>5.99</v>
      </c>
      <c r="I1097" s="38">
        <v>0.0</v>
      </c>
      <c r="J1097" s="38">
        <f t="shared" si="143"/>
        <v>5.99</v>
      </c>
      <c r="K1097" s="36">
        <v>1.0</v>
      </c>
      <c r="L1097" s="38">
        <f t="shared" si="144"/>
        <v>0</v>
      </c>
      <c r="M1097" s="89" t="s">
        <v>553</v>
      </c>
      <c r="N1097" s="89" t="s">
        <v>422</v>
      </c>
    </row>
    <row r="1098">
      <c r="A1098" s="35">
        <v>826.0</v>
      </c>
      <c r="B1098" s="36" t="s">
        <v>1598</v>
      </c>
      <c r="C1098" s="36" t="s">
        <v>586</v>
      </c>
      <c r="D1098" s="37">
        <v>43025.0</v>
      </c>
      <c r="E1098" s="37">
        <v>43081.0</v>
      </c>
      <c r="F1098" s="37">
        <v>43084.0</v>
      </c>
      <c r="G1098" s="37">
        <v>44118.0</v>
      </c>
      <c r="H1098" s="38">
        <v>96.94</v>
      </c>
      <c r="I1098" s="38">
        <v>57.94</v>
      </c>
      <c r="J1098" s="38">
        <f t="shared" si="143"/>
        <v>39</v>
      </c>
      <c r="K1098" s="36">
        <v>71.0</v>
      </c>
      <c r="L1098" s="38">
        <f t="shared" si="144"/>
        <v>0.816056338</v>
      </c>
      <c r="M1098" s="35" t="s">
        <v>554</v>
      </c>
      <c r="N1098" s="35" t="s">
        <v>422</v>
      </c>
    </row>
    <row r="1099">
      <c r="A1099" s="35">
        <v>642.0</v>
      </c>
      <c r="B1099" s="89" t="s">
        <v>1599</v>
      </c>
      <c r="C1099" s="35" t="s">
        <v>586</v>
      </c>
      <c r="D1099" s="37">
        <v>45538.0</v>
      </c>
      <c r="E1099" s="37">
        <v>45538.0</v>
      </c>
      <c r="F1099" s="36" t="s">
        <v>587</v>
      </c>
      <c r="G1099" s="36" t="s">
        <v>587</v>
      </c>
      <c r="H1099" s="125">
        <v>39.99</v>
      </c>
      <c r="I1099" s="125">
        <v>0.0</v>
      </c>
      <c r="J1099" s="38">
        <f t="shared" si="143"/>
        <v>39.99</v>
      </c>
      <c r="K1099" s="36">
        <v>1.0</v>
      </c>
      <c r="L1099" s="38">
        <f t="shared" si="144"/>
        <v>0</v>
      </c>
      <c r="M1099" s="89" t="s">
        <v>555</v>
      </c>
      <c r="N1099" s="89" t="s">
        <v>422</v>
      </c>
    </row>
    <row r="1100">
      <c r="A1100" s="35">
        <v>848.0</v>
      </c>
      <c r="B1100" s="36" t="s">
        <v>1600</v>
      </c>
      <c r="C1100" s="35" t="s">
        <v>586</v>
      </c>
      <c r="D1100" s="37">
        <v>43438.0</v>
      </c>
      <c r="E1100" s="37">
        <v>44334.0</v>
      </c>
      <c r="F1100" s="37">
        <v>44296.0</v>
      </c>
      <c r="G1100" s="37">
        <v>44298.0</v>
      </c>
      <c r="H1100" s="38">
        <v>29.99</v>
      </c>
      <c r="I1100" s="38">
        <v>0.0</v>
      </c>
      <c r="J1100" s="38">
        <f t="shared" si="143"/>
        <v>29.99</v>
      </c>
      <c r="K1100" s="36">
        <v>17.0</v>
      </c>
      <c r="L1100" s="38">
        <f t="shared" si="144"/>
        <v>0</v>
      </c>
      <c r="M1100" s="127" t="s">
        <v>556</v>
      </c>
      <c r="N1100" s="35" t="s">
        <v>422</v>
      </c>
    </row>
    <row r="1101">
      <c r="A1101" s="35">
        <v>849.0</v>
      </c>
      <c r="B1101" s="36" t="s">
        <v>1601</v>
      </c>
      <c r="C1101" s="35" t="s">
        <v>586</v>
      </c>
      <c r="D1101" s="37">
        <v>44330.0</v>
      </c>
      <c r="E1101" s="37">
        <v>44469.0</v>
      </c>
      <c r="F1101" s="37">
        <v>44521.0</v>
      </c>
      <c r="G1101" s="37">
        <v>44529.0</v>
      </c>
      <c r="H1101" s="38">
        <v>29.99</v>
      </c>
      <c r="I1101" s="38">
        <v>19.49</v>
      </c>
      <c r="J1101" s="38">
        <f t="shared" si="143"/>
        <v>10.5</v>
      </c>
      <c r="K1101" s="36">
        <v>18.0</v>
      </c>
      <c r="L1101" s="38">
        <f t="shared" si="144"/>
        <v>1.082777778</v>
      </c>
      <c r="M1101" s="35"/>
      <c r="N1101" s="35" t="s">
        <v>422</v>
      </c>
    </row>
    <row r="1102">
      <c r="A1102" s="35">
        <v>796.0</v>
      </c>
      <c r="B1102" s="36" t="s">
        <v>1602</v>
      </c>
      <c r="C1102" s="36" t="s">
        <v>586</v>
      </c>
      <c r="D1102" s="37">
        <v>42577.0</v>
      </c>
      <c r="E1102" s="37">
        <v>42951.0</v>
      </c>
      <c r="F1102" s="37">
        <v>43450.0</v>
      </c>
      <c r="G1102" s="37">
        <v>45306.0</v>
      </c>
      <c r="H1102" s="38">
        <v>9.99</v>
      </c>
      <c r="I1102" s="38">
        <v>3.99</v>
      </c>
      <c r="J1102" s="38">
        <f t="shared" si="143"/>
        <v>6</v>
      </c>
      <c r="K1102" s="36">
        <v>18.0</v>
      </c>
      <c r="L1102" s="38">
        <f t="shared" si="144"/>
        <v>0.2216666667</v>
      </c>
      <c r="M1102" s="35" t="s">
        <v>557</v>
      </c>
      <c r="N1102" s="35" t="s">
        <v>422</v>
      </c>
    </row>
    <row r="1103">
      <c r="A1103" s="35">
        <v>680.0</v>
      </c>
      <c r="B1103" s="36" t="s">
        <v>1603</v>
      </c>
      <c r="C1103" s="35" t="s">
        <v>586</v>
      </c>
      <c r="D1103" s="37">
        <v>44337.0</v>
      </c>
      <c r="E1103" s="37">
        <v>44502.0</v>
      </c>
      <c r="F1103" s="36" t="s">
        <v>587</v>
      </c>
      <c r="G1103" s="36" t="s">
        <v>587</v>
      </c>
      <c r="H1103" s="38">
        <v>19.99</v>
      </c>
      <c r="I1103" s="38">
        <v>0.0</v>
      </c>
      <c r="J1103" s="38">
        <f t="shared" si="143"/>
        <v>19.99</v>
      </c>
      <c r="K1103" s="36">
        <v>1.0</v>
      </c>
      <c r="L1103" s="38">
        <f t="shared" si="144"/>
        <v>0</v>
      </c>
      <c r="M1103" s="35" t="s">
        <v>558</v>
      </c>
      <c r="N1103" s="35" t="s">
        <v>422</v>
      </c>
    </row>
    <row r="1104">
      <c r="A1104" s="35">
        <v>549.0</v>
      </c>
      <c r="B1104" s="35" t="s">
        <v>1604</v>
      </c>
      <c r="C1104" s="36" t="s">
        <v>586</v>
      </c>
      <c r="D1104" s="37">
        <v>42916.0</v>
      </c>
      <c r="E1104" s="37">
        <v>42916.0</v>
      </c>
      <c r="F1104" s="37">
        <v>42916.0</v>
      </c>
      <c r="G1104" s="37">
        <v>44127.0</v>
      </c>
      <c r="H1104" s="149">
        <v>13.33</v>
      </c>
      <c r="I1104" s="149">
        <v>13.33</v>
      </c>
      <c r="J1104" s="38">
        <f t="shared" si="143"/>
        <v>0</v>
      </c>
      <c r="K1104" s="36">
        <v>14.0</v>
      </c>
      <c r="L1104" s="38">
        <f t="shared" si="144"/>
        <v>0.9521428571</v>
      </c>
      <c r="M1104" s="89" t="s">
        <v>559</v>
      </c>
      <c r="N1104" s="89" t="s">
        <v>422</v>
      </c>
    </row>
    <row r="1105">
      <c r="A1105" s="35">
        <v>550.0</v>
      </c>
      <c r="B1105" s="35" t="s">
        <v>1605</v>
      </c>
      <c r="C1105" s="36" t="s">
        <v>586</v>
      </c>
      <c r="D1105" s="37">
        <v>42916.0</v>
      </c>
      <c r="E1105" s="37">
        <v>42916.0</v>
      </c>
      <c r="F1105" s="37">
        <v>42919.0</v>
      </c>
      <c r="G1105" s="205">
        <v>44123.0</v>
      </c>
      <c r="H1105" s="151">
        <v>13.33</v>
      </c>
      <c r="I1105" s="151">
        <v>13.33</v>
      </c>
      <c r="J1105" s="38">
        <f t="shared" si="143"/>
        <v>0</v>
      </c>
      <c r="K1105" s="36">
        <v>14.0</v>
      </c>
      <c r="L1105" s="38">
        <f t="shared" si="144"/>
        <v>0.9521428571</v>
      </c>
      <c r="M1105" s="89"/>
      <c r="N1105" s="89" t="s">
        <v>422</v>
      </c>
    </row>
    <row r="1106">
      <c r="A1106" s="35">
        <v>551.0</v>
      </c>
      <c r="B1106" s="203" t="s">
        <v>1606</v>
      </c>
      <c r="C1106" s="36" t="s">
        <v>586</v>
      </c>
      <c r="D1106" s="37">
        <v>42916.0</v>
      </c>
      <c r="E1106" s="37">
        <v>42916.0</v>
      </c>
      <c r="F1106" s="37">
        <v>42920.0</v>
      </c>
      <c r="G1106" s="37">
        <v>44116.0</v>
      </c>
      <c r="H1106" s="38">
        <v>13.33</v>
      </c>
      <c r="I1106" s="38">
        <v>13.33</v>
      </c>
      <c r="J1106" s="38">
        <f t="shared" si="143"/>
        <v>0</v>
      </c>
      <c r="K1106" s="36">
        <v>13.0</v>
      </c>
      <c r="L1106" s="38">
        <f t="shared" si="144"/>
        <v>1.025384615</v>
      </c>
      <c r="M1106" s="262"/>
      <c r="N1106" s="262" t="s">
        <v>422</v>
      </c>
    </row>
    <row r="1107">
      <c r="A1107" s="35">
        <v>897.0</v>
      </c>
      <c r="B1107" s="263" t="s">
        <v>1607</v>
      </c>
      <c r="C1107" s="36" t="s">
        <v>586</v>
      </c>
      <c r="D1107" s="37">
        <v>44078.0</v>
      </c>
      <c r="E1107" s="37">
        <v>44157.0</v>
      </c>
      <c r="F1107" s="37">
        <v>44158.0</v>
      </c>
      <c r="G1107" s="37">
        <v>44163.0</v>
      </c>
      <c r="H1107" s="38">
        <v>27.5</v>
      </c>
      <c r="I1107" s="38">
        <v>19.25</v>
      </c>
      <c r="J1107" s="38">
        <f t="shared" si="143"/>
        <v>8.25</v>
      </c>
      <c r="K1107" s="36">
        <v>9.0</v>
      </c>
      <c r="L1107" s="38">
        <f t="shared" si="144"/>
        <v>2.138888889</v>
      </c>
      <c r="M1107" s="35"/>
      <c r="N1107" s="35" t="s">
        <v>422</v>
      </c>
    </row>
    <row r="1108">
      <c r="A1108" s="35">
        <v>898.0</v>
      </c>
      <c r="B1108" s="89" t="s">
        <v>1608</v>
      </c>
      <c r="C1108" s="36" t="s">
        <v>586</v>
      </c>
      <c r="D1108" s="37">
        <v>44078.0</v>
      </c>
      <c r="E1108" s="37">
        <v>44157.0</v>
      </c>
      <c r="F1108" s="37">
        <v>44158.0</v>
      </c>
      <c r="G1108" s="37">
        <v>44163.0</v>
      </c>
      <c r="H1108" s="38">
        <v>27.49</v>
      </c>
      <c r="I1108" s="38">
        <v>19.24</v>
      </c>
      <c r="J1108" s="38">
        <f t="shared" si="143"/>
        <v>8.25</v>
      </c>
      <c r="K1108" s="36">
        <v>9.0</v>
      </c>
      <c r="L1108" s="38">
        <f t="shared" si="144"/>
        <v>2.137777778</v>
      </c>
      <c r="M1108" s="35"/>
      <c r="N1108" s="35" t="s">
        <v>422</v>
      </c>
    </row>
    <row r="1109">
      <c r="A1109" s="35">
        <v>141.0</v>
      </c>
      <c r="B1109" s="36" t="s">
        <v>1609</v>
      </c>
      <c r="C1109" s="35" t="s">
        <v>677</v>
      </c>
      <c r="D1109" s="37">
        <v>39388.0</v>
      </c>
      <c r="E1109" s="37">
        <v>44115.0</v>
      </c>
      <c r="F1109" s="36" t="s">
        <v>587</v>
      </c>
      <c r="G1109" s="36" t="s">
        <v>587</v>
      </c>
      <c r="H1109" s="149">
        <v>28.0</v>
      </c>
      <c r="I1109" s="149">
        <v>28.0</v>
      </c>
      <c r="J1109" s="38">
        <f t="shared" si="143"/>
        <v>0</v>
      </c>
      <c r="K1109" s="36">
        <v>5.0</v>
      </c>
      <c r="L1109" s="38">
        <f t="shared" si="144"/>
        <v>5.6</v>
      </c>
      <c r="M1109" s="35" t="s">
        <v>560</v>
      </c>
      <c r="N1109" s="36" t="s">
        <v>422</v>
      </c>
    </row>
    <row r="1110">
      <c r="A1110" s="35">
        <v>215.0</v>
      </c>
      <c r="B1110" s="36" t="s">
        <v>1610</v>
      </c>
      <c r="C1110" s="36" t="s">
        <v>584</v>
      </c>
      <c r="D1110" s="37">
        <v>39745.0</v>
      </c>
      <c r="E1110" s="37">
        <v>44091.0</v>
      </c>
      <c r="F1110" s="37" t="s">
        <v>587</v>
      </c>
      <c r="G1110" s="205" t="s">
        <v>587</v>
      </c>
      <c r="H1110" s="151">
        <v>19.99</v>
      </c>
      <c r="I1110" s="151">
        <v>4.0</v>
      </c>
      <c r="J1110" s="38">
        <f t="shared" si="143"/>
        <v>15.99</v>
      </c>
      <c r="K1110" s="36">
        <v>1.0</v>
      </c>
      <c r="L1110" s="38">
        <f t="shared" si="144"/>
        <v>4</v>
      </c>
      <c r="M1110" s="35"/>
      <c r="N1110" s="36" t="s">
        <v>422</v>
      </c>
    </row>
    <row r="1111">
      <c r="A1111" s="35">
        <v>682.0</v>
      </c>
      <c r="B1111" s="264" t="s">
        <v>1611</v>
      </c>
      <c r="C1111" s="35" t="s">
        <v>586</v>
      </c>
      <c r="D1111" s="37">
        <v>45065.0</v>
      </c>
      <c r="E1111" s="37">
        <v>45265.0</v>
      </c>
      <c r="F1111" s="36" t="s">
        <v>587</v>
      </c>
      <c r="G1111" s="36" t="s">
        <v>587</v>
      </c>
      <c r="H1111" s="38">
        <v>69.99</v>
      </c>
      <c r="I1111" s="38">
        <v>0.0</v>
      </c>
      <c r="J1111" s="38">
        <f t="shared" si="143"/>
        <v>69.99</v>
      </c>
      <c r="K1111" s="36">
        <v>1.0</v>
      </c>
      <c r="L1111" s="38">
        <f t="shared" si="144"/>
        <v>0</v>
      </c>
      <c r="M1111" s="203" t="s">
        <v>561</v>
      </c>
      <c r="N1111" s="203" t="s">
        <v>422</v>
      </c>
    </row>
    <row r="1112">
      <c r="A1112" s="35">
        <v>744.0</v>
      </c>
      <c r="B1112" s="36" t="s">
        <v>1612</v>
      </c>
      <c r="C1112" s="35" t="s">
        <v>586</v>
      </c>
      <c r="D1112" s="37">
        <v>44813.0</v>
      </c>
      <c r="E1112" s="37">
        <v>45083.0</v>
      </c>
      <c r="F1112" s="36" t="s">
        <v>587</v>
      </c>
      <c r="G1112" s="36" t="s">
        <v>587</v>
      </c>
      <c r="H1112" s="38">
        <v>39.99</v>
      </c>
      <c r="I1112" s="38">
        <v>0.0</v>
      </c>
      <c r="J1112" s="38">
        <f t="shared" si="143"/>
        <v>39.99</v>
      </c>
      <c r="K1112" s="36">
        <v>1.0</v>
      </c>
      <c r="L1112" s="38">
        <f t="shared" si="144"/>
        <v>0</v>
      </c>
      <c r="M1112" s="35"/>
      <c r="N1112" s="35" t="s">
        <v>422</v>
      </c>
    </row>
    <row r="1113">
      <c r="A1113" s="126">
        <v>1036.0</v>
      </c>
      <c r="B1113" s="36" t="s">
        <v>1613</v>
      </c>
      <c r="C1113" s="126" t="s">
        <v>586</v>
      </c>
      <c r="D1113" s="37">
        <v>45359.0</v>
      </c>
      <c r="E1113" s="37">
        <v>45567.0</v>
      </c>
      <c r="F1113" s="36" t="s">
        <v>587</v>
      </c>
      <c r="G1113" s="36" t="s">
        <v>587</v>
      </c>
      <c r="H1113" s="125">
        <v>74.99</v>
      </c>
      <c r="I1113" s="125">
        <v>0.0</v>
      </c>
      <c r="J1113" s="38">
        <f t="shared" si="143"/>
        <v>74.99</v>
      </c>
      <c r="K1113" s="36">
        <v>1.0</v>
      </c>
      <c r="L1113" s="38">
        <f t="shared" si="144"/>
        <v>0</v>
      </c>
      <c r="M1113" s="36"/>
      <c r="N1113" s="36" t="s">
        <v>422</v>
      </c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</row>
    <row r="1114">
      <c r="A1114" s="35">
        <v>421.0</v>
      </c>
      <c r="B1114" s="35" t="s">
        <v>1614</v>
      </c>
      <c r="C1114" s="36" t="s">
        <v>612</v>
      </c>
      <c r="D1114" s="37">
        <v>42388.0</v>
      </c>
      <c r="E1114" s="37">
        <v>42950.0</v>
      </c>
      <c r="F1114" s="37" t="s">
        <v>587</v>
      </c>
      <c r="G1114" s="37" t="s">
        <v>587</v>
      </c>
      <c r="H1114" s="38">
        <v>9.99</v>
      </c>
      <c r="I1114" s="38">
        <v>3.99</v>
      </c>
      <c r="J1114" s="38">
        <f t="shared" si="143"/>
        <v>6</v>
      </c>
      <c r="K1114" s="36">
        <v>1.0</v>
      </c>
      <c r="L1114" s="38">
        <f t="shared" si="144"/>
        <v>3.99</v>
      </c>
      <c r="M1114" s="35" t="s">
        <v>562</v>
      </c>
      <c r="N1114" s="35" t="s">
        <v>422</v>
      </c>
    </row>
    <row r="1115">
      <c r="A1115" s="35">
        <v>456.0</v>
      </c>
      <c r="B1115" s="36" t="s">
        <v>1615</v>
      </c>
      <c r="C1115" s="36" t="s">
        <v>612</v>
      </c>
      <c r="D1115" s="37">
        <v>41215.0</v>
      </c>
      <c r="E1115" s="37">
        <v>42665.0</v>
      </c>
      <c r="F1115" s="37">
        <v>45066.0</v>
      </c>
      <c r="G1115" s="37">
        <v>45066.0</v>
      </c>
      <c r="H1115" s="38">
        <v>14.99</v>
      </c>
      <c r="I1115" s="38">
        <v>6.99</v>
      </c>
      <c r="J1115" s="38">
        <f t="shared" si="143"/>
        <v>8</v>
      </c>
      <c r="K1115" s="36">
        <v>5.0</v>
      </c>
      <c r="L1115" s="38">
        <f t="shared" si="144"/>
        <v>1.398</v>
      </c>
      <c r="M1115" s="35"/>
      <c r="N1115" s="35" t="s">
        <v>422</v>
      </c>
    </row>
    <row r="1116">
      <c r="A1116" s="35">
        <v>813.0</v>
      </c>
      <c r="B1116" s="36" t="s">
        <v>1616</v>
      </c>
      <c r="C1116" s="36" t="s">
        <v>586</v>
      </c>
      <c r="D1116" s="37">
        <v>42480.0</v>
      </c>
      <c r="E1116" s="37">
        <v>43275.0</v>
      </c>
      <c r="F1116" s="37">
        <v>43280.0</v>
      </c>
      <c r="G1116" s="37">
        <v>43282.0</v>
      </c>
      <c r="H1116" s="38">
        <v>19.99</v>
      </c>
      <c r="I1116" s="38">
        <v>19.99</v>
      </c>
      <c r="J1116" s="38">
        <f t="shared" si="143"/>
        <v>0</v>
      </c>
      <c r="K1116" s="36">
        <v>15.0</v>
      </c>
      <c r="L1116" s="38">
        <f t="shared" si="144"/>
        <v>1.332666667</v>
      </c>
      <c r="M1116" s="35"/>
      <c r="N1116" s="35" t="s">
        <v>422</v>
      </c>
    </row>
    <row r="1117">
      <c r="A1117" s="35">
        <v>1007.0</v>
      </c>
      <c r="B1117" s="36" t="s">
        <v>1617</v>
      </c>
      <c r="C1117" s="36" t="s">
        <v>598</v>
      </c>
      <c r="D1117" s="37">
        <v>44103.0</v>
      </c>
      <c r="E1117" s="37">
        <v>44502.0</v>
      </c>
      <c r="F1117" s="36" t="s">
        <v>587</v>
      </c>
      <c r="G1117" s="36" t="s">
        <v>587</v>
      </c>
      <c r="H1117" s="38">
        <v>24.99</v>
      </c>
      <c r="I1117" s="38">
        <v>0.0</v>
      </c>
      <c r="J1117" s="38">
        <f t="shared" si="143"/>
        <v>24.99</v>
      </c>
      <c r="K1117" s="36">
        <v>1.0</v>
      </c>
      <c r="L1117" s="38">
        <f t="shared" si="144"/>
        <v>0</v>
      </c>
      <c r="M1117" s="89" t="s">
        <v>563</v>
      </c>
      <c r="N1117" s="89" t="s">
        <v>422</v>
      </c>
    </row>
    <row r="1118">
      <c r="A1118" s="35">
        <v>537.0</v>
      </c>
      <c r="B1118" s="36" t="s">
        <v>1618</v>
      </c>
      <c r="C1118" s="36" t="s">
        <v>586</v>
      </c>
      <c r="D1118" s="37">
        <v>44357.0</v>
      </c>
      <c r="E1118" s="37">
        <v>44745.0</v>
      </c>
      <c r="F1118" s="37">
        <v>44815.0</v>
      </c>
      <c r="G1118" s="37">
        <v>44817.0</v>
      </c>
      <c r="H1118" s="38">
        <v>19.99</v>
      </c>
      <c r="I1118" s="38">
        <v>13.99</v>
      </c>
      <c r="J1118" s="38">
        <f t="shared" si="143"/>
        <v>6</v>
      </c>
      <c r="K1118" s="36">
        <v>24.0</v>
      </c>
      <c r="L1118" s="38">
        <f t="shared" si="144"/>
        <v>0.5829166667</v>
      </c>
      <c r="M1118" s="89" t="s">
        <v>564</v>
      </c>
      <c r="N1118" s="89" t="s">
        <v>422</v>
      </c>
    </row>
    <row r="1119">
      <c r="A1119" s="35">
        <v>458.0</v>
      </c>
      <c r="B1119" s="36" t="s">
        <v>1619</v>
      </c>
      <c r="C1119" s="36" t="s">
        <v>612</v>
      </c>
      <c r="D1119" s="37">
        <v>42697.0</v>
      </c>
      <c r="E1119" s="37">
        <v>42887.0</v>
      </c>
      <c r="F1119" s="37">
        <v>42904.0</v>
      </c>
      <c r="G1119" s="37">
        <v>44485.0</v>
      </c>
      <c r="H1119" s="38">
        <v>14.99</v>
      </c>
      <c r="I1119" s="38">
        <v>4.99</v>
      </c>
      <c r="J1119" s="38">
        <f t="shared" si="143"/>
        <v>10</v>
      </c>
      <c r="K1119" s="36">
        <v>3.0</v>
      </c>
      <c r="L1119" s="38">
        <f t="shared" si="144"/>
        <v>1.663333333</v>
      </c>
      <c r="M1119" s="35" t="s">
        <v>565</v>
      </c>
      <c r="N1119" s="35" t="s">
        <v>422</v>
      </c>
    </row>
    <row r="1120">
      <c r="A1120" s="35">
        <v>350.0</v>
      </c>
      <c r="B1120" s="36" t="s">
        <v>1620</v>
      </c>
      <c r="C1120" s="36" t="s">
        <v>584</v>
      </c>
      <c r="D1120" s="37">
        <v>42115.0</v>
      </c>
      <c r="E1120" s="37">
        <v>43341.0</v>
      </c>
      <c r="F1120" s="37">
        <v>43341.0</v>
      </c>
      <c r="G1120" s="37">
        <v>43342.0</v>
      </c>
      <c r="H1120" s="38">
        <v>24.99</v>
      </c>
      <c r="I1120" s="38">
        <v>24.99</v>
      </c>
      <c r="J1120" s="38">
        <f t="shared" si="143"/>
        <v>0</v>
      </c>
      <c r="K1120" s="36">
        <v>3.0</v>
      </c>
      <c r="L1120" s="38">
        <f t="shared" si="144"/>
        <v>8.33</v>
      </c>
      <c r="M1120" s="35" t="s">
        <v>566</v>
      </c>
      <c r="N1120" s="36" t="s">
        <v>422</v>
      </c>
    </row>
    <row r="1121">
      <c r="A1121" s="35">
        <v>815.0</v>
      </c>
      <c r="B1121" s="36" t="s">
        <v>1621</v>
      </c>
      <c r="C1121" s="36" t="s">
        <v>586</v>
      </c>
      <c r="D1121" s="37">
        <v>44543.0</v>
      </c>
      <c r="E1121" s="37">
        <v>44915.0</v>
      </c>
      <c r="F1121" s="37">
        <v>44934.0</v>
      </c>
      <c r="G1121" s="37">
        <v>44937.0</v>
      </c>
      <c r="H1121" s="38">
        <v>19.99</v>
      </c>
      <c r="I1121" s="38">
        <v>14.99</v>
      </c>
      <c r="J1121" s="38">
        <f t="shared" si="143"/>
        <v>5</v>
      </c>
      <c r="K1121" s="36">
        <v>12.0</v>
      </c>
      <c r="L1121" s="38">
        <f t="shared" si="144"/>
        <v>1.249166667</v>
      </c>
      <c r="M1121" s="35"/>
      <c r="N1121" s="35" t="s">
        <v>422</v>
      </c>
    </row>
    <row r="1122">
      <c r="A1122" s="35">
        <v>530.0</v>
      </c>
      <c r="B1122" s="36" t="s">
        <v>1622</v>
      </c>
      <c r="C1122" s="36" t="s">
        <v>586</v>
      </c>
      <c r="D1122" s="37">
        <v>44147.0</v>
      </c>
      <c r="E1122" s="37">
        <v>44343.0</v>
      </c>
      <c r="F1122" s="37">
        <v>44348.0</v>
      </c>
      <c r="G1122" s="37">
        <v>44680.0</v>
      </c>
      <c r="H1122" s="38">
        <v>21.99</v>
      </c>
      <c r="I1122" s="38">
        <v>16.49</v>
      </c>
      <c r="J1122" s="38">
        <f t="shared" si="143"/>
        <v>5.5</v>
      </c>
      <c r="K1122" s="36">
        <v>24.0</v>
      </c>
      <c r="L1122" s="38">
        <f t="shared" si="144"/>
        <v>0.6870833333</v>
      </c>
      <c r="M1122" s="89" t="s">
        <v>567</v>
      </c>
      <c r="N1122" s="89" t="s">
        <v>422</v>
      </c>
    </row>
    <row r="1123">
      <c r="A1123" s="35">
        <v>757.0</v>
      </c>
      <c r="B1123" s="36" t="s">
        <v>1623</v>
      </c>
      <c r="C1123" s="36" t="s">
        <v>586</v>
      </c>
      <c r="D1123" s="37">
        <v>41752.0</v>
      </c>
      <c r="E1123" s="37">
        <v>42253.0</v>
      </c>
      <c r="F1123" s="37">
        <v>42253.0</v>
      </c>
      <c r="G1123" s="37">
        <v>44186.0</v>
      </c>
      <c r="H1123" s="149">
        <v>13.99</v>
      </c>
      <c r="I1123" s="149">
        <v>7.0</v>
      </c>
      <c r="J1123" s="38">
        <f t="shared" si="143"/>
        <v>6.99</v>
      </c>
      <c r="K1123" s="36">
        <v>10.0</v>
      </c>
      <c r="L1123" s="38">
        <f t="shared" si="144"/>
        <v>0.7</v>
      </c>
      <c r="M1123" s="35"/>
      <c r="N1123" s="35" t="s">
        <v>422</v>
      </c>
    </row>
    <row r="1124">
      <c r="A1124" s="31"/>
      <c r="B1124" s="32"/>
      <c r="C1124" s="32"/>
      <c r="D1124" s="33"/>
      <c r="E1124" s="33"/>
      <c r="F1124" s="33"/>
      <c r="G1124" s="33"/>
      <c r="H1124" s="199">
        <f t="shared" ref="H1124:K1124" si="145">SUM(H833:H1123)</f>
        <v>7746.19</v>
      </c>
      <c r="I1124" s="199">
        <f t="shared" si="145"/>
        <v>3616.27</v>
      </c>
      <c r="J1124" s="199">
        <f t="shared" si="145"/>
        <v>4129.92</v>
      </c>
      <c r="K1124" s="32">
        <f t="shared" si="145"/>
        <v>5762</v>
      </c>
      <c r="L1124" s="34">
        <f>SUM(L833:L1123)/K1124</f>
        <v>0.1548345873</v>
      </c>
      <c r="M1124" s="32">
        <f t="shared" ref="M1124:N1124" si="146">COUNTA(M833:M1123)</f>
        <v>146</v>
      </c>
      <c r="N1124" s="32">
        <f t="shared" si="146"/>
        <v>291</v>
      </c>
    </row>
    <row r="1125">
      <c r="A1125" s="40"/>
      <c r="B1125" s="41"/>
      <c r="C1125" s="41"/>
      <c r="D1125" s="42"/>
      <c r="E1125" s="42"/>
      <c r="F1125" s="42"/>
      <c r="G1125" s="42"/>
      <c r="H1125" s="202"/>
      <c r="I1125" s="202"/>
      <c r="J1125" s="43"/>
      <c r="K1125" s="41"/>
      <c r="L1125" s="43"/>
      <c r="M1125" s="40"/>
      <c r="N1125" s="40"/>
    </row>
    <row r="1126">
      <c r="A1126" s="31">
        <v>701.0</v>
      </c>
      <c r="B1126" s="31" t="s">
        <v>1624</v>
      </c>
      <c r="C1126" s="32" t="s">
        <v>586</v>
      </c>
      <c r="D1126" s="33">
        <v>42514.0</v>
      </c>
      <c r="E1126" s="33">
        <v>42754.0</v>
      </c>
      <c r="F1126" s="33">
        <v>42764.0</v>
      </c>
      <c r="G1126" s="265">
        <v>45058.0</v>
      </c>
      <c r="H1126" s="266">
        <v>17.99</v>
      </c>
      <c r="I1126" s="266">
        <v>9.99</v>
      </c>
      <c r="J1126" s="34">
        <f t="shared" ref="J1126:J1129" si="147">H1126-I1126</f>
        <v>8</v>
      </c>
      <c r="K1126" s="32">
        <v>3.0</v>
      </c>
      <c r="L1126" s="34">
        <f t="shared" ref="L1126:L1129" si="148">I1126/K1126</f>
        <v>3.33</v>
      </c>
      <c r="M1126" s="31" t="s">
        <v>568</v>
      </c>
      <c r="N1126" s="31" t="s">
        <v>569</v>
      </c>
      <c r="O1126" s="123"/>
      <c r="P1126" s="123"/>
      <c r="Q1126" s="123"/>
      <c r="R1126" s="123"/>
      <c r="S1126" s="123"/>
      <c r="T1126" s="123"/>
      <c r="U1126" s="123"/>
      <c r="V1126" s="123"/>
      <c r="W1126" s="123"/>
      <c r="X1126" s="123"/>
      <c r="Y1126" s="123"/>
      <c r="Z1126" s="123"/>
      <c r="AA1126" s="123"/>
      <c r="AB1126" s="123"/>
      <c r="AC1126" s="123"/>
      <c r="AD1126" s="123"/>
      <c r="AE1126" s="123"/>
      <c r="AF1126" s="123"/>
      <c r="AG1126" s="123"/>
      <c r="AH1126" s="123"/>
      <c r="AI1126" s="123"/>
    </row>
    <row r="1127">
      <c r="A1127" s="31">
        <v>622.0</v>
      </c>
      <c r="B1127" s="267" t="s">
        <v>1625</v>
      </c>
      <c r="C1127" s="32" t="s">
        <v>586</v>
      </c>
      <c r="D1127" s="33">
        <v>44152.0</v>
      </c>
      <c r="E1127" s="33">
        <v>44640.0</v>
      </c>
      <c r="F1127" s="32" t="s">
        <v>587</v>
      </c>
      <c r="G1127" s="32" t="s">
        <v>587</v>
      </c>
      <c r="H1127" s="34">
        <v>11.66</v>
      </c>
      <c r="I1127" s="34">
        <v>5.83</v>
      </c>
      <c r="J1127" s="34">
        <f t="shared" si="147"/>
        <v>5.83</v>
      </c>
      <c r="K1127" s="31">
        <v>1.0</v>
      </c>
      <c r="L1127" s="34">
        <f t="shared" si="148"/>
        <v>5.83</v>
      </c>
      <c r="M1127" s="31" t="s">
        <v>570</v>
      </c>
      <c r="N1127" s="31" t="s">
        <v>569</v>
      </c>
      <c r="O1127" s="123"/>
      <c r="P1127" s="123"/>
      <c r="Q1127" s="123"/>
      <c r="R1127" s="123"/>
      <c r="S1127" s="123"/>
      <c r="T1127" s="123"/>
      <c r="U1127" s="123"/>
      <c r="V1127" s="123"/>
      <c r="W1127" s="123"/>
      <c r="X1127" s="123"/>
      <c r="Y1127" s="123"/>
      <c r="Z1127" s="123"/>
      <c r="AA1127" s="123"/>
      <c r="AB1127" s="123"/>
      <c r="AC1127" s="123"/>
      <c r="AD1127" s="123"/>
      <c r="AE1127" s="123"/>
      <c r="AF1127" s="123"/>
      <c r="AG1127" s="123"/>
      <c r="AH1127" s="123"/>
      <c r="AI1127" s="123"/>
    </row>
    <row r="1128">
      <c r="A1128" s="31">
        <v>752.0</v>
      </c>
      <c r="B1128" s="32" t="s">
        <v>1626</v>
      </c>
      <c r="C1128" s="32" t="s">
        <v>586</v>
      </c>
      <c r="D1128" s="33">
        <v>44404.0</v>
      </c>
      <c r="E1128" s="33">
        <v>44640.0</v>
      </c>
      <c r="F1128" s="33">
        <v>44838.0</v>
      </c>
      <c r="G1128" s="33">
        <v>44839.0</v>
      </c>
      <c r="H1128" s="34">
        <v>11.67</v>
      </c>
      <c r="I1128" s="34">
        <v>5.83</v>
      </c>
      <c r="J1128" s="34">
        <f t="shared" si="147"/>
        <v>5.84</v>
      </c>
      <c r="K1128" s="32">
        <v>4.0</v>
      </c>
      <c r="L1128" s="34">
        <f t="shared" si="148"/>
        <v>1.4575</v>
      </c>
      <c r="M1128" s="31"/>
      <c r="N1128" s="31" t="s">
        <v>569</v>
      </c>
      <c r="O1128" s="123"/>
      <c r="P1128" s="123"/>
      <c r="Q1128" s="123"/>
      <c r="R1128" s="123"/>
      <c r="S1128" s="123"/>
      <c r="T1128" s="123"/>
      <c r="U1128" s="123"/>
      <c r="V1128" s="123"/>
      <c r="W1128" s="123"/>
      <c r="X1128" s="123"/>
      <c r="Y1128" s="123"/>
      <c r="Z1128" s="123"/>
      <c r="AA1128" s="123"/>
      <c r="AB1128" s="123"/>
      <c r="AC1128" s="123"/>
      <c r="AD1128" s="123"/>
      <c r="AE1128" s="123"/>
      <c r="AF1128" s="123"/>
      <c r="AG1128" s="123"/>
      <c r="AH1128" s="123"/>
      <c r="AI1128" s="123"/>
    </row>
    <row r="1129">
      <c r="A1129" s="31">
        <v>872.0</v>
      </c>
      <c r="B1129" s="32" t="s">
        <v>1627</v>
      </c>
      <c r="C1129" s="32" t="s">
        <v>586</v>
      </c>
      <c r="D1129" s="33">
        <v>43921.0</v>
      </c>
      <c r="E1129" s="33">
        <v>44640.0</v>
      </c>
      <c r="F1129" s="32" t="s">
        <v>587</v>
      </c>
      <c r="G1129" s="32" t="s">
        <v>587</v>
      </c>
      <c r="H1129" s="34">
        <v>11.66</v>
      </c>
      <c r="I1129" s="34">
        <v>5.83</v>
      </c>
      <c r="J1129" s="34">
        <f t="shared" si="147"/>
        <v>5.83</v>
      </c>
      <c r="K1129" s="31">
        <v>1.0</v>
      </c>
      <c r="L1129" s="34">
        <f t="shared" si="148"/>
        <v>5.83</v>
      </c>
      <c r="M1129" s="31"/>
      <c r="N1129" s="31" t="s">
        <v>569</v>
      </c>
      <c r="O1129" s="123"/>
      <c r="P1129" s="123"/>
      <c r="Q1129" s="123"/>
      <c r="R1129" s="123"/>
      <c r="S1129" s="123"/>
      <c r="T1129" s="123"/>
      <c r="U1129" s="123"/>
      <c r="V1129" s="123"/>
      <c r="W1129" s="123"/>
      <c r="X1129" s="123"/>
      <c r="Y1129" s="123"/>
      <c r="Z1129" s="123"/>
      <c r="AA1129" s="123"/>
      <c r="AB1129" s="123"/>
      <c r="AC1129" s="123"/>
      <c r="AD1129" s="123"/>
      <c r="AE1129" s="123"/>
      <c r="AF1129" s="123"/>
      <c r="AG1129" s="123"/>
      <c r="AH1129" s="123"/>
      <c r="AI1129" s="123"/>
    </row>
    <row r="1130">
      <c r="A1130" s="166"/>
      <c r="B1130" s="168"/>
      <c r="C1130" s="168"/>
      <c r="D1130" s="167"/>
      <c r="E1130" s="167"/>
      <c r="F1130" s="168"/>
      <c r="G1130" s="168"/>
      <c r="H1130" s="169">
        <f t="shared" ref="H1130:K1130" si="149">SUM(H1126:H1129)</f>
        <v>52.98</v>
      </c>
      <c r="I1130" s="169">
        <f t="shared" si="149"/>
        <v>27.48</v>
      </c>
      <c r="J1130" s="169">
        <f t="shared" si="149"/>
        <v>25.5</v>
      </c>
      <c r="K1130" s="168">
        <f t="shared" si="149"/>
        <v>9</v>
      </c>
      <c r="L1130" s="169">
        <f>SUM(L1126:L1129)/K1130</f>
        <v>1.8275</v>
      </c>
      <c r="M1130" s="166">
        <f t="shared" ref="M1130:N1130" si="150">COUNTA(M1126:M1129)</f>
        <v>2</v>
      </c>
      <c r="N1130" s="166">
        <f t="shared" si="150"/>
        <v>4</v>
      </c>
      <c r="O1130" s="123"/>
      <c r="P1130" s="123"/>
      <c r="Q1130" s="123"/>
      <c r="R1130" s="123"/>
      <c r="S1130" s="123"/>
      <c r="T1130" s="123"/>
      <c r="U1130" s="123"/>
      <c r="V1130" s="123"/>
      <c r="W1130" s="123"/>
      <c r="X1130" s="123"/>
      <c r="Y1130" s="123"/>
      <c r="Z1130" s="123"/>
      <c r="AA1130" s="123"/>
      <c r="AB1130" s="123"/>
      <c r="AC1130" s="123"/>
      <c r="AD1130" s="123"/>
      <c r="AE1130" s="268"/>
      <c r="AF1130" s="268"/>
      <c r="AG1130" s="268"/>
      <c r="AH1130" s="268"/>
      <c r="AI1130" s="268"/>
    </row>
  </sheetData>
  <autoFilter ref="$A$1:$AI$1130">
    <sortState ref="A1:AI1130">
      <sortCondition ref="M1:M1130"/>
    </sortState>
  </autoFilter>
  <hyperlinks>
    <hyperlink r:id="rId1" ref="M676"/>
    <hyperlink r:id="rId2" ref="M73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0.5"/>
  </cols>
  <sheetData>
    <row r="1">
      <c r="A1" s="269" t="s">
        <v>1</v>
      </c>
      <c r="B1" s="270" t="s">
        <v>2</v>
      </c>
    </row>
    <row r="2">
      <c r="A2" s="271" t="s">
        <v>422</v>
      </c>
      <c r="B2" s="271">
        <v>291.0</v>
      </c>
    </row>
    <row r="3">
      <c r="A3" s="271" t="s">
        <v>261</v>
      </c>
      <c r="B3" s="271">
        <v>228.0</v>
      </c>
    </row>
    <row r="4">
      <c r="A4" s="271" t="s">
        <v>109</v>
      </c>
      <c r="B4" s="271">
        <v>168.0</v>
      </c>
    </row>
    <row r="5">
      <c r="A5" s="271" t="s">
        <v>38</v>
      </c>
      <c r="B5" s="271">
        <v>87.0</v>
      </c>
    </row>
    <row r="6">
      <c r="A6" s="271" t="s">
        <v>388</v>
      </c>
      <c r="B6" s="271">
        <v>39.0</v>
      </c>
    </row>
    <row r="7">
      <c r="A7" s="271" t="s">
        <v>202</v>
      </c>
      <c r="B7" s="271">
        <v>38.0</v>
      </c>
    </row>
    <row r="8">
      <c r="A8" s="271" t="s">
        <v>4</v>
      </c>
      <c r="B8" s="271">
        <v>21.0</v>
      </c>
    </row>
    <row r="9">
      <c r="A9" s="271" t="s">
        <v>192</v>
      </c>
      <c r="B9" s="271">
        <v>18.0</v>
      </c>
    </row>
    <row r="10">
      <c r="A10" s="271" t="s">
        <v>228</v>
      </c>
      <c r="B10" s="271">
        <v>17.0</v>
      </c>
    </row>
    <row r="11">
      <c r="A11" s="271" t="s">
        <v>337</v>
      </c>
      <c r="B11" s="271">
        <v>16.0</v>
      </c>
    </row>
    <row r="12">
      <c r="A12" s="271" t="s">
        <v>376</v>
      </c>
      <c r="B12" s="271">
        <v>12.0</v>
      </c>
    </row>
    <row r="13">
      <c r="A13" s="271" t="s">
        <v>321</v>
      </c>
      <c r="B13" s="271">
        <v>11.0</v>
      </c>
    </row>
    <row r="14">
      <c r="A14" s="271" t="s">
        <v>364</v>
      </c>
      <c r="B14" s="271">
        <v>9.0</v>
      </c>
    </row>
    <row r="15">
      <c r="A15" s="271" t="s">
        <v>100</v>
      </c>
      <c r="B15" s="271">
        <v>9.0</v>
      </c>
    </row>
    <row r="16">
      <c r="A16" s="271" t="s">
        <v>254</v>
      </c>
      <c r="B16" s="271">
        <v>7.0</v>
      </c>
    </row>
    <row r="17">
      <c r="A17" s="271" t="s">
        <v>357</v>
      </c>
      <c r="B17" s="271">
        <v>6.0</v>
      </c>
    </row>
    <row r="18">
      <c r="A18" s="271" t="s">
        <v>418</v>
      </c>
      <c r="B18" s="271">
        <v>6.0</v>
      </c>
    </row>
    <row r="19">
      <c r="A19" s="271" t="s">
        <v>86</v>
      </c>
      <c r="B19" s="271">
        <v>5.0</v>
      </c>
    </row>
    <row r="20">
      <c r="A20" s="271" t="s">
        <v>569</v>
      </c>
      <c r="B20" s="271">
        <v>4.0</v>
      </c>
    </row>
    <row r="21">
      <c r="A21" s="271" t="s">
        <v>25</v>
      </c>
      <c r="B21" s="271">
        <v>4.0</v>
      </c>
    </row>
    <row r="22">
      <c r="A22" s="271" t="s">
        <v>369</v>
      </c>
      <c r="B22" s="271">
        <v>4.0</v>
      </c>
    </row>
    <row r="23">
      <c r="A23" s="271" t="s">
        <v>249</v>
      </c>
      <c r="B23" s="271">
        <v>3.0</v>
      </c>
    </row>
    <row r="24">
      <c r="A24" s="271" t="s">
        <v>354</v>
      </c>
      <c r="B24" s="271">
        <v>3.0</v>
      </c>
    </row>
    <row r="25">
      <c r="A25" s="271" t="s">
        <v>96</v>
      </c>
      <c r="B25" s="271">
        <v>3.0</v>
      </c>
    </row>
    <row r="26">
      <c r="A26" s="271" t="s">
        <v>244</v>
      </c>
      <c r="B26" s="271">
        <v>2.0</v>
      </c>
    </row>
    <row r="27">
      <c r="A27" s="271" t="s">
        <v>311</v>
      </c>
      <c r="B27" s="271">
        <v>2.0</v>
      </c>
    </row>
    <row r="28">
      <c r="A28" s="271" t="s">
        <v>29</v>
      </c>
      <c r="B28" s="271">
        <v>2.0</v>
      </c>
    </row>
    <row r="29">
      <c r="A29" s="271" t="s">
        <v>314</v>
      </c>
      <c r="B29" s="271">
        <v>2.0</v>
      </c>
    </row>
    <row r="30">
      <c r="A30" s="271" t="s">
        <v>94</v>
      </c>
      <c r="B30" s="271">
        <v>1.0</v>
      </c>
    </row>
    <row r="31">
      <c r="A31" s="271" t="s">
        <v>329</v>
      </c>
      <c r="B31" s="271">
        <v>1.0</v>
      </c>
    </row>
    <row r="32">
      <c r="A32" s="271" t="s">
        <v>252</v>
      </c>
      <c r="B32" s="271">
        <v>1.0</v>
      </c>
    </row>
    <row r="33">
      <c r="A33" s="271" t="s">
        <v>333</v>
      </c>
      <c r="B33" s="271">
        <v>1.0</v>
      </c>
    </row>
    <row r="34">
      <c r="A34" s="271" t="s">
        <v>414</v>
      </c>
      <c r="B34" s="271">
        <v>1.0</v>
      </c>
    </row>
    <row r="35">
      <c r="A35" s="271" t="s">
        <v>34</v>
      </c>
      <c r="B35" s="271">
        <v>1.0</v>
      </c>
    </row>
    <row r="36">
      <c r="A36" s="271" t="s">
        <v>335</v>
      </c>
      <c r="B36" s="271">
        <v>1.0</v>
      </c>
    </row>
    <row r="37">
      <c r="A37" s="271" t="s">
        <v>352</v>
      </c>
      <c r="B37" s="271">
        <v>1.0</v>
      </c>
    </row>
    <row r="38">
      <c r="A38" s="271" t="s">
        <v>107</v>
      </c>
      <c r="B38" s="271">
        <v>1.0</v>
      </c>
    </row>
    <row r="39">
      <c r="A39" s="271" t="s">
        <v>319</v>
      </c>
      <c r="B39" s="271">
        <v>1.0</v>
      </c>
    </row>
    <row r="40">
      <c r="A40" s="271" t="s">
        <v>317</v>
      </c>
      <c r="B40" s="271">
        <v>1.0</v>
      </c>
    </row>
    <row r="41">
      <c r="A41" s="271" t="s">
        <v>372</v>
      </c>
      <c r="B41" s="271">
        <v>1.0</v>
      </c>
    </row>
    <row r="42">
      <c r="A42" s="271" t="s">
        <v>416</v>
      </c>
      <c r="B42" s="271">
        <v>1.0</v>
      </c>
    </row>
    <row r="43">
      <c r="A43" s="271" t="s">
        <v>331</v>
      </c>
      <c r="B43" s="271">
        <v>1.0</v>
      </c>
    </row>
    <row r="44">
      <c r="A44" s="271" t="s">
        <v>247</v>
      </c>
      <c r="B44" s="271">
        <v>1.0</v>
      </c>
    </row>
    <row r="45">
      <c r="A45" s="271" t="s">
        <v>32</v>
      </c>
      <c r="B45" s="271">
        <v>1.0</v>
      </c>
    </row>
    <row r="46">
      <c r="A46" s="271" t="s">
        <v>36</v>
      </c>
      <c r="B46" s="271">
        <v>1.0</v>
      </c>
    </row>
    <row r="47">
      <c r="A47" s="271" t="s">
        <v>374</v>
      </c>
      <c r="B47" s="271">
        <v>1.0</v>
      </c>
    </row>
    <row r="48">
      <c r="A48" s="271" t="s">
        <v>92</v>
      </c>
      <c r="B48" s="271">
        <v>1.0</v>
      </c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  <row r="61">
      <c r="A61" s="8"/>
      <c r="B61" s="8"/>
    </row>
    <row r="62">
      <c r="A62" s="8"/>
      <c r="B62" s="8"/>
    </row>
    <row r="63">
      <c r="A63" s="8"/>
      <c r="B63" s="8"/>
    </row>
    <row r="64">
      <c r="A64" s="8"/>
      <c r="B64" s="8"/>
    </row>
    <row r="65">
      <c r="A65" s="8"/>
      <c r="B65" s="8"/>
    </row>
    <row r="66">
      <c r="A66" s="8"/>
      <c r="B66" s="8"/>
    </row>
    <row r="67">
      <c r="A67" s="8"/>
      <c r="B67" s="8"/>
    </row>
    <row r="68">
      <c r="A68" s="8"/>
      <c r="B68" s="8"/>
    </row>
    <row r="69">
      <c r="A69" s="8"/>
      <c r="B69" s="8"/>
    </row>
    <row r="70">
      <c r="A70" s="8"/>
      <c r="B70" s="8"/>
    </row>
    <row r="71">
      <c r="A71" s="8"/>
      <c r="B71" s="8"/>
    </row>
    <row r="72">
      <c r="A72" s="8"/>
      <c r="B72" s="8"/>
    </row>
    <row r="73">
      <c r="A73" s="8"/>
      <c r="B73" s="8"/>
    </row>
    <row r="74">
      <c r="A74" s="8"/>
      <c r="B74" s="8"/>
    </row>
    <row r="75">
      <c r="A75" s="8"/>
      <c r="B75" s="8"/>
    </row>
    <row r="76">
      <c r="A76" s="8"/>
      <c r="B76" s="8"/>
    </row>
    <row r="77">
      <c r="A77" s="8"/>
      <c r="B77" s="8"/>
    </row>
    <row r="78">
      <c r="A78" s="8"/>
      <c r="B78" s="8"/>
    </row>
    <row r="79">
      <c r="A79" s="8"/>
      <c r="B79" s="8"/>
    </row>
    <row r="80">
      <c r="A80" s="8"/>
      <c r="B80" s="8"/>
    </row>
    <row r="81">
      <c r="A81" s="8"/>
      <c r="B81" s="8"/>
    </row>
    <row r="82">
      <c r="A82" s="8"/>
      <c r="B82" s="8"/>
    </row>
    <row r="83">
      <c r="A83" s="8"/>
      <c r="B83" s="8"/>
    </row>
    <row r="84">
      <c r="A84" s="8"/>
      <c r="B84" s="8"/>
    </row>
    <row r="85">
      <c r="A85" s="8"/>
      <c r="B85" s="8"/>
    </row>
    <row r="86">
      <c r="A86" s="8"/>
      <c r="B86" s="8"/>
    </row>
    <row r="87">
      <c r="A87" s="8"/>
      <c r="B87" s="8"/>
    </row>
    <row r="88">
      <c r="A88" s="8"/>
      <c r="B88" s="8"/>
    </row>
    <row r="89">
      <c r="A89" s="8"/>
      <c r="B89" s="8"/>
    </row>
    <row r="90">
      <c r="A90" s="8"/>
      <c r="B90" s="8"/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  <row r="1001">
      <c r="A1001" s="8"/>
      <c r="B1001" s="8"/>
    </row>
  </sheetData>
  <autoFilter ref="$A$1:$B$100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63"/>
    <col customWidth="1" min="2" max="2" width="10.88"/>
  </cols>
  <sheetData>
    <row r="1">
      <c r="A1" s="96" t="s">
        <v>0</v>
      </c>
      <c r="B1" s="95" t="s">
        <v>2</v>
      </c>
    </row>
    <row r="2">
      <c r="A2" s="3" t="s">
        <v>271</v>
      </c>
      <c r="B2" s="3">
        <v>62.0</v>
      </c>
    </row>
    <row r="3">
      <c r="A3" s="3" t="s">
        <v>300</v>
      </c>
      <c r="B3" s="3">
        <v>23.0</v>
      </c>
    </row>
    <row r="4">
      <c r="A4" s="3" t="s">
        <v>181</v>
      </c>
      <c r="B4" s="3">
        <v>18.0</v>
      </c>
    </row>
    <row r="5">
      <c r="A5" s="3" t="s">
        <v>480</v>
      </c>
      <c r="B5" s="3">
        <v>18.0</v>
      </c>
    </row>
    <row r="6">
      <c r="A6" s="3" t="s">
        <v>296</v>
      </c>
      <c r="B6" s="3">
        <v>17.0</v>
      </c>
    </row>
    <row r="7">
      <c r="A7" s="3" t="s">
        <v>305</v>
      </c>
      <c r="B7" s="3">
        <v>16.0</v>
      </c>
    </row>
    <row r="8">
      <c r="A8" s="3" t="s">
        <v>282</v>
      </c>
      <c r="B8" s="3">
        <v>16.0</v>
      </c>
    </row>
    <row r="9">
      <c r="A9" s="3" t="s">
        <v>493</v>
      </c>
      <c r="B9" s="3">
        <v>15.0</v>
      </c>
    </row>
    <row r="10">
      <c r="A10" s="3" t="s">
        <v>80</v>
      </c>
      <c r="B10" s="3">
        <v>15.0</v>
      </c>
    </row>
    <row r="11">
      <c r="A11" s="3" t="s">
        <v>539</v>
      </c>
      <c r="B11" s="3">
        <v>14.0</v>
      </c>
    </row>
    <row r="12">
      <c r="A12" s="3" t="s">
        <v>268</v>
      </c>
      <c r="B12" s="3">
        <v>13.0</v>
      </c>
    </row>
    <row r="13">
      <c r="A13" s="3" t="s">
        <v>54</v>
      </c>
      <c r="B13" s="3">
        <v>13.0</v>
      </c>
    </row>
    <row r="14">
      <c r="A14" s="3" t="s">
        <v>295</v>
      </c>
      <c r="B14" s="3">
        <v>11.0</v>
      </c>
    </row>
    <row r="15">
      <c r="A15" s="3" t="s">
        <v>535</v>
      </c>
      <c r="B15" s="3">
        <v>9.0</v>
      </c>
    </row>
    <row r="16">
      <c r="A16" s="3" t="s">
        <v>177</v>
      </c>
      <c r="B16" s="3">
        <v>7.0</v>
      </c>
    </row>
    <row r="17">
      <c r="A17" s="3" t="s">
        <v>441</v>
      </c>
      <c r="B17" s="3">
        <v>7.0</v>
      </c>
    </row>
    <row r="18">
      <c r="A18" s="3" t="s">
        <v>119</v>
      </c>
      <c r="B18" s="3">
        <v>6.0</v>
      </c>
    </row>
    <row r="19">
      <c r="A19" s="3" t="s">
        <v>276</v>
      </c>
      <c r="B19" s="3">
        <v>6.0</v>
      </c>
    </row>
    <row r="20">
      <c r="A20" s="3" t="s">
        <v>462</v>
      </c>
      <c r="B20" s="3">
        <v>6.0</v>
      </c>
    </row>
    <row r="21">
      <c r="A21" s="3" t="s">
        <v>158</v>
      </c>
      <c r="B21" s="3">
        <v>6.0</v>
      </c>
    </row>
    <row r="22">
      <c r="A22" s="3" t="s">
        <v>366</v>
      </c>
      <c r="B22" s="3">
        <v>6.0</v>
      </c>
    </row>
    <row r="23">
      <c r="A23" s="3" t="s">
        <v>500</v>
      </c>
      <c r="B23" s="3">
        <v>5.0</v>
      </c>
    </row>
    <row r="24">
      <c r="A24" s="3" t="s">
        <v>225</v>
      </c>
      <c r="B24" s="3">
        <v>5.0</v>
      </c>
    </row>
    <row r="25">
      <c r="A25" s="3" t="s">
        <v>559</v>
      </c>
      <c r="B25" s="3">
        <v>5.0</v>
      </c>
    </row>
    <row r="26">
      <c r="A26" s="3" t="s">
        <v>133</v>
      </c>
      <c r="B26" s="3">
        <v>5.0</v>
      </c>
    </row>
    <row r="27">
      <c r="A27" s="3" t="s">
        <v>487</v>
      </c>
      <c r="B27" s="3">
        <v>5.0</v>
      </c>
    </row>
    <row r="28">
      <c r="A28" s="3" t="s">
        <v>443</v>
      </c>
      <c r="B28" s="3">
        <v>5.0</v>
      </c>
    </row>
    <row r="29">
      <c r="A29" s="3" t="s">
        <v>447</v>
      </c>
      <c r="B29" s="3">
        <v>5.0</v>
      </c>
    </row>
    <row r="30">
      <c r="A30" s="3" t="s">
        <v>203</v>
      </c>
      <c r="B30" s="3">
        <v>5.0</v>
      </c>
    </row>
    <row r="31">
      <c r="A31" s="3" t="s">
        <v>429</v>
      </c>
      <c r="B31" s="3">
        <v>5.0</v>
      </c>
    </row>
    <row r="32">
      <c r="A32" s="3" t="s">
        <v>126</v>
      </c>
      <c r="B32" s="3">
        <v>4.0</v>
      </c>
    </row>
    <row r="33">
      <c r="A33" s="3" t="s">
        <v>148</v>
      </c>
      <c r="B33" s="3">
        <v>4.0</v>
      </c>
    </row>
    <row r="34">
      <c r="A34" s="3" t="s">
        <v>486</v>
      </c>
      <c r="B34" s="3">
        <v>4.0</v>
      </c>
    </row>
    <row r="35">
      <c r="A35" s="3" t="s">
        <v>489</v>
      </c>
      <c r="B35" s="3">
        <v>4.0</v>
      </c>
    </row>
    <row r="36">
      <c r="A36" s="3" t="s">
        <v>494</v>
      </c>
      <c r="B36" s="3">
        <v>4.0</v>
      </c>
    </row>
    <row r="37">
      <c r="A37" s="3" t="s">
        <v>283</v>
      </c>
      <c r="B37" s="3">
        <v>4.0</v>
      </c>
    </row>
    <row r="38">
      <c r="A38" s="3" t="s">
        <v>403</v>
      </c>
      <c r="B38" s="3">
        <v>4.0</v>
      </c>
    </row>
    <row r="39">
      <c r="A39" s="3" t="s">
        <v>131</v>
      </c>
      <c r="B39" s="3">
        <v>4.0</v>
      </c>
    </row>
    <row r="40">
      <c r="A40" s="3" t="s">
        <v>476</v>
      </c>
      <c r="B40" s="3">
        <v>4.0</v>
      </c>
    </row>
    <row r="41">
      <c r="A41" s="3" t="s">
        <v>104</v>
      </c>
      <c r="B41" s="3">
        <v>4.0</v>
      </c>
    </row>
    <row r="42">
      <c r="A42" s="3" t="s">
        <v>179</v>
      </c>
      <c r="B42" s="3">
        <v>4.0</v>
      </c>
    </row>
    <row r="43">
      <c r="A43" s="3" t="s">
        <v>550</v>
      </c>
      <c r="B43" s="3">
        <v>4.0</v>
      </c>
    </row>
    <row r="44">
      <c r="A44" s="3" t="s">
        <v>288</v>
      </c>
      <c r="B44" s="3">
        <v>4.0</v>
      </c>
    </row>
    <row r="45">
      <c r="A45" s="3" t="s">
        <v>163</v>
      </c>
      <c r="B45" s="3">
        <v>4.0</v>
      </c>
    </row>
    <row r="46">
      <c r="A46" s="3" t="s">
        <v>164</v>
      </c>
      <c r="B46" s="3">
        <v>4.0</v>
      </c>
    </row>
    <row r="47">
      <c r="A47" s="3" t="s">
        <v>522</v>
      </c>
      <c r="B47" s="3">
        <v>4.0</v>
      </c>
    </row>
    <row r="48">
      <c r="A48" s="3" t="s">
        <v>220</v>
      </c>
      <c r="B48" s="3">
        <v>4.0</v>
      </c>
    </row>
    <row r="49">
      <c r="A49" s="3" t="s">
        <v>172</v>
      </c>
      <c r="B49" s="3">
        <v>4.0</v>
      </c>
    </row>
    <row r="50">
      <c r="A50" s="3" t="s">
        <v>171</v>
      </c>
      <c r="B50" s="3">
        <v>4.0</v>
      </c>
    </row>
    <row r="51">
      <c r="A51" s="3" t="s">
        <v>302</v>
      </c>
      <c r="B51" s="3">
        <v>3.0</v>
      </c>
    </row>
    <row r="52">
      <c r="A52" s="3" t="s">
        <v>306</v>
      </c>
      <c r="B52" s="3">
        <v>3.0</v>
      </c>
    </row>
    <row r="53">
      <c r="A53" s="3" t="s">
        <v>174</v>
      </c>
      <c r="B53" s="3">
        <v>3.0</v>
      </c>
    </row>
    <row r="54">
      <c r="A54" s="3" t="s">
        <v>542</v>
      </c>
      <c r="B54" s="3">
        <v>3.0</v>
      </c>
    </row>
    <row r="55">
      <c r="A55" s="3" t="s">
        <v>409</v>
      </c>
      <c r="B55" s="3">
        <v>3.0</v>
      </c>
    </row>
    <row r="56">
      <c r="A56" s="3" t="s">
        <v>297</v>
      </c>
      <c r="B56" s="3">
        <v>3.0</v>
      </c>
    </row>
    <row r="57">
      <c r="A57" s="3" t="s">
        <v>200</v>
      </c>
      <c r="B57" s="3">
        <v>3.0</v>
      </c>
    </row>
    <row r="58">
      <c r="A58" s="3" t="s">
        <v>162</v>
      </c>
      <c r="B58" s="3">
        <v>3.0</v>
      </c>
    </row>
    <row r="59">
      <c r="A59" s="3" t="s">
        <v>518</v>
      </c>
      <c r="B59" s="3">
        <v>3.0</v>
      </c>
    </row>
    <row r="60">
      <c r="A60" s="3" t="s">
        <v>82</v>
      </c>
      <c r="B60" s="3">
        <v>3.0</v>
      </c>
    </row>
    <row r="61">
      <c r="A61" s="3" t="s">
        <v>570</v>
      </c>
      <c r="B61" s="3">
        <v>3.0</v>
      </c>
    </row>
    <row r="62">
      <c r="A62" s="3" t="s">
        <v>562</v>
      </c>
      <c r="B62" s="3">
        <v>3.0</v>
      </c>
    </row>
    <row r="63">
      <c r="A63" s="3" t="s">
        <v>400</v>
      </c>
      <c r="B63" s="3">
        <v>3.0</v>
      </c>
    </row>
    <row r="64">
      <c r="A64" s="3" t="s">
        <v>468</v>
      </c>
      <c r="B64" s="3">
        <v>3.0</v>
      </c>
    </row>
    <row r="65">
      <c r="A65" s="3" t="s">
        <v>197</v>
      </c>
      <c r="B65" s="3">
        <v>3.0</v>
      </c>
    </row>
    <row r="66">
      <c r="A66" s="3" t="s">
        <v>196</v>
      </c>
      <c r="B66" s="3">
        <v>3.0</v>
      </c>
    </row>
    <row r="67">
      <c r="A67" s="3" t="s">
        <v>135</v>
      </c>
      <c r="B67" s="3">
        <v>3.0</v>
      </c>
    </row>
    <row r="68">
      <c r="A68" s="3" t="s">
        <v>322</v>
      </c>
      <c r="B68" s="3">
        <v>3.0</v>
      </c>
    </row>
    <row r="69">
      <c r="A69" s="3" t="s">
        <v>140</v>
      </c>
      <c r="B69" s="3">
        <v>3.0</v>
      </c>
    </row>
    <row r="70">
      <c r="A70" s="3" t="s">
        <v>289</v>
      </c>
      <c r="B70" s="3">
        <v>3.0</v>
      </c>
    </row>
    <row r="71">
      <c r="A71" s="3" t="s">
        <v>404</v>
      </c>
      <c r="B71" s="3">
        <v>3.0</v>
      </c>
    </row>
    <row r="72">
      <c r="A72" s="3" t="s">
        <v>393</v>
      </c>
      <c r="B72" s="3">
        <v>3.0</v>
      </c>
    </row>
    <row r="73">
      <c r="A73" s="3" t="s">
        <v>368</v>
      </c>
      <c r="B73" s="3">
        <v>3.0</v>
      </c>
    </row>
    <row r="74">
      <c r="A74" s="3" t="s">
        <v>122</v>
      </c>
      <c r="B74" s="3">
        <v>3.0</v>
      </c>
    </row>
    <row r="75">
      <c r="A75" s="3" t="s">
        <v>272</v>
      </c>
      <c r="B75" s="3">
        <v>3.0</v>
      </c>
    </row>
    <row r="76">
      <c r="A76" s="3" t="s">
        <v>40</v>
      </c>
      <c r="B76" s="3">
        <v>3.0</v>
      </c>
    </row>
    <row r="77">
      <c r="A77" s="3" t="s">
        <v>430</v>
      </c>
      <c r="B77" s="3">
        <v>3.0</v>
      </c>
    </row>
    <row r="78">
      <c r="A78" s="3" t="s">
        <v>42</v>
      </c>
      <c r="B78" s="3">
        <v>3.0</v>
      </c>
    </row>
    <row r="79">
      <c r="A79" s="3" t="s">
        <v>191</v>
      </c>
      <c r="B79" s="3">
        <v>3.0</v>
      </c>
    </row>
    <row r="80">
      <c r="A80" s="3" t="s">
        <v>417</v>
      </c>
      <c r="B80" s="3">
        <v>3.0</v>
      </c>
    </row>
    <row r="81">
      <c r="A81" s="3" t="s">
        <v>561</v>
      </c>
      <c r="B81" s="3">
        <v>3.0</v>
      </c>
    </row>
    <row r="82">
      <c r="A82" s="3" t="s">
        <v>424</v>
      </c>
      <c r="B82" s="3">
        <v>2.0</v>
      </c>
    </row>
    <row r="83">
      <c r="A83" s="3" t="s">
        <v>421</v>
      </c>
      <c r="B83" s="3">
        <v>2.0</v>
      </c>
    </row>
    <row r="84">
      <c r="A84" s="3" t="s">
        <v>266</v>
      </c>
      <c r="B84" s="3">
        <v>2.0</v>
      </c>
    </row>
    <row r="85">
      <c r="A85" s="3" t="s">
        <v>39</v>
      </c>
      <c r="B85" s="3">
        <v>2.0</v>
      </c>
    </row>
    <row r="86">
      <c r="A86" s="3" t="s">
        <v>269</v>
      </c>
      <c r="B86" s="3">
        <v>2.0</v>
      </c>
    </row>
    <row r="87">
      <c r="A87" s="3" t="s">
        <v>227</v>
      </c>
      <c r="B87" s="3">
        <v>2.0</v>
      </c>
    </row>
    <row r="88">
      <c r="A88" s="3" t="s">
        <v>338</v>
      </c>
      <c r="B88" s="3">
        <v>2.0</v>
      </c>
    </row>
    <row r="89">
      <c r="A89" s="3" t="s">
        <v>115</v>
      </c>
      <c r="B89" s="3">
        <v>2.0</v>
      </c>
    </row>
    <row r="90">
      <c r="A90" s="3" t="s">
        <v>113</v>
      </c>
      <c r="B90" s="3">
        <v>2.0</v>
      </c>
    </row>
    <row r="91">
      <c r="A91" s="3" t="s">
        <v>389</v>
      </c>
      <c r="B91" s="3">
        <v>2.0</v>
      </c>
    </row>
    <row r="92">
      <c r="A92" s="3" t="s">
        <v>230</v>
      </c>
      <c r="B92" s="3">
        <v>2.0</v>
      </c>
    </row>
    <row r="93">
      <c r="A93" s="3" t="s">
        <v>123</v>
      </c>
      <c r="B93" s="3">
        <v>2.0</v>
      </c>
    </row>
    <row r="94">
      <c r="A94" s="3" t="s">
        <v>445</v>
      </c>
      <c r="B94" s="3">
        <v>2.0</v>
      </c>
    </row>
    <row r="95">
      <c r="A95" s="3" t="s">
        <v>48</v>
      </c>
      <c r="B95" s="3">
        <v>2.0</v>
      </c>
    </row>
    <row r="96">
      <c r="A96" s="3" t="s">
        <v>209</v>
      </c>
      <c r="B96" s="3">
        <v>2.0</v>
      </c>
    </row>
    <row r="97">
      <c r="A97" s="3" t="s">
        <v>391</v>
      </c>
      <c r="B97" s="3">
        <v>2.0</v>
      </c>
    </row>
    <row r="98">
      <c r="A98" s="3" t="s">
        <v>446</v>
      </c>
      <c r="B98" s="3">
        <v>2.0</v>
      </c>
    </row>
    <row r="99">
      <c r="A99" s="3" t="s">
        <v>55</v>
      </c>
      <c r="B99" s="3">
        <v>2.0</v>
      </c>
    </row>
    <row r="100">
      <c r="A100" s="3" t="s">
        <v>456</v>
      </c>
      <c r="B100" s="3">
        <v>2.0</v>
      </c>
    </row>
    <row r="101">
      <c r="A101" s="3" t="s">
        <v>149</v>
      </c>
      <c r="B101" s="3">
        <v>2.0</v>
      </c>
    </row>
    <row r="102">
      <c r="A102" s="3" t="s">
        <v>496</v>
      </c>
      <c r="B102" s="3">
        <v>2.0</v>
      </c>
    </row>
    <row r="103">
      <c r="A103" s="3" t="s">
        <v>256</v>
      </c>
      <c r="B103" s="3">
        <v>2.0</v>
      </c>
    </row>
    <row r="104">
      <c r="A104" s="3" t="s">
        <v>151</v>
      </c>
      <c r="B104" s="3">
        <v>2.0</v>
      </c>
    </row>
    <row r="105">
      <c r="A105" s="3" t="s">
        <v>483</v>
      </c>
      <c r="B105" s="3">
        <v>2.0</v>
      </c>
    </row>
    <row r="106">
      <c r="A106" s="3" t="s">
        <v>484</v>
      </c>
      <c r="B106" s="3">
        <v>2.0</v>
      </c>
    </row>
    <row r="107">
      <c r="A107" s="3" t="s">
        <v>323</v>
      </c>
      <c r="B107" s="3">
        <v>2.0</v>
      </c>
    </row>
    <row r="108">
      <c r="A108" s="3" t="s">
        <v>145</v>
      </c>
      <c r="B108" s="3">
        <v>2.0</v>
      </c>
    </row>
    <row r="109">
      <c r="A109" s="3" t="s">
        <v>280</v>
      </c>
      <c r="B109" s="3">
        <v>2.0</v>
      </c>
    </row>
    <row r="110">
      <c r="A110" s="3" t="s">
        <v>57</v>
      </c>
      <c r="B110" s="3">
        <v>2.0</v>
      </c>
    </row>
    <row r="111">
      <c r="A111" s="3" t="s">
        <v>12</v>
      </c>
      <c r="B111" s="3">
        <v>2.0</v>
      </c>
    </row>
    <row r="112">
      <c r="A112" s="3" t="s">
        <v>134</v>
      </c>
      <c r="B112" s="3">
        <v>2.0</v>
      </c>
    </row>
    <row r="113">
      <c r="A113" s="3" t="s">
        <v>461</v>
      </c>
      <c r="B113" s="3">
        <v>2.0</v>
      </c>
    </row>
    <row r="114">
      <c r="A114" s="3" t="s">
        <v>52</v>
      </c>
      <c r="B114" s="3">
        <v>2.0</v>
      </c>
    </row>
    <row r="115">
      <c r="A115" s="3" t="s">
        <v>125</v>
      </c>
      <c r="B115" s="3">
        <v>2.0</v>
      </c>
    </row>
    <row r="116">
      <c r="A116" s="3" t="s">
        <v>136</v>
      </c>
      <c r="B116" s="3">
        <v>2.0</v>
      </c>
    </row>
    <row r="117">
      <c r="A117" s="3" t="s">
        <v>472</v>
      </c>
      <c r="B117" s="3">
        <v>2.0</v>
      </c>
    </row>
    <row r="118">
      <c r="A118" s="3" t="s">
        <v>475</v>
      </c>
      <c r="B118" s="3">
        <v>2.0</v>
      </c>
    </row>
    <row r="119">
      <c r="A119" s="3" t="s">
        <v>566</v>
      </c>
      <c r="B119" s="3">
        <v>2.0</v>
      </c>
    </row>
    <row r="120">
      <c r="A120" s="3" t="s">
        <v>567</v>
      </c>
      <c r="B120" s="3">
        <v>2.0</v>
      </c>
    </row>
    <row r="121">
      <c r="A121" s="3" t="s">
        <v>309</v>
      </c>
      <c r="B121" s="3">
        <v>2.0</v>
      </c>
    </row>
    <row r="122">
      <c r="A122" s="3" t="s">
        <v>184</v>
      </c>
      <c r="B122" s="3">
        <v>2.0</v>
      </c>
    </row>
    <row r="123">
      <c r="A123" s="3" t="s">
        <v>560</v>
      </c>
      <c r="B123" s="3">
        <v>2.0</v>
      </c>
    </row>
    <row r="124">
      <c r="A124" s="3" t="s">
        <v>307</v>
      </c>
      <c r="B124" s="3">
        <v>2.0</v>
      </c>
    </row>
    <row r="125">
      <c r="A125" s="3" t="s">
        <v>556</v>
      </c>
      <c r="B125" s="3">
        <v>2.0</v>
      </c>
    </row>
    <row r="126">
      <c r="A126" s="3" t="s">
        <v>81</v>
      </c>
      <c r="B126" s="3">
        <v>2.0</v>
      </c>
    </row>
    <row r="127">
      <c r="A127" s="3" t="s">
        <v>185</v>
      </c>
      <c r="B127" s="3">
        <v>2.0</v>
      </c>
    </row>
    <row r="128">
      <c r="A128" s="3" t="s">
        <v>183</v>
      </c>
      <c r="B128" s="3">
        <v>2.0</v>
      </c>
    </row>
    <row r="129">
      <c r="A129" s="3" t="s">
        <v>551</v>
      </c>
      <c r="B129" s="3">
        <v>2.0</v>
      </c>
    </row>
    <row r="130">
      <c r="A130" s="3" t="s">
        <v>383</v>
      </c>
      <c r="B130" s="3">
        <v>2.0</v>
      </c>
    </row>
    <row r="131">
      <c r="A131" s="3" t="s">
        <v>348</v>
      </c>
      <c r="B131" s="3">
        <v>2.0</v>
      </c>
    </row>
    <row r="132">
      <c r="A132" s="3" t="s">
        <v>250</v>
      </c>
      <c r="B132" s="3">
        <v>2.0</v>
      </c>
    </row>
    <row r="133">
      <c r="A133" s="3" t="s">
        <v>224</v>
      </c>
      <c r="B133" s="3">
        <v>2.0</v>
      </c>
    </row>
    <row r="134">
      <c r="A134" s="3" t="s">
        <v>516</v>
      </c>
      <c r="B134" s="3">
        <v>2.0</v>
      </c>
    </row>
    <row r="135">
      <c r="A135" s="3" t="s">
        <v>519</v>
      </c>
      <c r="B135" s="3">
        <v>2.0</v>
      </c>
    </row>
    <row r="136">
      <c r="A136" s="3" t="s">
        <v>523</v>
      </c>
      <c r="B136" s="3">
        <v>2.0</v>
      </c>
    </row>
    <row r="137">
      <c r="A137" s="3" t="s">
        <v>524</v>
      </c>
      <c r="B137" s="3">
        <v>2.0</v>
      </c>
    </row>
    <row r="138">
      <c r="A138" s="3" t="s">
        <v>199</v>
      </c>
      <c r="B138" s="3">
        <v>2.0</v>
      </c>
    </row>
    <row r="139">
      <c r="A139" s="3" t="s">
        <v>73</v>
      </c>
      <c r="B139" s="3">
        <v>2.0</v>
      </c>
    </row>
    <row r="140">
      <c r="A140" s="3" t="s">
        <v>324</v>
      </c>
      <c r="B140" s="3">
        <v>2.0</v>
      </c>
    </row>
    <row r="141">
      <c r="A141" s="3" t="s">
        <v>499</v>
      </c>
      <c r="B141" s="3">
        <v>2.0</v>
      </c>
    </row>
    <row r="142">
      <c r="A142" s="3" t="s">
        <v>68</v>
      </c>
      <c r="B142" s="3">
        <v>2.0</v>
      </c>
    </row>
    <row r="143">
      <c r="A143" s="3" t="s">
        <v>503</v>
      </c>
      <c r="B143" s="3">
        <v>2.0</v>
      </c>
    </row>
    <row r="144">
      <c r="A144" s="3" t="s">
        <v>504</v>
      </c>
      <c r="B144" s="3">
        <v>2.0</v>
      </c>
    </row>
    <row r="145">
      <c r="A145" s="3" t="s">
        <v>420</v>
      </c>
      <c r="B145" s="3">
        <v>2.0</v>
      </c>
    </row>
    <row r="146">
      <c r="A146" s="3" t="s">
        <v>507</v>
      </c>
      <c r="B146" s="3">
        <v>2.0</v>
      </c>
    </row>
    <row r="147">
      <c r="A147" s="3" t="s">
        <v>293</v>
      </c>
      <c r="B147" s="3">
        <v>2.0</v>
      </c>
    </row>
    <row r="148">
      <c r="A148" s="3" t="s">
        <v>154</v>
      </c>
      <c r="B148" s="3">
        <v>2.0</v>
      </c>
    </row>
    <row r="149">
      <c r="A149" s="3" t="s">
        <v>155</v>
      </c>
      <c r="B149" s="3">
        <v>2.0</v>
      </c>
    </row>
    <row r="150">
      <c r="A150" s="3" t="s">
        <v>157</v>
      </c>
      <c r="B150" s="3">
        <v>2.0</v>
      </c>
    </row>
    <row r="151">
      <c r="A151" s="3" t="s">
        <v>27</v>
      </c>
      <c r="B151" s="3">
        <v>2.0</v>
      </c>
    </row>
    <row r="152">
      <c r="A152" s="3" t="s">
        <v>355</v>
      </c>
      <c r="B152" s="3">
        <v>2.0</v>
      </c>
    </row>
    <row r="153">
      <c r="A153" s="3" t="s">
        <v>540</v>
      </c>
      <c r="B153" s="3">
        <v>2.0</v>
      </c>
    </row>
    <row r="154">
      <c r="A154" s="3" t="s">
        <v>303</v>
      </c>
      <c r="B154" s="3">
        <v>2.0</v>
      </c>
    </row>
    <row r="155">
      <c r="A155" s="3" t="s">
        <v>411</v>
      </c>
      <c r="B155" s="3">
        <v>2.0</v>
      </c>
    </row>
    <row r="156">
      <c r="A156" s="3" t="s">
        <v>537</v>
      </c>
      <c r="B156" s="3">
        <v>2.0</v>
      </c>
    </row>
    <row r="157">
      <c r="A157" s="3" t="s">
        <v>521</v>
      </c>
      <c r="B157" s="3">
        <v>2.0</v>
      </c>
    </row>
    <row r="158">
      <c r="A158" s="3" t="s">
        <v>532</v>
      </c>
      <c r="B158" s="3">
        <v>2.0</v>
      </c>
    </row>
    <row r="159">
      <c r="A159" s="3" t="s">
        <v>534</v>
      </c>
      <c r="B159" s="3">
        <v>1.0</v>
      </c>
    </row>
    <row r="160">
      <c r="A160" s="3" t="s">
        <v>536</v>
      </c>
      <c r="B160" s="3">
        <v>1.0</v>
      </c>
    </row>
    <row r="161">
      <c r="A161" s="3" t="s">
        <v>173</v>
      </c>
      <c r="B161" s="3">
        <v>1.0</v>
      </c>
    </row>
    <row r="162">
      <c r="A162" s="3" t="s">
        <v>347</v>
      </c>
      <c r="B162" s="3">
        <v>1.0</v>
      </c>
    </row>
    <row r="163">
      <c r="A163" s="3" t="s">
        <v>176</v>
      </c>
      <c r="B163" s="3">
        <v>1.0</v>
      </c>
    </row>
    <row r="164">
      <c r="A164" s="3" t="s">
        <v>410</v>
      </c>
      <c r="B164" s="3">
        <v>1.0</v>
      </c>
    </row>
    <row r="165">
      <c r="A165" s="3" t="s">
        <v>301</v>
      </c>
      <c r="B165" s="3">
        <v>1.0</v>
      </c>
    </row>
    <row r="166">
      <c r="A166" s="3" t="s">
        <v>304</v>
      </c>
      <c r="B166" s="3">
        <v>1.0</v>
      </c>
    </row>
    <row r="167">
      <c r="A167" s="3" t="s">
        <v>541</v>
      </c>
      <c r="B167" s="3">
        <v>1.0</v>
      </c>
    </row>
    <row r="168">
      <c r="A168" s="3" t="s">
        <v>382</v>
      </c>
      <c r="B168" s="3">
        <v>1.0</v>
      </c>
    </row>
    <row r="169">
      <c r="A169" s="3" t="s">
        <v>543</v>
      </c>
      <c r="B169" s="3">
        <v>1.0</v>
      </c>
    </row>
    <row r="170">
      <c r="A170" s="3" t="s">
        <v>22</v>
      </c>
      <c r="B170" s="3">
        <v>1.0</v>
      </c>
    </row>
    <row r="171">
      <c r="A171" s="3" t="s">
        <v>178</v>
      </c>
      <c r="B171" s="3">
        <v>1.0</v>
      </c>
    </row>
    <row r="172">
      <c r="A172" s="3" t="s">
        <v>106</v>
      </c>
      <c r="B172" s="3">
        <v>1.0</v>
      </c>
    </row>
    <row r="173">
      <c r="A173" s="3" t="s">
        <v>258</v>
      </c>
      <c r="B173" s="3">
        <v>1.0</v>
      </c>
    </row>
    <row r="174">
      <c r="A174" s="3" t="s">
        <v>175</v>
      </c>
      <c r="B174" s="3">
        <v>1.0</v>
      </c>
    </row>
    <row r="175">
      <c r="A175" s="3" t="s">
        <v>20</v>
      </c>
      <c r="B175" s="3">
        <v>1.0</v>
      </c>
    </row>
    <row r="176">
      <c r="A176" s="3" t="s">
        <v>21</v>
      </c>
      <c r="B176" s="3">
        <v>1.0</v>
      </c>
    </row>
    <row r="177">
      <c r="A177" s="3" t="s">
        <v>538</v>
      </c>
      <c r="B177" s="3">
        <v>1.0</v>
      </c>
    </row>
    <row r="178">
      <c r="A178" s="3" t="s">
        <v>170</v>
      </c>
      <c r="B178" s="3">
        <v>1.0</v>
      </c>
    </row>
    <row r="179">
      <c r="A179" s="3" t="s">
        <v>318</v>
      </c>
      <c r="B179" s="3">
        <v>1.0</v>
      </c>
    </row>
    <row r="180">
      <c r="A180" s="3" t="s">
        <v>520</v>
      </c>
      <c r="B180" s="3">
        <v>1.0</v>
      </c>
    </row>
    <row r="181">
      <c r="A181" s="3" t="s">
        <v>18</v>
      </c>
      <c r="B181" s="3">
        <v>1.0</v>
      </c>
    </row>
    <row r="182">
      <c r="A182" s="3" t="s">
        <v>78</v>
      </c>
      <c r="B182" s="3">
        <v>1.0</v>
      </c>
    </row>
    <row r="183">
      <c r="A183" s="3" t="s">
        <v>533</v>
      </c>
      <c r="B183" s="3">
        <v>1.0</v>
      </c>
    </row>
    <row r="184">
      <c r="A184" s="3" t="s">
        <v>531</v>
      </c>
      <c r="B184" s="3">
        <v>1.0</v>
      </c>
    </row>
    <row r="185">
      <c r="A185" s="3" t="s">
        <v>312</v>
      </c>
      <c r="B185" s="3">
        <v>1.0</v>
      </c>
    </row>
    <row r="186">
      <c r="A186" s="3" t="s">
        <v>298</v>
      </c>
      <c r="B186" s="3">
        <v>1.0</v>
      </c>
    </row>
    <row r="187">
      <c r="A187" s="3" t="s">
        <v>88</v>
      </c>
      <c r="B187" s="3">
        <v>1.0</v>
      </c>
    </row>
    <row r="188">
      <c r="A188" s="3" t="s">
        <v>223</v>
      </c>
      <c r="B188" s="3">
        <v>1.0</v>
      </c>
    </row>
    <row r="189">
      <c r="A189" s="3" t="s">
        <v>299</v>
      </c>
      <c r="B189" s="3">
        <v>1.0</v>
      </c>
    </row>
    <row r="190">
      <c r="A190" s="3" t="s">
        <v>168</v>
      </c>
      <c r="B190" s="3">
        <v>1.0</v>
      </c>
    </row>
    <row r="191">
      <c r="A191" s="3" t="s">
        <v>169</v>
      </c>
      <c r="B191" s="3">
        <v>1.0</v>
      </c>
    </row>
    <row r="192">
      <c r="A192" s="3" t="s">
        <v>361</v>
      </c>
      <c r="B192" s="3">
        <v>1.0</v>
      </c>
    </row>
    <row r="193">
      <c r="A193" s="3" t="s">
        <v>525</v>
      </c>
      <c r="B193" s="3">
        <v>1.0</v>
      </c>
    </row>
    <row r="194">
      <c r="A194" s="3" t="s">
        <v>166</v>
      </c>
      <c r="B194" s="3">
        <v>1.0</v>
      </c>
    </row>
    <row r="195">
      <c r="A195" s="3" t="s">
        <v>241</v>
      </c>
      <c r="B195" s="3">
        <v>1.0</v>
      </c>
    </row>
    <row r="196">
      <c r="A196" s="3" t="s">
        <v>526</v>
      </c>
      <c r="B196" s="3">
        <v>1.0</v>
      </c>
    </row>
    <row r="197">
      <c r="A197" s="3" t="s">
        <v>527</v>
      </c>
      <c r="B197" s="3">
        <v>1.0</v>
      </c>
    </row>
    <row r="198">
      <c r="A198" s="3" t="s">
        <v>528</v>
      </c>
      <c r="B198" s="3">
        <v>1.0</v>
      </c>
    </row>
    <row r="199">
      <c r="A199" s="3" t="s">
        <v>77</v>
      </c>
      <c r="B199" s="3">
        <v>1.0</v>
      </c>
    </row>
    <row r="200">
      <c r="A200" s="3" t="s">
        <v>167</v>
      </c>
      <c r="B200" s="3">
        <v>1.0</v>
      </c>
    </row>
    <row r="201">
      <c r="A201" s="3" t="s">
        <v>105</v>
      </c>
      <c r="B201" s="3">
        <v>1.0</v>
      </c>
    </row>
    <row r="202">
      <c r="A202" s="3" t="s">
        <v>222</v>
      </c>
      <c r="B202" s="3">
        <v>1.0</v>
      </c>
    </row>
    <row r="203">
      <c r="A203" s="3" t="s">
        <v>19</v>
      </c>
      <c r="B203" s="3">
        <v>1.0</v>
      </c>
    </row>
    <row r="204">
      <c r="A204" s="3" t="s">
        <v>529</v>
      </c>
      <c r="B204" s="3">
        <v>1.0</v>
      </c>
    </row>
    <row r="205">
      <c r="A205" s="3" t="s">
        <v>530</v>
      </c>
      <c r="B205" s="3">
        <v>1.0</v>
      </c>
    </row>
    <row r="206">
      <c r="A206" s="3" t="s">
        <v>408</v>
      </c>
      <c r="B206" s="3">
        <v>1.0</v>
      </c>
    </row>
    <row r="207">
      <c r="A207" s="3" t="s">
        <v>362</v>
      </c>
      <c r="B207" s="3">
        <v>1.0</v>
      </c>
    </row>
    <row r="208">
      <c r="A208" s="3" t="s">
        <v>294</v>
      </c>
      <c r="B208" s="3">
        <v>1.0</v>
      </c>
    </row>
    <row r="209">
      <c r="A209" s="3" t="s">
        <v>509</v>
      </c>
      <c r="B209" s="3">
        <v>1.0</v>
      </c>
    </row>
    <row r="210">
      <c r="A210" s="3" t="s">
        <v>70</v>
      </c>
      <c r="B210" s="3">
        <v>1.0</v>
      </c>
    </row>
    <row r="211">
      <c r="A211" s="3" t="s">
        <v>510</v>
      </c>
      <c r="B211" s="3">
        <v>1.0</v>
      </c>
    </row>
    <row r="212">
      <c r="A212" s="3" t="s">
        <v>407</v>
      </c>
      <c r="B212" s="3">
        <v>1.0</v>
      </c>
    </row>
    <row r="213">
      <c r="A213" s="3" t="s">
        <v>156</v>
      </c>
      <c r="B213" s="3">
        <v>1.0</v>
      </c>
    </row>
    <row r="214">
      <c r="A214" s="3" t="s">
        <v>71</v>
      </c>
      <c r="B214" s="3">
        <v>1.0</v>
      </c>
    </row>
    <row r="215">
      <c r="A215" s="3" t="s">
        <v>511</v>
      </c>
      <c r="B215" s="3">
        <v>1.0</v>
      </c>
    </row>
    <row r="216">
      <c r="A216" s="3" t="s">
        <v>292</v>
      </c>
      <c r="B216" s="3">
        <v>1.0</v>
      </c>
    </row>
    <row r="217">
      <c r="A217" s="3" t="s">
        <v>508</v>
      </c>
      <c r="B217" s="3">
        <v>1.0</v>
      </c>
    </row>
    <row r="218">
      <c r="A218" s="3" t="s">
        <v>243</v>
      </c>
      <c r="B218" s="3">
        <v>1.0</v>
      </c>
    </row>
    <row r="219">
      <c r="A219" s="3" t="s">
        <v>345</v>
      </c>
      <c r="B219" s="3">
        <v>1.0</v>
      </c>
    </row>
    <row r="220">
      <c r="A220" s="3" t="s">
        <v>239</v>
      </c>
      <c r="B220" s="3">
        <v>1.0</v>
      </c>
    </row>
    <row r="221">
      <c r="A221" s="5" t="s">
        <v>316</v>
      </c>
      <c r="B221" s="3">
        <v>1.0</v>
      </c>
    </row>
    <row r="222">
      <c r="A222" s="3" t="s">
        <v>291</v>
      </c>
      <c r="B222" s="3">
        <v>1.0</v>
      </c>
    </row>
    <row r="223">
      <c r="A223" s="3" t="s">
        <v>69</v>
      </c>
      <c r="B223" s="3">
        <v>1.0</v>
      </c>
    </row>
    <row r="224">
      <c r="A224" s="3" t="s">
        <v>505</v>
      </c>
      <c r="B224" s="3">
        <v>1.0</v>
      </c>
    </row>
    <row r="225">
      <c r="A225" s="3" t="s">
        <v>219</v>
      </c>
      <c r="B225" s="3">
        <v>1.0</v>
      </c>
    </row>
    <row r="226">
      <c r="A226" s="3" t="s">
        <v>506</v>
      </c>
      <c r="B226" s="3">
        <v>1.0</v>
      </c>
    </row>
    <row r="227">
      <c r="A227" s="3" t="s">
        <v>380</v>
      </c>
      <c r="B227" s="3">
        <v>1.0</v>
      </c>
    </row>
    <row r="228">
      <c r="A228" s="3" t="s">
        <v>332</v>
      </c>
      <c r="B228" s="3">
        <v>1.0</v>
      </c>
    </row>
    <row r="229">
      <c r="A229" s="3" t="s">
        <v>406</v>
      </c>
      <c r="B229" s="3">
        <v>1.0</v>
      </c>
    </row>
    <row r="230">
      <c r="A230" s="3" t="s">
        <v>153</v>
      </c>
      <c r="B230" s="3">
        <v>1.0</v>
      </c>
    </row>
    <row r="231">
      <c r="A231" s="3" t="s">
        <v>328</v>
      </c>
      <c r="B231" s="3">
        <v>1.0</v>
      </c>
    </row>
    <row r="232">
      <c r="A232" s="3" t="s">
        <v>290</v>
      </c>
      <c r="B232" s="3">
        <v>1.0</v>
      </c>
    </row>
    <row r="233">
      <c r="A233" s="3" t="s">
        <v>501</v>
      </c>
      <c r="B233" s="3">
        <v>1.0</v>
      </c>
    </row>
    <row r="234">
      <c r="A234" s="3" t="s">
        <v>502</v>
      </c>
      <c r="B234" s="3">
        <v>1.0</v>
      </c>
    </row>
    <row r="235">
      <c r="A235" s="3" t="s">
        <v>381</v>
      </c>
      <c r="B235" s="3">
        <v>1.0</v>
      </c>
    </row>
    <row r="236">
      <c r="A236" s="3" t="s">
        <v>512</v>
      </c>
      <c r="B236" s="3">
        <v>1.0</v>
      </c>
    </row>
    <row r="237">
      <c r="A237" s="3" t="s">
        <v>370</v>
      </c>
      <c r="B237" s="3">
        <v>1.0</v>
      </c>
    </row>
    <row r="238">
      <c r="A238" s="3" t="s">
        <v>513</v>
      </c>
      <c r="B238" s="3">
        <v>1.0</v>
      </c>
    </row>
    <row r="239">
      <c r="A239" s="3" t="s">
        <v>514</v>
      </c>
      <c r="B239" s="3">
        <v>1.0</v>
      </c>
    </row>
    <row r="240">
      <c r="A240" s="3" t="s">
        <v>240</v>
      </c>
      <c r="B240" s="3">
        <v>1.0</v>
      </c>
    </row>
    <row r="241">
      <c r="A241" s="3" t="s">
        <v>161</v>
      </c>
      <c r="B241" s="3">
        <v>1.0</v>
      </c>
    </row>
    <row r="242">
      <c r="A242" s="3" t="s">
        <v>72</v>
      </c>
      <c r="B242" s="3">
        <v>1.0</v>
      </c>
    </row>
    <row r="243">
      <c r="A243" s="3" t="s">
        <v>74</v>
      </c>
      <c r="B243" s="3">
        <v>1.0</v>
      </c>
    </row>
    <row r="244">
      <c r="A244" s="3" t="s">
        <v>159</v>
      </c>
      <c r="B244" s="3">
        <v>1.0</v>
      </c>
    </row>
    <row r="245">
      <c r="A245" s="3" t="s">
        <v>515</v>
      </c>
      <c r="B245" s="3">
        <v>1.0</v>
      </c>
    </row>
    <row r="246">
      <c r="A246" s="3" t="s">
        <v>257</v>
      </c>
      <c r="B246" s="3">
        <v>1.0</v>
      </c>
    </row>
    <row r="247">
      <c r="A247" s="3" t="s">
        <v>221</v>
      </c>
      <c r="B247" s="3">
        <v>1.0</v>
      </c>
    </row>
    <row r="248">
      <c r="A248" s="3" t="s">
        <v>160</v>
      </c>
      <c r="B248" s="3">
        <v>1.0</v>
      </c>
    </row>
    <row r="249">
      <c r="A249" s="3" t="s">
        <v>165</v>
      </c>
      <c r="B249" s="3">
        <v>1.0</v>
      </c>
    </row>
    <row r="250">
      <c r="A250" s="3" t="s">
        <v>353</v>
      </c>
      <c r="B250" s="3">
        <v>1.0</v>
      </c>
    </row>
    <row r="251">
      <c r="A251" s="3" t="s">
        <v>517</v>
      </c>
      <c r="B251" s="3">
        <v>1.0</v>
      </c>
    </row>
    <row r="252">
      <c r="A252" s="3" t="s">
        <v>346</v>
      </c>
      <c r="B252" s="3">
        <v>1.0</v>
      </c>
    </row>
    <row r="253">
      <c r="A253" s="3" t="s">
        <v>75</v>
      </c>
      <c r="B253" s="3">
        <v>1.0</v>
      </c>
    </row>
    <row r="254">
      <c r="A254" s="3" t="s">
        <v>76</v>
      </c>
      <c r="B254" s="3">
        <v>1.0</v>
      </c>
    </row>
    <row r="255">
      <c r="A255" s="3" t="s">
        <v>544</v>
      </c>
      <c r="B255" s="3">
        <v>1.0</v>
      </c>
    </row>
    <row r="256">
      <c r="A256" s="3" t="s">
        <v>545</v>
      </c>
      <c r="B256" s="3">
        <v>1.0</v>
      </c>
    </row>
    <row r="257">
      <c r="A257" s="3" t="s">
        <v>245</v>
      </c>
      <c r="B257" s="3">
        <v>1.0</v>
      </c>
    </row>
    <row r="258">
      <c r="A258" s="3" t="s">
        <v>546</v>
      </c>
      <c r="B258" s="3">
        <v>1.0</v>
      </c>
    </row>
    <row r="259">
      <c r="A259" s="3" t="s">
        <v>325</v>
      </c>
      <c r="B259" s="3">
        <v>1.0</v>
      </c>
    </row>
    <row r="260">
      <c r="A260" s="3" t="s">
        <v>180</v>
      </c>
      <c r="B260" s="3">
        <v>1.0</v>
      </c>
    </row>
    <row r="261">
      <c r="A261" s="3" t="s">
        <v>548</v>
      </c>
      <c r="B261" s="3">
        <v>1.0</v>
      </c>
    </row>
    <row r="262">
      <c r="A262" s="3" t="s">
        <v>549</v>
      </c>
      <c r="B262" s="3">
        <v>1.0</v>
      </c>
    </row>
    <row r="263">
      <c r="A263" s="3" t="s">
        <v>547</v>
      </c>
      <c r="B263" s="3">
        <v>1.0</v>
      </c>
    </row>
    <row r="264">
      <c r="A264" s="3" t="s">
        <v>79</v>
      </c>
      <c r="B264" s="3">
        <v>1.0</v>
      </c>
    </row>
    <row r="265">
      <c r="A265" s="3" t="s">
        <v>259</v>
      </c>
      <c r="B265" s="3">
        <v>1.0</v>
      </c>
    </row>
    <row r="266">
      <c r="A266" s="3" t="s">
        <v>568</v>
      </c>
      <c r="B266" s="3">
        <v>1.0</v>
      </c>
    </row>
    <row r="267">
      <c r="A267" s="3" t="s">
        <v>552</v>
      </c>
      <c r="B267" s="3">
        <v>1.0</v>
      </c>
    </row>
    <row r="268">
      <c r="A268" s="3" t="s">
        <v>89</v>
      </c>
      <c r="B268" s="3">
        <v>1.0</v>
      </c>
    </row>
    <row r="269">
      <c r="A269" s="3" t="s">
        <v>553</v>
      </c>
      <c r="B269" s="3">
        <v>1.0</v>
      </c>
    </row>
    <row r="270">
      <c r="A270" s="3" t="s">
        <v>182</v>
      </c>
      <c r="B270" s="3">
        <v>1.0</v>
      </c>
    </row>
    <row r="271">
      <c r="A271" s="3" t="s">
        <v>554</v>
      </c>
      <c r="B271" s="3">
        <v>1.0</v>
      </c>
    </row>
    <row r="272">
      <c r="A272" s="3" t="s">
        <v>90</v>
      </c>
      <c r="B272" s="3">
        <v>1.0</v>
      </c>
    </row>
    <row r="273">
      <c r="A273" s="3" t="s">
        <v>555</v>
      </c>
      <c r="B273" s="3">
        <v>1.0</v>
      </c>
    </row>
    <row r="274">
      <c r="A274" s="3" t="s">
        <v>367</v>
      </c>
      <c r="B274" s="3">
        <v>1.0</v>
      </c>
    </row>
    <row r="275">
      <c r="A275" s="3" t="s">
        <v>384</v>
      </c>
      <c r="B275" s="3">
        <v>1.0</v>
      </c>
    </row>
    <row r="276">
      <c r="A276" s="3" t="s">
        <v>351</v>
      </c>
      <c r="B276" s="3">
        <v>1.0</v>
      </c>
    </row>
    <row r="277">
      <c r="A277" s="3" t="s">
        <v>83</v>
      </c>
      <c r="B277" s="3">
        <v>1.0</v>
      </c>
    </row>
    <row r="278">
      <c r="A278" s="3" t="s">
        <v>557</v>
      </c>
      <c r="B278" s="3">
        <v>1.0</v>
      </c>
    </row>
    <row r="279">
      <c r="A279" s="3" t="s">
        <v>558</v>
      </c>
      <c r="B279" s="3">
        <v>1.0</v>
      </c>
    </row>
    <row r="280">
      <c r="A280" s="3" t="s">
        <v>326</v>
      </c>
      <c r="B280" s="3">
        <v>1.0</v>
      </c>
    </row>
    <row r="281">
      <c r="A281" s="3" t="s">
        <v>385</v>
      </c>
      <c r="B281" s="3">
        <v>1.0</v>
      </c>
    </row>
    <row r="282">
      <c r="A282" s="3" t="s">
        <v>188</v>
      </c>
      <c r="B282" s="3">
        <v>1.0</v>
      </c>
    </row>
    <row r="283">
      <c r="A283" s="3" t="s">
        <v>564</v>
      </c>
      <c r="B283" s="3">
        <v>1.0</v>
      </c>
    </row>
    <row r="284">
      <c r="A284" s="3" t="s">
        <v>23</v>
      </c>
      <c r="B284" s="3">
        <v>1.0</v>
      </c>
    </row>
    <row r="285">
      <c r="A285" s="3" t="s">
        <v>189</v>
      </c>
      <c r="B285" s="3">
        <v>1.0</v>
      </c>
    </row>
    <row r="286">
      <c r="A286" s="3" t="s">
        <v>565</v>
      </c>
      <c r="B286" s="3">
        <v>1.0</v>
      </c>
    </row>
    <row r="287">
      <c r="A287" s="3" t="s">
        <v>226</v>
      </c>
      <c r="B287" s="3">
        <v>1.0</v>
      </c>
    </row>
    <row r="288">
      <c r="A288" s="3" t="s">
        <v>308</v>
      </c>
      <c r="B288" s="3">
        <v>1.0</v>
      </c>
    </row>
    <row r="289">
      <c r="A289" s="3" t="s">
        <v>386</v>
      </c>
      <c r="B289" s="3">
        <v>1.0</v>
      </c>
    </row>
    <row r="290">
      <c r="A290" s="3" t="s">
        <v>84</v>
      </c>
      <c r="B290" s="3">
        <v>1.0</v>
      </c>
    </row>
    <row r="291">
      <c r="A291" s="3" t="s">
        <v>187</v>
      </c>
      <c r="B291" s="3">
        <v>1.0</v>
      </c>
    </row>
    <row r="292">
      <c r="A292" s="3" t="s">
        <v>350</v>
      </c>
      <c r="B292" s="3">
        <v>1.0</v>
      </c>
    </row>
    <row r="293">
      <c r="A293" s="3" t="s">
        <v>33</v>
      </c>
      <c r="B293" s="3">
        <v>1.0</v>
      </c>
    </row>
    <row r="294">
      <c r="A294" s="3" t="s">
        <v>186</v>
      </c>
      <c r="B294" s="3">
        <v>1.0</v>
      </c>
    </row>
    <row r="295">
      <c r="A295" s="3" t="s">
        <v>349</v>
      </c>
      <c r="B295" s="3">
        <v>1.0</v>
      </c>
    </row>
    <row r="296">
      <c r="A296" s="3" t="s">
        <v>242</v>
      </c>
      <c r="B296" s="3">
        <v>1.0</v>
      </c>
    </row>
    <row r="297">
      <c r="A297" s="3" t="s">
        <v>190</v>
      </c>
      <c r="B297" s="3">
        <v>1.0</v>
      </c>
    </row>
    <row r="298">
      <c r="A298" s="3" t="s">
        <v>563</v>
      </c>
      <c r="B298" s="3">
        <v>1.0</v>
      </c>
    </row>
    <row r="299">
      <c r="A299" s="3" t="s">
        <v>30</v>
      </c>
      <c r="B299" s="3">
        <v>1.0</v>
      </c>
    </row>
    <row r="300">
      <c r="A300" s="3" t="s">
        <v>327</v>
      </c>
      <c r="B300" s="3">
        <v>1.0</v>
      </c>
    </row>
    <row r="301">
      <c r="A301" s="3" t="s">
        <v>412</v>
      </c>
      <c r="B301" s="3">
        <v>1.0</v>
      </c>
    </row>
    <row r="302">
      <c r="A302" s="3" t="s">
        <v>198</v>
      </c>
      <c r="B302" s="3">
        <v>1.0</v>
      </c>
    </row>
    <row r="303">
      <c r="A303" s="3" t="s">
        <v>31</v>
      </c>
      <c r="B303" s="3">
        <v>1.0</v>
      </c>
    </row>
    <row r="304">
      <c r="A304" s="3" t="s">
        <v>103</v>
      </c>
      <c r="B304" s="3">
        <v>1.0</v>
      </c>
    </row>
    <row r="305">
      <c r="A305" s="3" t="s">
        <v>477</v>
      </c>
      <c r="B305" s="3">
        <v>1.0</v>
      </c>
    </row>
    <row r="306">
      <c r="A306" s="3" t="s">
        <v>478</v>
      </c>
      <c r="B306" s="3">
        <v>1.0</v>
      </c>
    </row>
    <row r="307">
      <c r="A307" s="3" t="s">
        <v>138</v>
      </c>
      <c r="B307" s="3">
        <v>1.0</v>
      </c>
    </row>
    <row r="308">
      <c r="A308" s="3" t="s">
        <v>479</v>
      </c>
      <c r="B308" s="3">
        <v>1.0</v>
      </c>
    </row>
    <row r="309">
      <c r="A309" s="3" t="s">
        <v>236</v>
      </c>
      <c r="B309" s="3">
        <v>1.0</v>
      </c>
    </row>
    <row r="310">
      <c r="A310" s="3" t="s">
        <v>481</v>
      </c>
      <c r="B310" s="3">
        <v>1.0</v>
      </c>
    </row>
    <row r="311">
      <c r="A311" s="3" t="s">
        <v>482</v>
      </c>
      <c r="B311" s="3">
        <v>1.0</v>
      </c>
    </row>
    <row r="312">
      <c r="A312" s="3" t="s">
        <v>62</v>
      </c>
      <c r="B312" s="3">
        <v>1.0</v>
      </c>
    </row>
    <row r="313">
      <c r="A313" s="3" t="s">
        <v>139</v>
      </c>
      <c r="B313" s="3">
        <v>1.0</v>
      </c>
    </row>
    <row r="314">
      <c r="A314" s="3" t="s">
        <v>85</v>
      </c>
      <c r="B314" s="3">
        <v>1.0</v>
      </c>
    </row>
    <row r="315">
      <c r="A315" s="3" t="s">
        <v>212</v>
      </c>
      <c r="B315" s="3">
        <v>1.0</v>
      </c>
    </row>
    <row r="316">
      <c r="A316" s="3" t="s">
        <v>359</v>
      </c>
      <c r="B316" s="3">
        <v>1.0</v>
      </c>
    </row>
    <row r="317">
      <c r="A317" s="3" t="s">
        <v>15</v>
      </c>
      <c r="B317" s="3">
        <v>1.0</v>
      </c>
    </row>
    <row r="318">
      <c r="A318" s="3" t="s">
        <v>379</v>
      </c>
      <c r="B318" s="3">
        <v>1.0</v>
      </c>
    </row>
    <row r="319">
      <c r="A319" s="3" t="s">
        <v>473</v>
      </c>
      <c r="B319" s="3">
        <v>1.0</v>
      </c>
    </row>
    <row r="320">
      <c r="A320" s="3" t="s">
        <v>13</v>
      </c>
      <c r="B320" s="3">
        <v>1.0</v>
      </c>
    </row>
    <row r="321">
      <c r="A321" s="3" t="s">
        <v>281</v>
      </c>
      <c r="B321" s="3">
        <v>1.0</v>
      </c>
    </row>
    <row r="322">
      <c r="A322" s="3" t="s">
        <v>137</v>
      </c>
      <c r="B322" s="3">
        <v>1.0</v>
      </c>
    </row>
    <row r="323">
      <c r="A323" s="3" t="s">
        <v>474</v>
      </c>
      <c r="B323" s="3">
        <v>1.0</v>
      </c>
    </row>
    <row r="324">
      <c r="A324" s="3" t="s">
        <v>61</v>
      </c>
      <c r="B324" s="3">
        <v>1.0</v>
      </c>
    </row>
    <row r="325">
      <c r="A325" s="3" t="s">
        <v>14</v>
      </c>
      <c r="B325" s="3">
        <v>1.0</v>
      </c>
    </row>
    <row r="326">
      <c r="A326" s="3" t="s">
        <v>378</v>
      </c>
      <c r="B326" s="3">
        <v>1.0</v>
      </c>
    </row>
    <row r="327">
      <c r="A327" s="3" t="s">
        <v>235</v>
      </c>
      <c r="B327" s="3">
        <v>1.0</v>
      </c>
    </row>
    <row r="328">
      <c r="A328" s="3" t="s">
        <v>469</v>
      </c>
      <c r="B328" s="3">
        <v>1.0</v>
      </c>
    </row>
    <row r="329">
      <c r="A329" s="3" t="s">
        <v>470</v>
      </c>
      <c r="B329" s="3">
        <v>1.0</v>
      </c>
    </row>
    <row r="330">
      <c r="A330" s="3" t="s">
        <v>399</v>
      </c>
      <c r="B330" s="3">
        <v>1.0</v>
      </c>
    </row>
    <row r="331">
      <c r="A331" s="3" t="s">
        <v>60</v>
      </c>
      <c r="B331" s="3">
        <v>1.0</v>
      </c>
    </row>
    <row r="332">
      <c r="A332" s="3" t="s">
        <v>471</v>
      </c>
      <c r="B332" s="3">
        <v>1.0</v>
      </c>
    </row>
    <row r="333">
      <c r="A333" s="3" t="s">
        <v>102</v>
      </c>
      <c r="B333" s="3">
        <v>1.0</v>
      </c>
    </row>
    <row r="334">
      <c r="A334" s="3" t="s">
        <v>132</v>
      </c>
      <c r="B334" s="3">
        <v>1.0</v>
      </c>
    </row>
    <row r="335">
      <c r="A335" s="3" t="s">
        <v>398</v>
      </c>
      <c r="B335" s="3">
        <v>1.0</v>
      </c>
    </row>
    <row r="336">
      <c r="A336" s="3" t="s">
        <v>277</v>
      </c>
      <c r="B336" s="3">
        <v>1.0</v>
      </c>
    </row>
    <row r="337">
      <c r="A337" s="3" t="s">
        <v>101</v>
      </c>
      <c r="B337" s="3">
        <v>1.0</v>
      </c>
    </row>
    <row r="338">
      <c r="A338" s="3" t="s">
        <v>211</v>
      </c>
      <c r="B338" s="3">
        <v>1.0</v>
      </c>
    </row>
    <row r="339">
      <c r="A339" s="3" t="s">
        <v>58</v>
      </c>
      <c r="B339" s="3">
        <v>1.0</v>
      </c>
    </row>
    <row r="340">
      <c r="A340" s="3" t="s">
        <v>234</v>
      </c>
      <c r="B340" s="3">
        <v>1.0</v>
      </c>
    </row>
    <row r="341">
      <c r="A341" s="3" t="s">
        <v>278</v>
      </c>
      <c r="B341" s="3">
        <v>1.0</v>
      </c>
    </row>
    <row r="342">
      <c r="A342" s="3" t="s">
        <v>59</v>
      </c>
      <c r="B342" s="3">
        <v>1.0</v>
      </c>
    </row>
    <row r="343">
      <c r="A343" s="3" t="s">
        <v>463</v>
      </c>
      <c r="B343" s="3">
        <v>1.0</v>
      </c>
    </row>
    <row r="344">
      <c r="A344" s="3" t="s">
        <v>464</v>
      </c>
      <c r="B344" s="3">
        <v>1.0</v>
      </c>
    </row>
    <row r="345">
      <c r="A345" s="3" t="s">
        <v>413</v>
      </c>
      <c r="B345" s="3">
        <v>1.0</v>
      </c>
    </row>
    <row r="346">
      <c r="A346" s="3" t="s">
        <v>279</v>
      </c>
      <c r="B346" s="3">
        <v>1.0</v>
      </c>
    </row>
    <row r="347">
      <c r="A347" s="3" t="s">
        <v>91</v>
      </c>
      <c r="B347" s="3">
        <v>1.0</v>
      </c>
    </row>
    <row r="348">
      <c r="A348" s="3" t="s">
        <v>465</v>
      </c>
      <c r="B348" s="3">
        <v>1.0</v>
      </c>
    </row>
    <row r="349">
      <c r="A349" s="3" t="s">
        <v>466</v>
      </c>
      <c r="B349" s="3">
        <v>1.0</v>
      </c>
    </row>
    <row r="350">
      <c r="A350" s="3" t="s">
        <v>98</v>
      </c>
      <c r="B350" s="3">
        <v>1.0</v>
      </c>
    </row>
    <row r="351">
      <c r="A351" s="3" t="s">
        <v>35</v>
      </c>
      <c r="B351" s="3">
        <v>1.0</v>
      </c>
    </row>
    <row r="352">
      <c r="A352" s="3" t="s">
        <v>467</v>
      </c>
      <c r="B352" s="3">
        <v>1.0</v>
      </c>
    </row>
    <row r="353">
      <c r="A353" s="3" t="s">
        <v>146</v>
      </c>
      <c r="B353" s="3">
        <v>1.0</v>
      </c>
    </row>
    <row r="354">
      <c r="A354" s="3" t="s">
        <v>216</v>
      </c>
      <c r="B354" s="3">
        <v>1.0</v>
      </c>
    </row>
    <row r="355">
      <c r="A355" s="3" t="s">
        <v>215</v>
      </c>
      <c r="B355" s="3">
        <v>1.0</v>
      </c>
    </row>
    <row r="356">
      <c r="A356" s="3" t="s">
        <v>343</v>
      </c>
      <c r="B356" s="3">
        <v>1.0</v>
      </c>
    </row>
    <row r="357">
      <c r="A357" s="3" t="s">
        <v>144</v>
      </c>
      <c r="B357" s="3">
        <v>1.0</v>
      </c>
    </row>
    <row r="358">
      <c r="A358" s="3" t="s">
        <v>28</v>
      </c>
      <c r="B358" s="3">
        <v>1.0</v>
      </c>
    </row>
    <row r="359">
      <c r="A359" s="3" t="s">
        <v>64</v>
      </c>
      <c r="B359" s="3">
        <v>1.0</v>
      </c>
    </row>
    <row r="360">
      <c r="A360" s="3" t="s">
        <v>415</v>
      </c>
      <c r="B360" s="3">
        <v>1.0</v>
      </c>
    </row>
    <row r="361">
      <c r="A361" s="3" t="s">
        <v>284</v>
      </c>
      <c r="B361" s="3">
        <v>1.0</v>
      </c>
    </row>
    <row r="362">
      <c r="A362" s="3" t="s">
        <v>285</v>
      </c>
      <c r="B362" s="3">
        <v>1.0</v>
      </c>
    </row>
    <row r="363">
      <c r="A363" s="3" t="s">
        <v>344</v>
      </c>
      <c r="B363" s="3">
        <v>1.0</v>
      </c>
    </row>
    <row r="364">
      <c r="A364" s="3" t="s">
        <v>248</v>
      </c>
      <c r="B364" s="3">
        <v>1.0</v>
      </c>
    </row>
    <row r="365">
      <c r="A365" s="3" t="s">
        <v>17</v>
      </c>
      <c r="B365" s="3">
        <v>1.0</v>
      </c>
    </row>
    <row r="366">
      <c r="A366" s="3" t="s">
        <v>485</v>
      </c>
      <c r="B366" s="3">
        <v>1.0</v>
      </c>
    </row>
    <row r="367">
      <c r="A367" s="3" t="s">
        <v>213</v>
      </c>
      <c r="B367" s="3">
        <v>1.0</v>
      </c>
    </row>
    <row r="368">
      <c r="A368" s="3" t="s">
        <v>401</v>
      </c>
      <c r="B368" s="3">
        <v>1.0</v>
      </c>
    </row>
    <row r="369">
      <c r="A369" s="3" t="s">
        <v>142</v>
      </c>
      <c r="B369" s="3">
        <v>1.0</v>
      </c>
    </row>
    <row r="370">
      <c r="A370" s="3" t="s">
        <v>143</v>
      </c>
      <c r="B370" s="3">
        <v>1.0</v>
      </c>
    </row>
    <row r="371">
      <c r="A371" s="3" t="s">
        <v>214</v>
      </c>
      <c r="B371" s="3">
        <v>1.0</v>
      </c>
    </row>
    <row r="372">
      <c r="A372" s="3" t="s">
        <v>16</v>
      </c>
      <c r="B372" s="3">
        <v>1.0</v>
      </c>
    </row>
    <row r="373">
      <c r="A373" s="3" t="s">
        <v>340</v>
      </c>
      <c r="B373" s="3">
        <v>1.0</v>
      </c>
    </row>
    <row r="374">
      <c r="A374" s="3" t="s">
        <v>141</v>
      </c>
      <c r="B374" s="3">
        <v>1.0</v>
      </c>
    </row>
    <row r="375">
      <c r="A375" s="3" t="s">
        <v>341</v>
      </c>
      <c r="B375" s="3">
        <v>1.0</v>
      </c>
    </row>
    <row r="376">
      <c r="A376" s="3" t="s">
        <v>342</v>
      </c>
      <c r="B376" s="3">
        <v>1.0</v>
      </c>
    </row>
    <row r="377">
      <c r="A377" s="3" t="s">
        <v>63</v>
      </c>
      <c r="B377" s="3">
        <v>1.0</v>
      </c>
    </row>
    <row r="378">
      <c r="A378" s="3" t="s">
        <v>218</v>
      </c>
      <c r="B378" s="3">
        <v>1.0</v>
      </c>
    </row>
    <row r="379">
      <c r="A379" s="3" t="s">
        <v>150</v>
      </c>
      <c r="B379" s="3">
        <v>1.0</v>
      </c>
    </row>
    <row r="380">
      <c r="A380" s="3" t="s">
        <v>152</v>
      </c>
      <c r="B380" s="3">
        <v>1.0</v>
      </c>
    </row>
    <row r="381">
      <c r="A381" s="3" t="s">
        <v>405</v>
      </c>
      <c r="B381" s="3">
        <v>1.0</v>
      </c>
    </row>
    <row r="382">
      <c r="A382" s="3" t="s">
        <v>66</v>
      </c>
      <c r="B382" s="3">
        <v>1.0</v>
      </c>
    </row>
    <row r="383">
      <c r="A383" s="3" t="s">
        <v>497</v>
      </c>
      <c r="B383" s="3">
        <v>1.0</v>
      </c>
    </row>
    <row r="384">
      <c r="A384" s="3" t="s">
        <v>495</v>
      </c>
      <c r="B384" s="3">
        <v>1.0</v>
      </c>
    </row>
    <row r="385">
      <c r="A385" s="3" t="s">
        <v>315</v>
      </c>
      <c r="B385" s="3">
        <v>1.0</v>
      </c>
    </row>
    <row r="386">
      <c r="A386" s="3" t="s">
        <v>498</v>
      </c>
      <c r="B386" s="3">
        <v>1.0</v>
      </c>
    </row>
    <row r="387">
      <c r="A387" s="3" t="s">
        <v>238</v>
      </c>
      <c r="B387" s="3">
        <v>1.0</v>
      </c>
    </row>
    <row r="388">
      <c r="A388" s="3" t="s">
        <v>67</v>
      </c>
      <c r="B388" s="3">
        <v>1.0</v>
      </c>
    </row>
    <row r="389">
      <c r="A389" s="3" t="s">
        <v>310</v>
      </c>
      <c r="B389" s="3">
        <v>1.0</v>
      </c>
    </row>
    <row r="390">
      <c r="A390" s="3" t="s">
        <v>488</v>
      </c>
      <c r="B390" s="3">
        <v>1.0</v>
      </c>
    </row>
    <row r="391">
      <c r="A391" s="3" t="s">
        <v>237</v>
      </c>
      <c r="B391" s="3">
        <v>1.0</v>
      </c>
    </row>
    <row r="392">
      <c r="A392" s="3" t="s">
        <v>147</v>
      </c>
      <c r="B392" s="3">
        <v>1.0</v>
      </c>
    </row>
    <row r="393">
      <c r="A393" s="5" t="s">
        <v>360</v>
      </c>
      <c r="B393" s="3">
        <v>1.0</v>
      </c>
    </row>
    <row r="394">
      <c r="A394" s="3" t="s">
        <v>402</v>
      </c>
      <c r="B394" s="3">
        <v>1.0</v>
      </c>
    </row>
    <row r="395">
      <c r="A395" s="3" t="s">
        <v>490</v>
      </c>
      <c r="B395" s="3">
        <v>1.0</v>
      </c>
    </row>
    <row r="396">
      <c r="A396" s="3" t="s">
        <v>286</v>
      </c>
      <c r="B396" s="3">
        <v>1.0</v>
      </c>
    </row>
    <row r="397">
      <c r="A397" s="3" t="s">
        <v>287</v>
      </c>
      <c r="B397" s="3">
        <v>1.0</v>
      </c>
    </row>
    <row r="398">
      <c r="A398" s="3" t="s">
        <v>491</v>
      </c>
      <c r="B398" s="3">
        <v>1.0</v>
      </c>
    </row>
    <row r="399">
      <c r="A399" s="3" t="s">
        <v>492</v>
      </c>
      <c r="B399" s="3">
        <v>1.0</v>
      </c>
    </row>
    <row r="400">
      <c r="A400" s="3" t="s">
        <v>65</v>
      </c>
      <c r="B400" s="3">
        <v>1.0</v>
      </c>
    </row>
    <row r="401">
      <c r="A401" s="3" t="s">
        <v>217</v>
      </c>
      <c r="B401" s="3">
        <v>1.0</v>
      </c>
    </row>
    <row r="402">
      <c r="A402" s="3" t="s">
        <v>87</v>
      </c>
      <c r="B402" s="3">
        <v>1.0</v>
      </c>
    </row>
    <row r="403">
      <c r="A403" s="3" t="s">
        <v>255</v>
      </c>
      <c r="B403" s="3">
        <v>1.0</v>
      </c>
    </row>
    <row r="404">
      <c r="A404" s="3" t="s">
        <v>457</v>
      </c>
      <c r="B404" s="3">
        <v>1.0</v>
      </c>
    </row>
    <row r="405">
      <c r="A405" s="3" t="s">
        <v>129</v>
      </c>
      <c r="B405" s="3">
        <v>1.0</v>
      </c>
    </row>
    <row r="406">
      <c r="A406" s="3" t="s">
        <v>458</v>
      </c>
      <c r="B406" s="3">
        <v>1.0</v>
      </c>
    </row>
    <row r="407">
      <c r="A407" s="3" t="s">
        <v>459</v>
      </c>
      <c r="B407" s="3">
        <v>1.0</v>
      </c>
    </row>
    <row r="408">
      <c r="A408" s="3" t="s">
        <v>339</v>
      </c>
      <c r="B408" s="3">
        <v>1.0</v>
      </c>
    </row>
    <row r="409">
      <c r="A409" s="3" t="s">
        <v>130</v>
      </c>
      <c r="B409" s="3">
        <v>1.0</v>
      </c>
    </row>
    <row r="410">
      <c r="A410" s="3" t="s">
        <v>358</v>
      </c>
      <c r="B410" s="3">
        <v>1.0</v>
      </c>
    </row>
    <row r="411">
      <c r="A411" s="3" t="s">
        <v>460</v>
      </c>
      <c r="B411" s="3">
        <v>1.0</v>
      </c>
    </row>
    <row r="412">
      <c r="A412" s="3" t="s">
        <v>371</v>
      </c>
      <c r="B412" s="3">
        <v>1.0</v>
      </c>
    </row>
    <row r="413">
      <c r="A413" s="3" t="s">
        <v>373</v>
      </c>
      <c r="B413" s="3">
        <v>1.0</v>
      </c>
    </row>
    <row r="414">
      <c r="A414" s="3" t="s">
        <v>397</v>
      </c>
      <c r="B414" s="3">
        <v>1.0</v>
      </c>
    </row>
    <row r="415">
      <c r="A415" s="3" t="s">
        <v>56</v>
      </c>
      <c r="B415" s="3">
        <v>1.0</v>
      </c>
    </row>
    <row r="416">
      <c r="A416" s="3" t="s">
        <v>419</v>
      </c>
      <c r="B416" s="3">
        <v>1.0</v>
      </c>
    </row>
    <row r="417">
      <c r="A417" s="3" t="s">
        <v>275</v>
      </c>
      <c r="B417" s="3">
        <v>1.0</v>
      </c>
    </row>
    <row r="418">
      <c r="A418" s="3" t="s">
        <v>93</v>
      </c>
      <c r="B418" s="3">
        <v>1.0</v>
      </c>
    </row>
    <row r="419">
      <c r="A419" s="3" t="s">
        <v>395</v>
      </c>
      <c r="B419" s="3">
        <v>1.0</v>
      </c>
    </row>
    <row r="420">
      <c r="A420" s="3" t="s">
        <v>365</v>
      </c>
      <c r="B420" s="3">
        <v>1.0</v>
      </c>
    </row>
    <row r="421">
      <c r="A421" s="3" t="s">
        <v>195</v>
      </c>
      <c r="B421" s="3">
        <v>1.0</v>
      </c>
    </row>
    <row r="422">
      <c r="A422" s="3" t="s">
        <v>233</v>
      </c>
      <c r="B422" s="3">
        <v>1.0</v>
      </c>
    </row>
    <row r="423">
      <c r="A423" s="3" t="s">
        <v>127</v>
      </c>
      <c r="B423" s="3">
        <v>1.0</v>
      </c>
    </row>
    <row r="424">
      <c r="A424" s="3" t="s">
        <v>396</v>
      </c>
      <c r="B424" s="3">
        <v>1.0</v>
      </c>
    </row>
    <row r="425">
      <c r="A425" s="3" t="s">
        <v>128</v>
      </c>
      <c r="B425" s="3">
        <v>1.0</v>
      </c>
    </row>
    <row r="426">
      <c r="A426" s="3" t="s">
        <v>451</v>
      </c>
      <c r="B426" s="3">
        <v>1.0</v>
      </c>
    </row>
    <row r="427">
      <c r="A427" s="3" t="s">
        <v>452</v>
      </c>
      <c r="B427" s="3">
        <v>1.0</v>
      </c>
    </row>
    <row r="428">
      <c r="A428" s="3" t="s">
        <v>453</v>
      </c>
      <c r="B428" s="3">
        <v>1.0</v>
      </c>
    </row>
    <row r="429">
      <c r="A429" s="3" t="s">
        <v>454</v>
      </c>
      <c r="B429" s="3">
        <v>1.0</v>
      </c>
    </row>
    <row r="430">
      <c r="A430" s="3" t="s">
        <v>455</v>
      </c>
      <c r="B430" s="3">
        <v>1.0</v>
      </c>
    </row>
    <row r="431">
      <c r="A431" s="3" t="s">
        <v>210</v>
      </c>
      <c r="B431" s="3">
        <v>1.0</v>
      </c>
    </row>
    <row r="432">
      <c r="A432" s="3" t="s">
        <v>450</v>
      </c>
      <c r="B432" s="3">
        <v>1.0</v>
      </c>
    </row>
    <row r="433">
      <c r="A433" s="3" t="s">
        <v>394</v>
      </c>
      <c r="B433" s="3">
        <v>1.0</v>
      </c>
    </row>
    <row r="434">
      <c r="A434" s="3" t="s">
        <v>53</v>
      </c>
      <c r="B434" s="3">
        <v>1.0</v>
      </c>
    </row>
    <row r="435">
      <c r="A435" s="3" t="s">
        <v>449</v>
      </c>
      <c r="B435" s="3">
        <v>1.0</v>
      </c>
    </row>
    <row r="436">
      <c r="A436" s="3" t="s">
        <v>392</v>
      </c>
      <c r="B436" s="3">
        <v>1.0</v>
      </c>
    </row>
    <row r="437">
      <c r="A437" s="3" t="s">
        <v>97</v>
      </c>
      <c r="B437" s="3">
        <v>1.0</v>
      </c>
    </row>
    <row r="438">
      <c r="A438" s="3" t="s">
        <v>50</v>
      </c>
      <c r="B438" s="3">
        <v>1.0</v>
      </c>
    </row>
    <row r="439">
      <c r="A439" s="3" t="s">
        <v>51</v>
      </c>
      <c r="B439" s="3">
        <v>1.0</v>
      </c>
    </row>
    <row r="440">
      <c r="A440" s="3" t="s">
        <v>448</v>
      </c>
      <c r="B440" s="3">
        <v>1.0</v>
      </c>
    </row>
    <row r="441">
      <c r="A441" s="3" t="s">
        <v>444</v>
      </c>
      <c r="B441" s="3">
        <v>1.0</v>
      </c>
    </row>
    <row r="442">
      <c r="A442" s="3" t="s">
        <v>49</v>
      </c>
      <c r="B442" s="3">
        <v>1.0</v>
      </c>
    </row>
    <row r="443">
      <c r="A443" s="3" t="s">
        <v>442</v>
      </c>
      <c r="B443" s="3">
        <v>1.0</v>
      </c>
    </row>
    <row r="444">
      <c r="A444" s="3" t="s">
        <v>208</v>
      </c>
      <c r="B444" s="3">
        <v>1.0</v>
      </c>
    </row>
    <row r="445">
      <c r="A445" s="3" t="s">
        <v>124</v>
      </c>
      <c r="B445" s="3">
        <v>1.0</v>
      </c>
    </row>
    <row r="446">
      <c r="A446" s="3" t="s">
        <v>232</v>
      </c>
      <c r="B446" s="3">
        <v>1.0</v>
      </c>
    </row>
    <row r="447">
      <c r="A447" s="3" t="s">
        <v>251</v>
      </c>
      <c r="B447" s="3">
        <v>1.0</v>
      </c>
    </row>
    <row r="448">
      <c r="A448" s="3" t="s">
        <v>231</v>
      </c>
      <c r="B448" s="3">
        <v>1.0</v>
      </c>
    </row>
    <row r="449">
      <c r="A449" s="3" t="s">
        <v>121</v>
      </c>
      <c r="B449" s="3">
        <v>1.0</v>
      </c>
    </row>
    <row r="450">
      <c r="A450" s="3" t="s">
        <v>436</v>
      </c>
      <c r="B450" s="3">
        <v>1.0</v>
      </c>
    </row>
    <row r="451">
      <c r="A451" s="3" t="s">
        <v>437</v>
      </c>
      <c r="B451" s="3">
        <v>1.0</v>
      </c>
    </row>
    <row r="452">
      <c r="A452" s="3" t="s">
        <v>390</v>
      </c>
      <c r="B452" s="3">
        <v>1.0</v>
      </c>
    </row>
    <row r="453">
      <c r="A453" s="3" t="s">
        <v>194</v>
      </c>
      <c r="B453" s="3">
        <v>1.0</v>
      </c>
    </row>
    <row r="454">
      <c r="A454" s="3" t="s">
        <v>438</v>
      </c>
      <c r="B454" s="3">
        <v>1.0</v>
      </c>
    </row>
    <row r="455">
      <c r="A455" s="3" t="s">
        <v>439</v>
      </c>
      <c r="B455" s="3">
        <v>1.0</v>
      </c>
    </row>
    <row r="456">
      <c r="A456" s="3" t="s">
        <v>440</v>
      </c>
      <c r="B456" s="3">
        <v>1.0</v>
      </c>
    </row>
    <row r="457">
      <c r="A457" s="3" t="s">
        <v>274</v>
      </c>
      <c r="B457" s="3">
        <v>1.0</v>
      </c>
    </row>
    <row r="458">
      <c r="A458" s="3" t="s">
        <v>114</v>
      </c>
      <c r="B458" s="3">
        <v>1.0</v>
      </c>
    </row>
    <row r="459">
      <c r="A459" s="3" t="s">
        <v>120</v>
      </c>
      <c r="B459" s="3">
        <v>1.0</v>
      </c>
    </row>
    <row r="460">
      <c r="A460" s="3" t="s">
        <v>117</v>
      </c>
      <c r="B460" s="3">
        <v>1.0</v>
      </c>
    </row>
    <row r="461">
      <c r="A461" s="3" t="s">
        <v>118</v>
      </c>
      <c r="B461" s="3">
        <v>1.0</v>
      </c>
    </row>
    <row r="462">
      <c r="A462" s="3" t="s">
        <v>26</v>
      </c>
      <c r="B462" s="3">
        <v>1.0</v>
      </c>
    </row>
    <row r="463">
      <c r="A463" s="3" t="s">
        <v>273</v>
      </c>
      <c r="B463" s="3">
        <v>1.0</v>
      </c>
    </row>
    <row r="464">
      <c r="A464" s="3" t="s">
        <v>229</v>
      </c>
      <c r="B464" s="3">
        <v>1.0</v>
      </c>
    </row>
    <row r="465">
      <c r="A465" s="3" t="s">
        <v>44</v>
      </c>
      <c r="B465" s="3">
        <v>1.0</v>
      </c>
    </row>
    <row r="466">
      <c r="A466" s="3" t="s">
        <v>270</v>
      </c>
      <c r="B466" s="3">
        <v>1.0</v>
      </c>
    </row>
    <row r="467">
      <c r="A467" s="3" t="s">
        <v>356</v>
      </c>
      <c r="B467" s="3">
        <v>1.0</v>
      </c>
    </row>
    <row r="468">
      <c r="A468" s="3" t="s">
        <v>193</v>
      </c>
      <c r="B468" s="3">
        <v>1.0</v>
      </c>
    </row>
    <row r="469">
      <c r="A469" s="3" t="s">
        <v>433</v>
      </c>
      <c r="B469" s="3">
        <v>1.0</v>
      </c>
    </row>
    <row r="470">
      <c r="A470" s="3" t="s">
        <v>434</v>
      </c>
      <c r="B470" s="3">
        <v>1.0</v>
      </c>
    </row>
    <row r="471">
      <c r="A471" s="3" t="s">
        <v>47</v>
      </c>
      <c r="B471" s="3">
        <v>1.0</v>
      </c>
    </row>
    <row r="472">
      <c r="A472" s="3" t="s">
        <v>116</v>
      </c>
      <c r="B472" s="3">
        <v>1.0</v>
      </c>
    </row>
    <row r="473">
      <c r="A473" s="3" t="s">
        <v>11</v>
      </c>
      <c r="B473" s="3">
        <v>1.0</v>
      </c>
    </row>
    <row r="474">
      <c r="A474" s="3" t="s">
        <v>253</v>
      </c>
      <c r="B474" s="3">
        <v>1.0</v>
      </c>
    </row>
    <row r="475">
      <c r="A475" s="3" t="s">
        <v>45</v>
      </c>
      <c r="B475" s="3">
        <v>1.0</v>
      </c>
    </row>
    <row r="476">
      <c r="A476" s="3" t="s">
        <v>46</v>
      </c>
      <c r="B476" s="3">
        <v>1.0</v>
      </c>
    </row>
    <row r="477">
      <c r="A477" s="3" t="s">
        <v>435</v>
      </c>
      <c r="B477" s="3">
        <v>1.0</v>
      </c>
    </row>
    <row r="478">
      <c r="A478" s="3" t="s">
        <v>10</v>
      </c>
      <c r="B478" s="3">
        <v>1.0</v>
      </c>
    </row>
    <row r="479">
      <c r="A479" s="3" t="s">
        <v>246</v>
      </c>
      <c r="B479" s="3">
        <v>1.0</v>
      </c>
    </row>
    <row r="480">
      <c r="A480" s="3" t="s">
        <v>8</v>
      </c>
      <c r="B480" s="3">
        <v>1.0</v>
      </c>
    </row>
    <row r="481">
      <c r="A481" s="3" t="s">
        <v>336</v>
      </c>
      <c r="B481" s="3">
        <v>1.0</v>
      </c>
    </row>
    <row r="482">
      <c r="A482" s="3" t="s">
        <v>43</v>
      </c>
      <c r="B482" s="3">
        <v>1.0</v>
      </c>
    </row>
    <row r="483">
      <c r="A483" s="3" t="s">
        <v>9</v>
      </c>
      <c r="B483" s="3">
        <v>1.0</v>
      </c>
    </row>
    <row r="484">
      <c r="A484" s="3" t="s">
        <v>207</v>
      </c>
      <c r="B484" s="3">
        <v>1.0</v>
      </c>
    </row>
    <row r="485">
      <c r="A485" s="3" t="s">
        <v>432</v>
      </c>
      <c r="B485" s="3">
        <v>1.0</v>
      </c>
    </row>
    <row r="486">
      <c r="A486" s="3" t="s">
        <v>7</v>
      </c>
      <c r="B486" s="3">
        <v>1.0</v>
      </c>
    </row>
    <row r="487">
      <c r="A487" s="3" t="s">
        <v>431</v>
      </c>
      <c r="B487" s="3">
        <v>1.0</v>
      </c>
    </row>
    <row r="488">
      <c r="A488" s="3" t="s">
        <v>330</v>
      </c>
      <c r="B488" s="3">
        <v>1.0</v>
      </c>
    </row>
    <row r="489">
      <c r="A489" s="3" t="s">
        <v>428</v>
      </c>
      <c r="B489" s="3">
        <v>1.0</v>
      </c>
    </row>
    <row r="490">
      <c r="A490" s="3" t="s">
        <v>41</v>
      </c>
      <c r="B490" s="3">
        <v>1.0</v>
      </c>
    </row>
    <row r="491">
      <c r="A491" s="3" t="s">
        <v>206</v>
      </c>
      <c r="B491" s="3">
        <v>1.0</v>
      </c>
    </row>
    <row r="492">
      <c r="A492" s="3" t="s">
        <v>112</v>
      </c>
      <c r="B492" s="3">
        <v>1.0</v>
      </c>
    </row>
    <row r="493">
      <c r="A493" s="3" t="s">
        <v>427</v>
      </c>
      <c r="B493" s="3">
        <v>1.0</v>
      </c>
    </row>
    <row r="494">
      <c r="A494" s="3" t="s">
        <v>205</v>
      </c>
      <c r="B494" s="3">
        <v>1.0</v>
      </c>
    </row>
    <row r="495">
      <c r="A495" s="3" t="s">
        <v>24</v>
      </c>
      <c r="B495" s="3">
        <v>1.0</v>
      </c>
    </row>
    <row r="496">
      <c r="A496" s="3" t="s">
        <v>267</v>
      </c>
      <c r="B496" s="3">
        <v>1.0</v>
      </c>
    </row>
    <row r="497">
      <c r="A497" s="3" t="s">
        <v>334</v>
      </c>
      <c r="B497" s="3">
        <v>1.0</v>
      </c>
    </row>
    <row r="498">
      <c r="A498" s="3" t="s">
        <v>6</v>
      </c>
      <c r="B498" s="3">
        <v>1.0</v>
      </c>
    </row>
    <row r="499">
      <c r="A499" s="3" t="s">
        <v>95</v>
      </c>
      <c r="B499" s="3">
        <v>1.0</v>
      </c>
    </row>
    <row r="500">
      <c r="A500" s="3" t="s">
        <v>377</v>
      </c>
      <c r="B500" s="3">
        <v>1.0</v>
      </c>
    </row>
    <row r="501">
      <c r="A501" s="3" t="s">
        <v>423</v>
      </c>
      <c r="B501" s="3">
        <v>1.0</v>
      </c>
    </row>
    <row r="502">
      <c r="A502" s="3" t="s">
        <v>5</v>
      </c>
      <c r="B502" s="3">
        <v>1.0</v>
      </c>
    </row>
    <row r="503">
      <c r="A503" s="3" t="s">
        <v>99</v>
      </c>
      <c r="B503" s="3">
        <v>1.0</v>
      </c>
    </row>
    <row r="504">
      <c r="A504" s="3" t="s">
        <v>3</v>
      </c>
      <c r="B504" s="3">
        <v>1.0</v>
      </c>
    </row>
    <row r="505">
      <c r="A505" s="3" t="s">
        <v>37</v>
      </c>
      <c r="B505" s="3">
        <v>1.0</v>
      </c>
    </row>
    <row r="506">
      <c r="A506" s="3" t="s">
        <v>204</v>
      </c>
      <c r="B506" s="3">
        <v>1.0</v>
      </c>
    </row>
    <row r="507">
      <c r="A507" s="3" t="s">
        <v>320</v>
      </c>
      <c r="B507" s="3">
        <v>1.0</v>
      </c>
    </row>
    <row r="508">
      <c r="A508" s="3" t="s">
        <v>108</v>
      </c>
      <c r="B508" s="3">
        <v>1.0</v>
      </c>
    </row>
    <row r="509">
      <c r="A509" s="3" t="s">
        <v>260</v>
      </c>
      <c r="B509" s="3">
        <v>1.0</v>
      </c>
    </row>
    <row r="510">
      <c r="A510" s="3" t="s">
        <v>262</v>
      </c>
      <c r="B510" s="3">
        <v>1.0</v>
      </c>
    </row>
    <row r="511">
      <c r="A511" s="3" t="s">
        <v>425</v>
      </c>
      <c r="B511" s="3">
        <v>1.0</v>
      </c>
    </row>
    <row r="512">
      <c r="A512" s="3" t="s">
        <v>375</v>
      </c>
      <c r="B512" s="3">
        <v>1.0</v>
      </c>
    </row>
    <row r="513">
      <c r="A513" s="3" t="s">
        <v>426</v>
      </c>
      <c r="B513" s="3">
        <v>1.0</v>
      </c>
    </row>
    <row r="514">
      <c r="A514" s="3" t="s">
        <v>110</v>
      </c>
      <c r="B514" s="3">
        <v>1.0</v>
      </c>
    </row>
    <row r="515">
      <c r="A515" s="3" t="s">
        <v>111</v>
      </c>
      <c r="B515" s="3">
        <v>1.0</v>
      </c>
    </row>
    <row r="516">
      <c r="A516" s="3" t="s">
        <v>263</v>
      </c>
      <c r="B516" s="3">
        <v>1.0</v>
      </c>
    </row>
    <row r="517">
      <c r="A517" s="3" t="s">
        <v>363</v>
      </c>
      <c r="B517" s="3">
        <v>1.0</v>
      </c>
    </row>
    <row r="518">
      <c r="A518" s="3" t="s">
        <v>313</v>
      </c>
      <c r="B518" s="3">
        <v>1.0</v>
      </c>
    </row>
    <row r="519">
      <c r="A519" s="3" t="s">
        <v>264</v>
      </c>
      <c r="B519" s="3">
        <v>1.0</v>
      </c>
    </row>
    <row r="520">
      <c r="A520" s="3" t="s">
        <v>265</v>
      </c>
      <c r="B520" s="3">
        <v>1.0</v>
      </c>
    </row>
    <row r="521">
      <c r="A521" s="3" t="s">
        <v>201</v>
      </c>
      <c r="B521" s="3">
        <v>1.0</v>
      </c>
    </row>
    <row r="522">
      <c r="A522" s="3" t="s">
        <v>387</v>
      </c>
      <c r="B522" s="3">
        <v>1.0</v>
      </c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autoFilter ref="$A$1:$B$1000"/>
  <hyperlinks>
    <hyperlink r:id="rId1" ref="A221"/>
    <hyperlink r:id="rId2" ref="A393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10.38"/>
    <col customWidth="1" min="3" max="3" width="13.5"/>
  </cols>
  <sheetData>
    <row r="1">
      <c r="A1" s="121" t="s">
        <v>1</v>
      </c>
      <c r="B1" s="121" t="s">
        <v>2</v>
      </c>
      <c r="C1" s="121" t="s">
        <v>1628</v>
      </c>
    </row>
    <row r="2">
      <c r="A2" s="271" t="s">
        <v>4</v>
      </c>
      <c r="B2" s="271">
        <v>21.0</v>
      </c>
      <c r="C2" s="272">
        <v>20.0</v>
      </c>
    </row>
    <row r="3">
      <c r="A3" s="271" t="s">
        <v>25</v>
      </c>
      <c r="B3" s="272">
        <v>4.0</v>
      </c>
      <c r="C3" s="272">
        <v>3.0</v>
      </c>
    </row>
    <row r="4">
      <c r="A4" s="271" t="s">
        <v>29</v>
      </c>
      <c r="B4" s="271">
        <v>2.0</v>
      </c>
      <c r="C4" s="271">
        <v>2.0</v>
      </c>
    </row>
    <row r="5">
      <c r="A5" s="271" t="s">
        <v>32</v>
      </c>
      <c r="B5" s="271">
        <v>1.0</v>
      </c>
      <c r="C5" s="271">
        <v>1.0</v>
      </c>
    </row>
    <row r="6">
      <c r="A6" s="271" t="s">
        <v>34</v>
      </c>
      <c r="B6" s="271">
        <v>1.0</v>
      </c>
      <c r="C6" s="271">
        <v>1.0</v>
      </c>
    </row>
    <row r="7">
      <c r="A7" s="271" t="s">
        <v>36</v>
      </c>
      <c r="B7" s="271">
        <v>1.0</v>
      </c>
      <c r="C7" s="271">
        <v>1.0</v>
      </c>
    </row>
    <row r="8">
      <c r="A8" s="271" t="s">
        <v>38</v>
      </c>
      <c r="B8" s="271">
        <v>87.0</v>
      </c>
      <c r="C8" s="272">
        <v>47.0</v>
      </c>
    </row>
    <row r="9">
      <c r="A9" s="271" t="s">
        <v>86</v>
      </c>
      <c r="B9" s="271">
        <v>5.0</v>
      </c>
      <c r="C9" s="271">
        <v>5.0</v>
      </c>
    </row>
    <row r="10">
      <c r="A10" s="271" t="s">
        <v>92</v>
      </c>
      <c r="B10" s="271">
        <v>1.0</v>
      </c>
      <c r="C10" s="271">
        <v>1.0</v>
      </c>
    </row>
    <row r="11">
      <c r="A11" s="271" t="s">
        <v>94</v>
      </c>
      <c r="B11" s="271">
        <v>1.0</v>
      </c>
      <c r="C11" s="271">
        <v>1.0</v>
      </c>
    </row>
    <row r="12">
      <c r="A12" s="271" t="s">
        <v>96</v>
      </c>
      <c r="B12" s="271">
        <v>3.0</v>
      </c>
      <c r="C12" s="271">
        <v>3.0</v>
      </c>
    </row>
    <row r="13">
      <c r="A13" s="271" t="s">
        <v>100</v>
      </c>
      <c r="B13" s="271">
        <v>9.0</v>
      </c>
      <c r="C13" s="272">
        <v>6.0</v>
      </c>
    </row>
    <row r="14">
      <c r="A14" s="271" t="s">
        <v>107</v>
      </c>
      <c r="B14" s="271">
        <v>1.0</v>
      </c>
      <c r="C14" s="271">
        <v>1.0</v>
      </c>
    </row>
    <row r="15">
      <c r="A15" s="271" t="s">
        <v>109</v>
      </c>
      <c r="B15" s="271">
        <v>168.0</v>
      </c>
      <c r="C15" s="272">
        <v>82.0</v>
      </c>
    </row>
    <row r="16">
      <c r="A16" s="271" t="s">
        <v>192</v>
      </c>
      <c r="B16" s="271">
        <v>18.0</v>
      </c>
      <c r="C16" s="272">
        <v>9.0</v>
      </c>
    </row>
    <row r="17">
      <c r="A17" s="271" t="s">
        <v>202</v>
      </c>
      <c r="B17" s="271">
        <v>38.0</v>
      </c>
      <c r="C17" s="272">
        <v>25.0</v>
      </c>
    </row>
    <row r="18">
      <c r="A18" s="271" t="s">
        <v>228</v>
      </c>
      <c r="B18" s="271">
        <v>17.0</v>
      </c>
      <c r="C18" s="272">
        <v>15.0</v>
      </c>
    </row>
    <row r="19">
      <c r="A19" s="271" t="s">
        <v>244</v>
      </c>
      <c r="B19" s="271">
        <v>2.0</v>
      </c>
      <c r="C19" s="271">
        <v>2.0</v>
      </c>
    </row>
    <row r="20">
      <c r="A20" s="271" t="s">
        <v>247</v>
      </c>
      <c r="B20" s="271">
        <v>1.0</v>
      </c>
      <c r="C20" s="271">
        <v>1.0</v>
      </c>
    </row>
    <row r="21">
      <c r="A21" s="271" t="s">
        <v>249</v>
      </c>
      <c r="B21" s="271">
        <v>3.0</v>
      </c>
      <c r="C21" s="271">
        <v>2.0</v>
      </c>
    </row>
    <row r="22">
      <c r="A22" s="271" t="s">
        <v>252</v>
      </c>
      <c r="B22" s="271">
        <v>1.0</v>
      </c>
      <c r="C22" s="271">
        <v>1.0</v>
      </c>
    </row>
    <row r="23">
      <c r="A23" s="271" t="s">
        <v>254</v>
      </c>
      <c r="B23" s="271">
        <v>7.0</v>
      </c>
      <c r="C23" s="272">
        <v>6.0</v>
      </c>
    </row>
    <row r="24">
      <c r="A24" s="271" t="s">
        <v>261</v>
      </c>
      <c r="B24" s="271">
        <v>228.0</v>
      </c>
      <c r="C24" s="272">
        <v>49.0</v>
      </c>
    </row>
    <row r="25">
      <c r="A25" s="271" t="s">
        <v>311</v>
      </c>
      <c r="B25" s="271">
        <v>2.0</v>
      </c>
      <c r="C25" s="271">
        <v>2.0</v>
      </c>
    </row>
    <row r="26">
      <c r="A26" s="271" t="s">
        <v>314</v>
      </c>
      <c r="B26" s="271">
        <v>2.0</v>
      </c>
      <c r="C26" s="271">
        <v>2.0</v>
      </c>
    </row>
    <row r="27">
      <c r="A27" s="271" t="s">
        <v>317</v>
      </c>
      <c r="B27" s="271">
        <v>1.0</v>
      </c>
      <c r="C27" s="271">
        <v>1.0</v>
      </c>
    </row>
    <row r="28">
      <c r="A28" s="271" t="s">
        <v>319</v>
      </c>
      <c r="B28" s="271">
        <v>1.0</v>
      </c>
      <c r="C28" s="271">
        <v>1.0</v>
      </c>
    </row>
    <row r="29">
      <c r="A29" s="271" t="s">
        <v>321</v>
      </c>
      <c r="B29" s="271">
        <v>11.0</v>
      </c>
      <c r="C29" s="272">
        <v>7.0</v>
      </c>
    </row>
    <row r="30">
      <c r="A30" s="271" t="s">
        <v>329</v>
      </c>
      <c r="B30" s="271">
        <v>1.0</v>
      </c>
      <c r="C30" s="271">
        <v>1.0</v>
      </c>
    </row>
    <row r="31">
      <c r="A31" s="271" t="s">
        <v>331</v>
      </c>
      <c r="B31" s="271">
        <v>1.0</v>
      </c>
      <c r="C31" s="271">
        <v>1.0</v>
      </c>
    </row>
    <row r="32">
      <c r="A32" s="271" t="s">
        <v>333</v>
      </c>
      <c r="B32" s="271">
        <v>1.0</v>
      </c>
      <c r="C32" s="271">
        <v>1.0</v>
      </c>
    </row>
    <row r="33">
      <c r="A33" s="271" t="s">
        <v>335</v>
      </c>
      <c r="B33" s="271">
        <v>1.0</v>
      </c>
      <c r="C33" s="271">
        <v>1.0</v>
      </c>
    </row>
    <row r="34">
      <c r="A34" s="271" t="s">
        <v>337</v>
      </c>
      <c r="B34" s="271">
        <v>16.0</v>
      </c>
      <c r="C34" s="272">
        <v>14.0</v>
      </c>
    </row>
    <row r="35">
      <c r="A35" s="271" t="s">
        <v>352</v>
      </c>
      <c r="B35" s="271">
        <v>1.0</v>
      </c>
      <c r="C35" s="271">
        <v>1.0</v>
      </c>
    </row>
    <row r="36">
      <c r="A36" s="271" t="s">
        <v>354</v>
      </c>
      <c r="B36" s="271">
        <v>3.0</v>
      </c>
      <c r="C36" s="272">
        <v>2.0</v>
      </c>
    </row>
    <row r="37">
      <c r="A37" s="271" t="s">
        <v>357</v>
      </c>
      <c r="B37" s="271">
        <v>6.0</v>
      </c>
      <c r="C37" s="271">
        <v>6.0</v>
      </c>
    </row>
    <row r="38">
      <c r="A38" s="271" t="s">
        <v>364</v>
      </c>
      <c r="B38" s="271">
        <v>9.0</v>
      </c>
      <c r="C38" s="272">
        <v>4.0</v>
      </c>
    </row>
    <row r="39">
      <c r="A39" s="271" t="s">
        <v>369</v>
      </c>
      <c r="B39" s="271">
        <v>4.0</v>
      </c>
      <c r="C39" s="272">
        <v>2.0</v>
      </c>
    </row>
    <row r="40">
      <c r="A40" s="271" t="s">
        <v>372</v>
      </c>
      <c r="B40" s="271">
        <v>1.0</v>
      </c>
      <c r="C40" s="271">
        <v>1.0</v>
      </c>
    </row>
    <row r="41">
      <c r="A41" s="271" t="s">
        <v>374</v>
      </c>
      <c r="B41" s="271">
        <v>1.0</v>
      </c>
      <c r="C41" s="271">
        <v>1.0</v>
      </c>
    </row>
    <row r="42">
      <c r="A42" s="271" t="s">
        <v>376</v>
      </c>
      <c r="B42" s="271">
        <v>12.0</v>
      </c>
      <c r="C42" s="272">
        <v>11.0</v>
      </c>
    </row>
    <row r="43">
      <c r="A43" s="271" t="s">
        <v>388</v>
      </c>
      <c r="B43" s="271">
        <v>39.0</v>
      </c>
      <c r="C43" s="272">
        <v>25.0</v>
      </c>
    </row>
    <row r="44">
      <c r="A44" s="271" t="s">
        <v>414</v>
      </c>
      <c r="B44" s="271">
        <v>1.0</v>
      </c>
      <c r="C44" s="271">
        <v>1.0</v>
      </c>
    </row>
    <row r="45">
      <c r="A45" s="271" t="s">
        <v>416</v>
      </c>
      <c r="B45" s="271">
        <v>1.0</v>
      </c>
      <c r="C45" s="271">
        <v>1.0</v>
      </c>
    </row>
    <row r="46">
      <c r="A46" s="271" t="s">
        <v>418</v>
      </c>
      <c r="B46" s="271">
        <v>6.0</v>
      </c>
      <c r="C46" s="272">
        <v>3.0</v>
      </c>
    </row>
    <row r="47">
      <c r="A47" s="271" t="s">
        <v>422</v>
      </c>
      <c r="B47" s="271">
        <v>291.0</v>
      </c>
      <c r="C47" s="272">
        <v>146.0</v>
      </c>
    </row>
    <row r="48">
      <c r="A48" s="271" t="s">
        <v>569</v>
      </c>
      <c r="B48" s="271">
        <v>4.0</v>
      </c>
      <c r="C48" s="272">
        <v>2.0</v>
      </c>
    </row>
  </sheetData>
  <autoFilter ref="$A$1:$C$4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9.38"/>
    <col customWidth="1" min="3" max="3" width="12.75"/>
  </cols>
  <sheetData>
    <row r="1">
      <c r="A1" s="121" t="s">
        <v>1</v>
      </c>
      <c r="B1" s="121" t="s">
        <v>2</v>
      </c>
      <c r="C1" s="121" t="s">
        <v>1628</v>
      </c>
    </row>
    <row r="2">
      <c r="A2" s="271" t="s">
        <v>422</v>
      </c>
      <c r="B2" s="271">
        <v>291.0</v>
      </c>
      <c r="C2" s="272">
        <v>146.0</v>
      </c>
    </row>
    <row r="3">
      <c r="A3" s="271" t="s">
        <v>261</v>
      </c>
      <c r="B3" s="271">
        <v>228.0</v>
      </c>
      <c r="C3" s="272">
        <v>49.0</v>
      </c>
    </row>
    <row r="4">
      <c r="A4" s="271" t="s">
        <v>109</v>
      </c>
      <c r="B4" s="271">
        <v>168.0</v>
      </c>
      <c r="C4" s="272">
        <v>82.0</v>
      </c>
    </row>
    <row r="5">
      <c r="A5" s="271" t="s">
        <v>38</v>
      </c>
      <c r="B5" s="271">
        <v>87.0</v>
      </c>
      <c r="C5" s="272">
        <v>47.0</v>
      </c>
    </row>
    <row r="6">
      <c r="A6" s="271" t="s">
        <v>388</v>
      </c>
      <c r="B6" s="271">
        <v>39.0</v>
      </c>
      <c r="C6" s="272">
        <v>25.0</v>
      </c>
    </row>
    <row r="7">
      <c r="A7" s="271" t="s">
        <v>202</v>
      </c>
      <c r="B7" s="271">
        <v>38.0</v>
      </c>
      <c r="C7" s="272">
        <v>25.0</v>
      </c>
    </row>
    <row r="8">
      <c r="A8" s="271" t="s">
        <v>4</v>
      </c>
      <c r="B8" s="271">
        <v>21.0</v>
      </c>
      <c r="C8" s="272">
        <v>20.0</v>
      </c>
    </row>
    <row r="9">
      <c r="A9" s="271" t="s">
        <v>192</v>
      </c>
      <c r="B9" s="271">
        <v>18.0</v>
      </c>
      <c r="C9" s="272">
        <v>9.0</v>
      </c>
    </row>
    <row r="10">
      <c r="A10" s="271" t="s">
        <v>228</v>
      </c>
      <c r="B10" s="271">
        <v>17.0</v>
      </c>
      <c r="C10" s="272">
        <v>15.0</v>
      </c>
    </row>
    <row r="11">
      <c r="A11" s="271" t="s">
        <v>337</v>
      </c>
      <c r="B11" s="271">
        <v>16.0</v>
      </c>
      <c r="C11" s="272">
        <v>14.0</v>
      </c>
    </row>
    <row r="12">
      <c r="A12" s="271" t="s">
        <v>376</v>
      </c>
      <c r="B12" s="271">
        <v>12.0</v>
      </c>
      <c r="C12" s="272">
        <v>11.0</v>
      </c>
    </row>
    <row r="13">
      <c r="A13" s="271" t="s">
        <v>321</v>
      </c>
      <c r="B13" s="271">
        <v>11.0</v>
      </c>
      <c r="C13" s="272">
        <v>7.0</v>
      </c>
    </row>
    <row r="14">
      <c r="A14" s="271" t="s">
        <v>100</v>
      </c>
      <c r="B14" s="271">
        <v>9.0</v>
      </c>
      <c r="C14" s="272">
        <v>6.0</v>
      </c>
    </row>
    <row r="15">
      <c r="A15" s="271" t="s">
        <v>364</v>
      </c>
      <c r="B15" s="271">
        <v>9.0</v>
      </c>
      <c r="C15" s="272">
        <v>4.0</v>
      </c>
    </row>
    <row r="16">
      <c r="A16" s="271" t="s">
        <v>254</v>
      </c>
      <c r="B16" s="271">
        <v>7.0</v>
      </c>
      <c r="C16" s="272">
        <v>6.0</v>
      </c>
    </row>
    <row r="17">
      <c r="A17" s="271" t="s">
        <v>357</v>
      </c>
      <c r="B17" s="271">
        <v>6.0</v>
      </c>
      <c r="C17" s="271">
        <v>6.0</v>
      </c>
    </row>
    <row r="18">
      <c r="A18" s="271" t="s">
        <v>418</v>
      </c>
      <c r="B18" s="271">
        <v>6.0</v>
      </c>
      <c r="C18" s="272">
        <v>3.0</v>
      </c>
    </row>
    <row r="19">
      <c r="A19" s="271" t="s">
        <v>86</v>
      </c>
      <c r="B19" s="271">
        <v>5.0</v>
      </c>
      <c r="C19" s="271">
        <v>5.0</v>
      </c>
    </row>
    <row r="20">
      <c r="A20" s="271" t="s">
        <v>25</v>
      </c>
      <c r="B20" s="272">
        <v>4.0</v>
      </c>
      <c r="C20" s="272">
        <v>3.0</v>
      </c>
    </row>
    <row r="21">
      <c r="A21" s="271" t="s">
        <v>369</v>
      </c>
      <c r="B21" s="271">
        <v>4.0</v>
      </c>
      <c r="C21" s="272">
        <v>2.0</v>
      </c>
    </row>
    <row r="22">
      <c r="A22" s="271" t="s">
        <v>569</v>
      </c>
      <c r="B22" s="271">
        <v>4.0</v>
      </c>
      <c r="C22" s="272">
        <v>2.0</v>
      </c>
    </row>
    <row r="23">
      <c r="A23" s="271" t="s">
        <v>96</v>
      </c>
      <c r="B23" s="271">
        <v>3.0</v>
      </c>
      <c r="C23" s="271">
        <v>3.0</v>
      </c>
    </row>
    <row r="24">
      <c r="A24" s="271" t="s">
        <v>249</v>
      </c>
      <c r="B24" s="271">
        <v>3.0</v>
      </c>
      <c r="C24" s="271">
        <v>2.0</v>
      </c>
    </row>
    <row r="25">
      <c r="A25" s="271" t="s">
        <v>354</v>
      </c>
      <c r="B25" s="271">
        <v>3.0</v>
      </c>
      <c r="C25" s="272">
        <v>2.0</v>
      </c>
    </row>
    <row r="26">
      <c r="A26" s="271" t="s">
        <v>29</v>
      </c>
      <c r="B26" s="271">
        <v>2.0</v>
      </c>
      <c r="C26" s="271">
        <v>2.0</v>
      </c>
    </row>
    <row r="27">
      <c r="A27" s="271" t="s">
        <v>244</v>
      </c>
      <c r="B27" s="271">
        <v>2.0</v>
      </c>
      <c r="C27" s="271">
        <v>2.0</v>
      </c>
    </row>
    <row r="28">
      <c r="A28" s="271" t="s">
        <v>311</v>
      </c>
      <c r="B28" s="271">
        <v>2.0</v>
      </c>
      <c r="C28" s="271">
        <v>2.0</v>
      </c>
    </row>
    <row r="29">
      <c r="A29" s="271" t="s">
        <v>314</v>
      </c>
      <c r="B29" s="271">
        <v>2.0</v>
      </c>
      <c r="C29" s="271">
        <v>2.0</v>
      </c>
    </row>
    <row r="30">
      <c r="A30" s="271" t="s">
        <v>32</v>
      </c>
      <c r="B30" s="271">
        <v>1.0</v>
      </c>
      <c r="C30" s="271">
        <v>1.0</v>
      </c>
    </row>
    <row r="31">
      <c r="A31" s="271" t="s">
        <v>34</v>
      </c>
      <c r="B31" s="271">
        <v>1.0</v>
      </c>
      <c r="C31" s="271">
        <v>1.0</v>
      </c>
    </row>
    <row r="32">
      <c r="A32" s="271" t="s">
        <v>36</v>
      </c>
      <c r="B32" s="271">
        <v>1.0</v>
      </c>
      <c r="C32" s="271">
        <v>1.0</v>
      </c>
    </row>
    <row r="33">
      <c r="A33" s="271" t="s">
        <v>92</v>
      </c>
      <c r="B33" s="271">
        <v>1.0</v>
      </c>
      <c r="C33" s="271">
        <v>1.0</v>
      </c>
    </row>
    <row r="34">
      <c r="A34" s="271" t="s">
        <v>94</v>
      </c>
      <c r="B34" s="271">
        <v>1.0</v>
      </c>
      <c r="C34" s="271">
        <v>1.0</v>
      </c>
    </row>
    <row r="35">
      <c r="A35" s="271" t="s">
        <v>107</v>
      </c>
      <c r="B35" s="271">
        <v>1.0</v>
      </c>
      <c r="C35" s="271">
        <v>1.0</v>
      </c>
    </row>
    <row r="36">
      <c r="A36" s="271" t="s">
        <v>247</v>
      </c>
      <c r="B36" s="271">
        <v>1.0</v>
      </c>
      <c r="C36" s="271">
        <v>1.0</v>
      </c>
    </row>
    <row r="37">
      <c r="A37" s="271" t="s">
        <v>252</v>
      </c>
      <c r="B37" s="271">
        <v>1.0</v>
      </c>
      <c r="C37" s="271">
        <v>1.0</v>
      </c>
    </row>
    <row r="38">
      <c r="A38" s="271" t="s">
        <v>317</v>
      </c>
      <c r="B38" s="271">
        <v>1.0</v>
      </c>
      <c r="C38" s="271">
        <v>1.0</v>
      </c>
    </row>
    <row r="39">
      <c r="A39" s="271" t="s">
        <v>319</v>
      </c>
      <c r="B39" s="271">
        <v>1.0</v>
      </c>
      <c r="C39" s="271">
        <v>1.0</v>
      </c>
    </row>
    <row r="40">
      <c r="A40" s="271" t="s">
        <v>329</v>
      </c>
      <c r="B40" s="271">
        <v>1.0</v>
      </c>
      <c r="C40" s="271">
        <v>1.0</v>
      </c>
    </row>
    <row r="41">
      <c r="A41" s="271" t="s">
        <v>331</v>
      </c>
      <c r="B41" s="271">
        <v>1.0</v>
      </c>
      <c r="C41" s="271">
        <v>1.0</v>
      </c>
    </row>
    <row r="42">
      <c r="A42" s="271" t="s">
        <v>333</v>
      </c>
      <c r="B42" s="271">
        <v>1.0</v>
      </c>
      <c r="C42" s="271">
        <v>1.0</v>
      </c>
    </row>
    <row r="43">
      <c r="A43" s="271" t="s">
        <v>335</v>
      </c>
      <c r="B43" s="271">
        <v>1.0</v>
      </c>
      <c r="C43" s="271">
        <v>1.0</v>
      </c>
    </row>
    <row r="44">
      <c r="A44" s="271" t="s">
        <v>352</v>
      </c>
      <c r="B44" s="271">
        <v>1.0</v>
      </c>
      <c r="C44" s="271">
        <v>1.0</v>
      </c>
    </row>
    <row r="45">
      <c r="A45" s="271" t="s">
        <v>372</v>
      </c>
      <c r="B45" s="271">
        <v>1.0</v>
      </c>
      <c r="C45" s="271">
        <v>1.0</v>
      </c>
    </row>
    <row r="46">
      <c r="A46" s="271" t="s">
        <v>374</v>
      </c>
      <c r="B46" s="271">
        <v>1.0</v>
      </c>
      <c r="C46" s="271">
        <v>1.0</v>
      </c>
    </row>
    <row r="47">
      <c r="A47" s="271" t="s">
        <v>414</v>
      </c>
      <c r="B47" s="271">
        <v>1.0</v>
      </c>
      <c r="C47" s="271">
        <v>1.0</v>
      </c>
    </row>
    <row r="48">
      <c r="A48" s="271" t="s">
        <v>416</v>
      </c>
      <c r="B48" s="271">
        <v>1.0</v>
      </c>
      <c r="C48" s="271">
        <v>1.0</v>
      </c>
    </row>
  </sheetData>
  <autoFilter ref="$A$1:$C$48"/>
  <drawing r:id="rId1"/>
</worksheet>
</file>