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1-31" sheetId="1" r:id="rId4"/>
    <sheet state="visible" name="totals" sheetId="2" r:id="rId5"/>
    <sheet state="visible" name="savings" sheetId="3" r:id="rId6"/>
    <sheet state="visible" name="gifts" sheetId="4" r:id="rId7"/>
    <sheet state="visible" name="t10hours" sheetId="5" r:id="rId8"/>
    <sheet state="visible" name="t10value" sheetId="6" r:id="rId9"/>
    <sheet state="visible" name="yakuza" sheetId="7" r:id="rId10"/>
    <sheet state="visible" name="ranges" sheetId="8" r:id="rId11"/>
    <sheet state="visible" name="2025" sheetId="9" r:id="rId12"/>
    <sheet state="visible" name="2024" sheetId="10" r:id="rId13"/>
    <sheet state="visible" name="2023" sheetId="11" r:id="rId14"/>
    <sheet state="visible" name="2022" sheetId="12" r:id="rId15"/>
    <sheet state="visible" name="2021" sheetId="13" r:id="rId16"/>
    <sheet state="visible" name="2020" sheetId="14" r:id="rId17"/>
    <sheet state="visible" name="2019" sheetId="15" r:id="rId18"/>
    <sheet state="visible" name="2018" sheetId="16" r:id="rId19"/>
    <sheet state="visible" name="2017" sheetId="17" r:id="rId20"/>
    <sheet state="visible" name="2016" sheetId="18" r:id="rId21"/>
    <sheet state="visible" name="2015" sheetId="19" r:id="rId22"/>
    <sheet state="visible" name="2014" sheetId="20" r:id="rId23"/>
    <sheet state="visible" name="2013" sheetId="21" r:id="rId24"/>
    <sheet state="visible" name="2012" sheetId="22" r:id="rId25"/>
    <sheet state="visible" name="2011" sheetId="23" r:id="rId26"/>
    <sheet state="visible" name="2010" sheetId="24" r:id="rId27"/>
    <sheet state="visible" name="2009" sheetId="25" r:id="rId28"/>
  </sheets>
  <definedNames>
    <definedName hidden="1" localSheetId="3" name="_xlnm._FilterDatabase">gifts!$A$1:$G$186</definedName>
    <definedName hidden="1" localSheetId="4" name="_xlnm._FilterDatabase">t10hours!$A$1:$H$11</definedName>
    <definedName hidden="1" localSheetId="5" name="_xlnm._FilterDatabase">t10value!$A$1:$H$11</definedName>
    <definedName hidden="1" localSheetId="6" name="_xlnm._FilterDatabase">yakuza!$A$1:$H$16</definedName>
    <definedName hidden="1" localSheetId="8" name="_xlnm._FilterDatabase">'2025'!$A$1:$G$4</definedName>
    <definedName hidden="1" localSheetId="9" name="_xlnm._FilterDatabase">'2024'!$A$1:$G$53</definedName>
    <definedName hidden="1" localSheetId="10" name="_xlnm._FilterDatabase">'2023'!$A$1:$G$84</definedName>
    <definedName hidden="1" localSheetId="11" name="_xlnm._FilterDatabase">'2022'!$A$1:$G$95</definedName>
    <definedName hidden="1" localSheetId="12" name="_xlnm._FilterDatabase">'2021'!$A$1:$G$162</definedName>
    <definedName hidden="1" localSheetId="13" name="_xlnm._FilterDatabase">'2020'!$A$1:$G$80</definedName>
    <definedName hidden="1" localSheetId="14" name="_xlnm._FilterDatabase">'2019'!$A$1:$G$118</definedName>
    <definedName hidden="1" localSheetId="15" name="_xlnm._FilterDatabase">'2018'!$A$1:$G$67</definedName>
    <definedName hidden="1" localSheetId="16" name="_xlnm._FilterDatabase">'2017'!$A$1:$G$187</definedName>
    <definedName hidden="1" localSheetId="17" name="_xlnm._FilterDatabase">'2016'!$A$1:$G$46</definedName>
    <definedName hidden="1" localSheetId="18" name="_xlnm._FilterDatabase">'2015'!$A$1:$G$56</definedName>
    <definedName hidden="1" localSheetId="19" name="_xlnm._FilterDatabase">'2014'!$A$1:$G$24</definedName>
    <definedName hidden="1" localSheetId="20" name="_xlnm._FilterDatabase">'2013'!$A$1:$G$42</definedName>
    <definedName hidden="1" localSheetId="21" name="_xlnm._FilterDatabase">'2012'!$A$1:$G$10</definedName>
    <definedName hidden="1" localSheetId="22" name="_xlnm._FilterDatabase">'2011'!$A$1:$G$18</definedName>
    <definedName hidden="1" localSheetId="23" name="_xlnm._FilterDatabase">'2010'!$A$1:$G$21</definedName>
    <definedName hidden="1" localSheetId="24" name="_xlnm._FilterDatabase">'2009'!$A$1:$G$4</definedName>
  </definedNames>
  <calcPr/>
  <extLst>
    <ext uri="GoogleSheetsCustomDataVersion2">
      <go:sheetsCustomData xmlns:go="http://customooxmlschemas.google.com/" r:id="rId29" roundtripDataChecksum="tpZUdUFhFB2LPZ5cTRXAb8Ex6Rkwj+6nWvBwW6I/kOI="/>
    </ext>
  </extLst>
</workbook>
</file>

<file path=xl/sharedStrings.xml><?xml version="1.0" encoding="utf-8"?>
<sst xmlns="http://schemas.openxmlformats.org/spreadsheetml/2006/main" count="2879" uniqueCount="1140">
  <si>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</si>
  <si>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</si>
  <si>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</si>
  <si>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totals tab, as new entries are inserted in Excel &amp; SQL</t>
  </si>
  <si>
    <t>Update all data in the savings tab, as new entries are inserted in Excel &amp; SQL</t>
  </si>
  <si>
    <t>Update all data in the gifts tab, as new entries are inserted in Excel &amp; SQL</t>
  </si>
  <si>
    <t>Update all data in the t10hours tab, as games are completed</t>
  </si>
  <si>
    <t>Update all data in the t10value tab, as games are completed</t>
  </si>
  <si>
    <t>Update all data in the yakuza tab, as Yakuza games are completed</t>
  </si>
  <si>
    <t>Update all data in the ranges tab, as new entries are inserted in Excel &amp; SQL</t>
  </si>
  <si>
    <t>Update all data in the 2024 tab, as new entries are inserted in Excel &amp; SQL</t>
  </si>
  <si>
    <t>totals</t>
  </si>
  <si>
    <t>Total Number of Games</t>
  </si>
  <si>
    <t>Sum of Full Price</t>
  </si>
  <si>
    <t>Sum of Paid Price</t>
  </si>
  <si>
    <t>Sum of Savings</t>
  </si>
  <si>
    <t>Average Full Price</t>
  </si>
  <si>
    <t>Average Paid Price</t>
  </si>
  <si>
    <t>Average Savings</t>
  </si>
  <si>
    <t>savings</t>
  </si>
  <si>
    <t>Year</t>
  </si>
  <si>
    <t>Full_Price</t>
  </si>
  <si>
    <t>Paid_Price</t>
  </si>
  <si>
    <t>Savings</t>
  </si>
  <si>
    <t>gifts</t>
  </si>
  <si>
    <t>ID</t>
  </si>
  <si>
    <t>Game</t>
  </si>
  <si>
    <t>Console</t>
  </si>
  <si>
    <t>Purchase_Date</t>
  </si>
  <si>
    <t>Sale_Price</t>
  </si>
  <si>
    <t>Need for Speed Hot Pursuit</t>
  </si>
  <si>
    <t>PS3</t>
  </si>
  <si>
    <t>t10hours</t>
  </si>
  <si>
    <t>Hours</t>
  </si>
  <si>
    <t>Value</t>
  </si>
  <si>
    <t>Rocket League</t>
  </si>
  <si>
    <t>PS4</t>
  </si>
  <si>
    <t>Like a Dragon (Yakuza 0)</t>
  </si>
  <si>
    <t>Disney Dreamlight Valley</t>
  </si>
  <si>
    <t>Like a Dragon Kiwami 2 (Yakuza Kiwami 2)</t>
  </si>
  <si>
    <t>Grand Theft Auto V</t>
  </si>
  <si>
    <t>Crash Team Racing Nitro-Fueled</t>
  </si>
  <si>
    <t>Borderlands 3</t>
  </si>
  <si>
    <t>Saints Row: The Third</t>
  </si>
  <si>
    <t>Like a Dragon: Infinite Wealth</t>
  </si>
  <si>
    <t>Stardew Valley</t>
  </si>
  <si>
    <t>t10value</t>
  </si>
  <si>
    <t>F1 2021</t>
  </si>
  <si>
    <t>Hogwarts Legacy</t>
  </si>
  <si>
    <t>PS5</t>
  </si>
  <si>
    <t>Final Fantasy VII: Rebirth (2024)</t>
  </si>
  <si>
    <t>F1 23</t>
  </si>
  <si>
    <t>Marvel's Spider-Man</t>
  </si>
  <si>
    <t>The Last of Us Part II</t>
  </si>
  <si>
    <t>Like a Dragon: Ishin</t>
  </si>
  <si>
    <t>Saints Row (2022)</t>
  </si>
  <si>
    <t>GRID Legends</t>
  </si>
  <si>
    <t>Days Gone</t>
  </si>
  <si>
    <t>yakuza</t>
  </si>
  <si>
    <t>Yakuza 0</t>
  </si>
  <si>
    <t>Yakuza Kiwami 2</t>
  </si>
  <si>
    <t>Infinite Wealth</t>
  </si>
  <si>
    <t>Yakuza 7</t>
  </si>
  <si>
    <t>Yakuza Kiwami</t>
  </si>
  <si>
    <t>Ishin</t>
  </si>
  <si>
    <t>Yakuza 5</t>
  </si>
  <si>
    <t>Dead Souls</t>
  </si>
  <si>
    <t>Gaiden</t>
  </si>
  <si>
    <t>Yakuza 3</t>
  </si>
  <si>
    <t>Yakuza 6</t>
  </si>
  <si>
    <t>Yakuza 4</t>
  </si>
  <si>
    <t>Pirate Yakuza</t>
  </si>
  <si>
    <t>ranges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</si>
  <si>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</si>
  <si>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</si>
  <si>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</si>
  <si>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</si>
  <si>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</si>
  <si>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</si>
  <si>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</si>
  <si>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</si>
  <si>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</si>
  <si>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</si>
  <si>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</si>
  <si>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Games</t>
  </si>
  <si>
    <t>Thomas Was Alone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</si>
  <si>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</si>
  <si>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</si>
  <si>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</si>
  <si>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</si>
  <si>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</si>
  <si>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</si>
  <si>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</si>
  <si>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</si>
  <si>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</si>
  <si>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</si>
  <si>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</si>
  <si>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</si>
  <si>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</si>
  <si>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PS2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</si>
  <si>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</si>
  <si>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</si>
  <si>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</si>
  <si>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</si>
  <si>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</si>
  <si>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South Park: The Stick of Truth</t>
  </si>
  <si>
    <t>Fortnite</t>
  </si>
  <si>
    <t>Marvels Spider-Man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</si>
  <si>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</si>
  <si>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</si>
  <si>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</si>
  <si>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</si>
  <si>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</si>
  <si>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</si>
  <si>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</si>
  <si>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</si>
  <si>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PS1</t>
  </si>
  <si>
    <t>Fall Guys: Ultimate Knockout</t>
  </si>
  <si>
    <t>Marvels Iron Man VR</t>
  </si>
  <si>
    <t>Crash Bandicoot 4: Its About Time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</si>
  <si>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</si>
  <si>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</si>
  <si>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</si>
  <si>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</si>
  <si>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</si>
  <si>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</si>
  <si>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</si>
  <si>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</si>
  <si>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</si>
  <si>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</si>
  <si>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</si>
  <si>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</si>
  <si>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</si>
  <si>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</si>
  <si>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</si>
  <si>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</si>
  <si>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</si>
  <si>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</si>
  <si>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</si>
  <si>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</si>
  <si>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</si>
  <si>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The Cave</t>
  </si>
  <si>
    <t>Battlefield 3</t>
  </si>
  <si>
    <t>Abzu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</si>
  <si>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</si>
  <si>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</si>
  <si>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</si>
  <si>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</si>
  <si>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</si>
  <si>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</si>
  <si>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</si>
  <si>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</si>
  <si>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</si>
  <si>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</si>
  <si>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</si>
  <si>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</si>
  <si>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</si>
  <si>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</si>
  <si>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</si>
  <si>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</si>
  <si>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</si>
  <si>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</si>
  <si>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</si>
  <si>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</si>
  <si>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</si>
  <si>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</si>
  <si>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</si>
  <si>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</si>
  <si>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</si>
  <si>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</si>
  <si>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</si>
  <si>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ARK: Survival Evolved</t>
  </si>
  <si>
    <t>Ghostrunner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</si>
  <si>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</si>
  <si>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</si>
  <si>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</si>
  <si>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</si>
  <si>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</si>
  <si>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</si>
  <si>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</si>
  <si>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</si>
  <si>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</si>
  <si>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</si>
  <si>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</si>
  <si>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</si>
  <si>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</si>
  <si>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</si>
  <si>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</si>
  <si>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</si>
  <si>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</si>
  <si>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</si>
  <si>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</si>
  <si>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</si>
  <si>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</si>
  <si>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</si>
  <si>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</si>
  <si>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</si>
  <si>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</si>
  <si>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</si>
  <si>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</si>
  <si>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</si>
  <si>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</si>
  <si>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</si>
  <si>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</si>
  <si>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</si>
  <si>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</si>
  <si>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</si>
  <si>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Descenders</t>
  </si>
  <si>
    <t>Tunic</t>
  </si>
  <si>
    <t>Trek to Yomi</t>
  </si>
  <si>
    <t>Jurassic World Evolution 2</t>
  </si>
  <si>
    <t>NBA 2K23</t>
  </si>
  <si>
    <t>Call of Duty: Black Ops Cold War</t>
  </si>
  <si>
    <t>Endling: Extinction is Forever</t>
  </si>
  <si>
    <t>Alan Wake</t>
  </si>
  <si>
    <t>Deaths Door</t>
  </si>
  <si>
    <t>Generation Zero</t>
  </si>
  <si>
    <t>Run Sausage Run!</t>
  </si>
  <si>
    <t>The Amazing American Circus</t>
  </si>
  <si>
    <t>Total Arcade Racing</t>
  </si>
  <si>
    <t>Music Racer: Ultimate</t>
  </si>
  <si>
    <t>Monster Prom: XXL</t>
  </si>
  <si>
    <t>Like a Dragon: Ishin!</t>
  </si>
  <si>
    <t>Dungeon Munchies</t>
  </si>
  <si>
    <t>Budget Cuts</t>
  </si>
  <si>
    <t>Wonder Boy: The Dragons Trap</t>
  </si>
  <si>
    <t>Going Under</t>
  </si>
  <si>
    <t>Primal</t>
  </si>
  <si>
    <t>Grindstone</t>
  </si>
  <si>
    <t>Iris and the Giant</t>
  </si>
  <si>
    <t>Ni No Kuni II: Revenant Kingdom</t>
  </si>
  <si>
    <t>Nour: Play With Your Food</t>
  </si>
  <si>
    <t>Ni No Kuni: Wrath of the White Witch</t>
  </si>
  <si>
    <t>Farming Simulator 22</t>
  </si>
  <si>
    <t>The Callisto Protocol</t>
  </si>
  <si>
    <t>Weird West</t>
  </si>
  <si>
    <t>Marvels Spider-Man 2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</si>
  <si>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</si>
  <si>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</si>
  <si>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</si>
  <si>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</si>
  <si>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</si>
  <si>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</si>
  <si>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</si>
  <si>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</si>
  <si>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The Survivalists</t>
  </si>
  <si>
    <t>Skul: The Hero Slayer</t>
  </si>
  <si>
    <t>Minecraft Legends</t>
  </si>
  <si>
    <t>Fallout Shelter</t>
  </si>
  <si>
    <t>NHL 24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</si>
  <si>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</si>
  <si>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</si>
  <si>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</si>
  <si>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</si>
  <si>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</si>
  <si>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Astro Bot</t>
  </si>
  <si>
    <t>Animal Well</t>
  </si>
  <si>
    <t>Moonshine Inc</t>
  </si>
  <si>
    <t>The Plucky Squire</t>
  </si>
  <si>
    <t>WWE 2K24</t>
  </si>
  <si>
    <t>Doki Doki Literature Club Plus!</t>
  </si>
  <si>
    <t>Hot Wheels Unleashed 2 - Turbocharged</t>
  </si>
  <si>
    <t>God of War: Ragnarök</t>
  </si>
  <si>
    <t>TY the Tasmanian Tiger</t>
  </si>
  <si>
    <t>The Holy Gosh Darn</t>
  </si>
  <si>
    <t>Like a Dragon: Pirate Yakuza in Hawaii</t>
  </si>
  <si>
    <t>Playstation Plus Essential Subscription Service</t>
  </si>
  <si>
    <t>Judgment</t>
  </si>
  <si>
    <t>Lost Judgment</t>
  </si>
  <si>
    <t>TY The Tasmanian Tiger 2: Bush Rescue</t>
  </si>
  <si>
    <t>Disney Epic Mickey: Rebrushed</t>
  </si>
  <si>
    <t>SpongeBob SquarePants: The Cosmic Shake</t>
  </si>
  <si>
    <t>RoboCop: Rogue City</t>
  </si>
  <si>
    <t>Goat Simulator 3</t>
  </si>
  <si>
    <t>EA Sports FC 24</t>
  </si>
  <si>
    <t>Minecraft</t>
  </si>
  <si>
    <t>Planet Zoo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</si>
  <si>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</si>
  <si>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</si>
  <si>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</si>
  <si>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</si>
  <si>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</si>
  <si>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</si>
  <si>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Doraemon: Story of Seasons</t>
  </si>
  <si>
    <t>Dead Space (2023)</t>
  </si>
  <si>
    <t>Gravity Rush</t>
  </si>
  <si>
    <t>Palworld</t>
  </si>
  <si>
    <t>SteamWorld Build</t>
  </si>
  <si>
    <t>TimeSplitters</t>
  </si>
  <si>
    <t>TimeSplitters 2</t>
  </si>
  <si>
    <t>TimeSplitters: Future Perfect</t>
  </si>
  <si>
    <t>Parcel Corps</t>
  </si>
  <si>
    <t>South Park: Snow Day!</t>
  </si>
  <si>
    <t>Squirrel with a Gun</t>
  </si>
  <si>
    <t>Tekken 8</t>
  </si>
  <si>
    <t>The Outer Worlds</t>
  </si>
  <si>
    <t>Tiny Tinas Wonderlands</t>
  </si>
  <si>
    <t>Party Hard 2</t>
  </si>
  <si>
    <t>Empire of Sin</t>
  </si>
  <si>
    <t>Shadow of the Tomb Raider</t>
  </si>
  <si>
    <t>Action Henk</t>
  </si>
  <si>
    <t>Don`t Starve</t>
  </si>
  <si>
    <t>Godlike Burger</t>
  </si>
  <si>
    <t>Horror Bar VR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</si>
  <si>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</si>
  <si>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</si>
  <si>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</si>
  <si>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</si>
  <si>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</si>
  <si>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</si>
  <si>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</si>
  <si>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</si>
  <si>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Tchia</t>
  </si>
  <si>
    <t>Harvest Moon: Light of Hope</t>
  </si>
  <si>
    <t>Digimon World: Next Order</t>
  </si>
  <si>
    <t>LEGO The Hobbit</t>
  </si>
  <si>
    <t>Death`s Door</t>
  </si>
  <si>
    <t>Two Point Campus</t>
  </si>
  <si>
    <t>Wonder Boy: The Dragon`s Trap</t>
  </si>
  <si>
    <t>Nour: Play with your Food</t>
  </si>
  <si>
    <t>Resident Evil 4 (2023)</t>
  </si>
  <si>
    <t>A Plague Tale: Requiem</t>
  </si>
  <si>
    <t>Marvel`s Spider-Man 2</t>
  </si>
  <si>
    <t>Resident Evil: Code Veronica X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</si>
  <si>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</si>
  <si>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</si>
  <si>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</si>
  <si>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</si>
  <si>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</si>
  <si>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</si>
  <si>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</si>
  <si>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PowerWash Simulator</t>
  </si>
  <si>
    <t>Blazing Beaks</t>
  </si>
  <si>
    <t>It Takes Two</t>
  </si>
  <si>
    <t>SteamWorld Dig 2</t>
  </si>
  <si>
    <t>Knack</t>
  </si>
  <si>
    <t>Knack 2</t>
  </si>
  <si>
    <t>Far Cry 6</t>
  </si>
  <si>
    <t>Star Wars Jedi: Fallen Order</t>
  </si>
  <si>
    <t>Cyberpunk 2077</t>
  </si>
  <si>
    <t>PONG Quest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</si>
  <si>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</si>
  <si>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</si>
  <si>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</si>
  <si>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</si>
  <si>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</si>
  <si>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</si>
  <si>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</si>
  <si>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</si>
  <si>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</si>
  <si>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</si>
  <si>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</si>
  <si>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</si>
  <si>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Chicken Police: Paint It Red!</t>
  </si>
  <si>
    <t>Just Die Already</t>
  </si>
  <si>
    <t>Wanderer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</si>
  <si>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</si>
  <si>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</si>
  <si>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</si>
  <si>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</si>
  <si>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</si>
  <si>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</si>
  <si>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</si>
  <si>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</si>
  <si>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</si>
  <si>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</si>
  <si>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</si>
  <si>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</si>
  <si>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</si>
  <si>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</si>
  <si>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</si>
  <si>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</si>
  <si>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Can`t Drive This</t>
  </si>
  <si>
    <t>Chicory: A Colorful Tale</t>
  </si>
  <si>
    <t>Final Fantasy VII (2020)</t>
  </si>
  <si>
    <t>The Stanley Parable: Ultra Deluxe</t>
  </si>
  <si>
    <t>Biomutant</t>
  </si>
  <si>
    <t>Sam and Max Season 3: The Devil`s Playhouse TTG</t>
  </si>
  <si>
    <t>Sam and Max Season 2: Beyond Time and Space TTG</t>
  </si>
  <si>
    <t>Sam and Max Season 1: Save The World TTG</t>
  </si>
  <si>
    <t>The Darkside Detective Season 2: A Fumble in the Dark</t>
  </si>
  <si>
    <t>Sackboy: A Big Adventure</t>
  </si>
  <si>
    <t>Klonoa: Door to Phantomile (2008)</t>
  </si>
  <si>
    <t>Marvels Spider-Man: Miles Morales</t>
  </si>
  <si>
    <t>Klonoa 2: Lunateas Veil (2001)</t>
  </si>
  <si>
    <t>Returnal</t>
  </si>
  <si>
    <t>Stray</t>
  </si>
  <si>
    <t>Cult of the Lamb</t>
  </si>
  <si>
    <t>Shovel Knight: Pocket Dungeon</t>
  </si>
  <si>
    <t>OlliOlli World</t>
  </si>
  <si>
    <t>Horizon Forbidden West</t>
  </si>
  <si>
    <t>Zombie Zone (The Onee Chanbara)</t>
  </si>
  <si>
    <t>Zombie Zone 2 (The Onee Chanbara 2)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</si>
  <si>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</si>
  <si>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</si>
  <si>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</si>
  <si>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</si>
  <si>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</si>
  <si>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</si>
  <si>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</si>
  <si>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</si>
  <si>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</si>
  <si>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</si>
  <si>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</si>
  <si>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</si>
  <si>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</si>
  <si>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</si>
  <si>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</si>
  <si>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</si>
  <si>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</si>
  <si>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</si>
  <si>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</si>
  <si>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</si>
  <si>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</si>
  <si>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</si>
  <si>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</si>
  <si>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</si>
  <si>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</si>
  <si>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</si>
  <si>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</si>
  <si>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</si>
  <si>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</si>
  <si>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</si>
  <si>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</si>
  <si>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</si>
  <si>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</si>
  <si>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</si>
  <si>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</si>
  <si>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</si>
  <si>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</si>
  <si>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</si>
  <si>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</si>
  <si>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</si>
  <si>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</si>
  <si>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</si>
  <si>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</si>
  <si>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Astro`s Playroom</t>
  </si>
  <si>
    <t>FIFA 21</t>
  </si>
  <si>
    <t>One Escape</t>
  </si>
  <si>
    <t>Outbreak: Epidemic</t>
  </si>
  <si>
    <t>Worms Rumble</t>
  </si>
  <si>
    <t>Sumatra: Fate of Yandi</t>
  </si>
  <si>
    <t>Twin Robots: Ultimate Edition</t>
  </si>
  <si>
    <t>Bugsnax</t>
  </si>
  <si>
    <t>Spirit of the North</t>
  </si>
  <si>
    <t>Maneater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</si>
  <si>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</si>
  <si>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</si>
  <si>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</si>
  <si>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</si>
  <si>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</si>
  <si>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</si>
  <si>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</si>
  <si>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</si>
  <si>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</si>
  <si>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</si>
  <si>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</si>
  <si>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</si>
  <si>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Super Kickers League</t>
  </si>
  <si>
    <t>The Darkside Detective</t>
  </si>
  <si>
    <t>The Sinking City</t>
  </si>
  <si>
    <t>Road Redemption</t>
  </si>
  <si>
    <t>Spacebase Startopia</t>
  </si>
  <si>
    <t>Shing</t>
  </si>
  <si>
    <t>Metro Exodus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</si>
  <si>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</si>
  <si>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</si>
  <si>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</si>
  <si>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</si>
  <si>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</si>
  <si>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</si>
  <si>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</si>
  <si>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</si>
  <si>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</si>
  <si>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</si>
  <si>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</si>
  <si>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</si>
  <si>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</si>
  <si>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</si>
  <si>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</si>
  <si>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</si>
  <si>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</si>
  <si>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</si>
  <si>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</si>
  <si>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</si>
  <si>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</si>
  <si>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</si>
  <si>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</si>
  <si>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</si>
  <si>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Accounting Plus</t>
  </si>
  <si>
    <t>Terminator: Resistance</t>
  </si>
  <si>
    <t>Resident Evil 3 (2020)</t>
  </si>
  <si>
    <t>Subnautica: Below Zero</t>
  </si>
  <si>
    <t>Like a Dragon Kiwami (Yakuza Kiwami)</t>
  </si>
  <si>
    <t>Like a Dragon 6 (Yakuza 6: The Song of Life)</t>
  </si>
  <si>
    <t>Like a Dragon 3 (Yakuza 3)</t>
  </si>
  <si>
    <t>Like a Dragon 4 (Yakuza 4)</t>
  </si>
  <si>
    <t>Like a Dragon 5 (Yakuza 5)</t>
  </si>
  <si>
    <t>Resident Evil Village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</si>
  <si>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</si>
  <si>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</si>
  <si>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</si>
  <si>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</si>
  <si>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</si>
  <si>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</si>
  <si>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</si>
  <si>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</si>
  <si>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Captain Tsubasa: Rise of New Champions</t>
  </si>
  <si>
    <t>UNO</t>
  </si>
  <si>
    <t>The Guy VR</t>
  </si>
  <si>
    <t>Donut County</t>
  </si>
  <si>
    <t>Bear With Me</t>
  </si>
  <si>
    <t>Beyblade: Let It Rip!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</si>
  <si>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</si>
  <si>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</si>
  <si>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</si>
  <si>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</si>
  <si>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</si>
  <si>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</si>
  <si>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</si>
  <si>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</si>
  <si>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</si>
  <si>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</si>
  <si>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</si>
  <si>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</si>
  <si>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</si>
  <si>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</si>
  <si>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</si>
  <si>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</si>
  <si>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</si>
  <si>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</si>
  <si>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</si>
  <si>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</si>
  <si>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</si>
  <si>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Plants vs Zombies: Battle for Neighborville</t>
  </si>
  <si>
    <t>Stikbold! A Dodgeball Adventure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</si>
  <si>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</si>
  <si>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</si>
  <si>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</si>
  <si>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</si>
  <si>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</si>
  <si>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</si>
  <si>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Star Wars Episode I: Pod Racer</t>
  </si>
  <si>
    <t>Outlast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</si>
  <si>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</si>
  <si>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</si>
  <si>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</si>
  <si>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</si>
  <si>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</si>
  <si>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</si>
  <si>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</si>
  <si>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</si>
  <si>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</si>
  <si>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</si>
  <si>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</si>
  <si>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</si>
  <si>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</si>
  <si>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</si>
  <si>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</si>
  <si>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</si>
  <si>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</si>
  <si>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</si>
  <si>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</si>
  <si>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</si>
  <si>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</si>
  <si>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</si>
  <si>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</si>
  <si>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</si>
  <si>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</si>
  <si>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</si>
  <si>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</si>
  <si>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</si>
  <si>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</si>
  <si>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</si>
  <si>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</si>
  <si>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</si>
  <si>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</si>
  <si>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</si>
  <si>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</si>
  <si>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</si>
  <si>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</si>
  <si>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Mafia: Definitive Edition (2020)</t>
  </si>
  <si>
    <t>Armikrog</t>
  </si>
  <si>
    <t>Metal Gear Solid V: The Phantom Pain</t>
  </si>
  <si>
    <t>Resident Evil VII: Biohazard</t>
  </si>
  <si>
    <t>Eagle Flight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</si>
  <si>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</si>
  <si>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</si>
  <si>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</si>
  <si>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</si>
  <si>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</si>
  <si>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</si>
  <si>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</si>
  <si>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</si>
  <si>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</si>
  <si>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</si>
  <si>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</si>
  <si>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</si>
  <si>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</si>
  <si>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</si>
  <si>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</si>
  <si>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</si>
  <si>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</si>
  <si>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</si>
  <si>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</si>
  <si>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</si>
  <si>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</si>
  <si>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</si>
  <si>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</si>
  <si>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</si>
  <si>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</si>
  <si>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</si>
  <si>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</si>
  <si>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</si>
  <si>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</si>
  <si>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</si>
  <si>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</si>
  <si>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</si>
  <si>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</si>
  <si>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</si>
  <si>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</si>
  <si>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</si>
  <si>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</si>
  <si>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</si>
  <si>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</si>
  <si>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</si>
  <si>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</si>
  <si>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</si>
  <si>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</si>
  <si>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</si>
  <si>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</si>
  <si>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</si>
  <si>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</si>
  <si>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</si>
  <si>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</si>
  <si>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The Witcher 3: Wild Hunt</t>
  </si>
  <si>
    <t>Drunkn Bar Fight</t>
  </si>
  <si>
    <t>The American Dream</t>
  </si>
  <si>
    <t>VR Karts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</si>
  <si>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</si>
  <si>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</si>
  <si>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</si>
  <si>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</si>
  <si>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</si>
  <si>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</si>
  <si>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</si>
  <si>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</si>
  <si>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</si>
  <si>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</si>
  <si>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</si>
  <si>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</si>
  <si>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</si>
  <si>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</si>
  <si>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</si>
  <si>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</si>
  <si>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</si>
  <si>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</si>
  <si>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</si>
  <si>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</si>
  <si>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</si>
  <si>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</si>
  <si>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</si>
  <si>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</si>
  <si>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</si>
  <si>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Gun Club VR</t>
  </si>
  <si>
    <t>Castle Crashers</t>
  </si>
  <si>
    <t>Resident Evil 4 (2005)</t>
  </si>
  <si>
    <t>Resident Evil 0</t>
  </si>
  <si>
    <t>Resident Evil (2002)</t>
  </si>
  <si>
    <t>Another World: 20th Anniversary</t>
  </si>
  <si>
    <t>Table Top Racing</t>
  </si>
  <si>
    <t>Red Dead Redemption 2</t>
  </si>
  <si>
    <t>Table Top Racing: World Tour</t>
  </si>
  <si>
    <t>Dark Souls II</t>
  </si>
  <si>
    <t>MediEvil (2019)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</si>
  <si>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</si>
  <si>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</si>
  <si>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</si>
  <si>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</si>
  <si>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</si>
  <si>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</si>
  <si>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</si>
  <si>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</si>
  <si>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</si>
  <si>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</si>
  <si>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</si>
  <si>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</si>
  <si>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</si>
  <si>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</si>
  <si>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</si>
  <si>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</si>
  <si>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</si>
  <si>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</si>
  <si>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</si>
  <si>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</si>
  <si>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</si>
  <si>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Ape Escape 2</t>
  </si>
  <si>
    <t>Everybody`s Golf (2017)</t>
  </si>
  <si>
    <t>Polybius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</si>
  <si>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</si>
  <si>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</si>
  <si>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</si>
  <si>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</si>
  <si>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</si>
  <si>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</si>
  <si>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</si>
  <si>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</si>
  <si>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</si>
  <si>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</si>
  <si>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</si>
  <si>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</si>
  <si>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</si>
  <si>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</si>
  <si>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</si>
  <si>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</si>
  <si>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</si>
  <si>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</si>
  <si>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</si>
  <si>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Jet Car Stunts</t>
  </si>
  <si>
    <t>Rally Copters</t>
  </si>
  <si>
    <t>Overcooked 2</t>
  </si>
  <si>
    <t>Celeste</t>
  </si>
  <si>
    <t>Shovel Knight: Treasure Trove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</si>
  <si>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</si>
  <si>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</si>
  <si>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</si>
  <si>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</si>
  <si>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</si>
  <si>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</si>
  <si>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</si>
  <si>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</si>
  <si>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</si>
  <si>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</si>
  <si>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</si>
  <si>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</si>
  <si>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</si>
  <si>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</si>
  <si>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</si>
  <si>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</si>
  <si>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</si>
  <si>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</si>
  <si>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</si>
  <si>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</si>
  <si>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</si>
  <si>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Final Fantasy X</t>
  </si>
  <si>
    <t>Final Fantasy X-2</t>
  </si>
  <si>
    <t>Uncharted: The Lost Legacy</t>
  </si>
  <si>
    <t>The Walking Dead Season 3 TTG</t>
  </si>
  <si>
    <t>SoulCalibur VI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</si>
  <si>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</si>
  <si>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</si>
  <si>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</si>
  <si>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</si>
  <si>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</si>
  <si>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</si>
  <si>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</si>
  <si>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</si>
  <si>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Wipeout 2048 (2012)</t>
  </si>
  <si>
    <t>Wipeout HD (2008)</t>
  </si>
  <si>
    <t>Hotline Miami 2: Wrong Number</t>
  </si>
  <si>
    <t>Rogue Legacy</t>
  </si>
  <si>
    <t>SteamWorld Dig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</si>
  <si>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</si>
  <si>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</si>
  <si>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</si>
  <si>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</si>
  <si>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</si>
  <si>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</si>
  <si>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</si>
  <si>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</si>
  <si>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The Escapists</t>
  </si>
  <si>
    <t>Tricky Towers</t>
  </si>
  <si>
    <t>Unravel</t>
  </si>
  <si>
    <t>Jetpack Joyride</t>
  </si>
  <si>
    <t>Deadpool</t>
  </si>
  <si>
    <t>Street Fighter X Tekken</t>
  </si>
  <si>
    <t>Active Soccer 2 DX</t>
  </si>
  <si>
    <t>Downwell</t>
  </si>
  <si>
    <t>Absolute Drift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</si>
  <si>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</si>
  <si>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</si>
  <si>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</si>
  <si>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</si>
  <si>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</si>
  <si>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</si>
  <si>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</si>
  <si>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</si>
  <si>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</si>
  <si>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</si>
  <si>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</si>
  <si>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</si>
  <si>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</si>
  <si>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</si>
  <si>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</si>
  <si>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</si>
  <si>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</si>
  <si>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</si>
  <si>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</si>
  <si>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</si>
  <si>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</si>
  <si>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</si>
  <si>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</si>
  <si>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</si>
  <si>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</si>
  <si>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</si>
  <si>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</si>
  <si>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</si>
  <si>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</si>
  <si>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</si>
  <si>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</si>
  <si>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</si>
  <si>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</si>
  <si>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</si>
  <si>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</si>
  <si>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</si>
  <si>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</si>
  <si>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</si>
  <si>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</si>
  <si>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</si>
  <si>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</si>
  <si>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</si>
  <si>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</si>
  <si>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</si>
  <si>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</si>
  <si>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</si>
  <si>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</si>
  <si>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</si>
  <si>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</si>
  <si>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</si>
  <si>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</si>
  <si>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</si>
  <si>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</si>
  <si>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</si>
  <si>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</si>
  <si>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</si>
  <si>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</si>
  <si>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</si>
  <si>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</si>
  <si>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</si>
  <si>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</si>
  <si>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</si>
  <si>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</si>
  <si>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</si>
  <si>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</si>
  <si>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</si>
  <si>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</si>
  <si>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</si>
  <si>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</si>
  <si>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</si>
  <si>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</si>
  <si>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</si>
  <si>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</si>
  <si>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</si>
  <si>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</si>
  <si>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</si>
  <si>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</si>
  <si>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</si>
  <si>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</si>
  <si>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</si>
  <si>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</si>
  <si>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</si>
  <si>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</si>
  <si>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</si>
  <si>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</si>
  <si>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</si>
  <si>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</si>
  <si>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</si>
  <si>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</si>
  <si>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</si>
  <si>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</si>
  <si>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</si>
  <si>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</si>
  <si>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</si>
  <si>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</si>
  <si>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</si>
  <si>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</si>
  <si>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</si>
  <si>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</si>
  <si>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</si>
  <si>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</si>
  <si>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</si>
  <si>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</si>
  <si>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</si>
  <si>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</si>
  <si>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</si>
  <si>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</si>
  <si>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</si>
  <si>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</si>
  <si>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</si>
  <si>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</si>
  <si>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</si>
  <si>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</si>
  <si>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</si>
  <si>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</si>
  <si>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</si>
  <si>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</si>
  <si>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</si>
  <si>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</si>
  <si>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</si>
  <si>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</si>
  <si>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</si>
  <si>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</si>
  <si>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</si>
  <si>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</si>
  <si>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</si>
  <si>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</si>
  <si>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</si>
  <si>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</si>
  <si>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</si>
  <si>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FIFA 18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</si>
  <si>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</si>
  <si>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</si>
  <si>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</si>
  <si>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</si>
  <si>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</si>
  <si>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</si>
  <si>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</si>
  <si>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</si>
  <si>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</si>
  <si>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</si>
  <si>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</si>
  <si>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</si>
  <si>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</si>
  <si>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</si>
  <si>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</si>
  <si>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</si>
  <si>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</si>
  <si>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</si>
  <si>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</si>
  <si>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Croixleur Sigma</t>
  </si>
  <si>
    <t>The Sims 4</t>
  </si>
  <si>
    <t>Jak X: Combat Racing</t>
  </si>
  <si>
    <t>Death Squared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</si>
  <si>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</si>
  <si>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</si>
  <si>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</si>
  <si>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</si>
  <si>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</si>
  <si>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</si>
  <si>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</si>
  <si>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</si>
  <si>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</si>
  <si>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Evil Within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</si>
  <si>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</si>
  <si>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</si>
  <si>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</si>
  <si>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</si>
  <si>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</si>
  <si>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</si>
  <si>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</si>
  <si>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</si>
  <si>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</si>
  <si>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</si>
  <si>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</si>
  <si>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</si>
  <si>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</si>
  <si>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</si>
  <si>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</si>
  <si>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</si>
  <si>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</si>
  <si>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</si>
  <si>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</si>
  <si>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</si>
  <si>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</si>
  <si>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</si>
  <si>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</si>
  <si>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</si>
  <si>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</si>
  <si>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</si>
  <si>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</si>
  <si>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</si>
  <si>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</si>
  <si>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</si>
  <si>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</si>
  <si>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</si>
  <si>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</si>
  <si>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</si>
  <si>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</si>
  <si>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</si>
  <si>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</si>
  <si>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</si>
  <si>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</si>
  <si>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</si>
  <si>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</si>
  <si>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</si>
  <si>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Tethered</t>
  </si>
  <si>
    <t>Rollercoaster Dreams</t>
  </si>
  <si>
    <t>Ratchet: Gladiator</t>
  </si>
  <si>
    <t>Tales of Graces f</t>
  </si>
  <si>
    <t>Tales of Xillia</t>
  </si>
  <si>
    <t>Borderlands: The Pre-Sequel</t>
  </si>
  <si>
    <t>Tales From The Borderlands</t>
  </si>
  <si>
    <t>Oddworld: New n Tasty</t>
  </si>
  <si>
    <t>FIFA Street (2012)</t>
  </si>
  <si>
    <t>Killer is Dead</t>
  </si>
  <si>
    <t>No Heroes Allowed: No Puzzles Either!</t>
  </si>
  <si>
    <t>Zero Escape: Virtue`s Last Reward</t>
  </si>
  <si>
    <t>PlayStation VITA Pets</t>
  </si>
  <si>
    <t>Uncharted: Golden Abyss</t>
  </si>
  <si>
    <t>Driver</t>
  </si>
  <si>
    <t>Velocity Ultra</t>
  </si>
  <si>
    <t>LEGO Pirates of the Caribbean</t>
  </si>
  <si>
    <t>LEGO Indiana Jones</t>
  </si>
  <si>
    <t>LEGO Batman</t>
  </si>
  <si>
    <t>Gravity Crash</t>
  </si>
  <si>
    <t>Uncharted: Fight for Fortune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</si>
  <si>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</si>
  <si>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</si>
  <si>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</si>
  <si>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</si>
  <si>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</si>
  <si>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</si>
  <si>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</si>
  <si>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</si>
  <si>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</si>
  <si>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</si>
  <si>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</si>
  <si>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</si>
  <si>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</si>
  <si>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</si>
  <si>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</si>
  <si>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</si>
  <si>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</si>
  <si>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</si>
  <si>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</si>
  <si>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</si>
  <si>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</si>
  <si>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Twisted Metal: Black</t>
  </si>
  <si>
    <t>Duke Nukem 3D</t>
  </si>
  <si>
    <t>The Walking Dead Season 1 TTG</t>
  </si>
  <si>
    <t>Switch Galaxy Ultra</t>
  </si>
  <si>
    <t>TxK</t>
  </si>
  <si>
    <t>Rayman Legends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</si>
  <si>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</si>
  <si>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</si>
  <si>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</si>
  <si>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</si>
  <si>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</si>
  <si>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Tomb Raider (2013)</t>
  </si>
  <si>
    <t>Hotline Miami</t>
  </si>
  <si>
    <t>Borderlands</t>
  </si>
  <si>
    <t>Rayman</t>
  </si>
  <si>
    <t>Rayman 2</t>
  </si>
  <si>
    <t>Yu-Gi-Oh! Millennium Duels</t>
  </si>
  <si>
    <t>Football Manager Classic 2014</t>
  </si>
  <si>
    <t>Dead Rising 2</t>
  </si>
  <si>
    <t>Heavy Rain</t>
  </si>
  <si>
    <t>Borderlands 2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</si>
  <si>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</si>
  <si>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</si>
  <si>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</si>
  <si>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</si>
  <si>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</si>
  <si>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</si>
  <si>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</si>
  <si>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Oddworld: Munch`s Oddysee</t>
  </si>
  <si>
    <t>Ratchet &amp; Clank: QForce (Full Frontal Assault)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</si>
  <si>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</si>
  <si>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</si>
  <si>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</si>
  <si>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</si>
  <si>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</si>
  <si>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</si>
  <si>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</si>
  <si>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</si>
  <si>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</si>
  <si>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Catherine</t>
  </si>
  <si>
    <t>Fat Princess</t>
  </si>
  <si>
    <t>Final Fantasy XIII</t>
  </si>
  <si>
    <t>Far Cry 2</t>
  </si>
  <si>
    <t>XCOM Enemy Unknown</t>
  </si>
  <si>
    <t>LittleBigPlanet Karting</t>
  </si>
  <si>
    <t>PAYDAY: The Heist</t>
  </si>
  <si>
    <t>PlayStation All-Stars Battle Royale</t>
  </si>
  <si>
    <t>Mafia II</t>
  </si>
  <si>
    <t>Stealth Inc: A Clone in the Dark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</si>
  <si>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</si>
  <si>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</si>
  <si>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</si>
  <si>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</si>
  <si>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</si>
  <si>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</si>
  <si>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</si>
  <si>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</si>
  <si>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</si>
  <si>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</si>
  <si>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</si>
  <si>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</si>
  <si>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The Last of Us</t>
  </si>
  <si>
    <t>Uncharted: Drakes Fortune</t>
  </si>
  <si>
    <t>Lollipop Chainsaw</t>
  </si>
  <si>
    <t>Brink</t>
  </si>
  <si>
    <t>Oddworld: Stranger`s Wrath</t>
  </si>
  <si>
    <t>Beat Hazard Ultra</t>
  </si>
  <si>
    <t>Jak and Daxter: The Precursor Legacy</t>
  </si>
  <si>
    <t>Jak II: Renegade</t>
  </si>
  <si>
    <t>Jak 3</t>
  </si>
  <si>
    <t>Metal Gear Solid</t>
  </si>
  <si>
    <t>Tekken 2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</si>
  <si>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</si>
  <si>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</si>
  <si>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</si>
  <si>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</si>
  <si>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</si>
  <si>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</si>
  <si>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</si>
  <si>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Burnout Paradise</t>
  </si>
  <si>
    <t>inFamous</t>
  </si>
  <si>
    <t>Streets of Rage 2</t>
  </si>
  <si>
    <t>Fight Night Champion</t>
  </si>
  <si>
    <t>Kula World</t>
  </si>
  <si>
    <t>Sly Raccoon</t>
  </si>
  <si>
    <t>The Sims 3: Pets</t>
  </si>
  <si>
    <t>Uncharted 3: Drakes Deception</t>
  </si>
  <si>
    <t>Crazy Machines Elements</t>
  </si>
  <si>
    <t>Need for Speed: The Run</t>
  </si>
  <si>
    <t>LittleBigPlanet 2</t>
  </si>
  <si>
    <t>Pro Evolution Soccer 2010</t>
  </si>
  <si>
    <t>Call of Duty: Modern Warfare 2</t>
  </si>
  <si>
    <t>Motorstorm: Pacific Rift</t>
  </si>
  <si>
    <t>Buzz!: Quiz World</t>
  </si>
  <si>
    <t>Blur</t>
  </si>
  <si>
    <t>Modnation Racers</t>
  </si>
  <si>
    <t>DJ Hero</t>
  </si>
  <si>
    <t>Ratchet &amp; Clank Future: A Crack in Time</t>
  </si>
  <si>
    <t>Skate 2</t>
  </si>
  <si>
    <t>Grand Theft Auto IV</t>
  </si>
  <si>
    <t>Tiger Woods PGA Tour 11</t>
  </si>
  <si>
    <t>The Sims 3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</si>
  <si>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</si>
  <si>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</si>
  <si>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</si>
  <si>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</si>
  <si>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</si>
  <si>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</si>
  <si>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</si>
  <si>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</si>
  <si>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Uncharted 2: Among Thieves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</si>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</sst>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11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/>
    <font>
      <b/>
      <sz val="11.0"/>
      <color rgb="FFFFFFFF"/>
      <name val="Arial"/>
    </font>
    <font>
      <color rgb="FF000000"/>
      <name val="Arial"/>
    </font>
    <font>
      <b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1" fillId="2" fontId="2" numFmtId="164" xfId="0" applyAlignment="1" applyBorder="1" applyFill="1" applyFont="1" applyNumberFormat="1">
      <alignment horizontal="center" vertical="bottom"/>
    </xf>
    <xf borderId="1" fillId="0" fontId="1" numFmtId="165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1" fillId="3" fontId="2" numFmtId="164" xfId="0" applyAlignment="1" applyBorder="1" applyFill="1" applyFont="1" applyNumberFormat="1">
      <alignment readingOrder="0" shrinkToFit="0" vertical="bottom" wrapText="0"/>
    </xf>
    <xf borderId="1" fillId="3" fontId="1" numFmtId="164" xfId="0" applyAlignment="1" applyBorder="1" applyFont="1" applyNumberFormat="1">
      <alignment vertical="bottom"/>
    </xf>
    <xf borderId="1" fillId="3" fontId="1" numFmtId="165" xfId="0" applyAlignment="1" applyBorder="1" applyFont="1" applyNumberFormat="1">
      <alignment vertical="bottom"/>
    </xf>
    <xf borderId="1" fillId="3" fontId="2" numFmtId="164" xfId="0" applyAlignment="1" applyBorder="1" applyFont="1" applyNumberFormat="1">
      <alignment shrinkToFit="0" vertical="bottom" wrapText="0"/>
    </xf>
    <xf borderId="1" fillId="2" fontId="2" numFmtId="164" xfId="0" applyAlignment="1" applyBorder="1" applyFont="1" applyNumberFormat="1">
      <alignment horizontal="center" readingOrder="0" vertical="bottom"/>
    </xf>
    <xf borderId="1" fillId="4" fontId="3" numFmtId="0" xfId="0" applyAlignment="1" applyBorder="1" applyFill="1" applyFont="1">
      <alignment horizontal="center" vertical="bottom"/>
    </xf>
    <xf borderId="1" fillId="0" fontId="4" numFmtId="0" xfId="0" applyBorder="1" applyFont="1"/>
    <xf borderId="1" fillId="5" fontId="3" numFmtId="0" xfId="0" applyAlignment="1" applyBorder="1" applyFill="1" applyFont="1">
      <alignment horizontal="center" readingOrder="0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vertical="bottom"/>
    </xf>
    <xf borderId="1" fillId="5" fontId="3" numFmtId="0" xfId="0" applyAlignment="1" applyBorder="1" applyFont="1">
      <alignment horizontal="center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readingOrder="0" vertical="bottom"/>
    </xf>
    <xf borderId="1" fillId="3" fontId="2" numFmtId="166" xfId="0" applyAlignment="1" applyBorder="1" applyFont="1" applyNumberFormat="1">
      <alignment horizontal="center" vertical="bottom"/>
    </xf>
    <xf borderId="1" fillId="6" fontId="2" numFmtId="166" xfId="0" applyAlignment="1" applyBorder="1" applyFill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7" fontId="6" numFmtId="0" xfId="0" applyAlignment="1" applyBorder="1" applyFill="1" applyFont="1">
      <alignment horizontal="center" vertical="bottom"/>
    </xf>
    <xf borderId="1" fillId="7" fontId="6" numFmtId="166" xfId="0" applyAlignment="1" applyBorder="1" applyFont="1" applyNumberFormat="1">
      <alignment horizontal="center" vertical="bottom"/>
    </xf>
    <xf borderId="1" fillId="7" fontId="6" numFmtId="0" xfId="0" applyAlignment="1" applyBorder="1" applyFont="1">
      <alignment horizontal="center" readingOrder="0" vertical="bottom"/>
    </xf>
    <xf borderId="1" fillId="7" fontId="6" numFmtId="166" xfId="0" applyAlignment="1" applyBorder="1" applyFont="1" applyNumberFormat="1">
      <alignment horizontal="center" readingOrder="0" vertical="bottom"/>
    </xf>
    <xf borderId="1" fillId="6" fontId="2" numFmtId="0" xfId="0" applyAlignment="1" applyBorder="1" applyFont="1">
      <alignment horizontal="center" vertical="bottom"/>
    </xf>
    <xf borderId="2" fillId="6" fontId="2" numFmtId="0" xfId="0" applyAlignment="1" applyBorder="1" applyFont="1">
      <alignment horizontal="center" vertical="bottom"/>
    </xf>
    <xf borderId="1" fillId="6" fontId="2" numFmtId="166" xfId="0" applyAlignment="1" applyBorder="1" applyFont="1" applyNumberFormat="1">
      <alignment horizontal="center" vertical="bottom"/>
    </xf>
    <xf borderId="2" fillId="6" fontId="2" numFmtId="166" xfId="0" applyAlignment="1" applyBorder="1" applyFont="1" applyNumberFormat="1">
      <alignment horizontal="center" vertical="bottom"/>
    </xf>
    <xf borderId="1" fillId="7" fontId="6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2" fontId="2" numFmtId="0" xfId="0" applyAlignment="1" applyBorder="1" applyFont="1">
      <alignment horizontal="center" readingOrder="0" vertical="bottom"/>
    </xf>
    <xf borderId="1" fillId="0" fontId="5" numFmtId="166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readingOrder="0" vertical="bottom"/>
    </xf>
    <xf borderId="1" fillId="6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3" xfId="0" applyAlignment="1" applyBorder="1" applyFont="1" applyNumberFormat="1">
      <alignment horizontal="center" readingOrder="0" vertical="bottom"/>
    </xf>
    <xf borderId="1" fillId="5" fontId="3" numFmtId="3" xfId="0" applyAlignment="1" applyBorder="1" applyFont="1" applyNumberFormat="1">
      <alignment horizontal="center" readingOrder="0" vertical="bottom"/>
    </xf>
    <xf borderId="1" fillId="0" fontId="2" numFmtId="166" xfId="0" applyAlignment="1" applyBorder="1" applyFont="1" applyNumberFormat="1">
      <alignment horizontal="center" vertical="bottom"/>
    </xf>
    <xf borderId="1" fillId="2" fontId="6" numFmtId="0" xfId="0" applyAlignment="1" applyBorder="1" applyFont="1">
      <alignment horizontal="center" readingOrder="0" vertical="bottom"/>
    </xf>
    <xf borderId="1" fillId="8" fontId="3" numFmtId="0" xfId="0" applyAlignment="1" applyBorder="1" applyFill="1" applyFont="1">
      <alignment horizontal="center" vertical="bottom"/>
    </xf>
    <xf borderId="1" fillId="8" fontId="3" numFmtId="0" xfId="0" applyAlignment="1" applyBorder="1" applyFont="1">
      <alignment horizontal="center" readingOrder="0" vertical="bottom"/>
    </xf>
    <xf borderId="1" fillId="8" fontId="3" numFmtId="165" xfId="0" applyAlignment="1" applyBorder="1" applyFont="1" applyNumberFormat="1">
      <alignment horizontal="center" vertical="bottom"/>
    </xf>
    <xf borderId="0" fillId="6" fontId="4" numFmtId="0" xfId="0" applyFont="1"/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readingOrder="0"/>
    </xf>
    <xf borderId="3" fillId="0" fontId="2" numFmtId="164" xfId="0" applyAlignment="1" applyBorder="1" applyFont="1" applyNumberFormat="1">
      <alignment horizontal="center" vertical="bottom"/>
    </xf>
    <xf borderId="4" fillId="0" fontId="2" numFmtId="164" xfId="0" applyAlignment="1" applyBorder="1" applyFont="1" applyNumberFormat="1">
      <alignment horizontal="center" vertical="bottom"/>
    </xf>
    <xf borderId="4" fillId="0" fontId="2" numFmtId="165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horizontal="center" vertical="bottom"/>
    </xf>
    <xf borderId="1" fillId="6" fontId="2" numFmtId="166" xfId="0" applyAlignment="1" applyBorder="1" applyFont="1" applyNumberFormat="1">
      <alignment horizontal="center" vertical="bottom"/>
    </xf>
    <xf borderId="5" fillId="0" fontId="2" numFmtId="166" xfId="0" applyAlignment="1" applyBorder="1" applyFont="1" applyNumberFormat="1">
      <alignment horizontal="center" vertical="bottom"/>
    </xf>
    <xf borderId="5" fillId="6" fontId="2" numFmtId="166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5" fillId="9" fontId="3" numFmtId="166" xfId="0" applyAlignment="1" applyBorder="1" applyFill="1" applyFont="1" applyNumberFormat="1">
      <alignment horizontal="center" vertical="bottom"/>
    </xf>
    <xf borderId="6" fillId="9" fontId="3" numFmtId="0" xfId="0" applyAlignment="1" applyBorder="1" applyFont="1">
      <alignment horizontal="center" readingOrder="0" vertical="bottom"/>
    </xf>
    <xf borderId="7" fillId="0" fontId="7" numFmtId="0" xfId="0" applyBorder="1" applyFont="1"/>
    <xf borderId="2" fillId="0" fontId="7" numFmtId="0" xfId="0" applyBorder="1" applyFont="1"/>
    <xf borderId="0" fillId="0" fontId="2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7" fontId="6" numFmtId="0" xfId="0" applyAlignment="1" applyFont="1">
      <alignment horizontal="center" vertical="bottom"/>
    </xf>
    <xf borderId="0" fillId="7" fontId="6" numFmtId="166" xfId="0" applyAlignment="1" applyFont="1" applyNumberFormat="1">
      <alignment horizontal="center" vertical="bottom"/>
    </xf>
    <xf borderId="0" fillId="7" fontId="6" numFmtId="0" xfId="0" applyAlignment="1" applyFont="1">
      <alignment horizontal="center" readingOrder="0" vertical="bottom"/>
    </xf>
    <xf borderId="0" fillId="7" fontId="6" numFmtId="166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7" fontId="9" numFmtId="0" xfId="0" applyAlignment="1" applyFont="1">
      <alignment horizontal="center" vertical="bottom"/>
    </xf>
    <xf borderId="0" fillId="7" fontId="9" numFmtId="166" xfId="0" applyAlignment="1" applyFont="1" applyNumberFormat="1">
      <alignment horizontal="center" vertical="bottom"/>
    </xf>
    <xf borderId="5" fillId="4" fontId="3" numFmtId="0" xfId="0" applyAlignment="1" applyBorder="1" applyFont="1">
      <alignment horizontal="center" vertical="bottom"/>
    </xf>
    <xf borderId="1" fillId="6" fontId="2" numFmtId="0" xfId="0" applyAlignment="1" applyBorder="1" applyFont="1">
      <alignment horizontal="center" readingOrder="0" vertical="bottom"/>
    </xf>
    <xf borderId="0" fillId="0" fontId="5" numFmtId="0" xfId="0" applyFont="1"/>
    <xf borderId="0" fillId="8" fontId="3" numFmtId="0" xfId="0" applyAlignment="1" applyFont="1">
      <alignment horizontal="center" vertical="bottom"/>
    </xf>
    <xf borderId="0" fillId="8" fontId="3" numFmtId="0" xfId="0" applyAlignment="1" applyFont="1">
      <alignment horizontal="center" readingOrder="0" vertical="bottom"/>
    </xf>
    <xf borderId="0" fillId="8" fontId="3" numFmtId="165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3" fillId="0" fontId="1" numFmtId="164" xfId="0" applyAlignment="1" applyBorder="1" applyFont="1" applyNumberFormat="1">
      <alignment horizontal="center" vertical="bottom"/>
    </xf>
    <xf borderId="3" fillId="0" fontId="1" numFmtId="165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readingOrder="0" vertical="bottom"/>
    </xf>
    <xf borderId="4" fillId="0" fontId="1" numFmtId="164" xfId="0" applyAlignment="1" applyBorder="1" applyFont="1" applyNumberFormat="1">
      <alignment horizontal="center" readingOrder="0" vertical="bottom"/>
    </xf>
    <xf borderId="3" fillId="0" fontId="1" numFmtId="164" xfId="0" applyAlignment="1" applyBorder="1" applyFont="1" applyNumberFormat="1">
      <alignment horizontal="center" readingOrder="0" vertical="bottom"/>
    </xf>
    <xf borderId="3" fillId="0" fontId="1" numFmtId="165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6" fontId="2" numFmtId="16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0" fillId="0" fontId="1" numFmtId="166" xfId="0" applyAlignment="1" applyFont="1" applyNumberFormat="1">
      <alignment horizontal="center" readingOrder="0" vertical="bottom"/>
    </xf>
    <xf borderId="0" fillId="0" fontId="1" numFmtId="166" xfId="0" applyAlignment="1" applyFont="1" applyNumberFormat="1">
      <alignment horizontal="center" vertical="bottom"/>
    </xf>
    <xf borderId="0" fillId="0" fontId="10" numFmtId="165" xfId="0" applyAlignment="1" applyFont="1" applyNumberForma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" numFmtId="2" xfId="0" applyFont="1" applyNumberFormat="1"/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0" fillId="8" fontId="3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6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gifts!$D$1:$D$186</c:f>
            </c:strRef>
          </c:cat>
          <c:val>
            <c:numRef>
              <c:f>gifts!$E$1:$E$186</c:f>
              <c:numCache/>
            </c:numRef>
          </c:val>
        </c:ser>
        <c:overlap val="100"/>
        <c:axId val="951188111"/>
        <c:axId val="1530657967"/>
      </c:barChart>
      <c:catAx>
        <c:axId val="95118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Tahoma"/>
              </a:defRPr>
            </a:pPr>
          </a:p>
        </c:txPr>
        <c:crossAx val="1530657967"/>
      </c:catAx>
      <c:valAx>
        <c:axId val="1530657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Tahoma"/>
              </a:defRPr>
            </a:pPr>
          </a:p>
        </c:txPr>
        <c:crossAx val="951188111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t10hours!$G$1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t10hours!$B$2:$B$12</c:f>
            </c:strRef>
          </c:cat>
          <c:val>
            <c:numRef>
              <c:f>t10hours!$G$2:$G$12</c:f>
              <c:numCache/>
            </c:numRef>
          </c:val>
        </c:ser>
        <c:axId val="1485541669"/>
        <c:axId val="2050143369"/>
      </c:bar3DChart>
      <c:catAx>
        <c:axId val="14855416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50143369"/>
      </c:catAx>
      <c:valAx>
        <c:axId val="20501433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85541669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t10value!$G$1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t10value!$B$2:$B$11</c:f>
            </c:strRef>
          </c:cat>
          <c:val>
            <c:numRef>
              <c:f>t10value!$G$2:$G$11</c:f>
              <c:numCache/>
            </c:numRef>
          </c:val>
        </c:ser>
        <c:axId val="884792572"/>
        <c:axId val="458139188"/>
      </c:bar3DChart>
      <c:catAx>
        <c:axId val="8847925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139188"/>
      </c:catAx>
      <c:valAx>
        <c:axId val="4581391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7925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yakuza!$G$1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yakuza!$B$2:$B$41</c:f>
            </c:strRef>
          </c:cat>
          <c:val>
            <c:numRef>
              <c:f>yakuza!$G$2:$G$41</c:f>
              <c:numCache/>
            </c:numRef>
          </c:val>
        </c:ser>
        <c:axId val="1024431974"/>
        <c:axId val="1358650772"/>
      </c:bar3DChart>
      <c:catAx>
        <c:axId val="10244319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650772"/>
      </c:catAx>
      <c:valAx>
        <c:axId val="13586507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431974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ranges!$B$1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ranges!$B$2:$B$11</c:f>
              <c:numCache/>
            </c:numRef>
          </c:val>
          <c:smooth val="1"/>
        </c:ser>
        <c:ser>
          <c:idx val="1"/>
          <c:order val="1"/>
          <c:tx>
            <c:strRef>
              <c:f>ranges!$C$1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ranges!$C$2:$C$11</c:f>
              <c:numCache/>
            </c:numRef>
          </c:val>
          <c:smooth val="1"/>
        </c:ser>
        <c:ser>
          <c:idx val="2"/>
          <c:order val="2"/>
          <c:tx>
            <c:strRef>
              <c:f>ranges!$D$1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ranges!$D$2:$D$11</c:f>
              <c:numCache/>
            </c:numRef>
          </c:val>
          <c:smooth val="1"/>
        </c:ser>
        <c:axId val="1745961001"/>
        <c:axId val="577518907"/>
      </c:lineChart>
      <c:catAx>
        <c:axId val="1745961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518907"/>
      </c:catAx>
      <c:valAx>
        <c:axId val="577518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961001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38100</xdr:rowOff>
    </xdr:from>
    <xdr:ext cx="5715000" cy="3533775"/>
    <xdr:pic>
      <xdr:nvPicPr>
        <xdr:cNvPr id="134025315" name="Chart1" title="Updated as of 31st Dec 2024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1</xdr:row>
      <xdr:rowOff>85725</xdr:rowOff>
    </xdr:from>
    <xdr:ext cx="5715000" cy="3533775"/>
    <xdr:graphicFrame>
      <xdr:nvGraphicFramePr>
        <xdr:cNvPr id="1139890790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11</xdr:row>
      <xdr:rowOff>104775</xdr:rowOff>
    </xdr:from>
    <xdr:ext cx="7000875" cy="4324350"/>
    <xdr:graphicFrame>
      <xdr:nvGraphicFramePr>
        <xdr:cNvPr id="529200489" name="Chart 3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11</xdr:row>
      <xdr:rowOff>57150</xdr:rowOff>
    </xdr:from>
    <xdr:ext cx="6600825" cy="4086225"/>
    <xdr:graphicFrame>
      <xdr:nvGraphicFramePr>
        <xdr:cNvPr id="992855063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66675</xdr:rowOff>
    </xdr:from>
    <xdr:ext cx="7305675" cy="4505325"/>
    <xdr:graphicFrame>
      <xdr:nvGraphicFramePr>
        <xdr:cNvPr id="45076353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38100</xdr:rowOff>
    </xdr:from>
    <xdr:ext cx="5715000" cy="3533775"/>
    <xdr:graphicFrame>
      <xdr:nvGraphicFramePr>
        <xdr:cNvPr id="1691569730" name="Chart 6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35.13"/>
    <col customWidth="1" min="3" max="3" width="15.88"/>
    <col customWidth="1" min="4" max="4" width="17.0"/>
    <col customWidth="1" min="5" max="5" width="15.25"/>
    <col customWidth="1" min="6" max="6" width="9.63"/>
    <col customWidth="1" min="7" max="7" width="9.25"/>
    <col customWidth="1" min="8" max="8" width="8.63"/>
    <col customWidth="1" min="9" max="9" width="4.0"/>
  </cols>
  <sheetData>
    <row r="1">
      <c r="A1" s="1"/>
      <c r="B1" s="2" t="s">
        <v>0</v>
      </c>
      <c r="C1" s="1"/>
      <c r="D1" s="1"/>
      <c r="E1" s="3"/>
      <c r="F1" s="3"/>
      <c r="G1" s="3"/>
      <c r="H1" s="4"/>
      <c r="I1" s="1"/>
    </row>
    <row r="2">
      <c r="A2" s="1"/>
      <c r="B2" s="5" t="s">
        <v>1</v>
      </c>
      <c r="C2" s="6"/>
      <c r="D2" s="6"/>
      <c r="E2" s="7"/>
      <c r="F2" s="3"/>
      <c r="G2" s="3"/>
      <c r="H2" s="4"/>
      <c r="I2" s="1"/>
    </row>
    <row r="3">
      <c r="A3" s="1"/>
      <c r="B3" s="8" t="s">
        <v>2</v>
      </c>
      <c r="C3" s="6"/>
      <c r="D3" s="6"/>
      <c r="E3" s="7"/>
      <c r="F3" s="3"/>
      <c r="G3" s="3"/>
      <c r="H3" s="4"/>
      <c r="I3" s="1"/>
    </row>
    <row r="4">
      <c r="A4" s="1"/>
      <c r="B4" s="5" t="s">
        <v>3</v>
      </c>
      <c r="C4" s="6"/>
      <c r="D4" s="6"/>
      <c r="E4" s="7"/>
      <c r="F4" s="3"/>
      <c r="G4" s="3"/>
      <c r="H4" s="4"/>
      <c r="I4" s="1"/>
    </row>
    <row r="5">
      <c r="A5" s="1"/>
      <c r="B5" s="5" t="s">
        <v>4</v>
      </c>
      <c r="C5" s="6"/>
      <c r="D5" s="6"/>
      <c r="E5" s="7"/>
      <c r="F5" s="3"/>
      <c r="G5" s="3"/>
      <c r="H5" s="4"/>
      <c r="I5" s="1"/>
    </row>
    <row r="6">
      <c r="A6" s="1"/>
      <c r="B6" s="5" t="s">
        <v>5</v>
      </c>
      <c r="C6" s="6"/>
      <c r="D6" s="6"/>
      <c r="E6" s="7"/>
      <c r="F6" s="3"/>
      <c r="G6" s="3"/>
      <c r="H6" s="4"/>
      <c r="I6" s="1"/>
    </row>
    <row r="7">
      <c r="A7" s="1"/>
      <c r="B7" s="5" t="s">
        <v>6</v>
      </c>
      <c r="C7" s="6"/>
      <c r="D7" s="6"/>
      <c r="E7" s="7"/>
      <c r="F7" s="3"/>
      <c r="G7" s="3"/>
      <c r="H7" s="4"/>
      <c r="I7" s="1"/>
    </row>
    <row r="8">
      <c r="A8" s="1"/>
      <c r="B8" s="5" t="s">
        <v>7</v>
      </c>
      <c r="C8" s="6"/>
      <c r="D8" s="6"/>
      <c r="E8" s="7"/>
      <c r="F8" s="3"/>
      <c r="G8" s="3"/>
      <c r="H8" s="4"/>
      <c r="I8" s="1"/>
    </row>
    <row r="9">
      <c r="A9" s="1"/>
      <c r="B9" s="5" t="s">
        <v>8</v>
      </c>
      <c r="C9" s="6"/>
      <c r="D9" s="6"/>
      <c r="E9" s="7"/>
      <c r="F9" s="3"/>
      <c r="G9" s="3"/>
      <c r="H9" s="4"/>
      <c r="I9" s="1"/>
    </row>
    <row r="10">
      <c r="A10" s="1"/>
      <c r="B10" s="5" t="s">
        <v>9</v>
      </c>
      <c r="C10" s="6"/>
      <c r="D10" s="6"/>
      <c r="E10" s="7"/>
      <c r="F10" s="3"/>
      <c r="G10" s="3"/>
      <c r="H10" s="4"/>
      <c r="I10" s="1"/>
    </row>
    <row r="11">
      <c r="A11" s="1"/>
      <c r="B11" s="5" t="s">
        <v>10</v>
      </c>
      <c r="C11" s="6"/>
      <c r="D11" s="6"/>
      <c r="E11" s="7"/>
      <c r="F11" s="3"/>
      <c r="G11" s="3"/>
      <c r="H11" s="4"/>
      <c r="I11" s="1"/>
    </row>
    <row r="12">
      <c r="A12" s="1"/>
      <c r="B12" s="1"/>
      <c r="C12" s="1"/>
      <c r="D12" s="1"/>
      <c r="E12" s="3"/>
      <c r="F12" s="3"/>
      <c r="G12" s="3"/>
      <c r="H12" s="4"/>
      <c r="I12" s="1"/>
    </row>
    <row r="13">
      <c r="A13" s="1"/>
      <c r="B13" s="9" t="s">
        <v>11</v>
      </c>
      <c r="C13" s="1"/>
      <c r="D13" s="1"/>
      <c r="E13" s="3"/>
      <c r="F13" s="3"/>
      <c r="G13" s="3"/>
      <c r="H13" s="4"/>
      <c r="I13" s="1"/>
    </row>
    <row r="14">
      <c r="A14" s="1"/>
      <c r="B14" s="10" t="s">
        <v>12</v>
      </c>
      <c r="C14" s="10" t="s">
        <v>13</v>
      </c>
      <c r="D14" s="10" t="s">
        <v>14</v>
      </c>
      <c r="E14" s="10" t="s">
        <v>15</v>
      </c>
      <c r="F14" s="11"/>
      <c r="G14" s="3"/>
      <c r="H14" s="4"/>
      <c r="I14" s="1"/>
    </row>
    <row r="15">
      <c r="A15" s="1"/>
      <c r="B15" s="12">
        <v>1054.0</v>
      </c>
      <c r="C15" s="13">
        <v>25496.96</v>
      </c>
      <c r="D15" s="13">
        <v>10797.52</v>
      </c>
      <c r="E15" s="13">
        <v>14699.44</v>
      </c>
      <c r="F15" s="11"/>
      <c r="G15" s="11"/>
      <c r="H15" s="11"/>
      <c r="I15" s="1"/>
    </row>
    <row r="16">
      <c r="A16" s="1"/>
      <c r="B16" s="14"/>
      <c r="C16" s="15"/>
      <c r="D16" s="15"/>
      <c r="E16" s="15"/>
      <c r="F16" s="11"/>
      <c r="G16" s="3"/>
      <c r="H16" s="4"/>
      <c r="I16" s="1"/>
    </row>
    <row r="17">
      <c r="A17" s="1"/>
      <c r="B17" s="10" t="s">
        <v>12</v>
      </c>
      <c r="C17" s="10" t="s">
        <v>16</v>
      </c>
      <c r="D17" s="10" t="s">
        <v>17</v>
      </c>
      <c r="E17" s="10" t="s">
        <v>18</v>
      </c>
      <c r="F17" s="11"/>
      <c r="G17" s="3"/>
      <c r="H17" s="4"/>
      <c r="I17" s="1"/>
    </row>
    <row r="18">
      <c r="A18" s="1"/>
      <c r="B18" s="12">
        <v>1054.0</v>
      </c>
      <c r="C18" s="13">
        <v>24.19</v>
      </c>
      <c r="D18" s="13">
        <v>10.24</v>
      </c>
      <c r="E18" s="13">
        <v>13.95</v>
      </c>
      <c r="F18" s="13"/>
      <c r="G18" s="13"/>
      <c r="H18" s="13"/>
      <c r="I18" s="1"/>
    </row>
    <row r="19">
      <c r="A19" s="1"/>
      <c r="B19" s="14"/>
      <c r="C19" s="15"/>
      <c r="D19" s="15"/>
      <c r="E19" s="15"/>
      <c r="F19" s="13"/>
      <c r="G19" s="13"/>
      <c r="H19" s="13"/>
      <c r="I19" s="1"/>
    </row>
    <row r="20">
      <c r="A20" s="1"/>
      <c r="B20" s="9" t="s">
        <v>19</v>
      </c>
      <c r="C20" s="1"/>
      <c r="D20" s="1"/>
      <c r="E20" s="3"/>
      <c r="F20" s="3"/>
      <c r="G20" s="3"/>
      <c r="H20" s="4"/>
      <c r="I20" s="1"/>
    </row>
    <row r="21">
      <c r="A21" s="1"/>
      <c r="B21" s="16" t="s">
        <v>20</v>
      </c>
      <c r="C21" s="16" t="s">
        <v>21</v>
      </c>
      <c r="D21" s="16" t="s">
        <v>22</v>
      </c>
      <c r="E21" s="16" t="s">
        <v>23</v>
      </c>
      <c r="F21" s="3"/>
      <c r="G21" s="3"/>
      <c r="H21" s="4"/>
      <c r="I21" s="1"/>
    </row>
    <row r="22">
      <c r="A22" s="1"/>
      <c r="B22" s="12">
        <v>2025.0</v>
      </c>
      <c r="C22" s="17">
        <f>126.97</f>
        <v>126.97</v>
      </c>
      <c r="D22" s="17">
        <v>32.84</v>
      </c>
      <c r="E22" s="18">
        <f>C22-D22</f>
        <v>94.13</v>
      </c>
      <c r="F22" s="17"/>
      <c r="G22" s="17"/>
      <c r="H22" s="18"/>
      <c r="I22" s="1"/>
    </row>
    <row r="23">
      <c r="A23" s="1"/>
      <c r="B23" s="19"/>
      <c r="C23" s="1"/>
      <c r="D23" s="1"/>
      <c r="E23" s="1"/>
      <c r="F23" s="3"/>
      <c r="G23" s="3"/>
      <c r="H23" s="4"/>
      <c r="I23" s="1"/>
    </row>
    <row r="24">
      <c r="A24" s="1"/>
      <c r="B24" s="9" t="s">
        <v>24</v>
      </c>
      <c r="C24" s="1"/>
      <c r="D24" s="1"/>
      <c r="E24" s="3"/>
      <c r="F24" s="3"/>
      <c r="G24" s="3"/>
      <c r="H24" s="4"/>
      <c r="I24" s="1"/>
    </row>
    <row r="25">
      <c r="A25" s="16" t="s">
        <v>25</v>
      </c>
      <c r="B25" s="16" t="s">
        <v>26</v>
      </c>
      <c r="C25" s="16" t="s">
        <v>27</v>
      </c>
      <c r="D25" s="16" t="s">
        <v>28</v>
      </c>
      <c r="E25" s="16" t="s">
        <v>21</v>
      </c>
      <c r="F25" s="16" t="s">
        <v>29</v>
      </c>
      <c r="G25" s="16" t="s">
        <v>23</v>
      </c>
      <c r="H25" s="20"/>
      <c r="I25" s="20"/>
    </row>
    <row r="26">
      <c r="A26" s="12">
        <v>1054.0</v>
      </c>
      <c r="B26" s="21" t="s">
        <v>30</v>
      </c>
      <c r="C26" s="21" t="s">
        <v>31</v>
      </c>
      <c r="D26" s="22">
        <v>45664.0</v>
      </c>
      <c r="E26" s="21">
        <v>39.99</v>
      </c>
      <c r="F26" s="21">
        <v>0.0</v>
      </c>
      <c r="G26" s="21">
        <f>E26-F26</f>
        <v>39.99</v>
      </c>
      <c r="H26" s="21"/>
      <c r="I26" s="11"/>
    </row>
    <row r="27">
      <c r="A27" s="20"/>
      <c r="B27" s="20"/>
      <c r="C27" s="20"/>
      <c r="D27" s="20"/>
      <c r="E27" s="23">
        <f t="shared" ref="E27:G27" si="1">SUM(E26)</f>
        <v>39.99</v>
      </c>
      <c r="F27" s="23">
        <f t="shared" si="1"/>
        <v>0</v>
      </c>
      <c r="G27" s="23">
        <f t="shared" si="1"/>
        <v>39.99</v>
      </c>
      <c r="H27" s="24">
        <f>E27-F27</f>
        <v>39.99</v>
      </c>
      <c r="I27" s="25">
        <f>COUNTA(B26)</f>
        <v>1</v>
      </c>
    </row>
    <row r="28">
      <c r="A28" s="1"/>
      <c r="B28" s="19"/>
      <c r="C28" s="1"/>
      <c r="D28" s="1"/>
      <c r="E28" s="3"/>
      <c r="F28" s="3"/>
      <c r="G28" s="3"/>
      <c r="H28" s="4"/>
      <c r="I28" s="1"/>
    </row>
    <row r="29">
      <c r="A29" s="1"/>
      <c r="B29" s="9" t="s">
        <v>32</v>
      </c>
      <c r="C29" s="1"/>
      <c r="D29" s="1"/>
      <c r="E29" s="3"/>
      <c r="F29" s="3"/>
      <c r="G29" s="3"/>
      <c r="H29" s="4"/>
      <c r="I29" s="1"/>
    </row>
    <row r="30">
      <c r="A30" s="10" t="s">
        <v>25</v>
      </c>
      <c r="B30" s="10" t="s">
        <v>26</v>
      </c>
      <c r="C30" s="10" t="s">
        <v>27</v>
      </c>
      <c r="D30" s="10" t="s">
        <v>21</v>
      </c>
      <c r="E30" s="10" t="s">
        <v>22</v>
      </c>
      <c r="F30" s="10" t="s">
        <v>23</v>
      </c>
      <c r="G30" s="10" t="s">
        <v>33</v>
      </c>
      <c r="H30" s="10" t="s">
        <v>34</v>
      </c>
      <c r="I30" s="1"/>
    </row>
    <row r="31">
      <c r="A31" s="26">
        <v>799.0</v>
      </c>
      <c r="B31" s="26" t="s">
        <v>35</v>
      </c>
      <c r="C31" s="26" t="s">
        <v>36</v>
      </c>
      <c r="D31" s="27">
        <v>34.58</v>
      </c>
      <c r="E31" s="27">
        <v>26.58</v>
      </c>
      <c r="F31" s="27">
        <f>D31-E31</f>
        <v>8</v>
      </c>
      <c r="G31" s="28">
        <v>241.0</v>
      </c>
      <c r="H31" s="27">
        <f t="shared" ref="H31:H40" si="2">E31/G31</f>
        <v>0.1102904564</v>
      </c>
      <c r="I31" s="1"/>
    </row>
    <row r="32">
      <c r="A32" s="28">
        <v>689.0</v>
      </c>
      <c r="B32" s="28" t="s">
        <v>37</v>
      </c>
      <c r="C32" s="28" t="s">
        <v>36</v>
      </c>
      <c r="D32" s="29">
        <v>19.99</v>
      </c>
      <c r="E32" s="29">
        <v>8.99</v>
      </c>
      <c r="F32" s="29">
        <v>11.0</v>
      </c>
      <c r="G32" s="28">
        <v>198.0</v>
      </c>
      <c r="H32" s="27">
        <f t="shared" si="2"/>
        <v>0.0454040404</v>
      </c>
      <c r="I32" s="1"/>
    </row>
    <row r="33">
      <c r="A33" s="26">
        <v>582.0</v>
      </c>
      <c r="B33" s="26" t="s">
        <v>38</v>
      </c>
      <c r="C33" s="26" t="s">
        <v>36</v>
      </c>
      <c r="D33" s="27">
        <v>29.99</v>
      </c>
      <c r="E33" s="27">
        <v>23.99</v>
      </c>
      <c r="F33" s="27">
        <f t="shared" ref="F33:F40" si="3">D33-E33</f>
        <v>6</v>
      </c>
      <c r="G33" s="26">
        <v>182.0</v>
      </c>
      <c r="H33" s="27">
        <f t="shared" si="2"/>
        <v>0.1318131868</v>
      </c>
      <c r="I33" s="1"/>
    </row>
    <row r="34">
      <c r="A34" s="25">
        <v>692.0</v>
      </c>
      <c r="B34" s="25" t="s">
        <v>39</v>
      </c>
      <c r="C34" s="25" t="s">
        <v>36</v>
      </c>
      <c r="D34" s="18">
        <v>19.99</v>
      </c>
      <c r="E34" s="18">
        <v>6.99</v>
      </c>
      <c r="F34" s="18">
        <f t="shared" si="3"/>
        <v>13</v>
      </c>
      <c r="G34" s="25">
        <v>174.0</v>
      </c>
      <c r="H34" s="27">
        <f t="shared" si="2"/>
        <v>0.04017241379</v>
      </c>
      <c r="I34" s="1"/>
    </row>
    <row r="35">
      <c r="A35" s="26">
        <v>251.0</v>
      </c>
      <c r="B35" s="26" t="s">
        <v>40</v>
      </c>
      <c r="C35" s="26" t="s">
        <v>31</v>
      </c>
      <c r="D35" s="27">
        <v>109.98</v>
      </c>
      <c r="E35" s="27">
        <v>34.98</v>
      </c>
      <c r="F35" s="27">
        <f t="shared" si="3"/>
        <v>75</v>
      </c>
      <c r="G35" s="26">
        <v>170.0</v>
      </c>
      <c r="H35" s="27">
        <f t="shared" si="2"/>
        <v>0.2057647059</v>
      </c>
      <c r="I35" s="1"/>
    </row>
    <row r="36">
      <c r="A36" s="26">
        <v>553.0</v>
      </c>
      <c r="B36" s="26" t="s">
        <v>41</v>
      </c>
      <c r="C36" s="26" t="s">
        <v>36</v>
      </c>
      <c r="D36" s="27">
        <v>59.99</v>
      </c>
      <c r="E36" s="27">
        <v>59.99</v>
      </c>
      <c r="F36" s="27">
        <f t="shared" si="3"/>
        <v>0</v>
      </c>
      <c r="G36" s="26">
        <v>168.0</v>
      </c>
      <c r="H36" s="27">
        <f t="shared" si="2"/>
        <v>0.3570833333</v>
      </c>
      <c r="I36" s="1"/>
    </row>
    <row r="37">
      <c r="A37" s="26">
        <v>526.0</v>
      </c>
      <c r="B37" s="26" t="s">
        <v>42</v>
      </c>
      <c r="C37" s="26" t="s">
        <v>36</v>
      </c>
      <c r="D37" s="27">
        <v>114.98</v>
      </c>
      <c r="E37" s="27">
        <v>114.98</v>
      </c>
      <c r="F37" s="27">
        <f t="shared" si="3"/>
        <v>0</v>
      </c>
      <c r="G37" s="26">
        <v>158.0</v>
      </c>
      <c r="H37" s="27">
        <f t="shared" si="2"/>
        <v>0.727721519</v>
      </c>
      <c r="I37" s="1"/>
    </row>
    <row r="38">
      <c r="A38" s="30">
        <v>344.0</v>
      </c>
      <c r="B38" s="31" t="s">
        <v>43</v>
      </c>
      <c r="C38" s="31" t="s">
        <v>31</v>
      </c>
      <c r="D38" s="32">
        <v>49.98</v>
      </c>
      <c r="E38" s="33">
        <v>39.98</v>
      </c>
      <c r="F38" s="33">
        <f t="shared" si="3"/>
        <v>10</v>
      </c>
      <c r="G38" s="31">
        <v>155.0</v>
      </c>
      <c r="H38" s="33">
        <f t="shared" si="2"/>
        <v>0.2579354839</v>
      </c>
      <c r="I38" s="1"/>
    </row>
    <row r="39">
      <c r="A39" s="26">
        <v>696.0</v>
      </c>
      <c r="B39" s="34" t="s">
        <v>44</v>
      </c>
      <c r="C39" s="26" t="s">
        <v>36</v>
      </c>
      <c r="D39" s="27">
        <v>69.99</v>
      </c>
      <c r="E39" s="27">
        <v>46.23</v>
      </c>
      <c r="F39" s="27">
        <f t="shared" si="3"/>
        <v>23.76</v>
      </c>
      <c r="G39" s="26">
        <v>154.0</v>
      </c>
      <c r="H39" s="27">
        <f t="shared" si="2"/>
        <v>0.3001948052</v>
      </c>
      <c r="I39" s="1"/>
    </row>
    <row r="40">
      <c r="A40" s="26">
        <v>836.0</v>
      </c>
      <c r="B40" s="26" t="s">
        <v>45</v>
      </c>
      <c r="C40" s="26" t="s">
        <v>36</v>
      </c>
      <c r="D40" s="27">
        <v>14.99</v>
      </c>
      <c r="E40" s="27">
        <v>7.99</v>
      </c>
      <c r="F40" s="27">
        <f t="shared" si="3"/>
        <v>7</v>
      </c>
      <c r="G40" s="26">
        <v>139.0</v>
      </c>
      <c r="H40" s="27">
        <f t="shared" si="2"/>
        <v>0.05748201439</v>
      </c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35"/>
      <c r="B42" s="36" t="s">
        <v>46</v>
      </c>
      <c r="C42" s="35"/>
      <c r="D42" s="35"/>
      <c r="E42" s="1"/>
      <c r="F42" s="1"/>
      <c r="G42" s="1"/>
      <c r="H42" s="1"/>
      <c r="I42" s="1"/>
    </row>
    <row r="43">
      <c r="A43" s="10" t="s">
        <v>25</v>
      </c>
      <c r="B43" s="10" t="s">
        <v>26</v>
      </c>
      <c r="C43" s="10" t="s">
        <v>27</v>
      </c>
      <c r="D43" s="10" t="s">
        <v>21</v>
      </c>
      <c r="E43" s="10" t="s">
        <v>22</v>
      </c>
      <c r="F43" s="10" t="s">
        <v>23</v>
      </c>
      <c r="G43" s="10" t="s">
        <v>33</v>
      </c>
      <c r="H43" s="10" t="s">
        <v>34</v>
      </c>
      <c r="I43" s="1"/>
    </row>
    <row r="44">
      <c r="A44" s="25">
        <v>603.0</v>
      </c>
      <c r="B44" s="25" t="s">
        <v>47</v>
      </c>
      <c r="C44" s="25" t="s">
        <v>36</v>
      </c>
      <c r="D44" s="18">
        <v>69.99</v>
      </c>
      <c r="E44" s="18">
        <v>0.0</v>
      </c>
      <c r="F44" s="18">
        <f t="shared" ref="F44:F53" si="4">D44-E44</f>
        <v>69.99</v>
      </c>
      <c r="G44" s="25">
        <v>103.0</v>
      </c>
      <c r="H44" s="18">
        <f t="shared" ref="H44:H53" si="5">E44/G44</f>
        <v>0</v>
      </c>
      <c r="I44" s="1"/>
    </row>
    <row r="45">
      <c r="A45" s="25">
        <v>1024.0</v>
      </c>
      <c r="B45" s="25" t="s">
        <v>48</v>
      </c>
      <c r="C45" s="25" t="s">
        <v>49</v>
      </c>
      <c r="D45" s="21">
        <v>84.99</v>
      </c>
      <c r="E45" s="21">
        <v>0.0</v>
      </c>
      <c r="F45" s="21">
        <f t="shared" si="4"/>
        <v>84.99</v>
      </c>
      <c r="G45" s="25">
        <v>93.0</v>
      </c>
      <c r="H45" s="18">
        <f t="shared" si="5"/>
        <v>0</v>
      </c>
      <c r="I45" s="1"/>
    </row>
    <row r="46">
      <c r="A46" s="25">
        <v>1019.0</v>
      </c>
      <c r="B46" s="25" t="s">
        <v>50</v>
      </c>
      <c r="C46" s="25" t="s">
        <v>49</v>
      </c>
      <c r="D46" s="21">
        <v>79.99</v>
      </c>
      <c r="E46" s="21">
        <v>0.0</v>
      </c>
      <c r="F46" s="18">
        <f t="shared" si="4"/>
        <v>79.99</v>
      </c>
      <c r="G46" s="25">
        <v>89.0</v>
      </c>
      <c r="H46" s="18">
        <f t="shared" si="5"/>
        <v>0</v>
      </c>
      <c r="I46" s="1"/>
    </row>
    <row r="47">
      <c r="A47" s="25">
        <v>604.0</v>
      </c>
      <c r="B47" s="25" t="s">
        <v>51</v>
      </c>
      <c r="C47" s="25" t="s">
        <v>36</v>
      </c>
      <c r="D47" s="18">
        <v>79.99</v>
      </c>
      <c r="E47" s="18">
        <v>0.0</v>
      </c>
      <c r="F47" s="18">
        <f t="shared" si="4"/>
        <v>79.99</v>
      </c>
      <c r="G47" s="25">
        <v>82.0</v>
      </c>
      <c r="H47" s="18">
        <f t="shared" si="5"/>
        <v>0</v>
      </c>
      <c r="I47" s="1"/>
    </row>
    <row r="48">
      <c r="A48" s="25">
        <v>708.0</v>
      </c>
      <c r="B48" s="25" t="s">
        <v>52</v>
      </c>
      <c r="C48" s="25" t="s">
        <v>36</v>
      </c>
      <c r="D48" s="18">
        <v>79.99</v>
      </c>
      <c r="E48" s="18">
        <v>0.0</v>
      </c>
      <c r="F48" s="18">
        <f t="shared" si="4"/>
        <v>79.99</v>
      </c>
      <c r="G48" s="25">
        <v>82.0</v>
      </c>
      <c r="H48" s="18">
        <f t="shared" si="5"/>
        <v>0</v>
      </c>
      <c r="I48" s="1"/>
    </row>
    <row r="49">
      <c r="A49" s="25">
        <v>879.0</v>
      </c>
      <c r="B49" s="25" t="s">
        <v>53</v>
      </c>
      <c r="C49" s="25" t="s">
        <v>36</v>
      </c>
      <c r="D49" s="18">
        <v>69.99</v>
      </c>
      <c r="E49" s="18">
        <v>0.0</v>
      </c>
      <c r="F49" s="18">
        <f t="shared" si="4"/>
        <v>69.99</v>
      </c>
      <c r="G49" s="25">
        <v>75.0</v>
      </c>
      <c r="H49" s="18">
        <f t="shared" si="5"/>
        <v>0</v>
      </c>
      <c r="I49" s="1"/>
    </row>
    <row r="50">
      <c r="A50" s="25">
        <v>691.0</v>
      </c>
      <c r="B50" s="25" t="s">
        <v>54</v>
      </c>
      <c r="C50" s="25" t="s">
        <v>36</v>
      </c>
      <c r="D50" s="18">
        <v>59.99</v>
      </c>
      <c r="E50" s="18">
        <v>0.0</v>
      </c>
      <c r="F50" s="18">
        <f t="shared" si="4"/>
        <v>59.99</v>
      </c>
      <c r="G50" s="25">
        <v>72.0</v>
      </c>
      <c r="H50" s="18">
        <f t="shared" si="5"/>
        <v>0</v>
      </c>
      <c r="I50" s="1"/>
    </row>
    <row r="51">
      <c r="A51" s="25">
        <v>807.0</v>
      </c>
      <c r="B51" s="25" t="s">
        <v>55</v>
      </c>
      <c r="C51" s="25" t="s">
        <v>36</v>
      </c>
      <c r="D51" s="18">
        <v>69.99</v>
      </c>
      <c r="E51" s="18">
        <v>0.0</v>
      </c>
      <c r="F51" s="18">
        <f t="shared" si="4"/>
        <v>69.99</v>
      </c>
      <c r="G51" s="25">
        <v>62.0</v>
      </c>
      <c r="H51" s="18">
        <f t="shared" si="5"/>
        <v>0</v>
      </c>
      <c r="I51" s="1"/>
    </row>
    <row r="52">
      <c r="A52" s="25">
        <v>640.0</v>
      </c>
      <c r="B52" s="25" t="s">
        <v>56</v>
      </c>
      <c r="C52" s="25" t="s">
        <v>36</v>
      </c>
      <c r="D52" s="18">
        <v>69.99</v>
      </c>
      <c r="E52" s="18">
        <v>0.0</v>
      </c>
      <c r="F52" s="18">
        <f t="shared" si="4"/>
        <v>69.99</v>
      </c>
      <c r="G52" s="25">
        <v>60.0</v>
      </c>
      <c r="H52" s="18">
        <f t="shared" si="5"/>
        <v>0</v>
      </c>
      <c r="I52" s="1"/>
    </row>
    <row r="53">
      <c r="A53" s="25">
        <v>563.0</v>
      </c>
      <c r="B53" s="25" t="s">
        <v>57</v>
      </c>
      <c r="C53" s="25" t="s">
        <v>36</v>
      </c>
      <c r="D53" s="18">
        <v>69.99</v>
      </c>
      <c r="E53" s="18">
        <v>0.0</v>
      </c>
      <c r="F53" s="18">
        <f t="shared" si="4"/>
        <v>69.99</v>
      </c>
      <c r="G53" s="25">
        <v>57.0</v>
      </c>
      <c r="H53" s="18">
        <f t="shared" si="5"/>
        <v>0</v>
      </c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36" t="s">
        <v>58</v>
      </c>
      <c r="C55" s="1"/>
      <c r="D55" s="1"/>
      <c r="E55" s="1"/>
      <c r="F55" s="1"/>
      <c r="G55" s="1"/>
      <c r="H55" s="1"/>
      <c r="I55" s="1"/>
    </row>
    <row r="56">
      <c r="A56" s="10" t="s">
        <v>25</v>
      </c>
      <c r="B56" s="10" t="s">
        <v>26</v>
      </c>
      <c r="C56" s="10" t="s">
        <v>27</v>
      </c>
      <c r="D56" s="10" t="s">
        <v>21</v>
      </c>
      <c r="E56" s="10" t="s">
        <v>22</v>
      </c>
      <c r="F56" s="10" t="s">
        <v>23</v>
      </c>
      <c r="G56" s="10" t="s">
        <v>33</v>
      </c>
      <c r="H56" s="10" t="s">
        <v>34</v>
      </c>
      <c r="I56" s="1"/>
    </row>
    <row r="57">
      <c r="A57" s="14">
        <v>689.0</v>
      </c>
      <c r="B57" s="14" t="s">
        <v>59</v>
      </c>
      <c r="C57" s="14" t="s">
        <v>36</v>
      </c>
      <c r="D57" s="37">
        <v>19.99</v>
      </c>
      <c r="E57" s="37">
        <v>8.99</v>
      </c>
      <c r="F57" s="37">
        <v>11.0</v>
      </c>
      <c r="G57" s="14">
        <v>198.0</v>
      </c>
      <c r="H57" s="37">
        <f t="shared" ref="H57:H69" si="6">E57/G57</f>
        <v>0.0454040404</v>
      </c>
      <c r="I57" s="1"/>
    </row>
    <row r="58">
      <c r="A58" s="14">
        <v>692.0</v>
      </c>
      <c r="B58" s="14" t="s">
        <v>60</v>
      </c>
      <c r="C58" s="14" t="s">
        <v>36</v>
      </c>
      <c r="D58" s="37">
        <v>19.99</v>
      </c>
      <c r="E58" s="37">
        <v>6.99</v>
      </c>
      <c r="F58" s="37">
        <v>13.0</v>
      </c>
      <c r="G58" s="14">
        <v>174.0</v>
      </c>
      <c r="H58" s="37">
        <f t="shared" si="6"/>
        <v>0.04017241379</v>
      </c>
      <c r="I58" s="1"/>
    </row>
    <row r="59">
      <c r="A59" s="14">
        <v>696.0</v>
      </c>
      <c r="B59" s="14" t="s">
        <v>61</v>
      </c>
      <c r="C59" s="14" t="s">
        <v>36</v>
      </c>
      <c r="D59" s="37">
        <v>69.99</v>
      </c>
      <c r="E59" s="37">
        <v>46.23</v>
      </c>
      <c r="F59" s="37">
        <v>23.76</v>
      </c>
      <c r="G59" s="14">
        <v>154.0</v>
      </c>
      <c r="H59" s="37">
        <f t="shared" si="6"/>
        <v>0.3001948052</v>
      </c>
      <c r="I59" s="1"/>
    </row>
    <row r="60">
      <c r="A60" s="14">
        <v>694.0</v>
      </c>
      <c r="B60" s="14" t="s">
        <v>62</v>
      </c>
      <c r="C60" s="14" t="s">
        <v>36</v>
      </c>
      <c r="D60" s="37">
        <v>99.98</v>
      </c>
      <c r="E60" s="37">
        <v>56.98</v>
      </c>
      <c r="F60" s="37">
        <v>43.0</v>
      </c>
      <c r="G60" s="14">
        <v>130.0</v>
      </c>
      <c r="H60" s="37">
        <f t="shared" si="6"/>
        <v>0.4383076923</v>
      </c>
      <c r="I60" s="1"/>
    </row>
    <row r="61">
      <c r="A61" s="14">
        <v>690.0</v>
      </c>
      <c r="B61" s="14" t="s">
        <v>63</v>
      </c>
      <c r="C61" s="14" t="s">
        <v>36</v>
      </c>
      <c r="D61" s="37">
        <v>19.99</v>
      </c>
      <c r="E61" s="37">
        <v>7.99</v>
      </c>
      <c r="F61" s="37">
        <v>12.0</v>
      </c>
      <c r="G61" s="14">
        <v>119.0</v>
      </c>
      <c r="H61" s="37">
        <f t="shared" si="6"/>
        <v>0.06714285714</v>
      </c>
      <c r="I61" s="1"/>
    </row>
    <row r="62">
      <c r="A62" s="14">
        <v>691.0</v>
      </c>
      <c r="B62" s="14" t="s">
        <v>64</v>
      </c>
      <c r="C62" s="14" t="s">
        <v>36</v>
      </c>
      <c r="D62" s="37">
        <v>59.99</v>
      </c>
      <c r="E62" s="37">
        <v>0.0</v>
      </c>
      <c r="F62" s="37">
        <v>59.99</v>
      </c>
      <c r="G62" s="14">
        <v>72.0</v>
      </c>
      <c r="H62" s="37">
        <f t="shared" si="6"/>
        <v>0</v>
      </c>
      <c r="I62" s="1"/>
    </row>
    <row r="63">
      <c r="A63" s="14">
        <v>280.0</v>
      </c>
      <c r="B63" s="14" t="s">
        <v>65</v>
      </c>
      <c r="C63" s="14" t="s">
        <v>31</v>
      </c>
      <c r="D63" s="37">
        <v>13.33</v>
      </c>
      <c r="E63" s="37">
        <v>7.99</v>
      </c>
      <c r="F63" s="37">
        <v>5.34</v>
      </c>
      <c r="G63" s="14">
        <v>68.0</v>
      </c>
      <c r="H63" s="37">
        <f t="shared" si="6"/>
        <v>0.1175</v>
      </c>
      <c r="I63" s="1"/>
    </row>
    <row r="64">
      <c r="A64" s="14">
        <v>418.0</v>
      </c>
      <c r="B64" s="14" t="s">
        <v>66</v>
      </c>
      <c r="C64" s="14" t="s">
        <v>31</v>
      </c>
      <c r="D64" s="37">
        <v>19.99</v>
      </c>
      <c r="E64" s="37">
        <v>0.0</v>
      </c>
      <c r="F64" s="37">
        <v>19.99</v>
      </c>
      <c r="G64" s="14">
        <v>50.0</v>
      </c>
      <c r="H64" s="37">
        <f t="shared" si="6"/>
        <v>0</v>
      </c>
      <c r="I64" s="1"/>
    </row>
    <row r="65">
      <c r="A65" s="14">
        <v>695.0</v>
      </c>
      <c r="B65" s="14" t="s">
        <v>67</v>
      </c>
      <c r="C65" s="14" t="s">
        <v>36</v>
      </c>
      <c r="D65" s="37">
        <v>54.99</v>
      </c>
      <c r="E65" s="37">
        <v>0.0</v>
      </c>
      <c r="F65" s="37">
        <v>54.99</v>
      </c>
      <c r="G65" s="14">
        <v>47.0</v>
      </c>
      <c r="H65" s="37">
        <f t="shared" si="6"/>
        <v>0</v>
      </c>
      <c r="I65" s="1"/>
    </row>
    <row r="66">
      <c r="A66" s="14">
        <v>278.0</v>
      </c>
      <c r="B66" s="14" t="s">
        <v>68</v>
      </c>
      <c r="C66" s="14" t="s">
        <v>31</v>
      </c>
      <c r="D66" s="37">
        <v>13.33</v>
      </c>
      <c r="E66" s="37">
        <v>8.0</v>
      </c>
      <c r="F66" s="37">
        <v>5.33</v>
      </c>
      <c r="G66" s="14">
        <v>45.0</v>
      </c>
      <c r="H66" s="37">
        <f t="shared" si="6"/>
        <v>0.1777777778</v>
      </c>
      <c r="I66" s="1"/>
    </row>
    <row r="67">
      <c r="A67" s="14">
        <v>693.0</v>
      </c>
      <c r="B67" s="14" t="s">
        <v>69</v>
      </c>
      <c r="C67" s="14" t="s">
        <v>36</v>
      </c>
      <c r="D67" s="37">
        <v>19.99</v>
      </c>
      <c r="E67" s="37">
        <v>8.99</v>
      </c>
      <c r="F67" s="37">
        <v>11.0</v>
      </c>
      <c r="G67" s="14">
        <v>42.0</v>
      </c>
      <c r="H67" s="37">
        <f t="shared" si="6"/>
        <v>0.214047619</v>
      </c>
      <c r="I67" s="1"/>
    </row>
    <row r="68">
      <c r="A68" s="14">
        <v>279.0</v>
      </c>
      <c r="B68" s="14" t="s">
        <v>70</v>
      </c>
      <c r="C68" s="14" t="s">
        <v>31</v>
      </c>
      <c r="D68" s="37">
        <v>13.33</v>
      </c>
      <c r="E68" s="37">
        <v>8.0</v>
      </c>
      <c r="F68" s="37">
        <v>5.33</v>
      </c>
      <c r="G68" s="14">
        <v>38.0</v>
      </c>
      <c r="H68" s="37">
        <f t="shared" si="6"/>
        <v>0.2105263158</v>
      </c>
      <c r="I68" s="1"/>
    </row>
    <row r="69">
      <c r="A69" s="38">
        <v>1051.0</v>
      </c>
      <c r="B69" s="19" t="s">
        <v>71</v>
      </c>
      <c r="C69" s="14" t="s">
        <v>49</v>
      </c>
      <c r="D69" s="21">
        <v>59.99</v>
      </c>
      <c r="E69" s="21">
        <v>0.0</v>
      </c>
      <c r="F69" s="21">
        <f>D69-E69</f>
        <v>59.99</v>
      </c>
      <c r="G69" s="14">
        <v>1.0</v>
      </c>
      <c r="H69" s="37">
        <f t="shared" si="6"/>
        <v>0</v>
      </c>
      <c r="I69" s="1"/>
    </row>
    <row r="70">
      <c r="A70" s="39"/>
      <c r="B70" s="1"/>
      <c r="C70" s="1"/>
      <c r="D70" s="1"/>
      <c r="E70" s="1"/>
      <c r="F70" s="1"/>
      <c r="G70" s="1"/>
      <c r="H70" s="1"/>
      <c r="I70" s="1"/>
    </row>
    <row r="71">
      <c r="A71" s="1"/>
      <c r="B71" s="36" t="s">
        <v>72</v>
      </c>
      <c r="C71" s="1"/>
      <c r="D71" s="1"/>
      <c r="E71" s="1"/>
      <c r="F71" s="1"/>
      <c r="G71" s="1"/>
      <c r="H71" s="1"/>
      <c r="I71" s="1"/>
    </row>
    <row r="72">
      <c r="A72" s="11"/>
      <c r="B72" s="40" t="s">
        <v>73</v>
      </c>
      <c r="C72" s="40" t="s">
        <v>21</v>
      </c>
      <c r="D72" s="40" t="s">
        <v>22</v>
      </c>
      <c r="E72" s="40" t="s">
        <v>23</v>
      </c>
      <c r="F72" s="1"/>
      <c r="G72" s="1"/>
      <c r="H72" s="1"/>
      <c r="I72" s="1"/>
    </row>
    <row r="73">
      <c r="A73" s="11"/>
      <c r="B73" s="41" t="s">
        <v>74</v>
      </c>
      <c r="C73" s="42">
        <v>22.0</v>
      </c>
      <c r="D73" s="42">
        <v>185.0</v>
      </c>
      <c r="E73" s="42">
        <v>241.0</v>
      </c>
      <c r="F73" s="1"/>
      <c r="G73" s="1"/>
      <c r="H73" s="1"/>
      <c r="I73" s="1"/>
    </row>
    <row r="74">
      <c r="A74" s="11"/>
      <c r="B74" s="41" t="s">
        <v>75</v>
      </c>
      <c r="C74" s="42">
        <v>291.0</v>
      </c>
      <c r="D74" s="43">
        <v>559.0</v>
      </c>
      <c r="E74" s="42">
        <v>328.0</v>
      </c>
      <c r="F74" s="1"/>
      <c r="G74" s="1"/>
      <c r="H74" s="1"/>
      <c r="I74" s="1"/>
    </row>
    <row r="75">
      <c r="A75" s="11"/>
      <c r="B75" s="41" t="s">
        <v>76</v>
      </c>
      <c r="C75" s="42">
        <v>374.0</v>
      </c>
      <c r="D75" s="42">
        <v>200.0</v>
      </c>
      <c r="E75" s="42">
        <v>265.0</v>
      </c>
      <c r="F75" s="1"/>
      <c r="G75" s="1"/>
      <c r="H75" s="1"/>
      <c r="I75" s="1"/>
    </row>
    <row r="76">
      <c r="A76" s="11"/>
      <c r="B76" s="41" t="s">
        <v>77</v>
      </c>
      <c r="C76" s="43">
        <v>158.0</v>
      </c>
      <c r="D76" s="43">
        <v>55.0</v>
      </c>
      <c r="E76" s="43">
        <v>85.0</v>
      </c>
      <c r="F76" s="1"/>
      <c r="G76" s="1"/>
      <c r="H76" s="1"/>
      <c r="I76" s="1"/>
    </row>
    <row r="77">
      <c r="A77" s="11"/>
      <c r="B77" s="41" t="s">
        <v>78</v>
      </c>
      <c r="C77" s="43">
        <v>70.0</v>
      </c>
      <c r="D77" s="42">
        <v>23.0</v>
      </c>
      <c r="E77" s="43">
        <v>54.0</v>
      </c>
      <c r="F77" s="1"/>
      <c r="G77" s="1"/>
      <c r="H77" s="1"/>
      <c r="I77" s="1"/>
    </row>
    <row r="78">
      <c r="A78" s="11"/>
      <c r="B78" s="41" t="s">
        <v>79</v>
      </c>
      <c r="C78" s="42">
        <v>27.0</v>
      </c>
      <c r="D78" s="42">
        <v>15.0</v>
      </c>
      <c r="E78" s="42">
        <v>24.0</v>
      </c>
      <c r="F78" s="1"/>
      <c r="G78" s="1"/>
      <c r="H78" s="1"/>
      <c r="I78" s="1"/>
    </row>
    <row r="79">
      <c r="A79" s="11"/>
      <c r="B79" s="41" t="s">
        <v>80</v>
      </c>
      <c r="C79" s="43">
        <v>35.0</v>
      </c>
      <c r="D79" s="42">
        <v>8.0</v>
      </c>
      <c r="E79" s="42">
        <v>20.0</v>
      </c>
      <c r="F79" s="1"/>
      <c r="G79" s="1"/>
      <c r="H79" s="1"/>
      <c r="I79" s="1"/>
    </row>
    <row r="80">
      <c r="A80" s="11"/>
      <c r="B80" s="41" t="s">
        <v>81</v>
      </c>
      <c r="C80" s="42">
        <v>39.0</v>
      </c>
      <c r="D80" s="42">
        <v>4.0</v>
      </c>
      <c r="E80" s="42">
        <v>23.0</v>
      </c>
      <c r="F80" s="1"/>
      <c r="G80" s="1"/>
      <c r="H80" s="1"/>
      <c r="I80" s="1"/>
    </row>
    <row r="81">
      <c r="A81" s="11"/>
      <c r="B81" s="41" t="s">
        <v>82</v>
      </c>
      <c r="C81" s="42">
        <v>23.0</v>
      </c>
      <c r="D81" s="42">
        <v>1.0</v>
      </c>
      <c r="E81" s="42">
        <v>11.0</v>
      </c>
      <c r="F81" s="1"/>
      <c r="G81" s="1"/>
      <c r="H81" s="1"/>
      <c r="I81" s="1"/>
    </row>
    <row r="82">
      <c r="A82" s="11"/>
      <c r="B82" s="41" t="s">
        <v>83</v>
      </c>
      <c r="C82" s="42">
        <v>15.0</v>
      </c>
      <c r="D82" s="42">
        <v>4.0</v>
      </c>
      <c r="E82" s="42">
        <v>3.0</v>
      </c>
      <c r="F82" s="1"/>
      <c r="G82" s="1"/>
      <c r="H82" s="1"/>
      <c r="I82" s="1"/>
    </row>
    <row r="83">
      <c r="A83" s="20"/>
      <c r="B83" s="20"/>
      <c r="C83" s="20"/>
      <c r="D83" s="20"/>
      <c r="E83" s="44"/>
      <c r="F83" s="44"/>
      <c r="G83" s="44"/>
      <c r="H83" s="44"/>
      <c r="I83" s="25"/>
    </row>
    <row r="84">
      <c r="A84" s="1"/>
      <c r="B84" s="45">
        <v>2025.0</v>
      </c>
      <c r="C84" s="1"/>
      <c r="D84" s="1"/>
      <c r="E84" s="1"/>
      <c r="F84" s="1"/>
      <c r="G84" s="1"/>
      <c r="H84" s="1"/>
      <c r="I84" s="1"/>
    </row>
    <row r="85">
      <c r="A85" s="46" t="s">
        <v>25</v>
      </c>
      <c r="B85" s="46" t="s">
        <v>26</v>
      </c>
      <c r="C85" s="47" t="s">
        <v>27</v>
      </c>
      <c r="D85" s="48" t="s">
        <v>28</v>
      </c>
      <c r="E85" s="46" t="s">
        <v>21</v>
      </c>
      <c r="F85" s="46" t="s">
        <v>29</v>
      </c>
      <c r="G85" s="46" t="s">
        <v>23</v>
      </c>
      <c r="H85" s="1"/>
      <c r="I85" s="1"/>
    </row>
    <row r="86">
      <c r="A86" s="12">
        <v>1054.0</v>
      </c>
      <c r="B86" s="19" t="s">
        <v>30</v>
      </c>
      <c r="C86" s="19" t="s">
        <v>31</v>
      </c>
      <c r="D86" s="22">
        <v>45664.0</v>
      </c>
      <c r="E86" s="19">
        <v>39.99</v>
      </c>
      <c r="F86" s="19">
        <v>0.0</v>
      </c>
      <c r="G86" s="21">
        <f>E86-F86</f>
        <v>39.99</v>
      </c>
      <c r="H86" s="11"/>
      <c r="I86" s="11"/>
    </row>
    <row r="87">
      <c r="A87" s="20"/>
      <c r="B87" s="20"/>
      <c r="C87" s="20"/>
      <c r="D87" s="20"/>
      <c r="E87" s="23">
        <f t="shared" ref="E87:G87" si="7">SUM(E86)</f>
        <v>39.99</v>
      </c>
      <c r="F87" s="23">
        <f t="shared" si="7"/>
        <v>0</v>
      </c>
      <c r="G87" s="23">
        <f t="shared" si="7"/>
        <v>39.99</v>
      </c>
      <c r="H87" s="24">
        <f>E87-F87</f>
        <v>39.99</v>
      </c>
      <c r="I87" s="25">
        <f>COUNTA(#REF!)</f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5.63"/>
    <col customWidth="1" min="3" max="3" width="10.25"/>
    <col customWidth="1" min="4" max="4" width="15.25"/>
    <col customWidth="1" min="5" max="5" width="11.5"/>
    <col customWidth="1" min="6" max="6" width="12.13"/>
    <col customWidth="1" min="7" max="7" width="10.0"/>
    <col customWidth="1" min="8" max="8" width="10.5"/>
    <col customWidth="1" min="9" max="9" width="4.88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755.0</v>
      </c>
      <c r="B2" s="105" t="s">
        <v>241</v>
      </c>
      <c r="C2" s="111" t="s">
        <v>36</v>
      </c>
      <c r="D2" s="106">
        <v>45304.0</v>
      </c>
      <c r="E2" s="107">
        <v>24.99</v>
      </c>
      <c r="F2" s="107">
        <v>0.0</v>
      </c>
      <c r="G2" s="107">
        <f t="shared" ref="G2:G14" si="1">E2-F2</f>
        <v>24.99</v>
      </c>
    </row>
    <row r="3" ht="15.75" customHeight="1">
      <c r="A3" s="111">
        <v>696.0</v>
      </c>
      <c r="B3" s="111" t="s">
        <v>44</v>
      </c>
      <c r="C3" s="111" t="s">
        <v>36</v>
      </c>
      <c r="D3" s="106">
        <v>45317.0</v>
      </c>
      <c r="E3" s="107">
        <v>69.99</v>
      </c>
      <c r="F3" s="107">
        <v>46.23</v>
      </c>
      <c r="G3" s="107">
        <f t="shared" si="1"/>
        <v>23.76</v>
      </c>
    </row>
    <row r="4" ht="15.75" customHeight="1">
      <c r="A4" s="111">
        <v>802.0</v>
      </c>
      <c r="B4" s="105" t="s">
        <v>242</v>
      </c>
      <c r="C4" s="111" t="s">
        <v>36</v>
      </c>
      <c r="D4" s="106">
        <v>45328.0</v>
      </c>
      <c r="E4" s="107">
        <v>29.99</v>
      </c>
      <c r="F4" s="107">
        <v>0.0</v>
      </c>
      <c r="G4" s="107">
        <f t="shared" si="1"/>
        <v>29.99</v>
      </c>
    </row>
    <row r="5" ht="15.75" customHeight="1">
      <c r="A5" s="111">
        <v>1032.0</v>
      </c>
      <c r="B5" s="105" t="s">
        <v>243</v>
      </c>
      <c r="C5" s="111" t="s">
        <v>49</v>
      </c>
      <c r="D5" s="106">
        <v>45328.0</v>
      </c>
      <c r="E5" s="107">
        <v>59.99</v>
      </c>
      <c r="F5" s="107">
        <v>0.0</v>
      </c>
      <c r="G5" s="107">
        <f t="shared" si="1"/>
        <v>59.99</v>
      </c>
    </row>
    <row r="6" ht="15.75" customHeight="1">
      <c r="A6" s="111">
        <v>830.0</v>
      </c>
      <c r="B6" s="105" t="s">
        <v>271</v>
      </c>
      <c r="C6" s="111" t="s">
        <v>36</v>
      </c>
      <c r="D6" s="106">
        <v>45331.0</v>
      </c>
      <c r="E6" s="107">
        <v>39.99</v>
      </c>
      <c r="F6" s="107">
        <v>22.99</v>
      </c>
      <c r="G6" s="107">
        <f t="shared" si="1"/>
        <v>17</v>
      </c>
    </row>
    <row r="7" ht="15.75" customHeight="1">
      <c r="A7" s="111">
        <v>1030.0</v>
      </c>
      <c r="B7" s="105" t="s">
        <v>272</v>
      </c>
      <c r="C7" s="111" t="s">
        <v>49</v>
      </c>
      <c r="D7" s="106">
        <v>45337.0</v>
      </c>
      <c r="E7" s="107">
        <v>59.99</v>
      </c>
      <c r="F7" s="107">
        <v>15.99</v>
      </c>
      <c r="G7" s="107">
        <f t="shared" si="1"/>
        <v>44</v>
      </c>
    </row>
    <row r="8" ht="15.75" customHeight="1">
      <c r="A8" s="111">
        <v>817.0</v>
      </c>
      <c r="B8" s="105" t="s">
        <v>244</v>
      </c>
      <c r="C8" s="111" t="s">
        <v>36</v>
      </c>
      <c r="D8" s="106">
        <v>45356.0</v>
      </c>
      <c r="E8" s="107">
        <v>39.99</v>
      </c>
      <c r="F8" s="107">
        <v>0.0</v>
      </c>
      <c r="G8" s="107">
        <f t="shared" si="1"/>
        <v>39.99</v>
      </c>
    </row>
    <row r="9" ht="15.75" customHeight="1">
      <c r="A9" s="111">
        <v>604.0</v>
      </c>
      <c r="B9" s="105" t="s">
        <v>51</v>
      </c>
      <c r="C9" s="111" t="s">
        <v>36</v>
      </c>
      <c r="D9" s="106">
        <v>45356.0</v>
      </c>
      <c r="E9" s="107">
        <v>79.99</v>
      </c>
      <c r="F9" s="107">
        <v>0.0</v>
      </c>
      <c r="G9" s="107">
        <f t="shared" si="1"/>
        <v>79.99</v>
      </c>
    </row>
    <row r="10" ht="15.75" customHeight="1">
      <c r="A10" s="111">
        <v>1021.0</v>
      </c>
      <c r="B10" s="105" t="s">
        <v>273</v>
      </c>
      <c r="C10" s="111" t="s">
        <v>49</v>
      </c>
      <c r="D10" s="106">
        <v>45362.0</v>
      </c>
      <c r="E10" s="107">
        <v>29.99</v>
      </c>
      <c r="F10" s="107">
        <v>14.99</v>
      </c>
      <c r="G10" s="107">
        <f t="shared" si="1"/>
        <v>15</v>
      </c>
    </row>
    <row r="11" ht="15.75" customHeight="1">
      <c r="A11" s="111">
        <v>592.0</v>
      </c>
      <c r="B11" s="105" t="s">
        <v>274</v>
      </c>
      <c r="C11" s="111" t="s">
        <v>36</v>
      </c>
      <c r="D11" s="106">
        <v>45377.0</v>
      </c>
      <c r="E11" s="107">
        <v>79.99</v>
      </c>
      <c r="F11" s="107">
        <v>15.99</v>
      </c>
      <c r="G11" s="107">
        <f t="shared" si="1"/>
        <v>64</v>
      </c>
    </row>
    <row r="12" ht="15.75" customHeight="1">
      <c r="A12" s="111">
        <v>888.0</v>
      </c>
      <c r="B12" s="111" t="s">
        <v>245</v>
      </c>
      <c r="C12" s="111" t="s">
        <v>36</v>
      </c>
      <c r="D12" s="106">
        <v>45382.0</v>
      </c>
      <c r="E12" s="107">
        <v>26.48</v>
      </c>
      <c r="F12" s="107">
        <v>0.0</v>
      </c>
      <c r="G12" s="107">
        <f t="shared" si="1"/>
        <v>26.48</v>
      </c>
    </row>
    <row r="13" ht="15.75" customHeight="1">
      <c r="A13" s="111">
        <v>819.0</v>
      </c>
      <c r="B13" s="105" t="s">
        <v>246</v>
      </c>
      <c r="C13" s="111" t="s">
        <v>36</v>
      </c>
      <c r="D13" s="106">
        <v>45385.0</v>
      </c>
      <c r="E13" s="107">
        <v>16.99</v>
      </c>
      <c r="F13" s="107">
        <v>0.0</v>
      </c>
      <c r="G13" s="107">
        <f t="shared" si="1"/>
        <v>16.99</v>
      </c>
    </row>
    <row r="14" ht="15.75" customHeight="1">
      <c r="A14" s="111">
        <v>734.0</v>
      </c>
      <c r="B14" s="105" t="s">
        <v>247</v>
      </c>
      <c r="C14" s="111" t="s">
        <v>36</v>
      </c>
      <c r="D14" s="106">
        <v>45385.0</v>
      </c>
      <c r="E14" s="107">
        <v>39.99</v>
      </c>
      <c r="F14" s="107">
        <v>0.0</v>
      </c>
      <c r="G14" s="107">
        <f t="shared" si="1"/>
        <v>39.99</v>
      </c>
    </row>
    <row r="15" ht="15.75" customHeight="1">
      <c r="A15" s="111">
        <v>608.0</v>
      </c>
      <c r="B15" s="111" t="s">
        <v>248</v>
      </c>
      <c r="C15" s="111" t="s">
        <v>36</v>
      </c>
      <c r="D15" s="112">
        <v>45423.0</v>
      </c>
      <c r="E15" s="113">
        <v>6.96</v>
      </c>
      <c r="F15" s="113">
        <v>0.0</v>
      </c>
      <c r="G15" s="113">
        <v>6.96</v>
      </c>
    </row>
    <row r="16" ht="15.75" customHeight="1">
      <c r="A16" s="111">
        <v>295.0</v>
      </c>
      <c r="B16" s="111" t="s">
        <v>275</v>
      </c>
      <c r="C16" s="111" t="s">
        <v>31</v>
      </c>
      <c r="D16" s="112">
        <v>45427.0</v>
      </c>
      <c r="E16" s="113">
        <v>18.99</v>
      </c>
      <c r="F16" s="113">
        <v>8.46</v>
      </c>
      <c r="G16" s="113">
        <v>10.53</v>
      </c>
    </row>
    <row r="17" ht="15.75" customHeight="1">
      <c r="A17" s="111">
        <v>1027.0</v>
      </c>
      <c r="B17" s="111" t="s">
        <v>276</v>
      </c>
      <c r="C17" s="111" t="s">
        <v>49</v>
      </c>
      <c r="D17" s="112">
        <v>45445.0</v>
      </c>
      <c r="E17" s="113">
        <v>74.98</v>
      </c>
      <c r="F17" s="113">
        <v>65.48</v>
      </c>
      <c r="G17" s="113">
        <f t="shared" ref="G17:G53" si="2">E17-F17</f>
        <v>9.5</v>
      </c>
    </row>
    <row r="18" ht="15.75" customHeight="1">
      <c r="A18" s="111">
        <v>749.0</v>
      </c>
      <c r="B18" s="111" t="s">
        <v>249</v>
      </c>
      <c r="C18" s="111" t="s">
        <v>36</v>
      </c>
      <c r="D18" s="112">
        <v>45475.0</v>
      </c>
      <c r="E18" s="113">
        <v>79.99</v>
      </c>
      <c r="F18" s="113">
        <v>0.0</v>
      </c>
      <c r="G18" s="113">
        <f t="shared" si="2"/>
        <v>79.99</v>
      </c>
    </row>
    <row r="19" ht="15.75" customHeight="1">
      <c r="A19" s="111">
        <v>520.0</v>
      </c>
      <c r="B19" s="111" t="s">
        <v>277</v>
      </c>
      <c r="C19" s="111" t="s">
        <v>36</v>
      </c>
      <c r="D19" s="112">
        <v>45482.0</v>
      </c>
      <c r="E19" s="113">
        <v>14.99</v>
      </c>
      <c r="F19" s="113">
        <v>9.89</v>
      </c>
      <c r="G19" s="113">
        <f t="shared" si="2"/>
        <v>5.1</v>
      </c>
    </row>
    <row r="20" ht="15.75" customHeight="1">
      <c r="A20" s="111">
        <v>924.0</v>
      </c>
      <c r="B20" s="111" t="s">
        <v>278</v>
      </c>
      <c r="C20" s="111" t="s">
        <v>36</v>
      </c>
      <c r="D20" s="112">
        <v>45482.0</v>
      </c>
      <c r="E20" s="113">
        <v>24.99</v>
      </c>
      <c r="F20" s="113">
        <v>9.9</v>
      </c>
      <c r="G20" s="113">
        <f t="shared" si="2"/>
        <v>15.09</v>
      </c>
    </row>
    <row r="21" ht="15.75" customHeight="1">
      <c r="A21" s="111">
        <v>1026.0</v>
      </c>
      <c r="B21" s="111" t="s">
        <v>279</v>
      </c>
      <c r="C21" s="111" t="s">
        <v>49</v>
      </c>
      <c r="D21" s="112">
        <v>45491.0</v>
      </c>
      <c r="E21" s="113">
        <v>29.99</v>
      </c>
      <c r="F21" s="113">
        <v>17.99</v>
      </c>
      <c r="G21" s="113">
        <f t="shared" si="2"/>
        <v>12</v>
      </c>
    </row>
    <row r="22" ht="15.75" customHeight="1">
      <c r="A22" s="111">
        <v>567.0</v>
      </c>
      <c r="B22" s="111" t="s">
        <v>280</v>
      </c>
      <c r="C22" s="111" t="s">
        <v>36</v>
      </c>
      <c r="D22" s="112">
        <v>45491.0</v>
      </c>
      <c r="E22" s="113">
        <v>69.99</v>
      </c>
      <c r="F22" s="113">
        <v>34.99</v>
      </c>
      <c r="G22" s="113">
        <f t="shared" si="2"/>
        <v>35</v>
      </c>
    </row>
    <row r="23" ht="15.75" customHeight="1">
      <c r="A23" s="111">
        <v>594.0</v>
      </c>
      <c r="B23" s="111" t="s">
        <v>281</v>
      </c>
      <c r="C23" s="111" t="s">
        <v>36</v>
      </c>
      <c r="D23" s="112">
        <v>45491.0</v>
      </c>
      <c r="E23" s="113">
        <v>59.99</v>
      </c>
      <c r="F23" s="113">
        <v>41.99</v>
      </c>
      <c r="G23" s="113">
        <f t="shared" si="2"/>
        <v>18</v>
      </c>
    </row>
    <row r="24" ht="15.75" customHeight="1">
      <c r="A24" s="111">
        <v>768.0</v>
      </c>
      <c r="B24" s="111" t="s">
        <v>282</v>
      </c>
      <c r="C24" s="111" t="s">
        <v>36</v>
      </c>
      <c r="D24" s="112">
        <v>45495.0</v>
      </c>
      <c r="E24" s="113">
        <v>23.99</v>
      </c>
      <c r="F24" s="113">
        <v>4.59</v>
      </c>
      <c r="G24" s="113">
        <f t="shared" si="2"/>
        <v>19.4</v>
      </c>
    </row>
    <row r="25" ht="15.75" customHeight="1">
      <c r="A25" s="111">
        <v>685.0</v>
      </c>
      <c r="B25" s="111" t="s">
        <v>250</v>
      </c>
      <c r="C25" s="111" t="s">
        <v>36</v>
      </c>
      <c r="D25" s="112">
        <v>45511.0</v>
      </c>
      <c r="E25" s="113">
        <v>59.99</v>
      </c>
      <c r="F25" s="113">
        <v>0.0</v>
      </c>
      <c r="G25" s="113">
        <f t="shared" si="2"/>
        <v>59.99</v>
      </c>
    </row>
    <row r="26" ht="15.75" customHeight="1">
      <c r="A26" s="111">
        <v>596.0</v>
      </c>
      <c r="B26" s="111" t="s">
        <v>251</v>
      </c>
      <c r="C26" s="111" t="s">
        <v>36</v>
      </c>
      <c r="D26" s="112">
        <v>45511.0</v>
      </c>
      <c r="E26" s="113">
        <v>29.99</v>
      </c>
      <c r="F26" s="113">
        <v>0.0</v>
      </c>
      <c r="G26" s="113">
        <f t="shared" si="2"/>
        <v>29.99</v>
      </c>
    </row>
    <row r="27" ht="15.75" customHeight="1">
      <c r="A27" s="111">
        <v>586.0</v>
      </c>
      <c r="B27" s="111" t="s">
        <v>283</v>
      </c>
      <c r="C27" s="111" t="s">
        <v>36</v>
      </c>
      <c r="D27" s="112">
        <v>45518.0</v>
      </c>
      <c r="E27" s="113">
        <v>49.99</v>
      </c>
      <c r="F27" s="113">
        <v>4.99</v>
      </c>
      <c r="G27" s="113">
        <f t="shared" si="2"/>
        <v>45</v>
      </c>
    </row>
    <row r="28" ht="15.75" customHeight="1">
      <c r="A28" s="111">
        <v>1017.0</v>
      </c>
      <c r="B28" s="111" t="s">
        <v>284</v>
      </c>
      <c r="C28" s="111" t="s">
        <v>49</v>
      </c>
      <c r="D28" s="112">
        <v>45520.0</v>
      </c>
      <c r="E28" s="113">
        <v>79.99</v>
      </c>
      <c r="F28" s="113">
        <v>27.99</v>
      </c>
      <c r="G28" s="113">
        <f t="shared" si="2"/>
        <v>52</v>
      </c>
    </row>
    <row r="29" ht="15.75" customHeight="1">
      <c r="A29" s="111">
        <v>642.0</v>
      </c>
      <c r="B29" s="111" t="s">
        <v>252</v>
      </c>
      <c r="C29" s="111" t="s">
        <v>36</v>
      </c>
      <c r="D29" s="112">
        <v>45538.0</v>
      </c>
      <c r="E29" s="113">
        <v>39.99</v>
      </c>
      <c r="F29" s="113">
        <v>0.0</v>
      </c>
      <c r="G29" s="113">
        <f t="shared" si="2"/>
        <v>39.99</v>
      </c>
    </row>
    <row r="30" ht="15.75" customHeight="1">
      <c r="A30" s="111">
        <v>735.0</v>
      </c>
      <c r="B30" s="111" t="s">
        <v>253</v>
      </c>
      <c r="C30" s="111" t="s">
        <v>36</v>
      </c>
      <c r="D30" s="112">
        <v>45538.0</v>
      </c>
      <c r="E30" s="113">
        <v>69.99</v>
      </c>
      <c r="F30" s="113">
        <v>0.0</v>
      </c>
      <c r="G30" s="113">
        <f t="shared" si="2"/>
        <v>69.99</v>
      </c>
    </row>
    <row r="31" ht="15.75" customHeight="1">
      <c r="A31" s="111">
        <v>698.0</v>
      </c>
      <c r="B31" s="111" t="s">
        <v>254</v>
      </c>
      <c r="C31" s="111" t="s">
        <v>36</v>
      </c>
      <c r="D31" s="112">
        <v>45538.0</v>
      </c>
      <c r="E31" s="113">
        <v>29.99</v>
      </c>
      <c r="F31" s="113">
        <v>0.0</v>
      </c>
      <c r="G31" s="113">
        <f t="shared" si="2"/>
        <v>29.99</v>
      </c>
    </row>
    <row r="32" ht="15.75" customHeight="1">
      <c r="A32" s="111">
        <v>1015.0</v>
      </c>
      <c r="B32" s="111" t="s">
        <v>255</v>
      </c>
      <c r="C32" s="111" t="s">
        <v>49</v>
      </c>
      <c r="D32" s="112">
        <v>45541.0</v>
      </c>
      <c r="E32" s="113">
        <v>69.99</v>
      </c>
      <c r="F32" s="113">
        <v>0.0</v>
      </c>
      <c r="G32" s="113">
        <f t="shared" si="2"/>
        <v>69.99</v>
      </c>
    </row>
    <row r="33" ht="15.75" customHeight="1">
      <c r="A33" s="111">
        <v>1019.0</v>
      </c>
      <c r="B33" s="111" t="s">
        <v>50</v>
      </c>
      <c r="C33" s="111" t="s">
        <v>49</v>
      </c>
      <c r="D33" s="112">
        <v>45542.0</v>
      </c>
      <c r="E33" s="113">
        <v>79.99</v>
      </c>
      <c r="F33" s="113">
        <v>0.0</v>
      </c>
      <c r="G33" s="113">
        <f t="shared" si="2"/>
        <v>79.99</v>
      </c>
    </row>
    <row r="34" ht="15.75" customHeight="1">
      <c r="A34" s="111">
        <v>1014.0</v>
      </c>
      <c r="B34" s="111" t="s">
        <v>256</v>
      </c>
      <c r="C34" s="111" t="s">
        <v>49</v>
      </c>
      <c r="D34" s="112">
        <v>45542.0</v>
      </c>
      <c r="E34" s="113">
        <v>24.99</v>
      </c>
      <c r="F34" s="113">
        <v>0.0</v>
      </c>
      <c r="G34" s="113">
        <f t="shared" si="2"/>
        <v>24.99</v>
      </c>
    </row>
    <row r="35" ht="15.75" customHeight="1">
      <c r="A35" s="111">
        <v>739.0</v>
      </c>
      <c r="B35" s="111" t="s">
        <v>257</v>
      </c>
      <c r="C35" s="111" t="s">
        <v>36</v>
      </c>
      <c r="D35" s="112">
        <v>45542.0</v>
      </c>
      <c r="E35" s="113">
        <v>19.99</v>
      </c>
      <c r="F35" s="113">
        <v>0.0</v>
      </c>
      <c r="G35" s="113">
        <f t="shared" si="2"/>
        <v>19.99</v>
      </c>
    </row>
    <row r="36" ht="15.75" customHeight="1">
      <c r="A36" s="111">
        <v>1035.0</v>
      </c>
      <c r="B36" s="111" t="s">
        <v>285</v>
      </c>
      <c r="C36" s="111" t="s">
        <v>89</v>
      </c>
      <c r="D36" s="112">
        <v>45545.0</v>
      </c>
      <c r="E36" s="113">
        <v>29.99</v>
      </c>
      <c r="F36" s="113">
        <v>14.99</v>
      </c>
      <c r="G36" s="113">
        <f t="shared" si="2"/>
        <v>15</v>
      </c>
    </row>
    <row r="37" ht="15.75" customHeight="1">
      <c r="A37" s="111">
        <v>1033.0</v>
      </c>
      <c r="B37" s="111" t="s">
        <v>258</v>
      </c>
      <c r="C37" s="111" t="s">
        <v>49</v>
      </c>
      <c r="D37" s="112">
        <v>45554.0</v>
      </c>
      <c r="E37" s="113">
        <v>29.99</v>
      </c>
      <c r="F37" s="113">
        <v>0.0</v>
      </c>
      <c r="G37" s="113">
        <f t="shared" si="2"/>
        <v>29.99</v>
      </c>
    </row>
    <row r="38" ht="15.75" customHeight="1">
      <c r="A38" s="114">
        <v>1036.0</v>
      </c>
      <c r="B38" s="114" t="s">
        <v>259</v>
      </c>
      <c r="C38" s="114" t="s">
        <v>36</v>
      </c>
      <c r="D38" s="115">
        <v>45567.0</v>
      </c>
      <c r="E38" s="116">
        <v>74.99</v>
      </c>
      <c r="F38" s="116">
        <v>0.0</v>
      </c>
      <c r="G38" s="116">
        <f t="shared" si="2"/>
        <v>74.99</v>
      </c>
    </row>
    <row r="39" ht="15.75" customHeight="1">
      <c r="A39" s="114">
        <v>1037.0</v>
      </c>
      <c r="B39" s="116" t="s">
        <v>286</v>
      </c>
      <c r="C39" s="115" t="s">
        <v>49</v>
      </c>
      <c r="D39" s="115">
        <v>45586.0</v>
      </c>
      <c r="E39" s="116">
        <v>28.99</v>
      </c>
      <c r="F39" s="116">
        <v>28.99</v>
      </c>
      <c r="G39" s="116">
        <f t="shared" si="2"/>
        <v>0</v>
      </c>
    </row>
    <row r="40" ht="15.75" customHeight="1">
      <c r="A40" s="114">
        <v>1038.0</v>
      </c>
      <c r="B40" s="116" t="s">
        <v>287</v>
      </c>
      <c r="C40" s="115" t="s">
        <v>36</v>
      </c>
      <c r="D40" s="115">
        <v>45586.0</v>
      </c>
      <c r="E40" s="116">
        <v>29.99</v>
      </c>
      <c r="F40" s="117">
        <v>15.74</v>
      </c>
      <c r="G40" s="116">
        <f t="shared" si="2"/>
        <v>14.25</v>
      </c>
    </row>
    <row r="41" ht="15.75" customHeight="1">
      <c r="A41" s="114">
        <v>1039.0</v>
      </c>
      <c r="B41" s="116" t="s">
        <v>288</v>
      </c>
      <c r="C41" s="115" t="s">
        <v>99</v>
      </c>
      <c r="D41" s="115">
        <v>45586.0</v>
      </c>
      <c r="E41" s="116">
        <v>9.99</v>
      </c>
      <c r="F41" s="116">
        <v>6.99</v>
      </c>
      <c r="G41" s="116">
        <f t="shared" si="2"/>
        <v>3</v>
      </c>
    </row>
    <row r="42" ht="15.75" customHeight="1">
      <c r="A42" s="114">
        <v>1040.0</v>
      </c>
      <c r="B42" s="116" t="s">
        <v>289</v>
      </c>
      <c r="C42" s="115" t="s">
        <v>99</v>
      </c>
      <c r="D42" s="115">
        <v>45586.0</v>
      </c>
      <c r="E42" s="116">
        <v>9.99</v>
      </c>
      <c r="F42" s="116">
        <v>6.99</v>
      </c>
      <c r="G42" s="116">
        <f t="shared" si="2"/>
        <v>3</v>
      </c>
    </row>
    <row r="43" ht="15.75" customHeight="1">
      <c r="A43" s="114">
        <v>1041.0</v>
      </c>
      <c r="B43" s="116" t="s">
        <v>290</v>
      </c>
      <c r="C43" s="115" t="s">
        <v>99</v>
      </c>
      <c r="D43" s="115">
        <v>45586.0</v>
      </c>
      <c r="E43" s="116">
        <v>9.99</v>
      </c>
      <c r="F43" s="116">
        <v>6.99</v>
      </c>
      <c r="G43" s="116">
        <f t="shared" si="2"/>
        <v>3</v>
      </c>
    </row>
    <row r="44" ht="15.75" customHeight="1">
      <c r="A44" s="118">
        <v>1042.0</v>
      </c>
      <c r="B44" s="116" t="s">
        <v>260</v>
      </c>
      <c r="C44" s="116" t="s">
        <v>36</v>
      </c>
      <c r="D44" s="115">
        <v>45595.0</v>
      </c>
      <c r="E44" s="116">
        <v>12.49</v>
      </c>
      <c r="F44" s="116">
        <v>0.0</v>
      </c>
      <c r="G44" s="116">
        <f t="shared" si="2"/>
        <v>12.49</v>
      </c>
    </row>
    <row r="45" ht="15.75" customHeight="1">
      <c r="A45" s="118">
        <v>1043.0</v>
      </c>
      <c r="B45" s="116" t="s">
        <v>261</v>
      </c>
      <c r="C45" s="116" t="s">
        <v>36</v>
      </c>
      <c r="D45" s="115">
        <v>45602.0</v>
      </c>
      <c r="E45" s="116">
        <v>49.99</v>
      </c>
      <c r="F45" s="116">
        <v>0.0</v>
      </c>
      <c r="G45" s="116">
        <f t="shared" si="2"/>
        <v>49.99</v>
      </c>
    </row>
    <row r="46" ht="15.75" customHeight="1">
      <c r="A46" s="118">
        <v>1044.0</v>
      </c>
      <c r="B46" s="116" t="s">
        <v>291</v>
      </c>
      <c r="C46" s="116" t="s">
        <v>49</v>
      </c>
      <c r="D46" s="115">
        <v>45602.0</v>
      </c>
      <c r="E46" s="116">
        <v>34.99</v>
      </c>
      <c r="F46" s="116">
        <v>23.44</v>
      </c>
      <c r="G46" s="116">
        <f t="shared" si="2"/>
        <v>11.55</v>
      </c>
    </row>
    <row r="47" ht="15.75" customHeight="1">
      <c r="A47" s="118">
        <v>1045.0</v>
      </c>
      <c r="B47" s="56" t="s">
        <v>292</v>
      </c>
      <c r="C47" s="116" t="s">
        <v>49</v>
      </c>
      <c r="D47" s="115">
        <v>45602.0</v>
      </c>
      <c r="E47" s="116">
        <v>29.99</v>
      </c>
      <c r="F47" s="116">
        <v>19.49</v>
      </c>
      <c r="G47" s="116">
        <f t="shared" si="2"/>
        <v>10.5</v>
      </c>
    </row>
    <row r="48" ht="15.75" customHeight="1">
      <c r="A48" s="118">
        <v>1046.0</v>
      </c>
      <c r="B48" s="116" t="s">
        <v>293</v>
      </c>
      <c r="C48" s="116" t="s">
        <v>49</v>
      </c>
      <c r="D48" s="115">
        <v>45602.0</v>
      </c>
      <c r="E48" s="116">
        <v>19.99</v>
      </c>
      <c r="F48" s="116">
        <v>13.99</v>
      </c>
      <c r="G48" s="116">
        <f t="shared" si="2"/>
        <v>6</v>
      </c>
    </row>
    <row r="49" ht="15.75" customHeight="1">
      <c r="A49" s="118">
        <v>1047.0</v>
      </c>
      <c r="B49" s="116" t="s">
        <v>294</v>
      </c>
      <c r="C49" s="116" t="s">
        <v>49</v>
      </c>
      <c r="D49" s="115">
        <v>45602.0</v>
      </c>
      <c r="E49" s="116">
        <v>79.99</v>
      </c>
      <c r="F49" s="116">
        <v>39.99</v>
      </c>
      <c r="G49" s="116">
        <f t="shared" si="2"/>
        <v>40</v>
      </c>
    </row>
    <row r="50" ht="15.75" customHeight="1">
      <c r="A50" s="119">
        <v>1048.0</v>
      </c>
      <c r="B50" s="120" t="s">
        <v>262</v>
      </c>
      <c r="C50" s="120" t="s">
        <v>36</v>
      </c>
      <c r="D50" s="121">
        <v>45651.0</v>
      </c>
      <c r="E50" s="120">
        <v>79.99</v>
      </c>
      <c r="F50" s="120">
        <v>0.0</v>
      </c>
      <c r="G50" s="120">
        <f t="shared" si="2"/>
        <v>79.99</v>
      </c>
    </row>
    <row r="51" ht="15.75" customHeight="1">
      <c r="A51" s="119">
        <v>1049.0</v>
      </c>
      <c r="B51" s="120" t="s">
        <v>263</v>
      </c>
      <c r="C51" s="120" t="s">
        <v>99</v>
      </c>
      <c r="D51" s="121">
        <v>45651.0</v>
      </c>
      <c r="E51" s="120">
        <v>26.99</v>
      </c>
      <c r="F51" s="120">
        <v>0.0</v>
      </c>
      <c r="G51" s="120">
        <f t="shared" si="2"/>
        <v>26.99</v>
      </c>
    </row>
    <row r="52" ht="15.75" customHeight="1">
      <c r="A52" s="119">
        <v>1050.0</v>
      </c>
      <c r="B52" s="120" t="s">
        <v>264</v>
      </c>
      <c r="C52" s="120" t="s">
        <v>36</v>
      </c>
      <c r="D52" s="121">
        <v>45651.0</v>
      </c>
      <c r="E52" s="120">
        <v>19.99</v>
      </c>
      <c r="F52" s="120">
        <v>0.0</v>
      </c>
      <c r="G52" s="120">
        <f t="shared" si="2"/>
        <v>19.99</v>
      </c>
    </row>
    <row r="53" ht="15.75" customHeight="1">
      <c r="A53" s="119">
        <v>1051.0</v>
      </c>
      <c r="B53" s="120" t="s">
        <v>265</v>
      </c>
      <c r="C53" s="120" t="s">
        <v>49</v>
      </c>
      <c r="D53" s="121">
        <v>45651.0</v>
      </c>
      <c r="E53" s="120">
        <v>59.99</v>
      </c>
      <c r="F53" s="120">
        <v>0.0</v>
      </c>
      <c r="G53" s="120">
        <f t="shared" si="2"/>
        <v>59.99</v>
      </c>
    </row>
    <row r="54" ht="15.75" customHeight="1">
      <c r="A54" s="105"/>
      <c r="B54" s="105"/>
      <c r="C54" s="106"/>
      <c r="D54" s="106"/>
      <c r="E54" s="107"/>
      <c r="F54" s="107"/>
      <c r="G54" s="107"/>
    </row>
    <row r="55" ht="15.75" customHeight="1">
      <c r="E55" s="108">
        <f t="shared" ref="E55:G55" si="3">SUM(E2:E53)</f>
        <v>2196.43</v>
      </c>
      <c r="F55" s="108">
        <f t="shared" si="3"/>
        <v>520.06</v>
      </c>
      <c r="G55" s="108">
        <f t="shared" si="3"/>
        <v>1676.37</v>
      </c>
      <c r="H55" s="109">
        <f t="shared" ref="H55:H56" si="4">E55-F55</f>
        <v>1676.37</v>
      </c>
      <c r="I55" s="110">
        <f>COUNTA(B2:B53)</f>
        <v>52</v>
      </c>
    </row>
    <row r="56" ht="15.75" customHeight="1">
      <c r="E56" s="108">
        <f>E55/I55</f>
        <v>42.23903846</v>
      </c>
      <c r="F56" s="108">
        <f>F55/I55</f>
        <v>10.00115385</v>
      </c>
      <c r="G56" s="108">
        <f>G55/I55</f>
        <v>32.23788462</v>
      </c>
      <c r="H56" s="109">
        <f t="shared" si="4"/>
        <v>32.23788462</v>
      </c>
      <c r="I56" s="110">
        <f>I55/I55</f>
        <v>1</v>
      </c>
    </row>
  </sheetData>
  <autoFilter ref="$A$1:$G$5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8.75"/>
    <col customWidth="1" min="3" max="3" width="9.75"/>
    <col customWidth="1" min="4" max="4" width="15.88"/>
    <col customWidth="1" min="5" max="5" width="11.63"/>
    <col customWidth="1" min="6" max="6" width="11.75"/>
    <col customWidth="1" min="7" max="7" width="10.25"/>
    <col customWidth="1" min="8" max="8" width="9.88"/>
    <col customWidth="1" min="9" max="9" width="4.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511.0</v>
      </c>
      <c r="B2" s="105" t="s">
        <v>197</v>
      </c>
      <c r="C2" s="111" t="s">
        <v>36</v>
      </c>
      <c r="D2" s="106">
        <v>44929.0</v>
      </c>
      <c r="E2" s="107">
        <v>17.99</v>
      </c>
      <c r="F2" s="107">
        <v>0.0</v>
      </c>
      <c r="G2" s="107">
        <v>17.99</v>
      </c>
    </row>
    <row r="3" ht="15.75" customHeight="1">
      <c r="A3" s="111">
        <v>881.0</v>
      </c>
      <c r="B3" s="105" t="s">
        <v>295</v>
      </c>
      <c r="C3" s="111" t="s">
        <v>36</v>
      </c>
      <c r="D3" s="106">
        <v>44960.0</v>
      </c>
      <c r="E3" s="107">
        <v>59.99</v>
      </c>
      <c r="F3" s="107">
        <v>19.79</v>
      </c>
      <c r="G3" s="107">
        <v>40.2</v>
      </c>
    </row>
    <row r="4" ht="15.75" customHeight="1">
      <c r="A4" s="111">
        <v>895.0</v>
      </c>
      <c r="B4" s="111" t="s">
        <v>296</v>
      </c>
      <c r="C4" s="111" t="s">
        <v>36</v>
      </c>
      <c r="D4" s="106">
        <v>44960.0</v>
      </c>
      <c r="E4" s="107">
        <v>89.99</v>
      </c>
      <c r="F4" s="107">
        <v>44.99</v>
      </c>
      <c r="G4" s="107">
        <v>45.0</v>
      </c>
    </row>
    <row r="5" ht="15.75" customHeight="1">
      <c r="A5" s="111">
        <v>1024.0</v>
      </c>
      <c r="B5" s="105" t="s">
        <v>48</v>
      </c>
      <c r="C5" s="111" t="s">
        <v>49</v>
      </c>
      <c r="D5" s="106">
        <v>44964.0</v>
      </c>
      <c r="E5" s="107">
        <v>84.99</v>
      </c>
      <c r="F5" s="107">
        <v>0.0</v>
      </c>
      <c r="G5" s="107">
        <v>84.99</v>
      </c>
    </row>
    <row r="6" ht="15.75" customHeight="1">
      <c r="A6" s="111">
        <v>574.0</v>
      </c>
      <c r="B6" s="105" t="s">
        <v>198</v>
      </c>
      <c r="C6" s="111" t="s">
        <v>36</v>
      </c>
      <c r="D6" s="106">
        <v>44964.0</v>
      </c>
      <c r="E6" s="113">
        <v>59.98</v>
      </c>
      <c r="F6" s="107">
        <v>0.0</v>
      </c>
      <c r="G6" s="107">
        <f>E6-F6</f>
        <v>59.98</v>
      </c>
    </row>
    <row r="7" ht="15.75" customHeight="1">
      <c r="A7" s="111">
        <v>771.0</v>
      </c>
      <c r="B7" s="105" t="s">
        <v>297</v>
      </c>
      <c r="C7" s="111" t="s">
        <v>36</v>
      </c>
      <c r="D7" s="106">
        <v>44965.0</v>
      </c>
      <c r="E7" s="107">
        <v>19.99</v>
      </c>
      <c r="F7" s="107">
        <v>4.99</v>
      </c>
      <c r="G7" s="107">
        <v>15.0</v>
      </c>
    </row>
    <row r="8" ht="15.75" customHeight="1">
      <c r="A8" s="111">
        <v>595.0</v>
      </c>
      <c r="B8" s="111" t="s">
        <v>298</v>
      </c>
      <c r="C8" s="111" t="s">
        <v>36</v>
      </c>
      <c r="D8" s="106">
        <v>44967.0</v>
      </c>
      <c r="E8" s="107">
        <v>49.99</v>
      </c>
      <c r="F8" s="107">
        <v>12.49</v>
      </c>
      <c r="G8" s="107">
        <v>37.5</v>
      </c>
    </row>
    <row r="9" ht="15.75" customHeight="1">
      <c r="A9" s="111">
        <v>343.0</v>
      </c>
      <c r="B9" s="105" t="s">
        <v>200</v>
      </c>
      <c r="C9" s="111" t="s">
        <v>31</v>
      </c>
      <c r="D9" s="106">
        <v>44971.0</v>
      </c>
      <c r="E9" s="107">
        <v>4.99</v>
      </c>
      <c r="F9" s="107">
        <v>0.0</v>
      </c>
      <c r="G9" s="107">
        <v>4.99</v>
      </c>
    </row>
    <row r="10" ht="15.75" customHeight="1">
      <c r="A10" s="111">
        <v>418.0</v>
      </c>
      <c r="B10" s="105" t="s">
        <v>199</v>
      </c>
      <c r="C10" s="111" t="s">
        <v>31</v>
      </c>
      <c r="D10" s="106">
        <v>44971.0</v>
      </c>
      <c r="E10" s="107">
        <v>19.99</v>
      </c>
      <c r="F10" s="107">
        <v>0.0</v>
      </c>
      <c r="G10" s="107">
        <v>19.99</v>
      </c>
    </row>
    <row r="11" ht="15.75" customHeight="1">
      <c r="A11" s="111">
        <v>667.0</v>
      </c>
      <c r="B11" s="105" t="s">
        <v>267</v>
      </c>
      <c r="C11" s="111" t="s">
        <v>36</v>
      </c>
      <c r="D11" s="106">
        <v>44983.0</v>
      </c>
      <c r="E11" s="107">
        <v>39.99</v>
      </c>
      <c r="F11" s="107">
        <v>15.97</v>
      </c>
      <c r="G11" s="107">
        <v>24.02</v>
      </c>
    </row>
    <row r="12" ht="15.75" customHeight="1">
      <c r="A12" s="111">
        <v>733.0</v>
      </c>
      <c r="B12" s="105" t="s">
        <v>203</v>
      </c>
      <c r="C12" s="111" t="s">
        <v>36</v>
      </c>
      <c r="D12" s="106">
        <v>44992.0</v>
      </c>
      <c r="E12" s="107">
        <v>19.99</v>
      </c>
      <c r="F12" s="107">
        <v>0.0</v>
      </c>
      <c r="G12" s="107">
        <v>19.99</v>
      </c>
    </row>
    <row r="13" ht="15.75" customHeight="1">
      <c r="A13" s="111">
        <v>516.0</v>
      </c>
      <c r="B13" s="105" t="s">
        <v>202</v>
      </c>
      <c r="C13" s="111" t="s">
        <v>36</v>
      </c>
      <c r="D13" s="106">
        <v>44992.0</v>
      </c>
      <c r="E13" s="107">
        <v>79.99</v>
      </c>
      <c r="F13" s="107">
        <v>0.0</v>
      </c>
      <c r="G13" s="107">
        <v>79.99</v>
      </c>
    </row>
    <row r="14" ht="15.75" customHeight="1">
      <c r="A14" s="111">
        <v>544.0</v>
      </c>
      <c r="B14" s="105" t="s">
        <v>201</v>
      </c>
      <c r="C14" s="111" t="s">
        <v>36</v>
      </c>
      <c r="D14" s="106">
        <v>44992.0</v>
      </c>
      <c r="E14" s="107">
        <v>69.99</v>
      </c>
      <c r="F14" s="107">
        <v>0.0</v>
      </c>
      <c r="G14" s="107">
        <v>69.99</v>
      </c>
    </row>
    <row r="15" ht="15.75" customHeight="1">
      <c r="A15" s="111">
        <v>780.0</v>
      </c>
      <c r="B15" s="105" t="s">
        <v>204</v>
      </c>
      <c r="C15" s="111" t="s">
        <v>36</v>
      </c>
      <c r="D15" s="106">
        <v>45014.0</v>
      </c>
      <c r="E15" s="107">
        <v>44.99</v>
      </c>
      <c r="F15" s="107">
        <v>0.0</v>
      </c>
      <c r="G15" s="107">
        <v>44.99</v>
      </c>
    </row>
    <row r="16" ht="15.75" customHeight="1">
      <c r="A16" s="111">
        <v>812.0</v>
      </c>
      <c r="B16" s="105" t="s">
        <v>299</v>
      </c>
      <c r="C16" s="111" t="s">
        <v>36</v>
      </c>
      <c r="D16" s="106">
        <v>45014.0</v>
      </c>
      <c r="E16" s="107">
        <v>39.99</v>
      </c>
      <c r="F16" s="107">
        <v>6.98</v>
      </c>
      <c r="G16" s="107">
        <v>33.01</v>
      </c>
    </row>
    <row r="17" ht="15.75" customHeight="1">
      <c r="A17" s="111">
        <v>856.0</v>
      </c>
      <c r="B17" s="105" t="s">
        <v>205</v>
      </c>
      <c r="C17" s="111" t="s">
        <v>36</v>
      </c>
      <c r="D17" s="106">
        <v>45020.0</v>
      </c>
      <c r="E17" s="107">
        <v>24.99</v>
      </c>
      <c r="F17" s="107">
        <v>0.0</v>
      </c>
      <c r="G17" s="107">
        <v>24.99</v>
      </c>
    </row>
    <row r="18" ht="15.75" customHeight="1">
      <c r="A18" s="111">
        <v>711.0</v>
      </c>
      <c r="B18" s="105" t="s">
        <v>206</v>
      </c>
      <c r="C18" s="111" t="s">
        <v>36</v>
      </c>
      <c r="D18" s="106">
        <v>45020.0</v>
      </c>
      <c r="E18" s="107">
        <v>0.0</v>
      </c>
      <c r="F18" s="107">
        <v>0.0</v>
      </c>
      <c r="G18" s="107">
        <v>0.0</v>
      </c>
    </row>
    <row r="19" ht="15.75" customHeight="1">
      <c r="A19" s="111">
        <v>640.0</v>
      </c>
      <c r="B19" s="105" t="s">
        <v>56</v>
      </c>
      <c r="C19" s="111" t="s">
        <v>36</v>
      </c>
      <c r="D19" s="106">
        <v>45048.0</v>
      </c>
      <c r="E19" s="107">
        <v>69.99</v>
      </c>
      <c r="F19" s="107">
        <v>0.0</v>
      </c>
      <c r="G19" s="107">
        <v>69.99</v>
      </c>
    </row>
    <row r="20" ht="15.75" customHeight="1">
      <c r="A20" s="111">
        <v>573.0</v>
      </c>
      <c r="B20" s="105" t="s">
        <v>207</v>
      </c>
      <c r="C20" s="111" t="s">
        <v>36</v>
      </c>
      <c r="D20" s="106">
        <v>45048.0</v>
      </c>
      <c r="E20" s="107">
        <v>21.99</v>
      </c>
      <c r="F20" s="107">
        <v>0.0</v>
      </c>
      <c r="G20" s="107">
        <v>21.99</v>
      </c>
    </row>
    <row r="21" ht="15.75" customHeight="1">
      <c r="A21" s="111">
        <v>175.0</v>
      </c>
      <c r="B21" s="105" t="s">
        <v>300</v>
      </c>
      <c r="C21" s="111" t="s">
        <v>31</v>
      </c>
      <c r="D21" s="106">
        <v>45048.0</v>
      </c>
      <c r="E21" s="107">
        <v>14.99</v>
      </c>
      <c r="F21" s="107">
        <v>1.49</v>
      </c>
      <c r="G21" s="107">
        <v>13.5</v>
      </c>
    </row>
    <row r="22" ht="15.75" customHeight="1">
      <c r="A22" s="111">
        <v>583.0</v>
      </c>
      <c r="B22" s="105" t="s">
        <v>301</v>
      </c>
      <c r="C22" s="111" t="s">
        <v>36</v>
      </c>
      <c r="D22" s="106">
        <v>45048.0</v>
      </c>
      <c r="E22" s="107">
        <v>13.99</v>
      </c>
      <c r="F22" s="107">
        <v>3.49</v>
      </c>
      <c r="G22" s="107">
        <v>10.5</v>
      </c>
    </row>
    <row r="23" ht="15.75" customHeight="1">
      <c r="A23" s="111">
        <v>635.0</v>
      </c>
      <c r="B23" s="105" t="s">
        <v>302</v>
      </c>
      <c r="C23" s="111" t="s">
        <v>36</v>
      </c>
      <c r="D23" s="106">
        <v>45048.0</v>
      </c>
      <c r="E23" s="107">
        <v>19.99</v>
      </c>
      <c r="F23" s="107">
        <v>7.99</v>
      </c>
      <c r="G23" s="107">
        <v>12.0</v>
      </c>
    </row>
    <row r="24" ht="15.75" customHeight="1">
      <c r="A24" s="111">
        <v>969.0</v>
      </c>
      <c r="B24" s="105" t="s">
        <v>303</v>
      </c>
      <c r="C24" s="111" t="s">
        <v>109</v>
      </c>
      <c r="D24" s="106">
        <v>45048.0</v>
      </c>
      <c r="E24" s="107">
        <v>19.99</v>
      </c>
      <c r="F24" s="107">
        <v>12.99</v>
      </c>
      <c r="G24" s="107">
        <v>7.0</v>
      </c>
    </row>
    <row r="25" ht="15.75" customHeight="1">
      <c r="A25" s="111">
        <v>908.0</v>
      </c>
      <c r="B25" s="105" t="s">
        <v>208</v>
      </c>
      <c r="C25" s="111" t="s">
        <v>36</v>
      </c>
      <c r="D25" s="106">
        <v>45050.0</v>
      </c>
      <c r="E25" s="107">
        <v>29.99</v>
      </c>
      <c r="F25" s="107">
        <v>0.0</v>
      </c>
      <c r="G25" s="107">
        <v>29.99</v>
      </c>
    </row>
    <row r="26" ht="15.75" customHeight="1">
      <c r="A26" s="111">
        <v>909.0</v>
      </c>
      <c r="B26" s="105" t="s">
        <v>304</v>
      </c>
      <c r="C26" s="111" t="s">
        <v>36</v>
      </c>
      <c r="D26" s="106">
        <v>45058.0</v>
      </c>
      <c r="E26" s="107">
        <v>14.99</v>
      </c>
      <c r="F26" s="107">
        <v>11.24</v>
      </c>
      <c r="G26" s="107">
        <v>3.75</v>
      </c>
    </row>
    <row r="27" ht="15.75" customHeight="1">
      <c r="A27" s="111">
        <v>927.0</v>
      </c>
      <c r="B27" s="105" t="s">
        <v>305</v>
      </c>
      <c r="C27" s="111" t="s">
        <v>36</v>
      </c>
      <c r="D27" s="106">
        <v>45058.0</v>
      </c>
      <c r="E27" s="107">
        <v>19.99</v>
      </c>
      <c r="F27" s="107">
        <v>3.5</v>
      </c>
      <c r="G27" s="107">
        <v>16.49</v>
      </c>
    </row>
    <row r="28" ht="15.75" customHeight="1">
      <c r="A28" s="111">
        <v>928.0</v>
      </c>
      <c r="B28" s="105" t="s">
        <v>306</v>
      </c>
      <c r="C28" s="111" t="s">
        <v>36</v>
      </c>
      <c r="D28" s="106">
        <v>45058.0</v>
      </c>
      <c r="E28" s="107">
        <v>39.99</v>
      </c>
      <c r="F28" s="107">
        <v>3.5</v>
      </c>
      <c r="G28" s="107">
        <v>36.49</v>
      </c>
    </row>
    <row r="29" ht="15.75" customHeight="1">
      <c r="A29" s="111">
        <v>929.0</v>
      </c>
      <c r="B29" s="105" t="s">
        <v>307</v>
      </c>
      <c r="C29" s="111" t="s">
        <v>36</v>
      </c>
      <c r="D29" s="106">
        <v>45058.0</v>
      </c>
      <c r="E29" s="107">
        <v>19.99</v>
      </c>
      <c r="F29" s="107">
        <v>3.49</v>
      </c>
      <c r="G29" s="107">
        <v>16.5</v>
      </c>
    </row>
    <row r="30" ht="15.75" customHeight="1">
      <c r="A30" s="111">
        <v>748.0</v>
      </c>
      <c r="B30" s="105" t="s">
        <v>308</v>
      </c>
      <c r="C30" s="111" t="s">
        <v>36</v>
      </c>
      <c r="D30" s="106">
        <v>45058.0</v>
      </c>
      <c r="E30" s="107">
        <v>39.99</v>
      </c>
      <c r="F30" s="107">
        <v>19.99</v>
      </c>
      <c r="G30" s="107">
        <v>20.0</v>
      </c>
    </row>
    <row r="31" ht="15.75" customHeight="1">
      <c r="A31" s="111">
        <v>415.0</v>
      </c>
      <c r="B31" s="105" t="s">
        <v>309</v>
      </c>
      <c r="C31" s="111" t="s">
        <v>31</v>
      </c>
      <c r="D31" s="106">
        <v>45058.0</v>
      </c>
      <c r="E31" s="107">
        <v>19.99</v>
      </c>
      <c r="F31" s="107">
        <v>3.5</v>
      </c>
      <c r="G31" s="107">
        <v>16.49</v>
      </c>
    </row>
    <row r="32" ht="15.75" customHeight="1">
      <c r="A32" s="111">
        <v>527.0</v>
      </c>
      <c r="B32" s="105" t="s">
        <v>310</v>
      </c>
      <c r="C32" s="111" t="s">
        <v>36</v>
      </c>
      <c r="D32" s="106">
        <v>45070.0</v>
      </c>
      <c r="E32" s="107">
        <v>10.99</v>
      </c>
      <c r="F32" s="107">
        <v>0.54</v>
      </c>
      <c r="G32" s="107">
        <v>10.45</v>
      </c>
    </row>
    <row r="33" ht="15.75" customHeight="1">
      <c r="A33" s="111">
        <v>618.0</v>
      </c>
      <c r="B33" s="105" t="s">
        <v>311</v>
      </c>
      <c r="C33" s="111" t="s">
        <v>36</v>
      </c>
      <c r="D33" s="106">
        <v>45070.0</v>
      </c>
      <c r="E33" s="107">
        <v>79.99</v>
      </c>
      <c r="F33" s="107">
        <v>31.99</v>
      </c>
      <c r="G33" s="107">
        <v>48.0</v>
      </c>
    </row>
    <row r="34" ht="15.75" customHeight="1">
      <c r="A34" s="111">
        <v>858.0</v>
      </c>
      <c r="B34" s="105" t="s">
        <v>312</v>
      </c>
      <c r="C34" s="111" t="s">
        <v>36</v>
      </c>
      <c r="D34" s="106">
        <v>45080.0</v>
      </c>
      <c r="E34" s="107">
        <v>29.99</v>
      </c>
      <c r="F34" s="107">
        <v>17.49</v>
      </c>
      <c r="G34" s="107">
        <v>12.5</v>
      </c>
    </row>
    <row r="35" ht="15.75" customHeight="1">
      <c r="A35" s="111">
        <v>744.0</v>
      </c>
      <c r="B35" s="105" t="s">
        <v>211</v>
      </c>
      <c r="C35" s="111" t="s">
        <v>36</v>
      </c>
      <c r="D35" s="106">
        <v>45083.0</v>
      </c>
      <c r="E35" s="107">
        <v>39.99</v>
      </c>
      <c r="F35" s="107">
        <v>0.0</v>
      </c>
      <c r="G35" s="107">
        <v>39.99</v>
      </c>
    </row>
    <row r="36" ht="15.75" customHeight="1">
      <c r="A36" s="111">
        <v>668.0</v>
      </c>
      <c r="B36" s="105" t="s">
        <v>210</v>
      </c>
      <c r="C36" s="111" t="s">
        <v>36</v>
      </c>
      <c r="D36" s="106">
        <v>45083.0</v>
      </c>
      <c r="E36" s="107">
        <v>59.99</v>
      </c>
      <c r="F36" s="107">
        <v>0.0</v>
      </c>
      <c r="G36" s="107">
        <v>59.99</v>
      </c>
    </row>
    <row r="37" ht="15.75" customHeight="1">
      <c r="A37" s="111">
        <v>901.0</v>
      </c>
      <c r="B37" s="105" t="s">
        <v>209</v>
      </c>
      <c r="C37" s="111" t="s">
        <v>36</v>
      </c>
      <c r="D37" s="106">
        <v>45083.0</v>
      </c>
      <c r="E37" s="107">
        <v>19.99</v>
      </c>
      <c r="F37" s="107">
        <v>0.0</v>
      </c>
      <c r="G37" s="107">
        <v>19.99</v>
      </c>
    </row>
    <row r="38" ht="15.75" customHeight="1">
      <c r="A38" s="111">
        <v>643.0</v>
      </c>
      <c r="B38" s="111" t="s">
        <v>313</v>
      </c>
      <c r="C38" s="111" t="s">
        <v>36</v>
      </c>
      <c r="D38" s="112">
        <v>45110.0</v>
      </c>
      <c r="E38" s="113">
        <v>44.99</v>
      </c>
      <c r="F38" s="113">
        <v>8.99</v>
      </c>
      <c r="G38" s="113">
        <v>36.0</v>
      </c>
    </row>
    <row r="39" ht="15.75" customHeight="1">
      <c r="A39" s="111">
        <v>579.0</v>
      </c>
      <c r="B39" s="111" t="s">
        <v>314</v>
      </c>
      <c r="C39" s="111" t="s">
        <v>36</v>
      </c>
      <c r="D39" s="112">
        <v>45110.0</v>
      </c>
      <c r="E39" s="113">
        <v>59.99</v>
      </c>
      <c r="F39" s="113">
        <v>9.59</v>
      </c>
      <c r="G39" s="107">
        <f t="shared" ref="G39:G40" si="1">E39-F39</f>
        <v>50.4</v>
      </c>
    </row>
    <row r="40" ht="15.75" customHeight="1">
      <c r="A40" s="111">
        <v>276.0</v>
      </c>
      <c r="B40" s="111" t="s">
        <v>315</v>
      </c>
      <c r="C40" s="111" t="s">
        <v>31</v>
      </c>
      <c r="D40" s="112">
        <v>45110.0</v>
      </c>
      <c r="E40" s="113">
        <v>39.99</v>
      </c>
      <c r="F40" s="113">
        <v>4.79</v>
      </c>
      <c r="G40" s="107">
        <f t="shared" si="1"/>
        <v>35.2</v>
      </c>
    </row>
    <row r="41" ht="15.75" customHeight="1">
      <c r="A41" s="111">
        <v>496.0</v>
      </c>
      <c r="B41" s="111" t="s">
        <v>214</v>
      </c>
      <c r="C41" s="111" t="s">
        <v>36</v>
      </c>
      <c r="D41" s="106">
        <v>45111.0</v>
      </c>
      <c r="E41" s="107">
        <v>29.99</v>
      </c>
      <c r="F41" s="107">
        <v>0.0</v>
      </c>
      <c r="G41" s="107">
        <v>29.99</v>
      </c>
    </row>
    <row r="42" ht="15.75" customHeight="1">
      <c r="A42" s="111">
        <v>531.0</v>
      </c>
      <c r="B42" s="105" t="s">
        <v>212</v>
      </c>
      <c r="C42" s="111" t="s">
        <v>36</v>
      </c>
      <c r="D42" s="106">
        <v>45111.0</v>
      </c>
      <c r="E42" s="107">
        <v>74.99</v>
      </c>
      <c r="F42" s="107">
        <v>0.0</v>
      </c>
      <c r="G42" s="107">
        <v>74.99</v>
      </c>
    </row>
    <row r="43" ht="15.75" customHeight="1">
      <c r="A43" s="111">
        <v>597.0</v>
      </c>
      <c r="B43" s="105" t="s">
        <v>213</v>
      </c>
      <c r="C43" s="111" t="s">
        <v>36</v>
      </c>
      <c r="D43" s="106">
        <v>45111.0</v>
      </c>
      <c r="E43" s="107">
        <v>29.99</v>
      </c>
      <c r="F43" s="107">
        <v>0.0</v>
      </c>
      <c r="G43" s="107">
        <v>29.99</v>
      </c>
    </row>
    <row r="44" ht="15.75" customHeight="1">
      <c r="A44" s="111">
        <v>570.0</v>
      </c>
      <c r="B44" s="105" t="s">
        <v>316</v>
      </c>
      <c r="C44" s="111" t="s">
        <v>36</v>
      </c>
      <c r="D44" s="106">
        <v>45140.0</v>
      </c>
      <c r="E44" s="107">
        <v>19.99</v>
      </c>
      <c r="F44" s="107">
        <v>0.0</v>
      </c>
      <c r="G44" s="107">
        <v>19.99</v>
      </c>
    </row>
    <row r="45" ht="15.75" customHeight="1">
      <c r="A45" s="111">
        <v>911.0</v>
      </c>
      <c r="B45" s="105" t="s">
        <v>317</v>
      </c>
      <c r="C45" s="111" t="s">
        <v>36</v>
      </c>
      <c r="D45" s="106">
        <v>45143.0</v>
      </c>
      <c r="E45" s="107">
        <v>29.99</v>
      </c>
      <c r="F45" s="107">
        <v>14.99</v>
      </c>
      <c r="G45" s="107">
        <v>15.0</v>
      </c>
    </row>
    <row r="46" ht="15.75" customHeight="1">
      <c r="A46" s="111">
        <v>807.0</v>
      </c>
      <c r="B46" s="105" t="s">
        <v>55</v>
      </c>
      <c r="C46" s="111" t="s">
        <v>36</v>
      </c>
      <c r="D46" s="106">
        <v>45174.0</v>
      </c>
      <c r="E46" s="107">
        <v>69.99</v>
      </c>
      <c r="F46" s="107">
        <v>0.0</v>
      </c>
      <c r="G46" s="107">
        <v>69.99</v>
      </c>
    </row>
    <row r="47" ht="15.75" customHeight="1">
      <c r="A47" s="111">
        <v>628.0</v>
      </c>
      <c r="B47" s="105" t="s">
        <v>216</v>
      </c>
      <c r="C47" s="111" t="s">
        <v>36</v>
      </c>
      <c r="D47" s="106">
        <v>45174.0</v>
      </c>
      <c r="E47" s="107">
        <v>29.99</v>
      </c>
      <c r="F47" s="107">
        <v>0.0</v>
      </c>
      <c r="G47" s="107">
        <v>29.99</v>
      </c>
    </row>
    <row r="48" ht="15.75" customHeight="1">
      <c r="A48" s="111">
        <v>591.0</v>
      </c>
      <c r="B48" s="105" t="s">
        <v>223</v>
      </c>
      <c r="C48" s="111" t="s">
        <v>36</v>
      </c>
      <c r="D48" s="106">
        <v>45176.0</v>
      </c>
      <c r="E48" s="107">
        <v>14.99</v>
      </c>
      <c r="F48" s="107">
        <v>0.0</v>
      </c>
      <c r="G48" s="107">
        <v>14.99</v>
      </c>
    </row>
    <row r="49" ht="15.75" customHeight="1">
      <c r="A49" s="111">
        <v>803.0</v>
      </c>
      <c r="B49" s="105" t="s">
        <v>217</v>
      </c>
      <c r="C49" s="111" t="s">
        <v>36</v>
      </c>
      <c r="D49" s="106">
        <v>45176.0</v>
      </c>
      <c r="E49" s="107">
        <v>4.99</v>
      </c>
      <c r="F49" s="107">
        <v>0.0</v>
      </c>
      <c r="G49" s="107">
        <v>4.99</v>
      </c>
    </row>
    <row r="50" ht="15.75" customHeight="1">
      <c r="A50" s="111">
        <v>869.0</v>
      </c>
      <c r="B50" s="105" t="s">
        <v>218</v>
      </c>
      <c r="C50" s="111" t="s">
        <v>36</v>
      </c>
      <c r="D50" s="106">
        <v>45176.0</v>
      </c>
      <c r="E50" s="107">
        <v>19.99</v>
      </c>
      <c r="F50" s="107">
        <v>0.0</v>
      </c>
      <c r="G50" s="107">
        <v>19.99</v>
      </c>
    </row>
    <row r="51" ht="15.75" customHeight="1">
      <c r="A51" s="111">
        <v>691.0</v>
      </c>
      <c r="B51" s="111" t="s">
        <v>222</v>
      </c>
      <c r="C51" s="111" t="s">
        <v>36</v>
      </c>
      <c r="D51" s="106">
        <v>45176.0</v>
      </c>
      <c r="E51" s="107">
        <v>59.99</v>
      </c>
      <c r="F51" s="107">
        <v>0.0</v>
      </c>
      <c r="G51" s="107">
        <v>59.99</v>
      </c>
    </row>
    <row r="52" ht="15.75" customHeight="1">
      <c r="A52" s="111">
        <v>738.0</v>
      </c>
      <c r="B52" s="105" t="s">
        <v>221</v>
      </c>
      <c r="C52" s="111" t="s">
        <v>36</v>
      </c>
      <c r="D52" s="106">
        <v>45176.0</v>
      </c>
      <c r="E52" s="107">
        <v>15.99</v>
      </c>
      <c r="F52" s="107">
        <v>0.0</v>
      </c>
      <c r="G52" s="107">
        <v>15.99</v>
      </c>
    </row>
    <row r="53" ht="15.75" customHeight="1">
      <c r="A53" s="111">
        <v>743.0</v>
      </c>
      <c r="B53" s="105" t="s">
        <v>220</v>
      </c>
      <c r="C53" s="111" t="s">
        <v>36</v>
      </c>
      <c r="D53" s="106">
        <v>45176.0</v>
      </c>
      <c r="E53" s="107">
        <v>6.99</v>
      </c>
      <c r="F53" s="107">
        <v>0.0</v>
      </c>
      <c r="G53" s="107">
        <v>6.99</v>
      </c>
    </row>
    <row r="54" ht="15.75" customHeight="1">
      <c r="A54" s="111">
        <v>952.0</v>
      </c>
      <c r="B54" s="105" t="s">
        <v>224</v>
      </c>
      <c r="C54" s="111" t="s">
        <v>109</v>
      </c>
      <c r="D54" s="106">
        <v>45176.0</v>
      </c>
      <c r="E54" s="107">
        <v>24.99</v>
      </c>
      <c r="F54" s="107">
        <v>0.0</v>
      </c>
      <c r="G54" s="107">
        <v>24.99</v>
      </c>
    </row>
    <row r="55" ht="15.75" customHeight="1">
      <c r="A55" s="111">
        <v>899.0</v>
      </c>
      <c r="B55" s="105" t="s">
        <v>219</v>
      </c>
      <c r="C55" s="111" t="s">
        <v>36</v>
      </c>
      <c r="D55" s="106">
        <v>45176.0</v>
      </c>
      <c r="E55" s="107">
        <v>9.99</v>
      </c>
      <c r="F55" s="107">
        <v>0.0</v>
      </c>
      <c r="G55" s="107">
        <v>9.99</v>
      </c>
    </row>
    <row r="56" ht="15.75" customHeight="1">
      <c r="A56" s="111">
        <v>750.0</v>
      </c>
      <c r="B56" s="105" t="s">
        <v>230</v>
      </c>
      <c r="C56" s="111" t="s">
        <v>36</v>
      </c>
      <c r="D56" s="106">
        <v>45177.0</v>
      </c>
      <c r="E56" s="107">
        <v>69.99</v>
      </c>
      <c r="F56" s="107">
        <v>0.0</v>
      </c>
      <c r="G56" s="107">
        <v>69.99</v>
      </c>
    </row>
    <row r="57" ht="15.75" customHeight="1">
      <c r="A57" s="111">
        <v>664.0</v>
      </c>
      <c r="B57" s="105" t="s">
        <v>229</v>
      </c>
      <c r="C57" s="111" t="s">
        <v>36</v>
      </c>
      <c r="D57" s="106">
        <v>45177.0</v>
      </c>
      <c r="E57" s="107">
        <v>14.99</v>
      </c>
      <c r="F57" s="107">
        <v>0.0</v>
      </c>
      <c r="G57" s="107">
        <v>14.99</v>
      </c>
    </row>
    <row r="58" ht="15.75" customHeight="1">
      <c r="A58" s="111">
        <v>641.0</v>
      </c>
      <c r="B58" s="105" t="s">
        <v>228</v>
      </c>
      <c r="C58" s="111" t="s">
        <v>36</v>
      </c>
      <c r="D58" s="106">
        <v>45177.0</v>
      </c>
      <c r="E58" s="107">
        <v>19.99</v>
      </c>
      <c r="F58" s="107">
        <v>0.0</v>
      </c>
      <c r="G58" s="107">
        <v>19.99</v>
      </c>
    </row>
    <row r="59" ht="15.75" customHeight="1">
      <c r="A59" s="111">
        <v>930.0</v>
      </c>
      <c r="B59" s="105" t="s">
        <v>318</v>
      </c>
      <c r="C59" s="111" t="s">
        <v>36</v>
      </c>
      <c r="D59" s="106">
        <v>45177.0</v>
      </c>
      <c r="E59" s="107">
        <v>19.99</v>
      </c>
      <c r="F59" s="107">
        <v>0.0</v>
      </c>
      <c r="G59" s="107">
        <v>19.99</v>
      </c>
    </row>
    <row r="60" ht="15.75" customHeight="1">
      <c r="A60" s="111">
        <v>636.0</v>
      </c>
      <c r="B60" s="105" t="s">
        <v>226</v>
      </c>
      <c r="C60" s="111" t="s">
        <v>36</v>
      </c>
      <c r="D60" s="106">
        <v>45177.0</v>
      </c>
      <c r="E60" s="107">
        <v>19.99</v>
      </c>
      <c r="F60" s="107">
        <v>0.0</v>
      </c>
      <c r="G60" s="107">
        <v>19.99</v>
      </c>
    </row>
    <row r="61" ht="15.75" customHeight="1">
      <c r="A61" s="111">
        <v>119.0</v>
      </c>
      <c r="B61" s="105" t="s">
        <v>227</v>
      </c>
      <c r="C61" s="111" t="s">
        <v>99</v>
      </c>
      <c r="D61" s="106">
        <v>45177.0</v>
      </c>
      <c r="E61" s="107">
        <v>9.99</v>
      </c>
      <c r="F61" s="107">
        <v>0.0</v>
      </c>
      <c r="G61" s="107">
        <v>9.99</v>
      </c>
    </row>
    <row r="62" ht="15.75" customHeight="1">
      <c r="A62" s="111">
        <v>756.0</v>
      </c>
      <c r="B62" s="105" t="s">
        <v>319</v>
      </c>
      <c r="C62" s="111" t="s">
        <v>36</v>
      </c>
      <c r="D62" s="106">
        <v>45181.0</v>
      </c>
      <c r="E62" s="107">
        <v>14.99</v>
      </c>
      <c r="F62" s="107">
        <v>0.0</v>
      </c>
      <c r="G62" s="107">
        <v>14.99</v>
      </c>
    </row>
    <row r="63" ht="15.75" customHeight="1">
      <c r="A63" s="111">
        <v>309.0</v>
      </c>
      <c r="B63" s="105" t="s">
        <v>232</v>
      </c>
      <c r="C63" s="111" t="s">
        <v>31</v>
      </c>
      <c r="D63" s="106">
        <v>45182.0</v>
      </c>
      <c r="E63" s="107">
        <v>49.99</v>
      </c>
      <c r="F63" s="107">
        <v>0.0</v>
      </c>
      <c r="G63" s="107">
        <v>49.99</v>
      </c>
    </row>
    <row r="64" ht="15.75" customHeight="1">
      <c r="A64" s="111">
        <v>790.0</v>
      </c>
      <c r="B64" s="105" t="s">
        <v>320</v>
      </c>
      <c r="C64" s="111" t="s">
        <v>36</v>
      </c>
      <c r="D64" s="106">
        <v>45195.0</v>
      </c>
      <c r="E64" s="107">
        <v>69.99</v>
      </c>
      <c r="F64" s="107">
        <v>39.89</v>
      </c>
      <c r="G64" s="107">
        <v>30.1</v>
      </c>
    </row>
    <row r="65" ht="15.75" customHeight="1">
      <c r="A65" s="111">
        <v>871.0</v>
      </c>
      <c r="B65" s="105" t="s">
        <v>234</v>
      </c>
      <c r="C65" s="111" t="s">
        <v>36</v>
      </c>
      <c r="D65" s="106">
        <v>45202.0</v>
      </c>
      <c r="E65" s="107">
        <v>69.99</v>
      </c>
      <c r="F65" s="107">
        <v>0.0</v>
      </c>
      <c r="G65" s="107">
        <v>69.99</v>
      </c>
    </row>
    <row r="66" ht="15.75" customHeight="1">
      <c r="A66" s="111">
        <v>925.0</v>
      </c>
      <c r="B66" s="111" t="s">
        <v>235</v>
      </c>
      <c r="C66" s="111" t="s">
        <v>36</v>
      </c>
      <c r="D66" s="106">
        <v>45202.0</v>
      </c>
      <c r="E66" s="107">
        <v>39.99</v>
      </c>
      <c r="F66" s="107">
        <v>0.0</v>
      </c>
      <c r="G66" s="107">
        <v>39.99</v>
      </c>
    </row>
    <row r="67" ht="15.75" customHeight="1">
      <c r="A67" s="111">
        <v>613.0</v>
      </c>
      <c r="B67" s="105" t="s">
        <v>233</v>
      </c>
      <c r="C67" s="111" t="s">
        <v>36</v>
      </c>
      <c r="D67" s="106">
        <v>45202.0</v>
      </c>
      <c r="E67" s="107">
        <v>39.99</v>
      </c>
      <c r="F67" s="107">
        <v>0.0</v>
      </c>
      <c r="G67" s="107">
        <v>39.99</v>
      </c>
    </row>
    <row r="68" ht="15.75" customHeight="1">
      <c r="A68" s="111">
        <v>1013.0</v>
      </c>
      <c r="B68" s="105" t="s">
        <v>321</v>
      </c>
      <c r="C68" s="111" t="s">
        <v>49</v>
      </c>
      <c r="D68" s="106">
        <v>45214.0</v>
      </c>
      <c r="E68" s="107">
        <v>59.99</v>
      </c>
      <c r="F68" s="107">
        <v>29.99</v>
      </c>
      <c r="G68" s="107">
        <v>30.0</v>
      </c>
    </row>
    <row r="69" ht="15.75" customHeight="1">
      <c r="A69" s="111">
        <v>1025.0</v>
      </c>
      <c r="B69" s="111" t="s">
        <v>322</v>
      </c>
      <c r="C69" s="111" t="s">
        <v>49</v>
      </c>
      <c r="D69" s="106">
        <v>45219.0</v>
      </c>
      <c r="E69" s="107">
        <v>89.99</v>
      </c>
      <c r="F69" s="107">
        <v>0.0</v>
      </c>
      <c r="G69" s="107">
        <v>89.99</v>
      </c>
    </row>
    <row r="70" ht="15.75" customHeight="1">
      <c r="A70" s="111">
        <v>130.0</v>
      </c>
      <c r="B70" s="105" t="s">
        <v>323</v>
      </c>
      <c r="C70" s="111" t="s">
        <v>99</v>
      </c>
      <c r="D70" s="106">
        <v>45224.0</v>
      </c>
      <c r="E70" s="107">
        <v>14.99</v>
      </c>
      <c r="F70" s="107">
        <v>0.99</v>
      </c>
      <c r="G70" s="107">
        <v>14.0</v>
      </c>
    </row>
    <row r="71" ht="15.75" customHeight="1">
      <c r="A71" s="111">
        <v>497.0</v>
      </c>
      <c r="B71" s="105" t="s">
        <v>237</v>
      </c>
      <c r="C71" s="111" t="s">
        <v>36</v>
      </c>
      <c r="D71" s="106">
        <v>45237.0</v>
      </c>
      <c r="E71" s="107">
        <v>29.99</v>
      </c>
      <c r="F71" s="107">
        <v>0.0</v>
      </c>
      <c r="G71" s="107">
        <v>29.99</v>
      </c>
    </row>
    <row r="72" ht="15.75" customHeight="1">
      <c r="A72" s="111">
        <v>529.0</v>
      </c>
      <c r="B72" s="105" t="s">
        <v>324</v>
      </c>
      <c r="C72" s="111" t="s">
        <v>36</v>
      </c>
      <c r="D72" s="106">
        <v>45256.0</v>
      </c>
      <c r="E72" s="107">
        <v>19.99</v>
      </c>
      <c r="F72" s="107">
        <v>3.99</v>
      </c>
      <c r="G72" s="107">
        <v>16.0</v>
      </c>
    </row>
    <row r="73" ht="15.75" customHeight="1">
      <c r="A73" s="111">
        <v>545.0</v>
      </c>
      <c r="B73" s="105" t="s">
        <v>325</v>
      </c>
      <c r="C73" s="111" t="s">
        <v>36</v>
      </c>
      <c r="D73" s="106">
        <v>45256.0</v>
      </c>
      <c r="E73" s="107">
        <v>13.99</v>
      </c>
      <c r="F73" s="107">
        <v>13.99</v>
      </c>
      <c r="G73" s="107">
        <v>0.0</v>
      </c>
    </row>
    <row r="74" ht="15.75" customHeight="1">
      <c r="A74" s="111">
        <v>546.0</v>
      </c>
      <c r="B74" s="105" t="s">
        <v>326</v>
      </c>
      <c r="C74" s="111" t="s">
        <v>36</v>
      </c>
      <c r="D74" s="106">
        <v>45256.0</v>
      </c>
      <c r="E74" s="107">
        <v>14.99</v>
      </c>
      <c r="F74" s="107">
        <v>10.49</v>
      </c>
      <c r="G74" s="107">
        <v>4.5</v>
      </c>
    </row>
    <row r="75" ht="15.75" customHeight="1">
      <c r="A75" s="111">
        <v>564.0</v>
      </c>
      <c r="B75" s="105" t="s">
        <v>327</v>
      </c>
      <c r="C75" s="111" t="s">
        <v>36</v>
      </c>
      <c r="D75" s="106">
        <v>45256.0</v>
      </c>
      <c r="E75" s="107">
        <v>19.99</v>
      </c>
      <c r="F75" s="107">
        <v>3.99</v>
      </c>
      <c r="G75" s="107">
        <v>16.0</v>
      </c>
    </row>
    <row r="76" ht="15.75" customHeight="1">
      <c r="A76" s="111">
        <v>649.0</v>
      </c>
      <c r="B76" s="105" t="s">
        <v>328</v>
      </c>
      <c r="C76" s="111" t="s">
        <v>36</v>
      </c>
      <c r="D76" s="106">
        <v>45256.0</v>
      </c>
      <c r="E76" s="107">
        <v>14.99</v>
      </c>
      <c r="F76" s="107">
        <v>1.49</v>
      </c>
      <c r="G76" s="107">
        <v>13.5</v>
      </c>
    </row>
    <row r="77" ht="15.75" customHeight="1">
      <c r="A77" s="111">
        <v>650.0</v>
      </c>
      <c r="B77" s="105" t="s">
        <v>329</v>
      </c>
      <c r="C77" s="111" t="s">
        <v>36</v>
      </c>
      <c r="D77" s="106">
        <v>45256.0</v>
      </c>
      <c r="E77" s="107">
        <v>14.99</v>
      </c>
      <c r="F77" s="107">
        <v>1.49</v>
      </c>
      <c r="G77" s="107">
        <v>13.5</v>
      </c>
    </row>
    <row r="78" ht="15.75" customHeight="1">
      <c r="A78" s="111">
        <v>651.0</v>
      </c>
      <c r="B78" s="105" t="s">
        <v>330</v>
      </c>
      <c r="C78" s="111" t="s">
        <v>36</v>
      </c>
      <c r="D78" s="106">
        <v>45256.0</v>
      </c>
      <c r="E78" s="107">
        <v>14.99</v>
      </c>
      <c r="F78" s="107">
        <v>1.49</v>
      </c>
      <c r="G78" s="107">
        <v>13.5</v>
      </c>
    </row>
    <row r="79" ht="15.75" customHeight="1">
      <c r="A79" s="111">
        <v>699.0</v>
      </c>
      <c r="B79" s="111" t="s">
        <v>268</v>
      </c>
      <c r="C79" s="111" t="s">
        <v>36</v>
      </c>
      <c r="D79" s="106">
        <v>45262.0</v>
      </c>
      <c r="E79" s="107">
        <v>89.99</v>
      </c>
      <c r="F79" s="107">
        <v>22.49</v>
      </c>
      <c r="G79" s="107">
        <v>67.5</v>
      </c>
    </row>
    <row r="80" ht="15.75" customHeight="1">
      <c r="A80" s="111">
        <v>782.0</v>
      </c>
      <c r="B80" s="105" t="s">
        <v>331</v>
      </c>
      <c r="C80" s="111" t="s">
        <v>36</v>
      </c>
      <c r="D80" s="106">
        <v>45265.0</v>
      </c>
      <c r="E80" s="113">
        <v>32.98</v>
      </c>
      <c r="F80" s="113">
        <v>2.99</v>
      </c>
      <c r="G80" s="113">
        <v>29.99</v>
      </c>
    </row>
    <row r="81" ht="15.75" customHeight="1">
      <c r="A81" s="111">
        <v>682.0</v>
      </c>
      <c r="B81" s="105" t="s">
        <v>238</v>
      </c>
      <c r="C81" s="111" t="s">
        <v>36</v>
      </c>
      <c r="D81" s="106">
        <v>45265.0</v>
      </c>
      <c r="E81" s="107">
        <v>69.99</v>
      </c>
      <c r="F81" s="107">
        <v>0.0</v>
      </c>
      <c r="G81" s="107">
        <v>69.99</v>
      </c>
    </row>
    <row r="82" ht="15.75" customHeight="1">
      <c r="A82" s="111">
        <v>1031.0</v>
      </c>
      <c r="B82" s="105" t="s">
        <v>239</v>
      </c>
      <c r="C82" s="111" t="s">
        <v>49</v>
      </c>
      <c r="D82" s="106">
        <v>45265.0</v>
      </c>
      <c r="E82" s="107">
        <v>24.99</v>
      </c>
      <c r="F82" s="107">
        <v>0.0</v>
      </c>
      <c r="G82" s="107">
        <v>24.99</v>
      </c>
    </row>
    <row r="83" ht="15.75" customHeight="1">
      <c r="A83" s="111">
        <v>695.0</v>
      </c>
      <c r="B83" s="105" t="s">
        <v>240</v>
      </c>
      <c r="C83" s="111" t="s">
        <v>36</v>
      </c>
      <c r="D83" s="106">
        <v>45285.0</v>
      </c>
      <c r="E83" s="107">
        <v>54.99</v>
      </c>
      <c r="F83" s="107">
        <v>0.0</v>
      </c>
      <c r="G83" s="107">
        <v>54.99</v>
      </c>
    </row>
    <row r="84" ht="15.75" customHeight="1">
      <c r="A84" s="111">
        <v>523.0</v>
      </c>
      <c r="B84" s="111" t="s">
        <v>332</v>
      </c>
      <c r="C84" s="111" t="s">
        <v>36</v>
      </c>
      <c r="D84" s="112">
        <v>45289.0</v>
      </c>
      <c r="E84" s="113">
        <v>14.99</v>
      </c>
      <c r="F84" s="113">
        <v>3.74</v>
      </c>
      <c r="G84" s="107">
        <f>E84-F84</f>
        <v>11.25</v>
      </c>
    </row>
    <row r="85" ht="15.75" customHeight="1"/>
    <row r="86" ht="15.75" customHeight="1">
      <c r="E86" s="108">
        <f t="shared" ref="E86:G86" si="2">SUM(E2:E84)</f>
        <v>2939.16</v>
      </c>
      <c r="F86" s="108">
        <f t="shared" si="2"/>
        <v>401.79</v>
      </c>
      <c r="G86" s="108">
        <f t="shared" si="2"/>
        <v>2537.37</v>
      </c>
      <c r="H86" s="109">
        <f t="shared" ref="H86:H87" si="3">E86-F86</f>
        <v>2537.37</v>
      </c>
      <c r="I86" s="110">
        <f>COUNTA(B2:B84)</f>
        <v>83</v>
      </c>
    </row>
    <row r="87" ht="15.75" customHeight="1">
      <c r="E87" s="108">
        <f>E86/I86</f>
        <v>35.41156627</v>
      </c>
      <c r="F87" s="108">
        <f>F86/I86</f>
        <v>4.840843373</v>
      </c>
      <c r="G87" s="108">
        <f>G86/I86</f>
        <v>30.57072289</v>
      </c>
      <c r="H87" s="109">
        <f t="shared" si="3"/>
        <v>30.57072289</v>
      </c>
      <c r="I87" s="110">
        <f>I86/I86</f>
        <v>1</v>
      </c>
    </row>
  </sheetData>
  <autoFilter ref="$A$1:$G$8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7.88"/>
    <col customWidth="1" min="3" max="3" width="11.13"/>
    <col customWidth="1" min="4" max="4" width="15.13"/>
    <col customWidth="1" min="5" max="5" width="11.63"/>
    <col customWidth="1" min="6" max="6" width="11.75"/>
    <col customWidth="1" min="7" max="8" width="9.75"/>
    <col customWidth="1" min="9" max="9" width="5.0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572.0</v>
      </c>
      <c r="B2" s="105" t="s">
        <v>166</v>
      </c>
      <c r="C2" s="111" t="s">
        <v>36</v>
      </c>
      <c r="D2" s="106">
        <v>44565.0</v>
      </c>
      <c r="E2" s="107">
        <v>29.99</v>
      </c>
      <c r="F2" s="107">
        <v>0.0</v>
      </c>
      <c r="G2" s="107">
        <v>29.99</v>
      </c>
    </row>
    <row r="3" ht="15.75" customHeight="1">
      <c r="A3" s="111">
        <v>580.0</v>
      </c>
      <c r="B3" s="105" t="s">
        <v>165</v>
      </c>
      <c r="C3" s="111" t="s">
        <v>36</v>
      </c>
      <c r="D3" s="106">
        <v>44565.0</v>
      </c>
      <c r="E3" s="107">
        <v>69.99</v>
      </c>
      <c r="F3" s="107">
        <v>0.0</v>
      </c>
      <c r="G3" s="107">
        <v>69.99</v>
      </c>
    </row>
    <row r="4" ht="15.75" customHeight="1">
      <c r="A4" s="111">
        <v>772.0</v>
      </c>
      <c r="B4" s="105" t="s">
        <v>164</v>
      </c>
      <c r="C4" s="111" t="s">
        <v>36</v>
      </c>
      <c r="D4" s="106">
        <v>44565.0</v>
      </c>
      <c r="E4" s="107">
        <v>59.99</v>
      </c>
      <c r="F4" s="107">
        <v>0.0</v>
      </c>
      <c r="G4" s="107">
        <v>59.99</v>
      </c>
    </row>
    <row r="5" ht="15.75" customHeight="1">
      <c r="A5" s="111">
        <v>665.0</v>
      </c>
      <c r="B5" s="105" t="s">
        <v>333</v>
      </c>
      <c r="C5" s="111" t="s">
        <v>36</v>
      </c>
      <c r="D5" s="106">
        <v>44567.0</v>
      </c>
      <c r="E5" s="107">
        <v>39.99</v>
      </c>
      <c r="F5" s="107">
        <v>19.99</v>
      </c>
      <c r="G5" s="107">
        <v>20.0</v>
      </c>
    </row>
    <row r="6" ht="15.75" customHeight="1">
      <c r="A6" s="111">
        <v>463.0</v>
      </c>
      <c r="B6" s="105" t="s">
        <v>334</v>
      </c>
      <c r="C6" s="111" t="s">
        <v>89</v>
      </c>
      <c r="D6" s="106">
        <v>44567.0</v>
      </c>
      <c r="E6" s="107">
        <v>19.99</v>
      </c>
      <c r="F6" s="107">
        <v>4.99</v>
      </c>
      <c r="G6" s="107">
        <v>15.0</v>
      </c>
    </row>
    <row r="7" ht="15.75" customHeight="1">
      <c r="A7" s="111">
        <v>678.0</v>
      </c>
      <c r="B7" s="105" t="s">
        <v>335</v>
      </c>
      <c r="C7" s="111" t="s">
        <v>36</v>
      </c>
      <c r="D7" s="106">
        <v>44581.0</v>
      </c>
      <c r="E7" s="107">
        <v>19.99</v>
      </c>
      <c r="F7" s="107">
        <v>7.99</v>
      </c>
      <c r="G7" s="107">
        <v>12.0</v>
      </c>
    </row>
    <row r="8" ht="15.75" customHeight="1">
      <c r="A8" s="111">
        <v>679.0</v>
      </c>
      <c r="B8" s="105" t="s">
        <v>336</v>
      </c>
      <c r="C8" s="111" t="s">
        <v>36</v>
      </c>
      <c r="D8" s="106">
        <v>44581.0</v>
      </c>
      <c r="E8" s="107">
        <v>39.99</v>
      </c>
      <c r="F8" s="107">
        <v>13.99</v>
      </c>
      <c r="G8" s="107">
        <v>26.0</v>
      </c>
    </row>
    <row r="9" ht="15.75" customHeight="1">
      <c r="A9" s="111">
        <v>532.0</v>
      </c>
      <c r="B9" s="105" t="s">
        <v>167</v>
      </c>
      <c r="C9" s="111" t="s">
        <v>36</v>
      </c>
      <c r="D9" s="106">
        <v>44590.0</v>
      </c>
      <c r="E9" s="107">
        <v>69.99</v>
      </c>
      <c r="F9" s="107">
        <v>0.0</v>
      </c>
      <c r="G9" s="107">
        <v>69.99</v>
      </c>
    </row>
    <row r="10" ht="15.75" customHeight="1">
      <c r="A10" s="111">
        <v>883.0</v>
      </c>
      <c r="B10" s="105" t="s">
        <v>168</v>
      </c>
      <c r="C10" s="111" t="s">
        <v>36</v>
      </c>
      <c r="D10" s="106">
        <v>44590.0</v>
      </c>
      <c r="E10" s="107">
        <v>29.99</v>
      </c>
      <c r="F10" s="107">
        <v>0.0</v>
      </c>
      <c r="G10" s="107">
        <v>29.99</v>
      </c>
    </row>
    <row r="11" ht="15.75" customHeight="1">
      <c r="A11" s="111">
        <v>593.0</v>
      </c>
      <c r="B11" s="111" t="s">
        <v>170</v>
      </c>
      <c r="C11" s="111" t="s">
        <v>36</v>
      </c>
      <c r="D11" s="106">
        <v>44593.0</v>
      </c>
      <c r="E11" s="107">
        <v>69.99</v>
      </c>
      <c r="F11" s="107">
        <v>0.0</v>
      </c>
      <c r="G11" s="107">
        <v>69.99</v>
      </c>
    </row>
    <row r="12" ht="15.75" customHeight="1">
      <c r="A12" s="111">
        <v>774.0</v>
      </c>
      <c r="B12" s="105" t="s">
        <v>169</v>
      </c>
      <c r="C12" s="111" t="s">
        <v>36</v>
      </c>
      <c r="D12" s="106">
        <v>44593.0</v>
      </c>
      <c r="E12" s="107">
        <v>44.99</v>
      </c>
      <c r="F12" s="107">
        <v>0.0</v>
      </c>
      <c r="G12" s="107">
        <v>44.99</v>
      </c>
    </row>
    <row r="13" ht="15.75" customHeight="1">
      <c r="A13" s="111">
        <v>612.0</v>
      </c>
      <c r="B13" s="111" t="s">
        <v>337</v>
      </c>
      <c r="C13" s="111" t="s">
        <v>36</v>
      </c>
      <c r="D13" s="106">
        <v>44594.0</v>
      </c>
      <c r="E13" s="107">
        <v>99.99</v>
      </c>
      <c r="F13" s="107">
        <v>59.99</v>
      </c>
      <c r="G13" s="107">
        <v>40.0</v>
      </c>
    </row>
    <row r="14" ht="15.75" customHeight="1">
      <c r="A14" s="111">
        <v>835.0</v>
      </c>
      <c r="B14" s="105" t="s">
        <v>338</v>
      </c>
      <c r="C14" s="111" t="s">
        <v>36</v>
      </c>
      <c r="D14" s="106">
        <v>44594.0</v>
      </c>
      <c r="E14" s="107">
        <v>49.99</v>
      </c>
      <c r="F14" s="107">
        <v>17.49</v>
      </c>
      <c r="G14" s="107">
        <v>32.5</v>
      </c>
    </row>
    <row r="15" ht="15.75" customHeight="1">
      <c r="A15" s="111">
        <v>557.0</v>
      </c>
      <c r="B15" s="105" t="s">
        <v>339</v>
      </c>
      <c r="C15" s="111" t="s">
        <v>36</v>
      </c>
      <c r="D15" s="106">
        <v>44607.0</v>
      </c>
      <c r="E15" s="107">
        <v>49.99</v>
      </c>
      <c r="F15" s="107">
        <v>33.49</v>
      </c>
      <c r="G15" s="107">
        <v>16.5</v>
      </c>
    </row>
    <row r="16" ht="15.75" customHeight="1">
      <c r="A16" s="111">
        <v>778.0</v>
      </c>
      <c r="B16" s="105" t="s">
        <v>340</v>
      </c>
      <c r="C16" s="111" t="s">
        <v>36</v>
      </c>
      <c r="D16" s="106">
        <v>44609.0</v>
      </c>
      <c r="E16" s="107">
        <v>17.99</v>
      </c>
      <c r="F16" s="107">
        <v>8.99</v>
      </c>
      <c r="G16" s="107">
        <v>9.0</v>
      </c>
    </row>
    <row r="17" ht="15.75" customHeight="1">
      <c r="A17" s="111">
        <v>633.0</v>
      </c>
      <c r="B17" s="105" t="s">
        <v>172</v>
      </c>
      <c r="C17" s="111" t="s">
        <v>36</v>
      </c>
      <c r="D17" s="106">
        <v>44621.0</v>
      </c>
      <c r="E17" s="107">
        <v>29.99</v>
      </c>
      <c r="F17" s="107">
        <v>0.0</v>
      </c>
      <c r="G17" s="107">
        <v>29.99</v>
      </c>
    </row>
    <row r="18" ht="15.75" customHeight="1">
      <c r="A18" s="111">
        <v>502.0</v>
      </c>
      <c r="B18" s="105" t="s">
        <v>171</v>
      </c>
      <c r="C18" s="111" t="s">
        <v>36</v>
      </c>
      <c r="D18" s="106">
        <v>44621.0</v>
      </c>
      <c r="E18" s="107">
        <v>29.99</v>
      </c>
      <c r="F18" s="107">
        <v>0.0</v>
      </c>
      <c r="G18" s="107">
        <v>29.99</v>
      </c>
    </row>
    <row r="19" ht="15.75" customHeight="1">
      <c r="A19" s="111">
        <v>859.0</v>
      </c>
      <c r="B19" s="105" t="s">
        <v>173</v>
      </c>
      <c r="C19" s="111" t="s">
        <v>36</v>
      </c>
      <c r="D19" s="106">
        <v>44621.0</v>
      </c>
      <c r="E19" s="107">
        <v>39.99</v>
      </c>
      <c r="F19" s="107">
        <v>0.0</v>
      </c>
      <c r="G19" s="107">
        <v>39.99</v>
      </c>
    </row>
    <row r="20" ht="15.75" customHeight="1">
      <c r="A20" s="111">
        <v>975.0</v>
      </c>
      <c r="B20" s="105" t="s">
        <v>341</v>
      </c>
      <c r="C20" s="111" t="s">
        <v>109</v>
      </c>
      <c r="D20" s="106">
        <v>44623.0</v>
      </c>
      <c r="E20" s="107">
        <v>14.99</v>
      </c>
      <c r="F20" s="107">
        <v>7.49</v>
      </c>
      <c r="G20" s="107">
        <v>7.5</v>
      </c>
    </row>
    <row r="21" ht="15.75" customHeight="1">
      <c r="A21" s="111">
        <v>506.0</v>
      </c>
      <c r="B21" s="105" t="s">
        <v>342</v>
      </c>
      <c r="C21" s="111" t="s">
        <v>36</v>
      </c>
      <c r="D21" s="106">
        <v>44623.0</v>
      </c>
      <c r="E21" s="107">
        <v>20.99</v>
      </c>
      <c r="F21" s="107">
        <v>13.64</v>
      </c>
      <c r="G21" s="107">
        <v>7.35</v>
      </c>
    </row>
    <row r="22" ht="15.75" customHeight="1">
      <c r="A22" s="111">
        <v>571.0</v>
      </c>
      <c r="B22" s="111" t="s">
        <v>343</v>
      </c>
      <c r="C22" s="111" t="s">
        <v>36</v>
      </c>
      <c r="D22" s="106">
        <v>44623.0</v>
      </c>
      <c r="E22" s="107">
        <v>16.99</v>
      </c>
      <c r="F22" s="107">
        <v>13.59</v>
      </c>
      <c r="G22" s="107">
        <v>3.4</v>
      </c>
    </row>
    <row r="23" ht="15.75" customHeight="1">
      <c r="A23" s="111">
        <v>670.0</v>
      </c>
      <c r="B23" s="105" t="s">
        <v>344</v>
      </c>
      <c r="C23" s="111" t="s">
        <v>36</v>
      </c>
      <c r="D23" s="106">
        <v>44623.0</v>
      </c>
      <c r="E23" s="107">
        <v>39.99</v>
      </c>
      <c r="F23" s="107">
        <v>14.79</v>
      </c>
      <c r="G23" s="107">
        <v>25.2</v>
      </c>
    </row>
    <row r="24" ht="15.75" customHeight="1">
      <c r="A24" s="111">
        <v>686.0</v>
      </c>
      <c r="B24" s="105" t="s">
        <v>345</v>
      </c>
      <c r="C24" s="111" t="s">
        <v>36</v>
      </c>
      <c r="D24" s="106">
        <v>44640.0</v>
      </c>
      <c r="E24" s="107">
        <v>39.99</v>
      </c>
      <c r="F24" s="107">
        <v>7.99</v>
      </c>
      <c r="G24" s="107">
        <v>32.0</v>
      </c>
    </row>
    <row r="25" ht="15.75" customHeight="1">
      <c r="A25" s="111">
        <v>687.0</v>
      </c>
      <c r="B25" s="105" t="s">
        <v>346</v>
      </c>
      <c r="C25" s="111" t="s">
        <v>36</v>
      </c>
      <c r="D25" s="106">
        <v>44640.0</v>
      </c>
      <c r="E25" s="107">
        <v>39.99</v>
      </c>
      <c r="F25" s="107">
        <v>11.99</v>
      </c>
      <c r="G25" s="107">
        <v>28.0</v>
      </c>
    </row>
    <row r="26" ht="15.75" customHeight="1">
      <c r="A26" s="111">
        <v>658.0</v>
      </c>
      <c r="B26" s="105" t="s">
        <v>347</v>
      </c>
      <c r="C26" s="111" t="s">
        <v>36</v>
      </c>
      <c r="D26" s="106">
        <v>44640.0</v>
      </c>
      <c r="E26" s="107">
        <v>12.99</v>
      </c>
      <c r="F26" s="107">
        <v>2.59</v>
      </c>
      <c r="G26" s="107">
        <v>10.4</v>
      </c>
    </row>
    <row r="27" ht="15.75" customHeight="1">
      <c r="A27" s="111">
        <v>752.0</v>
      </c>
      <c r="B27" s="105" t="s">
        <v>348</v>
      </c>
      <c r="C27" s="111" t="s">
        <v>36</v>
      </c>
      <c r="D27" s="106">
        <v>44640.0</v>
      </c>
      <c r="E27" s="107">
        <v>11.67</v>
      </c>
      <c r="F27" s="107">
        <v>5.83</v>
      </c>
      <c r="G27" s="107">
        <v>5.84</v>
      </c>
    </row>
    <row r="28" ht="15.75" customHeight="1">
      <c r="A28" s="111">
        <v>622.0</v>
      </c>
      <c r="B28" s="105" t="s">
        <v>349</v>
      </c>
      <c r="C28" s="111" t="s">
        <v>36</v>
      </c>
      <c r="D28" s="106">
        <v>44640.0</v>
      </c>
      <c r="E28" s="107">
        <v>11.66</v>
      </c>
      <c r="F28" s="107">
        <v>5.83</v>
      </c>
      <c r="G28" s="107">
        <v>5.83</v>
      </c>
    </row>
    <row r="29" ht="15.75" customHeight="1">
      <c r="A29" s="111">
        <v>79.0</v>
      </c>
      <c r="B29" s="111" t="s">
        <v>350</v>
      </c>
      <c r="C29" s="111" t="s">
        <v>99</v>
      </c>
      <c r="D29" s="106">
        <v>44640.0</v>
      </c>
      <c r="E29" s="107">
        <v>19.99</v>
      </c>
      <c r="F29" s="107">
        <v>13.99</v>
      </c>
      <c r="G29" s="107">
        <v>6.0</v>
      </c>
    </row>
    <row r="30" ht="15.75" customHeight="1">
      <c r="A30" s="111">
        <v>80.0</v>
      </c>
      <c r="B30" s="111" t="s">
        <v>351</v>
      </c>
      <c r="C30" s="111" t="s">
        <v>99</v>
      </c>
      <c r="D30" s="106">
        <v>44640.0</v>
      </c>
      <c r="E30" s="107">
        <v>19.99</v>
      </c>
      <c r="F30" s="107">
        <v>13.99</v>
      </c>
      <c r="G30" s="107">
        <v>6.0</v>
      </c>
    </row>
    <row r="31" ht="15.75" customHeight="1">
      <c r="A31" s="111">
        <v>872.0</v>
      </c>
      <c r="B31" s="105" t="s">
        <v>352</v>
      </c>
      <c r="C31" s="111" t="s">
        <v>36</v>
      </c>
      <c r="D31" s="106">
        <v>44640.0</v>
      </c>
      <c r="E31" s="107">
        <v>11.66</v>
      </c>
      <c r="F31" s="107">
        <v>5.83</v>
      </c>
      <c r="G31" s="107">
        <v>5.83</v>
      </c>
    </row>
    <row r="32" ht="15.75" customHeight="1">
      <c r="A32" s="111">
        <v>820.0</v>
      </c>
      <c r="B32" s="105" t="s">
        <v>174</v>
      </c>
      <c r="C32" s="111" t="s">
        <v>36</v>
      </c>
      <c r="D32" s="106">
        <v>44656.0</v>
      </c>
      <c r="E32" s="107">
        <v>24.99</v>
      </c>
      <c r="F32" s="107">
        <v>0.0</v>
      </c>
      <c r="G32" s="107">
        <v>24.99</v>
      </c>
    </row>
    <row r="33" ht="15.75" customHeight="1">
      <c r="A33" s="111">
        <v>536.0</v>
      </c>
      <c r="B33" s="111" t="s">
        <v>353</v>
      </c>
      <c r="C33" s="111" t="s">
        <v>36</v>
      </c>
      <c r="D33" s="106">
        <v>44666.0</v>
      </c>
      <c r="E33" s="107">
        <v>19.99</v>
      </c>
      <c r="F33" s="107">
        <v>13.99</v>
      </c>
      <c r="G33" s="107">
        <v>6.0</v>
      </c>
    </row>
    <row r="34" ht="15.75" customHeight="1">
      <c r="A34" s="111">
        <v>669.0</v>
      </c>
      <c r="B34" s="105" t="s">
        <v>354</v>
      </c>
      <c r="C34" s="111" t="s">
        <v>36</v>
      </c>
      <c r="D34" s="106">
        <v>44678.0</v>
      </c>
      <c r="E34" s="107">
        <v>13.99</v>
      </c>
      <c r="F34" s="107">
        <v>6.29</v>
      </c>
      <c r="G34" s="107">
        <v>7.7</v>
      </c>
    </row>
    <row r="35" ht="15.75" customHeight="1">
      <c r="A35" s="111">
        <v>1011.0</v>
      </c>
      <c r="B35" s="105" t="s">
        <v>355</v>
      </c>
      <c r="C35" s="111" t="s">
        <v>109</v>
      </c>
      <c r="D35" s="106">
        <v>44678.0</v>
      </c>
      <c r="E35" s="107">
        <v>39.99</v>
      </c>
      <c r="F35" s="107">
        <v>19.99</v>
      </c>
      <c r="G35" s="107">
        <v>20.0</v>
      </c>
    </row>
    <row r="36" ht="15.75" customHeight="1">
      <c r="A36" s="111">
        <v>903.0</v>
      </c>
      <c r="B36" s="105" t="s">
        <v>177</v>
      </c>
      <c r="C36" s="111" t="s">
        <v>36</v>
      </c>
      <c r="D36" s="106">
        <v>44684.0</v>
      </c>
      <c r="E36" s="107">
        <v>19.99</v>
      </c>
      <c r="F36" s="107">
        <v>0.0</v>
      </c>
      <c r="G36" s="107">
        <v>19.99</v>
      </c>
    </row>
    <row r="37" ht="15.75" customHeight="1">
      <c r="A37" s="111">
        <v>617.0</v>
      </c>
      <c r="B37" s="105" t="s">
        <v>175</v>
      </c>
      <c r="C37" s="111" t="s">
        <v>36</v>
      </c>
      <c r="D37" s="106">
        <v>44684.0</v>
      </c>
      <c r="E37" s="107">
        <v>79.99</v>
      </c>
      <c r="F37" s="107">
        <v>0.0</v>
      </c>
      <c r="G37" s="107">
        <v>79.99</v>
      </c>
    </row>
    <row r="38" ht="15.75" customHeight="1">
      <c r="A38" s="111">
        <v>556.0</v>
      </c>
      <c r="B38" s="105" t="s">
        <v>176</v>
      </c>
      <c r="C38" s="111" t="s">
        <v>36</v>
      </c>
      <c r="D38" s="106">
        <v>44684.0</v>
      </c>
      <c r="E38" s="107">
        <v>19.99</v>
      </c>
      <c r="F38" s="107">
        <v>0.0</v>
      </c>
      <c r="G38" s="107">
        <v>19.99</v>
      </c>
    </row>
    <row r="39" ht="15.75" customHeight="1">
      <c r="A39" s="111">
        <v>585.0</v>
      </c>
      <c r="B39" s="105" t="s">
        <v>356</v>
      </c>
      <c r="C39" s="111" t="s">
        <v>36</v>
      </c>
      <c r="D39" s="106">
        <v>44708.0</v>
      </c>
      <c r="E39" s="107">
        <v>4.99</v>
      </c>
      <c r="F39" s="107">
        <v>2.49</v>
      </c>
      <c r="G39" s="107">
        <v>2.5</v>
      </c>
    </row>
    <row r="40" ht="15.75" customHeight="1">
      <c r="A40" s="111">
        <v>623.0</v>
      </c>
      <c r="B40" s="111" t="s">
        <v>357</v>
      </c>
      <c r="C40" s="111" t="s">
        <v>36</v>
      </c>
      <c r="D40" s="106">
        <v>44708.0</v>
      </c>
      <c r="E40" s="107">
        <v>19.99</v>
      </c>
      <c r="F40" s="107">
        <v>0.99</v>
      </c>
      <c r="G40" s="107">
        <v>19.0</v>
      </c>
    </row>
    <row r="41" ht="15.75" customHeight="1">
      <c r="A41" s="111">
        <v>625.0</v>
      </c>
      <c r="B41" s="105" t="s">
        <v>358</v>
      </c>
      <c r="C41" s="111" t="s">
        <v>36</v>
      </c>
      <c r="D41" s="106">
        <v>44708.0</v>
      </c>
      <c r="E41" s="107">
        <v>5.99</v>
      </c>
      <c r="F41" s="107">
        <v>3.59</v>
      </c>
      <c r="G41" s="107">
        <v>2.4</v>
      </c>
    </row>
    <row r="42" ht="15.75" customHeight="1">
      <c r="A42" s="111">
        <v>93.0</v>
      </c>
      <c r="B42" s="105" t="s">
        <v>359</v>
      </c>
      <c r="C42" s="111" t="s">
        <v>99</v>
      </c>
      <c r="D42" s="106">
        <v>44708.0</v>
      </c>
      <c r="E42" s="107">
        <v>13.49</v>
      </c>
      <c r="F42" s="107">
        <v>5.39</v>
      </c>
      <c r="G42" s="107">
        <v>8.1</v>
      </c>
    </row>
    <row r="43" ht="15.75" customHeight="1">
      <c r="A43" s="111">
        <v>14.0</v>
      </c>
      <c r="B43" s="105" t="s">
        <v>360</v>
      </c>
      <c r="C43" s="111" t="s">
        <v>116</v>
      </c>
      <c r="D43" s="106">
        <v>44708.0</v>
      </c>
      <c r="E43" s="107">
        <v>4.99</v>
      </c>
      <c r="F43" s="107">
        <v>2.49</v>
      </c>
      <c r="G43" s="107">
        <v>2.5</v>
      </c>
    </row>
    <row r="44" ht="15.75" customHeight="1">
      <c r="A44" s="111">
        <v>15.0</v>
      </c>
      <c r="B44" s="111" t="s">
        <v>361</v>
      </c>
      <c r="C44" s="111" t="s">
        <v>116</v>
      </c>
      <c r="D44" s="106">
        <v>44708.0</v>
      </c>
      <c r="E44" s="107">
        <v>4.99</v>
      </c>
      <c r="F44" s="107">
        <v>2.49</v>
      </c>
      <c r="G44" s="107">
        <v>2.5</v>
      </c>
    </row>
    <row r="45" ht="15.75" customHeight="1">
      <c r="A45" s="111">
        <v>522.0</v>
      </c>
      <c r="B45" s="105" t="s">
        <v>362</v>
      </c>
      <c r="C45" s="111" t="s">
        <v>36</v>
      </c>
      <c r="D45" s="106">
        <v>44708.0</v>
      </c>
      <c r="E45" s="107">
        <v>39.99</v>
      </c>
      <c r="F45" s="107">
        <v>7.99</v>
      </c>
      <c r="G45" s="107">
        <v>32.0</v>
      </c>
    </row>
    <row r="46" ht="15.75" customHeight="1">
      <c r="A46" s="111">
        <v>356.0</v>
      </c>
      <c r="B46" s="111" t="s">
        <v>363</v>
      </c>
      <c r="C46" s="111" t="s">
        <v>31</v>
      </c>
      <c r="D46" s="106">
        <v>44708.0</v>
      </c>
      <c r="E46" s="107">
        <v>34.99</v>
      </c>
      <c r="F46" s="107">
        <v>3.49</v>
      </c>
      <c r="G46" s="107">
        <v>31.5</v>
      </c>
    </row>
    <row r="47" ht="15.75" customHeight="1">
      <c r="A47" s="111">
        <v>784.0</v>
      </c>
      <c r="B47" s="105" t="s">
        <v>364</v>
      </c>
      <c r="C47" s="111" t="s">
        <v>36</v>
      </c>
      <c r="D47" s="106">
        <v>44708.0</v>
      </c>
      <c r="E47" s="107">
        <v>9.99</v>
      </c>
      <c r="F47" s="107">
        <v>4.99</v>
      </c>
      <c r="G47" s="107">
        <v>5.0</v>
      </c>
    </row>
    <row r="48" ht="15.75" customHeight="1">
      <c r="A48" s="111">
        <v>804.0</v>
      </c>
      <c r="B48" s="111" t="s">
        <v>365</v>
      </c>
      <c r="C48" s="111" t="s">
        <v>36</v>
      </c>
      <c r="D48" s="106">
        <v>44708.0</v>
      </c>
      <c r="E48" s="107">
        <v>29.99</v>
      </c>
      <c r="F48" s="107">
        <v>14.99</v>
      </c>
      <c r="G48" s="107">
        <v>15.0</v>
      </c>
    </row>
    <row r="49" ht="15.75" customHeight="1">
      <c r="A49" s="111">
        <v>747.0</v>
      </c>
      <c r="B49" s="105" t="s">
        <v>366</v>
      </c>
      <c r="C49" s="111" t="s">
        <v>36</v>
      </c>
      <c r="D49" s="106">
        <v>44708.0</v>
      </c>
      <c r="E49" s="107">
        <v>9.99</v>
      </c>
      <c r="F49" s="107">
        <v>4.99</v>
      </c>
      <c r="G49" s="107">
        <v>5.0</v>
      </c>
    </row>
    <row r="50" ht="15.75" customHeight="1">
      <c r="A50" s="111">
        <v>779.0</v>
      </c>
      <c r="B50" s="105" t="s">
        <v>367</v>
      </c>
      <c r="C50" s="111" t="s">
        <v>36</v>
      </c>
      <c r="D50" s="106">
        <v>44708.0</v>
      </c>
      <c r="E50" s="107">
        <v>9.99</v>
      </c>
      <c r="F50" s="107">
        <v>3.49</v>
      </c>
      <c r="G50" s="107">
        <v>6.5</v>
      </c>
    </row>
    <row r="51" ht="15.75" customHeight="1">
      <c r="A51" s="111">
        <v>913.0</v>
      </c>
      <c r="B51" s="105" t="s">
        <v>368</v>
      </c>
      <c r="C51" s="111" t="s">
        <v>36</v>
      </c>
      <c r="D51" s="106">
        <v>44708.0</v>
      </c>
      <c r="E51" s="107">
        <v>24.99</v>
      </c>
      <c r="F51" s="107">
        <v>4.99</v>
      </c>
      <c r="G51" s="107">
        <v>20.0</v>
      </c>
    </row>
    <row r="52" ht="15.75" customHeight="1">
      <c r="A52" s="111">
        <v>1020.0</v>
      </c>
      <c r="B52" s="105" t="s">
        <v>369</v>
      </c>
      <c r="C52" s="111" t="s">
        <v>49</v>
      </c>
      <c r="D52" s="106">
        <v>44708.0</v>
      </c>
      <c r="E52" s="107">
        <v>69.99</v>
      </c>
      <c r="F52" s="107">
        <v>34.99</v>
      </c>
      <c r="G52" s="107">
        <v>35.0</v>
      </c>
    </row>
    <row r="53" ht="15.75" customHeight="1">
      <c r="A53" s="111">
        <v>989.0</v>
      </c>
      <c r="B53" s="105" t="s">
        <v>370</v>
      </c>
      <c r="C53" s="111" t="s">
        <v>109</v>
      </c>
      <c r="D53" s="106">
        <v>44708.0</v>
      </c>
      <c r="E53" s="107">
        <v>19.99</v>
      </c>
      <c r="F53" s="107">
        <v>13.99</v>
      </c>
      <c r="G53" s="107">
        <v>6.0</v>
      </c>
    </row>
    <row r="54" ht="15.75" customHeight="1">
      <c r="A54" s="111">
        <v>991.0</v>
      </c>
      <c r="B54" s="105" t="s">
        <v>371</v>
      </c>
      <c r="C54" s="111" t="s">
        <v>109</v>
      </c>
      <c r="D54" s="106">
        <v>44708.0</v>
      </c>
      <c r="E54" s="107">
        <v>29.99</v>
      </c>
      <c r="F54" s="107">
        <v>13.49</v>
      </c>
      <c r="G54" s="107">
        <v>16.5</v>
      </c>
    </row>
    <row r="55" ht="15.75" customHeight="1">
      <c r="A55" s="111">
        <v>751.0</v>
      </c>
      <c r="B55" s="111" t="s">
        <v>178</v>
      </c>
      <c r="C55" s="111" t="s">
        <v>36</v>
      </c>
      <c r="D55" s="106">
        <v>44720.0</v>
      </c>
      <c r="E55" s="107">
        <v>49.99</v>
      </c>
      <c r="F55" s="107">
        <v>0.0</v>
      </c>
      <c r="G55" s="107">
        <v>49.99</v>
      </c>
    </row>
    <row r="56" ht="15.75" customHeight="1">
      <c r="A56" s="111">
        <v>533.0</v>
      </c>
      <c r="B56" s="105" t="s">
        <v>372</v>
      </c>
      <c r="C56" s="111" t="s">
        <v>36</v>
      </c>
      <c r="D56" s="106">
        <v>44720.0</v>
      </c>
      <c r="E56" s="107">
        <v>24.99</v>
      </c>
      <c r="F56" s="107">
        <v>16.24</v>
      </c>
      <c r="G56" s="107">
        <v>8.75</v>
      </c>
    </row>
    <row r="57" ht="15.75" customHeight="1">
      <c r="A57" s="111">
        <v>537.0</v>
      </c>
      <c r="B57" s="105" t="s">
        <v>373</v>
      </c>
      <c r="C57" s="111" t="s">
        <v>36</v>
      </c>
      <c r="D57" s="106">
        <v>44745.0</v>
      </c>
      <c r="E57" s="107">
        <v>19.99</v>
      </c>
      <c r="F57" s="107">
        <v>13.99</v>
      </c>
      <c r="G57" s="107">
        <v>6.0</v>
      </c>
    </row>
    <row r="58" ht="15.75" customHeight="1">
      <c r="A58" s="111">
        <v>619.0</v>
      </c>
      <c r="B58" s="111" t="s">
        <v>374</v>
      </c>
      <c r="C58" s="111" t="s">
        <v>36</v>
      </c>
      <c r="D58" s="106">
        <v>44776.0</v>
      </c>
      <c r="E58" s="107">
        <v>79.99</v>
      </c>
      <c r="F58" s="107">
        <v>45.59</v>
      </c>
      <c r="G58" s="107">
        <v>34.4</v>
      </c>
    </row>
    <row r="59" ht="15.75" customHeight="1">
      <c r="A59" s="111">
        <v>697.0</v>
      </c>
      <c r="B59" s="105" t="s">
        <v>179</v>
      </c>
      <c r="C59" s="111" t="s">
        <v>36</v>
      </c>
      <c r="D59" s="106">
        <v>44776.0</v>
      </c>
      <c r="E59" s="107">
        <v>19.99</v>
      </c>
      <c r="F59" s="107">
        <v>0.0</v>
      </c>
      <c r="G59" s="107">
        <v>19.99</v>
      </c>
    </row>
    <row r="60" ht="15.75" customHeight="1">
      <c r="A60" s="111">
        <v>887.0</v>
      </c>
      <c r="B60" s="105" t="s">
        <v>375</v>
      </c>
      <c r="C60" s="111" t="s">
        <v>36</v>
      </c>
      <c r="D60" s="106">
        <v>44776.0</v>
      </c>
      <c r="E60" s="107">
        <v>21.99</v>
      </c>
      <c r="F60" s="107">
        <v>14.73</v>
      </c>
      <c r="G60" s="107">
        <v>7.26</v>
      </c>
    </row>
    <row r="61" ht="15.75" customHeight="1">
      <c r="A61" s="111">
        <v>1018.0</v>
      </c>
      <c r="B61" s="111" t="s">
        <v>183</v>
      </c>
      <c r="C61" s="111" t="s">
        <v>49</v>
      </c>
      <c r="D61" s="106">
        <v>44811.0</v>
      </c>
      <c r="E61" s="107">
        <v>39.99</v>
      </c>
      <c r="F61" s="107">
        <v>0.0</v>
      </c>
      <c r="G61" s="107">
        <v>39.99</v>
      </c>
    </row>
    <row r="62" ht="15.75" customHeight="1">
      <c r="A62" s="111">
        <v>1034.0</v>
      </c>
      <c r="B62" s="111" t="s">
        <v>182</v>
      </c>
      <c r="C62" s="111" t="s">
        <v>49</v>
      </c>
      <c r="D62" s="106">
        <v>44811.0</v>
      </c>
      <c r="E62" s="107">
        <v>19.99</v>
      </c>
      <c r="F62" s="107">
        <v>0.0</v>
      </c>
      <c r="G62" s="107">
        <v>19.99</v>
      </c>
    </row>
    <row r="63" ht="15.75" customHeight="1">
      <c r="A63" s="111">
        <v>745.0</v>
      </c>
      <c r="B63" s="105" t="s">
        <v>180</v>
      </c>
      <c r="C63" s="111" t="s">
        <v>36</v>
      </c>
      <c r="D63" s="106">
        <v>44811.0</v>
      </c>
      <c r="E63" s="107">
        <v>69.99</v>
      </c>
      <c r="F63" s="107">
        <v>0.0</v>
      </c>
      <c r="G63" s="107">
        <v>69.99</v>
      </c>
    </row>
    <row r="64" ht="15.75" customHeight="1">
      <c r="A64" s="111">
        <v>638.0</v>
      </c>
      <c r="B64" s="105" t="s">
        <v>181</v>
      </c>
      <c r="C64" s="111" t="s">
        <v>36</v>
      </c>
      <c r="D64" s="106">
        <v>44811.0</v>
      </c>
      <c r="E64" s="107">
        <v>19.99</v>
      </c>
      <c r="F64" s="107">
        <v>0.0</v>
      </c>
      <c r="G64" s="107">
        <v>19.99</v>
      </c>
    </row>
    <row r="65" ht="15.75" customHeight="1">
      <c r="A65" s="111">
        <v>521.0</v>
      </c>
      <c r="B65" s="105" t="s">
        <v>376</v>
      </c>
      <c r="C65" s="111" t="s">
        <v>36</v>
      </c>
      <c r="D65" s="106">
        <v>44813.0</v>
      </c>
      <c r="E65" s="107">
        <v>59.99</v>
      </c>
      <c r="F65" s="107">
        <v>29.99</v>
      </c>
      <c r="G65" s="107">
        <v>30.0</v>
      </c>
    </row>
    <row r="66" ht="15.75" customHeight="1">
      <c r="A66" s="111">
        <v>357.0</v>
      </c>
      <c r="B66" s="111" t="s">
        <v>187</v>
      </c>
      <c r="C66" s="111" t="s">
        <v>31</v>
      </c>
      <c r="D66" s="106">
        <v>44817.0</v>
      </c>
      <c r="E66" s="113">
        <v>11.25</v>
      </c>
      <c r="F66" s="107">
        <v>0.0</v>
      </c>
      <c r="G66" s="107">
        <f t="shared" ref="G66:G69" si="1">E66-F66</f>
        <v>11.25</v>
      </c>
    </row>
    <row r="67" ht="15.75" customHeight="1">
      <c r="A67" s="111">
        <v>821.0</v>
      </c>
      <c r="B67" s="111" t="s">
        <v>184</v>
      </c>
      <c r="C67" s="111" t="s">
        <v>36</v>
      </c>
      <c r="D67" s="106">
        <v>44817.0</v>
      </c>
      <c r="E67" s="113">
        <v>11.25</v>
      </c>
      <c r="F67" s="107">
        <v>0.0</v>
      </c>
      <c r="G67" s="107">
        <f t="shared" si="1"/>
        <v>11.25</v>
      </c>
    </row>
    <row r="68" ht="15.75" customHeight="1">
      <c r="A68" s="111">
        <v>822.0</v>
      </c>
      <c r="B68" s="111" t="s">
        <v>185</v>
      </c>
      <c r="C68" s="111" t="s">
        <v>36</v>
      </c>
      <c r="D68" s="106">
        <v>44817.0</v>
      </c>
      <c r="E68" s="113">
        <v>11.25</v>
      </c>
      <c r="F68" s="107">
        <v>0.0</v>
      </c>
      <c r="G68" s="107">
        <f t="shared" si="1"/>
        <v>11.25</v>
      </c>
    </row>
    <row r="69" ht="15.75" customHeight="1">
      <c r="A69" s="111">
        <v>823.0</v>
      </c>
      <c r="B69" s="111" t="s">
        <v>186</v>
      </c>
      <c r="C69" s="111" t="s">
        <v>36</v>
      </c>
      <c r="D69" s="106">
        <v>44817.0</v>
      </c>
      <c r="E69" s="113">
        <v>11.24</v>
      </c>
      <c r="F69" s="107">
        <v>0.0</v>
      </c>
      <c r="G69" s="107">
        <f t="shared" si="1"/>
        <v>11.24</v>
      </c>
    </row>
    <row r="70" ht="15.75" customHeight="1">
      <c r="A70" s="111">
        <v>348.0</v>
      </c>
      <c r="B70" s="105" t="s">
        <v>377</v>
      </c>
      <c r="C70" s="111" t="s">
        <v>31</v>
      </c>
      <c r="D70" s="106">
        <v>44832.0</v>
      </c>
      <c r="E70" s="107">
        <v>24.99</v>
      </c>
      <c r="F70" s="107">
        <v>24.99</v>
      </c>
      <c r="G70" s="107">
        <v>0.0</v>
      </c>
    </row>
    <row r="71" ht="15.75" customHeight="1">
      <c r="A71" s="111">
        <v>347.0</v>
      </c>
      <c r="B71" s="105" t="s">
        <v>378</v>
      </c>
      <c r="C71" s="111" t="s">
        <v>31</v>
      </c>
      <c r="D71" s="106">
        <v>44836.0</v>
      </c>
      <c r="E71" s="107">
        <v>19.99</v>
      </c>
      <c r="F71" s="107">
        <v>14.99</v>
      </c>
      <c r="G71" s="107">
        <v>5.0</v>
      </c>
    </row>
    <row r="72" ht="15.75" customHeight="1">
      <c r="A72" s="111">
        <v>808.0</v>
      </c>
      <c r="B72" s="105" t="s">
        <v>379</v>
      </c>
      <c r="C72" s="111" t="s">
        <v>36</v>
      </c>
      <c r="D72" s="106">
        <v>44836.0</v>
      </c>
      <c r="E72" s="107">
        <v>19.99</v>
      </c>
      <c r="F72" s="107">
        <v>14.99</v>
      </c>
      <c r="G72" s="107">
        <v>5.0</v>
      </c>
    </row>
    <row r="73" ht="15.75" customHeight="1">
      <c r="A73" s="111">
        <v>663.0</v>
      </c>
      <c r="B73" s="105" t="s">
        <v>189</v>
      </c>
      <c r="C73" s="111" t="s">
        <v>36</v>
      </c>
      <c r="D73" s="106">
        <v>44839.0</v>
      </c>
      <c r="E73" s="107">
        <v>19.99</v>
      </c>
      <c r="F73" s="107">
        <v>0.0</v>
      </c>
      <c r="G73" s="107">
        <v>19.99</v>
      </c>
    </row>
    <row r="74" ht="15.75" customHeight="1">
      <c r="A74" s="111">
        <v>655.0</v>
      </c>
      <c r="B74" s="105" t="s">
        <v>188</v>
      </c>
      <c r="C74" s="111" t="s">
        <v>36</v>
      </c>
      <c r="D74" s="106">
        <v>44839.0</v>
      </c>
      <c r="E74" s="107">
        <v>49.99</v>
      </c>
      <c r="F74" s="107">
        <v>0.0</v>
      </c>
      <c r="G74" s="107">
        <v>49.99</v>
      </c>
    </row>
    <row r="75" ht="15.75" customHeight="1">
      <c r="A75" s="111">
        <v>875.0</v>
      </c>
      <c r="B75" s="111" t="s">
        <v>380</v>
      </c>
      <c r="C75" s="111" t="s">
        <v>36</v>
      </c>
      <c r="D75" s="106">
        <v>44854.0</v>
      </c>
      <c r="E75" s="107">
        <v>12.99</v>
      </c>
      <c r="F75" s="107">
        <v>12.99</v>
      </c>
      <c r="G75" s="107">
        <v>0.0</v>
      </c>
    </row>
    <row r="76" ht="15.75" customHeight="1">
      <c r="A76" s="111">
        <v>645.0</v>
      </c>
      <c r="B76" s="105" t="s">
        <v>190</v>
      </c>
      <c r="C76" s="111" t="s">
        <v>36</v>
      </c>
      <c r="D76" s="106">
        <v>44867.0</v>
      </c>
      <c r="E76" s="107">
        <v>20.99</v>
      </c>
      <c r="F76" s="107">
        <v>0.0</v>
      </c>
      <c r="G76" s="107">
        <v>20.99</v>
      </c>
    </row>
    <row r="77" ht="15.75" customHeight="1">
      <c r="A77" s="111">
        <v>753.0</v>
      </c>
      <c r="B77" s="105" t="s">
        <v>191</v>
      </c>
      <c r="C77" s="111" t="s">
        <v>36</v>
      </c>
      <c r="D77" s="106">
        <v>44867.0</v>
      </c>
      <c r="E77" s="107">
        <v>59.99</v>
      </c>
      <c r="F77" s="107">
        <v>0.0</v>
      </c>
      <c r="G77" s="107">
        <v>59.99</v>
      </c>
    </row>
    <row r="78" ht="15.75" customHeight="1">
      <c r="A78" s="111">
        <v>806.0</v>
      </c>
      <c r="B78" s="105" t="s">
        <v>381</v>
      </c>
      <c r="C78" s="111" t="s">
        <v>36</v>
      </c>
      <c r="D78" s="106">
        <v>44883.0</v>
      </c>
      <c r="E78" s="107">
        <v>69.99</v>
      </c>
      <c r="F78" s="107">
        <v>29.39</v>
      </c>
      <c r="G78" s="107">
        <v>40.6</v>
      </c>
    </row>
    <row r="79" ht="15.75" customHeight="1">
      <c r="A79" s="111">
        <v>677.0</v>
      </c>
      <c r="B79" s="111" t="s">
        <v>382</v>
      </c>
      <c r="C79" s="111" t="s">
        <v>36</v>
      </c>
      <c r="D79" s="106">
        <v>44883.0</v>
      </c>
      <c r="E79" s="113">
        <v>25.0</v>
      </c>
      <c r="F79" s="113">
        <v>15.0</v>
      </c>
      <c r="G79" s="107">
        <f t="shared" ref="G79:G95" si="2">E79-F79</f>
        <v>10</v>
      </c>
    </row>
    <row r="80" ht="15.75" customHeight="1">
      <c r="A80" s="111">
        <v>709.0</v>
      </c>
      <c r="B80" s="111" t="s">
        <v>383</v>
      </c>
      <c r="C80" s="111" t="s">
        <v>36</v>
      </c>
      <c r="D80" s="106">
        <v>44883.0</v>
      </c>
      <c r="E80" s="107">
        <v>59.99</v>
      </c>
      <c r="F80" s="107">
        <v>29.99</v>
      </c>
      <c r="G80" s="107">
        <f t="shared" si="2"/>
        <v>30</v>
      </c>
    </row>
    <row r="81" ht="15.75" customHeight="1">
      <c r="A81" s="111">
        <v>110.0</v>
      </c>
      <c r="B81" s="111" t="s">
        <v>384</v>
      </c>
      <c r="C81" s="111" t="s">
        <v>99</v>
      </c>
      <c r="D81" s="106">
        <v>44883.0</v>
      </c>
      <c r="E81" s="113">
        <v>24.99</v>
      </c>
      <c r="F81" s="113">
        <v>14.99</v>
      </c>
      <c r="G81" s="107">
        <f t="shared" si="2"/>
        <v>10</v>
      </c>
    </row>
    <row r="82" ht="15.75" customHeight="1">
      <c r="A82" s="111">
        <v>582.0</v>
      </c>
      <c r="B82" s="105" t="s">
        <v>38</v>
      </c>
      <c r="C82" s="111" t="s">
        <v>36</v>
      </c>
      <c r="D82" s="106">
        <v>44883.0</v>
      </c>
      <c r="E82" s="107">
        <v>29.99</v>
      </c>
      <c r="F82" s="107">
        <v>23.99</v>
      </c>
      <c r="G82" s="107">
        <f t="shared" si="2"/>
        <v>6</v>
      </c>
    </row>
    <row r="83" ht="15.75" customHeight="1">
      <c r="A83" s="111">
        <v>1029.0</v>
      </c>
      <c r="B83" s="105" t="s">
        <v>385</v>
      </c>
      <c r="C83" s="111" t="s">
        <v>49</v>
      </c>
      <c r="D83" s="106">
        <v>44883.0</v>
      </c>
      <c r="E83" s="107">
        <v>79.99</v>
      </c>
      <c r="F83" s="107">
        <v>39.99</v>
      </c>
      <c r="G83" s="107">
        <f t="shared" si="2"/>
        <v>40</v>
      </c>
    </row>
    <row r="84" ht="15.75" customHeight="1">
      <c r="A84" s="111">
        <v>839.0</v>
      </c>
      <c r="B84" s="105" t="s">
        <v>386</v>
      </c>
      <c r="C84" s="111" t="s">
        <v>36</v>
      </c>
      <c r="D84" s="106">
        <v>44889.0</v>
      </c>
      <c r="E84" s="107">
        <v>29.99</v>
      </c>
      <c r="F84" s="107">
        <v>18.99</v>
      </c>
      <c r="G84" s="107">
        <f t="shared" si="2"/>
        <v>11</v>
      </c>
    </row>
    <row r="85" ht="15.75" customHeight="1">
      <c r="A85" s="111">
        <v>555.0</v>
      </c>
      <c r="B85" s="105" t="s">
        <v>387</v>
      </c>
      <c r="C85" s="111" t="s">
        <v>36</v>
      </c>
      <c r="D85" s="112">
        <v>44894.0</v>
      </c>
      <c r="E85" s="107">
        <v>29.99</v>
      </c>
      <c r="F85" s="107">
        <v>23.99</v>
      </c>
      <c r="G85" s="107">
        <f t="shared" si="2"/>
        <v>6</v>
      </c>
    </row>
    <row r="86" ht="15.75" customHeight="1">
      <c r="A86" s="111">
        <v>501.0</v>
      </c>
      <c r="B86" s="105" t="s">
        <v>192</v>
      </c>
      <c r="C86" s="111" t="s">
        <v>36</v>
      </c>
      <c r="D86" s="106">
        <v>44914.0</v>
      </c>
      <c r="E86" s="107">
        <v>0.0</v>
      </c>
      <c r="F86" s="107">
        <v>0.0</v>
      </c>
      <c r="G86" s="107">
        <f t="shared" si="2"/>
        <v>0</v>
      </c>
    </row>
    <row r="87" ht="15.75" customHeight="1">
      <c r="A87" s="111">
        <v>490.0</v>
      </c>
      <c r="B87" s="105" t="s">
        <v>193</v>
      </c>
      <c r="C87" s="111" t="s">
        <v>36</v>
      </c>
      <c r="D87" s="106">
        <v>44915.0</v>
      </c>
      <c r="E87" s="107">
        <v>9.99</v>
      </c>
      <c r="F87" s="107">
        <v>0.0</v>
      </c>
      <c r="G87" s="107">
        <f t="shared" si="2"/>
        <v>9.99</v>
      </c>
    </row>
    <row r="88" ht="15.75" customHeight="1">
      <c r="A88" s="111">
        <v>815.0</v>
      </c>
      <c r="B88" s="105" t="s">
        <v>388</v>
      </c>
      <c r="C88" s="111" t="s">
        <v>36</v>
      </c>
      <c r="D88" s="106">
        <v>44915.0</v>
      </c>
      <c r="E88" s="107">
        <v>19.99</v>
      </c>
      <c r="F88" s="107">
        <v>14.99</v>
      </c>
      <c r="G88" s="107">
        <f t="shared" si="2"/>
        <v>5</v>
      </c>
    </row>
    <row r="89" ht="15.75" customHeight="1">
      <c r="A89" s="111">
        <v>781.0</v>
      </c>
      <c r="B89" s="105" t="s">
        <v>194</v>
      </c>
      <c r="C89" s="111" t="s">
        <v>36</v>
      </c>
      <c r="D89" s="106">
        <v>44921.0</v>
      </c>
      <c r="E89" s="107">
        <v>24.99</v>
      </c>
      <c r="F89" s="107">
        <v>0.0</v>
      </c>
      <c r="G89" s="107">
        <f t="shared" si="2"/>
        <v>24.99</v>
      </c>
    </row>
    <row r="90" ht="15.75" customHeight="1">
      <c r="A90" s="111">
        <v>605.0</v>
      </c>
      <c r="B90" s="111" t="s">
        <v>195</v>
      </c>
      <c r="C90" s="111" t="s">
        <v>36</v>
      </c>
      <c r="D90" s="106">
        <v>44922.0</v>
      </c>
      <c r="E90" s="107">
        <v>54.99</v>
      </c>
      <c r="F90" s="107">
        <v>0.0</v>
      </c>
      <c r="G90" s="107">
        <f t="shared" si="2"/>
        <v>54.99</v>
      </c>
    </row>
    <row r="91" ht="15.75" customHeight="1">
      <c r="A91" s="111">
        <v>760.0</v>
      </c>
      <c r="B91" s="105" t="s">
        <v>389</v>
      </c>
      <c r="C91" s="111" t="s">
        <v>36</v>
      </c>
      <c r="D91" s="106">
        <v>44923.0</v>
      </c>
      <c r="E91" s="107">
        <v>29.99</v>
      </c>
      <c r="F91" s="107">
        <v>9.89</v>
      </c>
      <c r="G91" s="107">
        <f t="shared" si="2"/>
        <v>20.1</v>
      </c>
    </row>
    <row r="92" ht="15.75" customHeight="1">
      <c r="A92" s="111">
        <v>654.0</v>
      </c>
      <c r="B92" s="105" t="s">
        <v>390</v>
      </c>
      <c r="C92" s="111" t="s">
        <v>36</v>
      </c>
      <c r="D92" s="106">
        <v>44923.0</v>
      </c>
      <c r="E92" s="107">
        <v>79.99</v>
      </c>
      <c r="F92" s="107">
        <v>49.59</v>
      </c>
      <c r="G92" s="107">
        <f t="shared" si="2"/>
        <v>30.4</v>
      </c>
    </row>
    <row r="93" ht="15.75" customHeight="1">
      <c r="A93" s="111">
        <v>637.0</v>
      </c>
      <c r="B93" s="105" t="s">
        <v>196</v>
      </c>
      <c r="C93" s="111" t="s">
        <v>36</v>
      </c>
      <c r="D93" s="106">
        <v>44923.0</v>
      </c>
      <c r="E93" s="107">
        <v>16.99</v>
      </c>
      <c r="F93" s="107">
        <v>0.0</v>
      </c>
      <c r="G93" s="107">
        <f t="shared" si="2"/>
        <v>16.99</v>
      </c>
    </row>
    <row r="94" ht="15.75" customHeight="1">
      <c r="A94" s="111">
        <v>941.0</v>
      </c>
      <c r="B94" s="111" t="s">
        <v>391</v>
      </c>
      <c r="C94" s="111" t="s">
        <v>36</v>
      </c>
      <c r="D94" s="106">
        <v>44923.0</v>
      </c>
      <c r="E94" s="113">
        <v>25.0</v>
      </c>
      <c r="F94" s="113">
        <v>11.25</v>
      </c>
      <c r="G94" s="107">
        <f t="shared" si="2"/>
        <v>13.75</v>
      </c>
    </row>
    <row r="95" ht="15.75" customHeight="1">
      <c r="A95" s="118">
        <v>942.0</v>
      </c>
      <c r="B95" s="118" t="s">
        <v>392</v>
      </c>
      <c r="C95" s="111" t="s">
        <v>36</v>
      </c>
      <c r="D95" s="115">
        <v>44923.0</v>
      </c>
      <c r="E95" s="122">
        <v>24.99</v>
      </c>
      <c r="F95" s="122">
        <v>11.24</v>
      </c>
      <c r="G95" s="123">
        <f t="shared" si="2"/>
        <v>13.75</v>
      </c>
    </row>
    <row r="96" ht="15.75" customHeight="1"/>
    <row r="97" ht="15.75" customHeight="1">
      <c r="E97" s="108">
        <f t="shared" ref="E97:G97" si="3">SUM(E2:E95)</f>
        <v>2964.64</v>
      </c>
      <c r="F97" s="108">
        <f t="shared" si="3"/>
        <v>931.37</v>
      </c>
      <c r="G97" s="108">
        <f t="shared" si="3"/>
        <v>2033.27</v>
      </c>
      <c r="H97" s="109">
        <f t="shared" ref="H97:H98" si="4">E97-F97</f>
        <v>2033.27</v>
      </c>
      <c r="I97" s="110">
        <f>COUNTA(B2:B95)</f>
        <v>94</v>
      </c>
    </row>
    <row r="98" ht="15.75" customHeight="1">
      <c r="E98" s="108">
        <f>E97/I97</f>
        <v>31.5387234</v>
      </c>
      <c r="F98" s="108">
        <f>F97/I97</f>
        <v>9.908191489</v>
      </c>
      <c r="G98" s="108">
        <f>G97/I97</f>
        <v>21.63053191</v>
      </c>
      <c r="H98" s="109">
        <f t="shared" si="4"/>
        <v>21.63053191</v>
      </c>
      <c r="I98" s="110">
        <f>I97/I97</f>
        <v>1</v>
      </c>
    </row>
  </sheetData>
  <autoFilter ref="$A$1:$G$9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63"/>
    <col customWidth="1" min="3" max="3" width="9.88"/>
    <col customWidth="1" min="4" max="4" width="15.13"/>
    <col customWidth="1" min="5" max="5" width="11.38"/>
    <col customWidth="1" min="6" max="6" width="11.75"/>
    <col customWidth="1" min="7" max="7" width="10.0"/>
    <col customWidth="1" min="8" max="8" width="9.38"/>
    <col customWidth="1" min="9" max="9" width="5.13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275.0</v>
      </c>
      <c r="B2" s="105" t="s">
        <v>393</v>
      </c>
      <c r="C2" s="111" t="s">
        <v>31</v>
      </c>
      <c r="D2" s="106">
        <v>44203.0</v>
      </c>
      <c r="E2" s="107">
        <v>39.99</v>
      </c>
      <c r="F2" s="107">
        <v>9.99</v>
      </c>
      <c r="G2" s="107">
        <f t="shared" ref="G2:G162" si="1">E2-F2</f>
        <v>30</v>
      </c>
    </row>
    <row r="3" ht="15.75" customHeight="1">
      <c r="A3" s="111">
        <v>539.0</v>
      </c>
      <c r="B3" s="111" t="s">
        <v>394</v>
      </c>
      <c r="C3" s="111" t="s">
        <v>36</v>
      </c>
      <c r="D3" s="106">
        <v>44203.0</v>
      </c>
      <c r="E3" s="113">
        <v>3.33</v>
      </c>
      <c r="F3" s="113">
        <v>1.0</v>
      </c>
      <c r="G3" s="107">
        <f t="shared" si="1"/>
        <v>2.33</v>
      </c>
    </row>
    <row r="4" ht="15.75" customHeight="1">
      <c r="A4" s="111">
        <v>540.0</v>
      </c>
      <c r="B4" s="111" t="s">
        <v>395</v>
      </c>
      <c r="C4" s="111" t="s">
        <v>36</v>
      </c>
      <c r="D4" s="106">
        <v>44203.0</v>
      </c>
      <c r="E4" s="113">
        <v>3.33</v>
      </c>
      <c r="F4" s="113">
        <v>0.5</v>
      </c>
      <c r="G4" s="107">
        <f t="shared" si="1"/>
        <v>2.83</v>
      </c>
    </row>
    <row r="5" ht="15.75" customHeight="1">
      <c r="A5" s="111">
        <v>542.0</v>
      </c>
      <c r="B5" s="111" t="s">
        <v>396</v>
      </c>
      <c r="C5" s="111" t="s">
        <v>36</v>
      </c>
      <c r="D5" s="106">
        <v>44203.0</v>
      </c>
      <c r="E5" s="113">
        <v>24.99</v>
      </c>
      <c r="F5" s="113">
        <v>17.49</v>
      </c>
      <c r="G5" s="107">
        <f t="shared" si="1"/>
        <v>7.5</v>
      </c>
    </row>
    <row r="6" ht="15.75" customHeight="1">
      <c r="A6" s="111">
        <v>589.0</v>
      </c>
      <c r="B6" s="111" t="s">
        <v>397</v>
      </c>
      <c r="C6" s="111" t="s">
        <v>36</v>
      </c>
      <c r="D6" s="106">
        <v>44203.0</v>
      </c>
      <c r="E6" s="113">
        <v>3.34</v>
      </c>
      <c r="F6" s="113">
        <v>1.0</v>
      </c>
      <c r="G6" s="107">
        <f t="shared" si="1"/>
        <v>2.34</v>
      </c>
    </row>
    <row r="7" ht="15.75" customHeight="1">
      <c r="A7" s="111">
        <v>590.0</v>
      </c>
      <c r="B7" s="111" t="s">
        <v>398</v>
      </c>
      <c r="C7" s="111" t="s">
        <v>36</v>
      </c>
      <c r="D7" s="106">
        <v>44203.0</v>
      </c>
      <c r="E7" s="113">
        <v>3.33</v>
      </c>
      <c r="F7" s="113">
        <v>0.5</v>
      </c>
      <c r="G7" s="107">
        <f t="shared" si="1"/>
        <v>2.83</v>
      </c>
    </row>
    <row r="8" ht="15.75" customHeight="1">
      <c r="A8" s="111">
        <v>562.0</v>
      </c>
      <c r="B8" s="111" t="s">
        <v>399</v>
      </c>
      <c r="C8" s="111" t="s">
        <v>36</v>
      </c>
      <c r="D8" s="106">
        <v>44203.0</v>
      </c>
      <c r="E8" s="113">
        <v>3.33</v>
      </c>
      <c r="F8" s="113">
        <v>0.99</v>
      </c>
      <c r="G8" s="107">
        <f t="shared" si="1"/>
        <v>2.34</v>
      </c>
    </row>
    <row r="9" ht="15.75" customHeight="1">
      <c r="A9" s="111">
        <v>857.0</v>
      </c>
      <c r="B9" s="111" t="s">
        <v>400</v>
      </c>
      <c r="C9" s="111" t="s">
        <v>36</v>
      </c>
      <c r="D9" s="106">
        <v>44203.0</v>
      </c>
      <c r="E9" s="113">
        <v>3.33</v>
      </c>
      <c r="F9" s="113">
        <v>1.0</v>
      </c>
      <c r="G9" s="107">
        <f t="shared" si="1"/>
        <v>2.33</v>
      </c>
    </row>
    <row r="10" ht="15.75" customHeight="1">
      <c r="A10" s="111">
        <v>492.0</v>
      </c>
      <c r="B10" s="105" t="s">
        <v>401</v>
      </c>
      <c r="C10" s="111" t="s">
        <v>36</v>
      </c>
      <c r="D10" s="106">
        <v>44213.0</v>
      </c>
      <c r="E10" s="107">
        <v>51.98</v>
      </c>
      <c r="F10" s="107">
        <v>16.98</v>
      </c>
      <c r="G10" s="107">
        <f t="shared" si="1"/>
        <v>35</v>
      </c>
    </row>
    <row r="11" ht="15.75" customHeight="1">
      <c r="A11" s="111">
        <v>329.0</v>
      </c>
      <c r="B11" s="111" t="s">
        <v>402</v>
      </c>
      <c r="C11" s="111" t="s">
        <v>31</v>
      </c>
      <c r="D11" s="106">
        <v>44237.0</v>
      </c>
      <c r="E11" s="113">
        <v>19.99</v>
      </c>
      <c r="F11" s="107">
        <v>14.99</v>
      </c>
      <c r="G11" s="107">
        <f t="shared" si="1"/>
        <v>5</v>
      </c>
    </row>
    <row r="12" ht="15.75" customHeight="1">
      <c r="A12" s="111">
        <v>385.0</v>
      </c>
      <c r="B12" s="111" t="s">
        <v>403</v>
      </c>
      <c r="C12" s="111" t="s">
        <v>31</v>
      </c>
      <c r="D12" s="106">
        <v>44237.0</v>
      </c>
      <c r="E12" s="107">
        <v>4.99</v>
      </c>
      <c r="F12" s="107">
        <v>4.99</v>
      </c>
      <c r="G12" s="107">
        <f t="shared" si="1"/>
        <v>0</v>
      </c>
    </row>
    <row r="13" ht="15.75" customHeight="1">
      <c r="A13" s="111">
        <v>397.0</v>
      </c>
      <c r="B13" s="105" t="s">
        <v>404</v>
      </c>
      <c r="C13" s="111" t="s">
        <v>31</v>
      </c>
      <c r="D13" s="106">
        <v>44237.0</v>
      </c>
      <c r="E13" s="107">
        <v>2.75</v>
      </c>
      <c r="F13" s="107">
        <v>2.75</v>
      </c>
      <c r="G13" s="107">
        <f t="shared" si="1"/>
        <v>0</v>
      </c>
    </row>
    <row r="14" ht="15.75" customHeight="1">
      <c r="A14" s="111">
        <v>398.0</v>
      </c>
      <c r="B14" s="111" t="s">
        <v>405</v>
      </c>
      <c r="C14" s="111" t="s">
        <v>31</v>
      </c>
      <c r="D14" s="106">
        <v>44237.0</v>
      </c>
      <c r="E14" s="107">
        <v>2.74</v>
      </c>
      <c r="F14" s="107">
        <v>2.74</v>
      </c>
      <c r="G14" s="107">
        <f t="shared" si="1"/>
        <v>0</v>
      </c>
    </row>
    <row r="15" ht="15.75" customHeight="1">
      <c r="A15" s="111">
        <v>212.0</v>
      </c>
      <c r="B15" s="105" t="s">
        <v>406</v>
      </c>
      <c r="C15" s="111" t="s">
        <v>31</v>
      </c>
      <c r="D15" s="106">
        <v>44237.0</v>
      </c>
      <c r="E15" s="107">
        <v>7.99</v>
      </c>
      <c r="F15" s="107">
        <v>7.99</v>
      </c>
      <c r="G15" s="107">
        <f t="shared" si="1"/>
        <v>0</v>
      </c>
    </row>
    <row r="16" ht="15.75" customHeight="1">
      <c r="A16" s="111">
        <v>78.0</v>
      </c>
      <c r="B16" s="105" t="s">
        <v>407</v>
      </c>
      <c r="C16" s="111" t="s">
        <v>99</v>
      </c>
      <c r="D16" s="106">
        <v>44237.0</v>
      </c>
      <c r="E16" s="107">
        <v>9.99</v>
      </c>
      <c r="F16" s="107">
        <v>9.99</v>
      </c>
      <c r="G16" s="107">
        <f t="shared" si="1"/>
        <v>0</v>
      </c>
    </row>
    <row r="17" ht="15.75" customHeight="1">
      <c r="A17" s="111">
        <v>128.0</v>
      </c>
      <c r="B17" s="111" t="s">
        <v>408</v>
      </c>
      <c r="C17" s="111" t="s">
        <v>99</v>
      </c>
      <c r="D17" s="106">
        <v>44237.0</v>
      </c>
      <c r="E17" s="107">
        <v>9.99</v>
      </c>
      <c r="F17" s="107">
        <v>9.99</v>
      </c>
      <c r="G17" s="107">
        <f t="shared" si="1"/>
        <v>0</v>
      </c>
    </row>
    <row r="18" ht="15.75" customHeight="1">
      <c r="A18" s="111">
        <v>176.0</v>
      </c>
      <c r="B18" s="105" t="s">
        <v>409</v>
      </c>
      <c r="C18" s="111" t="s">
        <v>31</v>
      </c>
      <c r="D18" s="106">
        <v>44237.0</v>
      </c>
      <c r="E18" s="107">
        <v>19.99</v>
      </c>
      <c r="F18" s="107">
        <v>19.99</v>
      </c>
      <c r="G18" s="107">
        <f t="shared" si="1"/>
        <v>0</v>
      </c>
    </row>
    <row r="19" ht="15.75" customHeight="1">
      <c r="A19" s="111">
        <v>671.0</v>
      </c>
      <c r="B19" s="111" t="s">
        <v>410</v>
      </c>
      <c r="C19" s="111" t="s">
        <v>36</v>
      </c>
      <c r="D19" s="112">
        <v>44237.0</v>
      </c>
      <c r="E19" s="113">
        <v>29.99</v>
      </c>
      <c r="F19" s="113">
        <v>20.99</v>
      </c>
      <c r="G19" s="107">
        <f t="shared" si="1"/>
        <v>9</v>
      </c>
    </row>
    <row r="20" ht="15.75" customHeight="1">
      <c r="A20" s="111">
        <v>970.0</v>
      </c>
      <c r="B20" s="105" t="s">
        <v>411</v>
      </c>
      <c r="C20" s="111" t="s">
        <v>109</v>
      </c>
      <c r="D20" s="106">
        <v>44252.0</v>
      </c>
      <c r="E20" s="107">
        <v>18.99</v>
      </c>
      <c r="F20" s="107">
        <v>11.39</v>
      </c>
      <c r="G20" s="107">
        <f t="shared" si="1"/>
        <v>7.6</v>
      </c>
    </row>
    <row r="21" ht="15.75" customHeight="1">
      <c r="A21" s="111">
        <v>184.0</v>
      </c>
      <c r="B21" s="105" t="s">
        <v>412</v>
      </c>
      <c r="C21" s="111" t="s">
        <v>31</v>
      </c>
      <c r="D21" s="106">
        <v>44285.0</v>
      </c>
      <c r="E21" s="107">
        <v>9.99</v>
      </c>
      <c r="F21" s="107">
        <v>9.99</v>
      </c>
      <c r="G21" s="107">
        <f t="shared" si="1"/>
        <v>0</v>
      </c>
      <c r="H21" s="124"/>
    </row>
    <row r="22" ht="15.75" customHeight="1">
      <c r="A22" s="111">
        <v>120.0</v>
      </c>
      <c r="B22" s="105" t="s">
        <v>413</v>
      </c>
      <c r="C22" s="111" t="s">
        <v>99</v>
      </c>
      <c r="D22" s="106">
        <v>44285.0</v>
      </c>
      <c r="E22" s="107">
        <v>5.0</v>
      </c>
      <c r="F22" s="107">
        <v>5.0</v>
      </c>
      <c r="G22" s="107">
        <f t="shared" si="1"/>
        <v>0</v>
      </c>
    </row>
    <row r="23" ht="15.75" customHeight="1">
      <c r="A23" s="111">
        <v>121.0</v>
      </c>
      <c r="B23" s="105" t="s">
        <v>414</v>
      </c>
      <c r="C23" s="111" t="s">
        <v>99</v>
      </c>
      <c r="D23" s="106">
        <v>44285.0</v>
      </c>
      <c r="E23" s="107">
        <v>5.0</v>
      </c>
      <c r="F23" s="107">
        <v>5.0</v>
      </c>
      <c r="G23" s="107">
        <f t="shared" si="1"/>
        <v>0</v>
      </c>
    </row>
    <row r="24" ht="15.75" customHeight="1">
      <c r="A24" s="111">
        <v>122.0</v>
      </c>
      <c r="B24" s="105" t="s">
        <v>415</v>
      </c>
      <c r="C24" s="111" t="s">
        <v>99</v>
      </c>
      <c r="D24" s="106">
        <v>44285.0</v>
      </c>
      <c r="E24" s="107">
        <v>4.99</v>
      </c>
      <c r="F24" s="107">
        <v>4.99</v>
      </c>
      <c r="G24" s="107">
        <f t="shared" si="1"/>
        <v>0</v>
      </c>
    </row>
    <row r="25" ht="15.75" customHeight="1">
      <c r="A25" s="111">
        <v>190.0</v>
      </c>
      <c r="B25" s="105" t="s">
        <v>416</v>
      </c>
      <c r="C25" s="111" t="s">
        <v>31</v>
      </c>
      <c r="D25" s="106">
        <v>44285.0</v>
      </c>
      <c r="E25" s="107">
        <v>1.99</v>
      </c>
      <c r="F25" s="107">
        <v>1.99</v>
      </c>
      <c r="G25" s="107">
        <f t="shared" si="1"/>
        <v>0</v>
      </c>
    </row>
    <row r="26" ht="15.75" customHeight="1">
      <c r="A26" s="111">
        <v>292.0</v>
      </c>
      <c r="B26" s="105" t="s">
        <v>417</v>
      </c>
      <c r="C26" s="111" t="s">
        <v>31</v>
      </c>
      <c r="D26" s="106">
        <v>44285.0</v>
      </c>
      <c r="E26" s="107">
        <v>14.99</v>
      </c>
      <c r="F26" s="107">
        <v>14.99</v>
      </c>
      <c r="G26" s="107">
        <f t="shared" si="1"/>
        <v>0</v>
      </c>
    </row>
    <row r="27" ht="15.75" customHeight="1">
      <c r="A27" s="111">
        <v>351.0</v>
      </c>
      <c r="B27" s="105" t="s">
        <v>418</v>
      </c>
      <c r="C27" s="111" t="s">
        <v>31</v>
      </c>
      <c r="D27" s="106">
        <v>44285.0</v>
      </c>
      <c r="E27" s="107">
        <v>12.99</v>
      </c>
      <c r="F27" s="107">
        <v>12.99</v>
      </c>
      <c r="G27" s="107">
        <f t="shared" si="1"/>
        <v>0</v>
      </c>
    </row>
    <row r="28" ht="15.75" customHeight="1">
      <c r="A28" s="111">
        <v>358.0</v>
      </c>
      <c r="B28" s="105" t="s">
        <v>419</v>
      </c>
      <c r="C28" s="111" t="s">
        <v>31</v>
      </c>
      <c r="D28" s="106">
        <v>44285.0</v>
      </c>
      <c r="E28" s="107">
        <v>14.99</v>
      </c>
      <c r="F28" s="107">
        <v>14.99</v>
      </c>
      <c r="G28" s="107">
        <f t="shared" si="1"/>
        <v>0</v>
      </c>
    </row>
    <row r="29" ht="15.75" customHeight="1">
      <c r="A29" s="111">
        <v>218.0</v>
      </c>
      <c r="B29" s="105" t="s">
        <v>420</v>
      </c>
      <c r="C29" s="111" t="s">
        <v>31</v>
      </c>
      <c r="D29" s="106">
        <v>44292.0</v>
      </c>
      <c r="E29" s="107">
        <v>12.99</v>
      </c>
      <c r="F29" s="107">
        <v>12.99</v>
      </c>
      <c r="G29" s="107">
        <f t="shared" si="1"/>
        <v>0</v>
      </c>
    </row>
    <row r="30" ht="15.75" customHeight="1">
      <c r="A30" s="111">
        <v>229.0</v>
      </c>
      <c r="B30" s="105" t="s">
        <v>421</v>
      </c>
      <c r="C30" s="111" t="s">
        <v>31</v>
      </c>
      <c r="D30" s="106">
        <v>44292.0</v>
      </c>
      <c r="E30" s="107">
        <v>9.99</v>
      </c>
      <c r="F30" s="107">
        <v>9.99</v>
      </c>
      <c r="G30" s="107">
        <f t="shared" si="1"/>
        <v>0</v>
      </c>
    </row>
    <row r="31" ht="15.75" customHeight="1">
      <c r="A31" s="111">
        <v>241.0</v>
      </c>
      <c r="B31" s="105" t="s">
        <v>422</v>
      </c>
      <c r="C31" s="111" t="s">
        <v>31</v>
      </c>
      <c r="D31" s="106">
        <v>44292.0</v>
      </c>
      <c r="E31" s="107">
        <v>9.99</v>
      </c>
      <c r="F31" s="107">
        <v>9.99</v>
      </c>
      <c r="G31" s="107">
        <f t="shared" si="1"/>
        <v>0</v>
      </c>
    </row>
    <row r="32" ht="15.75" customHeight="1">
      <c r="A32" s="111">
        <v>169.0</v>
      </c>
      <c r="B32" s="105" t="s">
        <v>423</v>
      </c>
      <c r="C32" s="111" t="s">
        <v>102</v>
      </c>
      <c r="D32" s="106">
        <v>44292.0</v>
      </c>
      <c r="E32" s="107">
        <v>8.0</v>
      </c>
      <c r="F32" s="107">
        <v>8.0</v>
      </c>
      <c r="G32" s="107">
        <f t="shared" si="1"/>
        <v>0</v>
      </c>
    </row>
    <row r="33" ht="15.75" customHeight="1">
      <c r="A33" s="111">
        <v>107.0</v>
      </c>
      <c r="B33" s="105" t="s">
        <v>424</v>
      </c>
      <c r="C33" s="111" t="s">
        <v>99</v>
      </c>
      <c r="D33" s="106">
        <v>44292.0</v>
      </c>
      <c r="E33" s="107">
        <v>12.99</v>
      </c>
      <c r="F33" s="107">
        <v>12.99</v>
      </c>
      <c r="G33" s="107">
        <f t="shared" si="1"/>
        <v>0</v>
      </c>
    </row>
    <row r="34" ht="15.75" customHeight="1">
      <c r="A34" s="111">
        <v>759.0</v>
      </c>
      <c r="B34" s="105" t="s">
        <v>425</v>
      </c>
      <c r="C34" s="111" t="s">
        <v>36</v>
      </c>
      <c r="D34" s="106">
        <v>44292.0</v>
      </c>
      <c r="E34" s="107">
        <v>49.99</v>
      </c>
      <c r="F34" s="107">
        <v>49.99</v>
      </c>
      <c r="G34" s="107">
        <f t="shared" si="1"/>
        <v>0</v>
      </c>
    </row>
    <row r="35" ht="15.75" customHeight="1">
      <c r="A35" s="111">
        <v>848.0</v>
      </c>
      <c r="B35" s="111" t="s">
        <v>123</v>
      </c>
      <c r="C35" s="111" t="s">
        <v>36</v>
      </c>
      <c r="D35" s="112">
        <v>44296.0</v>
      </c>
      <c r="E35" s="113">
        <v>29.99</v>
      </c>
      <c r="F35" s="113">
        <v>0.0</v>
      </c>
      <c r="G35" s="107">
        <f t="shared" si="1"/>
        <v>29.99</v>
      </c>
    </row>
    <row r="36" ht="15.75" customHeight="1">
      <c r="A36" s="111">
        <v>246.0</v>
      </c>
      <c r="B36" s="105" t="s">
        <v>426</v>
      </c>
      <c r="C36" s="111" t="s">
        <v>31</v>
      </c>
      <c r="D36" s="106">
        <v>44299.0</v>
      </c>
      <c r="E36" s="107">
        <v>7.99</v>
      </c>
      <c r="F36" s="107">
        <v>7.99</v>
      </c>
      <c r="G36" s="107">
        <f t="shared" si="1"/>
        <v>0</v>
      </c>
    </row>
    <row r="37" ht="15.75" customHeight="1">
      <c r="A37" s="111">
        <v>367.0</v>
      </c>
      <c r="B37" s="105" t="s">
        <v>427</v>
      </c>
      <c r="C37" s="111" t="s">
        <v>31</v>
      </c>
      <c r="D37" s="106">
        <v>44299.0</v>
      </c>
      <c r="E37" s="107">
        <v>4.99</v>
      </c>
      <c r="F37" s="107">
        <v>4.99</v>
      </c>
      <c r="G37" s="107">
        <f t="shared" si="1"/>
        <v>0</v>
      </c>
    </row>
    <row r="38" ht="15.75" customHeight="1">
      <c r="A38" s="111">
        <v>379.0</v>
      </c>
      <c r="B38" s="105" t="s">
        <v>428</v>
      </c>
      <c r="C38" s="111" t="s">
        <v>31</v>
      </c>
      <c r="D38" s="106">
        <v>44299.0</v>
      </c>
      <c r="E38" s="107">
        <v>9.99</v>
      </c>
      <c r="F38" s="107">
        <v>9.99</v>
      </c>
      <c r="G38" s="107">
        <f t="shared" si="1"/>
        <v>0</v>
      </c>
    </row>
    <row r="39" ht="15.75" customHeight="1">
      <c r="A39" s="111">
        <v>139.0</v>
      </c>
      <c r="B39" s="105" t="s">
        <v>429</v>
      </c>
      <c r="C39" s="111" t="s">
        <v>99</v>
      </c>
      <c r="D39" s="106">
        <v>44300.0</v>
      </c>
      <c r="E39" s="107">
        <v>9.99</v>
      </c>
      <c r="F39" s="107">
        <v>9.99</v>
      </c>
      <c r="G39" s="107">
        <f t="shared" si="1"/>
        <v>0</v>
      </c>
    </row>
    <row r="40" ht="15.75" customHeight="1">
      <c r="A40" s="111">
        <v>88.0</v>
      </c>
      <c r="B40" s="111" t="s">
        <v>430</v>
      </c>
      <c r="C40" s="111" t="s">
        <v>99</v>
      </c>
      <c r="D40" s="106">
        <v>44300.0</v>
      </c>
      <c r="E40" s="107">
        <v>9.99</v>
      </c>
      <c r="F40" s="107">
        <v>9.99</v>
      </c>
      <c r="G40" s="107">
        <f t="shared" si="1"/>
        <v>0</v>
      </c>
    </row>
    <row r="41" ht="15.75" customHeight="1">
      <c r="A41" s="111">
        <v>18.0</v>
      </c>
      <c r="B41" s="105" t="s">
        <v>431</v>
      </c>
      <c r="C41" s="111" t="s">
        <v>116</v>
      </c>
      <c r="D41" s="106">
        <v>44300.0</v>
      </c>
      <c r="E41" s="107">
        <v>6.99</v>
      </c>
      <c r="F41" s="107">
        <v>6.99</v>
      </c>
      <c r="G41" s="107">
        <f t="shared" si="1"/>
        <v>0</v>
      </c>
    </row>
    <row r="42" ht="15.75" customHeight="1">
      <c r="A42" s="111">
        <v>19.0</v>
      </c>
      <c r="B42" s="105" t="s">
        <v>432</v>
      </c>
      <c r="C42" s="111" t="s">
        <v>116</v>
      </c>
      <c r="D42" s="106">
        <v>44300.0</v>
      </c>
      <c r="E42" s="107">
        <v>6.99</v>
      </c>
      <c r="F42" s="107">
        <v>6.99</v>
      </c>
      <c r="G42" s="107">
        <f t="shared" si="1"/>
        <v>0</v>
      </c>
    </row>
    <row r="43" ht="15.75" customHeight="1">
      <c r="A43" s="111">
        <v>57.0</v>
      </c>
      <c r="B43" s="105" t="s">
        <v>433</v>
      </c>
      <c r="C43" s="111" t="s">
        <v>116</v>
      </c>
      <c r="D43" s="106">
        <v>44300.0</v>
      </c>
      <c r="E43" s="107">
        <v>4.99</v>
      </c>
      <c r="F43" s="107">
        <v>4.99</v>
      </c>
      <c r="G43" s="107">
        <f t="shared" si="1"/>
        <v>0</v>
      </c>
    </row>
    <row r="44" ht="15.75" customHeight="1">
      <c r="A44" s="111">
        <v>58.0</v>
      </c>
      <c r="B44" s="105" t="s">
        <v>434</v>
      </c>
      <c r="C44" s="111" t="s">
        <v>116</v>
      </c>
      <c r="D44" s="106">
        <v>44300.0</v>
      </c>
      <c r="E44" s="107">
        <v>4.99</v>
      </c>
      <c r="F44" s="107">
        <v>4.99</v>
      </c>
      <c r="G44" s="107">
        <f t="shared" si="1"/>
        <v>0</v>
      </c>
    </row>
    <row r="45" ht="15.75" customHeight="1">
      <c r="A45" s="111">
        <v>200.0</v>
      </c>
      <c r="B45" s="111" t="s">
        <v>435</v>
      </c>
      <c r="C45" s="111" t="s">
        <v>31</v>
      </c>
      <c r="D45" s="106">
        <v>44314.0</v>
      </c>
      <c r="E45" s="107">
        <v>19.99</v>
      </c>
      <c r="F45" s="107">
        <v>4.99</v>
      </c>
      <c r="G45" s="107">
        <f t="shared" si="1"/>
        <v>15</v>
      </c>
    </row>
    <row r="46" ht="15.75" customHeight="1">
      <c r="A46" s="111">
        <v>1016.0</v>
      </c>
      <c r="B46" s="105" t="s">
        <v>436</v>
      </c>
      <c r="C46" s="111" t="s">
        <v>49</v>
      </c>
      <c r="D46" s="106">
        <v>44332.0</v>
      </c>
      <c r="E46" s="107">
        <v>0.0</v>
      </c>
      <c r="F46" s="107">
        <v>0.0</v>
      </c>
      <c r="G46" s="107">
        <f t="shared" si="1"/>
        <v>0</v>
      </c>
    </row>
    <row r="47" ht="15.75" customHeight="1">
      <c r="A47" s="111">
        <v>515.0</v>
      </c>
      <c r="B47" s="111" t="s">
        <v>129</v>
      </c>
      <c r="C47" s="111" t="s">
        <v>36</v>
      </c>
      <c r="D47" s="106">
        <v>44334.0</v>
      </c>
      <c r="E47" s="107">
        <v>19.99</v>
      </c>
      <c r="F47" s="107">
        <v>0.0</v>
      </c>
      <c r="G47" s="107">
        <f t="shared" si="1"/>
        <v>19.99</v>
      </c>
    </row>
    <row r="48" ht="15.75" customHeight="1">
      <c r="A48" s="111">
        <v>935.0</v>
      </c>
      <c r="B48" s="105" t="s">
        <v>126</v>
      </c>
      <c r="C48" s="111" t="s">
        <v>36</v>
      </c>
      <c r="D48" s="106">
        <v>44334.0</v>
      </c>
      <c r="E48" s="107">
        <v>29.99</v>
      </c>
      <c r="F48" s="107">
        <v>0.0</v>
      </c>
      <c r="G48" s="107">
        <f t="shared" si="1"/>
        <v>29.99</v>
      </c>
    </row>
    <row r="49" ht="15.75" customHeight="1">
      <c r="A49" s="111">
        <v>921.0</v>
      </c>
      <c r="B49" s="111" t="s">
        <v>125</v>
      </c>
      <c r="C49" s="111" t="s">
        <v>36</v>
      </c>
      <c r="D49" s="106">
        <v>44334.0</v>
      </c>
      <c r="E49" s="107">
        <v>0.0</v>
      </c>
      <c r="F49" s="107">
        <v>0.0</v>
      </c>
      <c r="G49" s="107">
        <f t="shared" si="1"/>
        <v>0</v>
      </c>
    </row>
    <row r="50" ht="15.75" customHeight="1">
      <c r="A50" s="111">
        <v>576.0</v>
      </c>
      <c r="B50" s="105" t="s">
        <v>130</v>
      </c>
      <c r="C50" s="111" t="s">
        <v>36</v>
      </c>
      <c r="D50" s="106">
        <v>44334.0</v>
      </c>
      <c r="E50" s="107">
        <v>29.99</v>
      </c>
      <c r="F50" s="107">
        <v>0.0</v>
      </c>
      <c r="G50" s="107">
        <f t="shared" si="1"/>
        <v>29.99</v>
      </c>
    </row>
    <row r="51" ht="15.75" customHeight="1">
      <c r="A51" s="111">
        <v>737.0</v>
      </c>
      <c r="B51" s="111" t="s">
        <v>127</v>
      </c>
      <c r="C51" s="111" t="s">
        <v>36</v>
      </c>
      <c r="D51" s="106">
        <v>44334.0</v>
      </c>
      <c r="E51" s="107">
        <v>19.99</v>
      </c>
      <c r="F51" s="107">
        <v>0.0</v>
      </c>
      <c r="G51" s="107">
        <f t="shared" si="1"/>
        <v>19.99</v>
      </c>
    </row>
    <row r="52" ht="15.75" customHeight="1">
      <c r="A52" s="111">
        <v>740.0</v>
      </c>
      <c r="B52" s="105" t="s">
        <v>128</v>
      </c>
      <c r="C52" s="111" t="s">
        <v>36</v>
      </c>
      <c r="D52" s="106">
        <v>44334.0</v>
      </c>
      <c r="E52" s="107">
        <v>19.99</v>
      </c>
      <c r="F52" s="107">
        <v>0.0</v>
      </c>
      <c r="G52" s="107">
        <f t="shared" si="1"/>
        <v>19.99</v>
      </c>
    </row>
    <row r="53" ht="15.75" customHeight="1">
      <c r="A53" s="111">
        <v>563.0</v>
      </c>
      <c r="B53" s="105" t="s">
        <v>57</v>
      </c>
      <c r="C53" s="111" t="s">
        <v>36</v>
      </c>
      <c r="D53" s="106">
        <v>44334.0</v>
      </c>
      <c r="E53" s="107">
        <v>69.99</v>
      </c>
      <c r="F53" s="107">
        <v>0.0</v>
      </c>
      <c r="G53" s="107">
        <f t="shared" si="1"/>
        <v>69.99</v>
      </c>
    </row>
    <row r="54" ht="15.75" customHeight="1">
      <c r="A54" s="111">
        <v>616.0</v>
      </c>
      <c r="B54" s="105" t="s">
        <v>437</v>
      </c>
      <c r="C54" s="111" t="s">
        <v>36</v>
      </c>
      <c r="D54" s="106">
        <v>44334.0</v>
      </c>
      <c r="E54" s="107">
        <v>89.99</v>
      </c>
      <c r="F54" s="107">
        <v>24.29</v>
      </c>
      <c r="G54" s="107">
        <f t="shared" si="1"/>
        <v>65.7</v>
      </c>
    </row>
    <row r="55" ht="15.75" customHeight="1">
      <c r="A55" s="111">
        <v>620.0</v>
      </c>
      <c r="B55" s="111" t="s">
        <v>131</v>
      </c>
      <c r="C55" s="111" t="s">
        <v>36</v>
      </c>
      <c r="D55" s="106">
        <v>44334.0</v>
      </c>
      <c r="E55" s="107">
        <v>34.99</v>
      </c>
      <c r="F55" s="107">
        <v>0.0</v>
      </c>
      <c r="G55" s="107">
        <f t="shared" si="1"/>
        <v>34.99</v>
      </c>
    </row>
    <row r="56" ht="15.75" customHeight="1">
      <c r="A56" s="111">
        <v>629.0</v>
      </c>
      <c r="B56" s="105" t="s">
        <v>132</v>
      </c>
      <c r="C56" s="111" t="s">
        <v>36</v>
      </c>
      <c r="D56" s="106">
        <v>44334.0</v>
      </c>
      <c r="E56" s="107">
        <v>0.0</v>
      </c>
      <c r="F56" s="107">
        <v>0.0</v>
      </c>
      <c r="G56" s="107">
        <f t="shared" si="1"/>
        <v>0</v>
      </c>
    </row>
    <row r="57" ht="15.75" customHeight="1">
      <c r="A57" s="111">
        <v>634.0</v>
      </c>
      <c r="B57" s="105" t="s">
        <v>133</v>
      </c>
      <c r="C57" s="111" t="s">
        <v>36</v>
      </c>
      <c r="D57" s="106">
        <v>44334.0</v>
      </c>
      <c r="E57" s="107">
        <v>19.99</v>
      </c>
      <c r="F57" s="107">
        <v>0.0</v>
      </c>
      <c r="G57" s="107">
        <f t="shared" si="1"/>
        <v>19.99</v>
      </c>
    </row>
    <row r="58" ht="15.75" customHeight="1">
      <c r="A58" s="111">
        <v>761.0</v>
      </c>
      <c r="B58" s="105" t="s">
        <v>438</v>
      </c>
      <c r="C58" s="111" t="s">
        <v>36</v>
      </c>
      <c r="D58" s="106">
        <v>44335.0</v>
      </c>
      <c r="E58" s="107">
        <v>4.99</v>
      </c>
      <c r="F58" s="107">
        <v>3.49</v>
      </c>
      <c r="G58" s="107">
        <f t="shared" si="1"/>
        <v>1.5</v>
      </c>
    </row>
    <row r="59" ht="15.75" customHeight="1">
      <c r="A59" s="111">
        <v>762.0</v>
      </c>
      <c r="B59" s="105" t="s">
        <v>439</v>
      </c>
      <c r="C59" s="111" t="s">
        <v>36</v>
      </c>
      <c r="D59" s="106">
        <v>44335.0</v>
      </c>
      <c r="E59" s="107">
        <v>14.99</v>
      </c>
      <c r="F59" s="107">
        <v>8.24</v>
      </c>
      <c r="G59" s="107">
        <f t="shared" si="1"/>
        <v>6.75</v>
      </c>
    </row>
    <row r="60" ht="15.75" customHeight="1">
      <c r="A60" s="111">
        <v>932.0</v>
      </c>
      <c r="B60" s="105" t="s">
        <v>440</v>
      </c>
      <c r="C60" s="111" t="s">
        <v>36</v>
      </c>
      <c r="D60" s="106">
        <v>44335.0</v>
      </c>
      <c r="E60" s="107">
        <v>14.99</v>
      </c>
      <c r="F60" s="107">
        <v>9.74</v>
      </c>
      <c r="G60" s="107">
        <f t="shared" si="1"/>
        <v>5.25</v>
      </c>
    </row>
    <row r="61" ht="15.75" customHeight="1">
      <c r="A61" s="111">
        <v>838.0</v>
      </c>
      <c r="B61" s="105" t="s">
        <v>134</v>
      </c>
      <c r="C61" s="111" t="s">
        <v>36</v>
      </c>
      <c r="D61" s="106">
        <v>44335.0</v>
      </c>
      <c r="E61" s="107">
        <v>19.99</v>
      </c>
      <c r="F61" s="107">
        <v>0.0</v>
      </c>
      <c r="G61" s="107">
        <f t="shared" si="1"/>
        <v>19.99</v>
      </c>
    </row>
    <row r="62" ht="15.75" customHeight="1">
      <c r="A62" s="111">
        <v>850.0</v>
      </c>
      <c r="B62" s="105" t="s">
        <v>441</v>
      </c>
      <c r="C62" s="111" t="s">
        <v>36</v>
      </c>
      <c r="D62" s="106">
        <v>44335.0</v>
      </c>
      <c r="E62" s="107">
        <v>5.99</v>
      </c>
      <c r="F62" s="107">
        <v>4.19</v>
      </c>
      <c r="G62" s="107">
        <f t="shared" si="1"/>
        <v>1.8</v>
      </c>
    </row>
    <row r="63" ht="15.75" customHeight="1">
      <c r="A63" s="111">
        <v>800.0</v>
      </c>
      <c r="B63" s="105" t="s">
        <v>135</v>
      </c>
      <c r="C63" s="111" t="s">
        <v>36</v>
      </c>
      <c r="D63" s="106">
        <v>44335.0</v>
      </c>
      <c r="E63" s="107">
        <v>0.0</v>
      </c>
      <c r="F63" s="107">
        <v>0.0</v>
      </c>
      <c r="G63" s="107">
        <f t="shared" si="1"/>
        <v>0</v>
      </c>
    </row>
    <row r="64" ht="15.75" customHeight="1">
      <c r="A64" s="111">
        <v>475.0</v>
      </c>
      <c r="B64" s="105" t="s">
        <v>442</v>
      </c>
      <c r="C64" s="111" t="s">
        <v>89</v>
      </c>
      <c r="D64" s="106">
        <v>44335.0</v>
      </c>
      <c r="E64" s="107">
        <v>7.99</v>
      </c>
      <c r="F64" s="107">
        <v>5.99</v>
      </c>
      <c r="G64" s="107">
        <f t="shared" si="1"/>
        <v>2</v>
      </c>
    </row>
    <row r="65" ht="15.75" customHeight="1">
      <c r="A65" s="111">
        <v>530.0</v>
      </c>
      <c r="B65" s="105" t="s">
        <v>443</v>
      </c>
      <c r="C65" s="111" t="s">
        <v>36</v>
      </c>
      <c r="D65" s="106">
        <v>44343.0</v>
      </c>
      <c r="E65" s="107">
        <v>21.99</v>
      </c>
      <c r="F65" s="107">
        <v>16.49</v>
      </c>
      <c r="G65" s="107">
        <f t="shared" si="1"/>
        <v>5.5</v>
      </c>
    </row>
    <row r="66" ht="15.75" customHeight="1">
      <c r="A66" s="111">
        <v>828.0</v>
      </c>
      <c r="B66" s="111" t="s">
        <v>444</v>
      </c>
      <c r="C66" s="111" t="s">
        <v>36</v>
      </c>
      <c r="D66" s="106">
        <v>44343.0</v>
      </c>
      <c r="E66" s="107">
        <v>24.99</v>
      </c>
      <c r="F66" s="107">
        <v>12.49</v>
      </c>
      <c r="G66" s="107">
        <f t="shared" si="1"/>
        <v>12.5</v>
      </c>
    </row>
    <row r="67" ht="15.75" customHeight="1">
      <c r="A67" s="111">
        <v>704.0</v>
      </c>
      <c r="B67" s="105" t="s">
        <v>445</v>
      </c>
      <c r="C67" s="111" t="s">
        <v>36</v>
      </c>
      <c r="D67" s="106">
        <v>44343.0</v>
      </c>
      <c r="E67" s="107">
        <v>39.99</v>
      </c>
      <c r="F67" s="107">
        <v>19.99</v>
      </c>
      <c r="G67" s="107">
        <f t="shared" si="1"/>
        <v>20</v>
      </c>
    </row>
    <row r="68" ht="15.75" customHeight="1">
      <c r="A68" s="111">
        <v>754.0</v>
      </c>
      <c r="B68" s="105" t="s">
        <v>446</v>
      </c>
      <c r="C68" s="111" t="s">
        <v>36</v>
      </c>
      <c r="D68" s="106">
        <v>44349.0</v>
      </c>
      <c r="E68" s="107">
        <v>49.99</v>
      </c>
      <c r="F68" s="107">
        <v>24.99</v>
      </c>
      <c r="G68" s="107">
        <f t="shared" si="1"/>
        <v>25</v>
      </c>
    </row>
    <row r="69" ht="15.75" customHeight="1">
      <c r="A69" s="111">
        <v>923.0</v>
      </c>
      <c r="B69" s="105" t="s">
        <v>447</v>
      </c>
      <c r="C69" s="111" t="s">
        <v>36</v>
      </c>
      <c r="D69" s="106">
        <v>44349.0</v>
      </c>
      <c r="E69" s="107">
        <v>69.99</v>
      </c>
      <c r="F69" s="107">
        <v>34.99</v>
      </c>
      <c r="G69" s="107">
        <f t="shared" si="1"/>
        <v>35</v>
      </c>
    </row>
    <row r="70" ht="15.75" customHeight="1">
      <c r="A70" s="111">
        <v>882.0</v>
      </c>
      <c r="B70" s="105" t="s">
        <v>448</v>
      </c>
      <c r="C70" s="111" t="s">
        <v>36</v>
      </c>
      <c r="D70" s="106">
        <v>44349.0</v>
      </c>
      <c r="E70" s="107">
        <v>15.99</v>
      </c>
      <c r="F70" s="107">
        <v>10.39</v>
      </c>
      <c r="G70" s="107">
        <f t="shared" si="1"/>
        <v>5.6</v>
      </c>
    </row>
    <row r="71" ht="15.75" customHeight="1">
      <c r="A71" s="111">
        <v>818.0</v>
      </c>
      <c r="B71" s="105" t="s">
        <v>449</v>
      </c>
      <c r="C71" s="111" t="s">
        <v>36</v>
      </c>
      <c r="D71" s="106">
        <v>44351.0</v>
      </c>
      <c r="E71" s="107">
        <v>9.99</v>
      </c>
      <c r="F71" s="107">
        <v>6.99</v>
      </c>
      <c r="G71" s="107">
        <f t="shared" si="1"/>
        <v>3</v>
      </c>
    </row>
    <row r="72" ht="15.75" customHeight="1">
      <c r="A72" s="111">
        <v>706.0</v>
      </c>
      <c r="B72" s="105" t="s">
        <v>450</v>
      </c>
      <c r="C72" s="111" t="s">
        <v>36</v>
      </c>
      <c r="D72" s="106">
        <v>44351.0</v>
      </c>
      <c r="E72" s="107">
        <v>17.99</v>
      </c>
      <c r="F72" s="107">
        <v>14.39</v>
      </c>
      <c r="G72" s="107">
        <f t="shared" si="1"/>
        <v>3.6</v>
      </c>
    </row>
    <row r="73" ht="15.75" customHeight="1">
      <c r="A73" s="111">
        <v>766.0</v>
      </c>
      <c r="B73" s="105" t="s">
        <v>451</v>
      </c>
      <c r="C73" s="111" t="s">
        <v>36</v>
      </c>
      <c r="D73" s="106">
        <v>44351.0</v>
      </c>
      <c r="E73" s="107">
        <v>6.99</v>
      </c>
      <c r="F73" s="107">
        <v>2.79</v>
      </c>
      <c r="G73" s="107">
        <f t="shared" si="1"/>
        <v>4.2</v>
      </c>
    </row>
    <row r="74" ht="15.75" customHeight="1">
      <c r="A74" s="111">
        <v>659.0</v>
      </c>
      <c r="B74" s="105" t="s">
        <v>452</v>
      </c>
      <c r="C74" s="111" t="s">
        <v>36</v>
      </c>
      <c r="D74" s="106">
        <v>44351.0</v>
      </c>
      <c r="E74" s="107">
        <v>7.99</v>
      </c>
      <c r="F74" s="107">
        <v>5.59</v>
      </c>
      <c r="G74" s="107">
        <f t="shared" si="1"/>
        <v>2.4</v>
      </c>
    </row>
    <row r="75" ht="15.75" customHeight="1">
      <c r="A75" s="111">
        <v>662.0</v>
      </c>
      <c r="B75" s="105" t="s">
        <v>453</v>
      </c>
      <c r="C75" s="111" t="s">
        <v>36</v>
      </c>
      <c r="D75" s="106">
        <v>44351.0</v>
      </c>
      <c r="E75" s="107">
        <v>17.99</v>
      </c>
      <c r="F75" s="107">
        <v>8.99</v>
      </c>
      <c r="G75" s="107">
        <f t="shared" si="1"/>
        <v>9</v>
      </c>
    </row>
    <row r="76" ht="15.75" customHeight="1">
      <c r="A76" s="111">
        <v>601.0</v>
      </c>
      <c r="B76" s="105" t="s">
        <v>454</v>
      </c>
      <c r="C76" s="111" t="s">
        <v>36</v>
      </c>
      <c r="D76" s="106">
        <v>44351.0</v>
      </c>
      <c r="E76" s="107">
        <v>12.99</v>
      </c>
      <c r="F76" s="107">
        <v>9.09</v>
      </c>
      <c r="G76" s="107">
        <f t="shared" si="1"/>
        <v>3.9</v>
      </c>
    </row>
    <row r="77" ht="15.75" customHeight="1">
      <c r="A77" s="111">
        <v>547.0</v>
      </c>
      <c r="B77" s="105" t="s">
        <v>455</v>
      </c>
      <c r="C77" s="111" t="s">
        <v>36</v>
      </c>
      <c r="D77" s="106">
        <v>44351.0</v>
      </c>
      <c r="E77" s="107">
        <v>4.99</v>
      </c>
      <c r="F77" s="107">
        <v>3.24</v>
      </c>
      <c r="G77" s="107">
        <f t="shared" si="1"/>
        <v>1.75</v>
      </c>
    </row>
    <row r="78" ht="15.75" customHeight="1">
      <c r="A78" s="111">
        <v>694.0</v>
      </c>
      <c r="B78" s="105" t="s">
        <v>456</v>
      </c>
      <c r="C78" s="111" t="s">
        <v>36</v>
      </c>
      <c r="D78" s="106">
        <v>44356.0</v>
      </c>
      <c r="E78" s="113">
        <v>99.98</v>
      </c>
      <c r="F78" s="113">
        <v>56.98</v>
      </c>
      <c r="G78" s="107">
        <f t="shared" si="1"/>
        <v>43</v>
      </c>
    </row>
    <row r="79" ht="15.75" customHeight="1">
      <c r="A79" s="111">
        <v>852.0</v>
      </c>
      <c r="B79" s="105" t="s">
        <v>457</v>
      </c>
      <c r="C79" s="111" t="s">
        <v>36</v>
      </c>
      <c r="D79" s="106">
        <v>44377.0</v>
      </c>
      <c r="E79" s="107">
        <v>39.99</v>
      </c>
      <c r="F79" s="107">
        <v>19.99</v>
      </c>
      <c r="G79" s="107">
        <f t="shared" si="1"/>
        <v>20</v>
      </c>
    </row>
    <row r="80" ht="15.75" customHeight="1">
      <c r="A80" s="111">
        <v>411.0</v>
      </c>
      <c r="B80" s="111" t="s">
        <v>136</v>
      </c>
      <c r="C80" s="111" t="s">
        <v>31</v>
      </c>
      <c r="D80" s="106">
        <v>44378.0</v>
      </c>
      <c r="E80" s="107">
        <v>29.99</v>
      </c>
      <c r="F80" s="107">
        <v>0.0</v>
      </c>
      <c r="G80" s="107">
        <f t="shared" si="1"/>
        <v>29.99</v>
      </c>
    </row>
    <row r="81" ht="15.75" customHeight="1">
      <c r="A81" s="111">
        <v>936.0</v>
      </c>
      <c r="B81" s="105" t="s">
        <v>137</v>
      </c>
      <c r="C81" s="111" t="s">
        <v>36</v>
      </c>
      <c r="D81" s="106">
        <v>44383.0</v>
      </c>
      <c r="E81" s="107">
        <v>39.99</v>
      </c>
      <c r="F81" s="107">
        <v>0.0</v>
      </c>
      <c r="G81" s="107">
        <f t="shared" si="1"/>
        <v>39.99</v>
      </c>
    </row>
    <row r="82" ht="15.75" customHeight="1">
      <c r="A82" s="111">
        <v>1012.0</v>
      </c>
      <c r="B82" s="105" t="s">
        <v>138</v>
      </c>
      <c r="C82" s="111" t="s">
        <v>109</v>
      </c>
      <c r="D82" s="106">
        <v>44383.0</v>
      </c>
      <c r="E82" s="107">
        <v>0.0</v>
      </c>
      <c r="F82" s="107">
        <v>0.0</v>
      </c>
      <c r="G82" s="107">
        <f t="shared" si="1"/>
        <v>0</v>
      </c>
    </row>
    <row r="83" ht="15.75" customHeight="1">
      <c r="A83" s="111">
        <v>851.0</v>
      </c>
      <c r="B83" s="111" t="s">
        <v>458</v>
      </c>
      <c r="C83" s="111" t="s">
        <v>36</v>
      </c>
      <c r="D83" s="106">
        <v>44384.0</v>
      </c>
      <c r="E83" s="107">
        <v>19.99</v>
      </c>
      <c r="F83" s="107">
        <v>5.99</v>
      </c>
      <c r="G83" s="107">
        <f t="shared" si="1"/>
        <v>14</v>
      </c>
    </row>
    <row r="84" ht="15.75" customHeight="1">
      <c r="A84" s="111">
        <v>878.0</v>
      </c>
      <c r="B84" s="105" t="s">
        <v>139</v>
      </c>
      <c r="C84" s="111" t="s">
        <v>36</v>
      </c>
      <c r="D84" s="106">
        <v>44389.0</v>
      </c>
      <c r="E84" s="107">
        <v>34.99</v>
      </c>
      <c r="F84" s="107">
        <v>0.0</v>
      </c>
      <c r="G84" s="107">
        <f t="shared" si="1"/>
        <v>34.99</v>
      </c>
    </row>
    <row r="85" ht="15.75" customHeight="1">
      <c r="A85" s="111">
        <v>874.0</v>
      </c>
      <c r="B85" s="105" t="s">
        <v>459</v>
      </c>
      <c r="C85" s="111" t="s">
        <v>36</v>
      </c>
      <c r="D85" s="106">
        <v>44398.0</v>
      </c>
      <c r="E85" s="107">
        <v>12.99</v>
      </c>
      <c r="F85" s="107">
        <v>9.74</v>
      </c>
      <c r="G85" s="107">
        <f t="shared" si="1"/>
        <v>3.25</v>
      </c>
    </row>
    <row r="86" ht="15.75" customHeight="1">
      <c r="A86" s="111">
        <v>886.0</v>
      </c>
      <c r="B86" s="105" t="s">
        <v>460</v>
      </c>
      <c r="C86" s="111" t="s">
        <v>36</v>
      </c>
      <c r="D86" s="106">
        <v>44398.0</v>
      </c>
      <c r="E86" s="107">
        <v>64.99</v>
      </c>
      <c r="F86" s="107">
        <v>45.49</v>
      </c>
      <c r="G86" s="107">
        <f t="shared" si="1"/>
        <v>19.5</v>
      </c>
    </row>
    <row r="87" ht="15.75" customHeight="1">
      <c r="A87" s="111">
        <v>798.0</v>
      </c>
      <c r="B87" s="105" t="s">
        <v>461</v>
      </c>
      <c r="C87" s="111" t="s">
        <v>36</v>
      </c>
      <c r="D87" s="106">
        <v>44398.0</v>
      </c>
      <c r="E87" s="107">
        <v>19.99</v>
      </c>
      <c r="F87" s="107">
        <v>7.99</v>
      </c>
      <c r="G87" s="107">
        <f t="shared" si="1"/>
        <v>12</v>
      </c>
    </row>
    <row r="88" ht="15.75" customHeight="1">
      <c r="A88" s="111">
        <v>827.0</v>
      </c>
      <c r="B88" s="105" t="s">
        <v>462</v>
      </c>
      <c r="C88" s="111" t="s">
        <v>36</v>
      </c>
      <c r="D88" s="106">
        <v>44398.0</v>
      </c>
      <c r="E88" s="107">
        <v>49.99</v>
      </c>
      <c r="F88" s="107">
        <v>29.99</v>
      </c>
      <c r="G88" s="107">
        <f t="shared" si="1"/>
        <v>20</v>
      </c>
    </row>
    <row r="89" ht="15.75" customHeight="1">
      <c r="A89" s="111">
        <v>814.0</v>
      </c>
      <c r="B89" s="111" t="s">
        <v>463</v>
      </c>
      <c r="C89" s="111" t="s">
        <v>36</v>
      </c>
      <c r="D89" s="106">
        <v>44398.0</v>
      </c>
      <c r="E89" s="107">
        <v>19.99</v>
      </c>
      <c r="F89" s="107">
        <v>4.99</v>
      </c>
      <c r="G89" s="107">
        <f t="shared" si="1"/>
        <v>15</v>
      </c>
    </row>
    <row r="90" ht="15.75" customHeight="1">
      <c r="A90" s="111">
        <v>731.0</v>
      </c>
      <c r="B90" s="105" t="s">
        <v>464</v>
      </c>
      <c r="C90" s="111" t="s">
        <v>36</v>
      </c>
      <c r="D90" s="106">
        <v>44405.0</v>
      </c>
      <c r="E90" s="107">
        <v>39.99</v>
      </c>
      <c r="F90" s="107">
        <v>9.99</v>
      </c>
      <c r="G90" s="107">
        <f t="shared" si="1"/>
        <v>30</v>
      </c>
    </row>
    <row r="91" ht="15.75" customHeight="1">
      <c r="A91" s="111">
        <v>863.0</v>
      </c>
      <c r="B91" s="105" t="s">
        <v>140</v>
      </c>
      <c r="C91" s="111" t="s">
        <v>36</v>
      </c>
      <c r="D91" s="106">
        <v>44411.0</v>
      </c>
      <c r="E91" s="107">
        <v>49.99</v>
      </c>
      <c r="F91" s="107">
        <v>0.0</v>
      </c>
      <c r="G91" s="107">
        <f t="shared" si="1"/>
        <v>49.99</v>
      </c>
    </row>
    <row r="92" ht="15.75" customHeight="1">
      <c r="A92" s="111">
        <v>191.0</v>
      </c>
      <c r="B92" s="111" t="s">
        <v>465</v>
      </c>
      <c r="C92" s="111" t="s">
        <v>31</v>
      </c>
      <c r="D92" s="106">
        <v>44412.0</v>
      </c>
      <c r="E92" s="107">
        <v>19.99</v>
      </c>
      <c r="F92" s="107">
        <v>5.99</v>
      </c>
      <c r="G92" s="107">
        <f t="shared" si="1"/>
        <v>14</v>
      </c>
    </row>
    <row r="93" ht="15.75" customHeight="1">
      <c r="A93" s="111">
        <v>288.0</v>
      </c>
      <c r="B93" s="105" t="s">
        <v>466</v>
      </c>
      <c r="C93" s="111" t="s">
        <v>31</v>
      </c>
      <c r="D93" s="106">
        <v>44422.0</v>
      </c>
      <c r="E93" s="107">
        <v>7.99</v>
      </c>
      <c r="F93" s="107">
        <v>7.99</v>
      </c>
      <c r="G93" s="107">
        <f t="shared" si="1"/>
        <v>0</v>
      </c>
    </row>
    <row r="94" ht="15.75" customHeight="1">
      <c r="A94" s="111">
        <v>299.0</v>
      </c>
      <c r="B94" s="111" t="s">
        <v>467</v>
      </c>
      <c r="C94" s="111" t="s">
        <v>31</v>
      </c>
      <c r="D94" s="106">
        <v>44422.0</v>
      </c>
      <c r="E94" s="113">
        <v>3.33</v>
      </c>
      <c r="F94" s="113">
        <v>3.33</v>
      </c>
      <c r="G94" s="107">
        <f t="shared" si="1"/>
        <v>0</v>
      </c>
    </row>
    <row r="95" ht="15.75" customHeight="1">
      <c r="A95" s="111">
        <v>300.0</v>
      </c>
      <c r="B95" s="111" t="s">
        <v>468</v>
      </c>
      <c r="C95" s="111" t="s">
        <v>31</v>
      </c>
      <c r="D95" s="106">
        <v>44422.0</v>
      </c>
      <c r="E95" s="113">
        <v>3.33</v>
      </c>
      <c r="F95" s="113">
        <v>3.33</v>
      </c>
      <c r="G95" s="107">
        <f t="shared" si="1"/>
        <v>0</v>
      </c>
    </row>
    <row r="96" ht="15.75" customHeight="1">
      <c r="A96" s="111">
        <v>324.0</v>
      </c>
      <c r="B96" s="105" t="s">
        <v>469</v>
      </c>
      <c r="C96" s="111" t="s">
        <v>31</v>
      </c>
      <c r="D96" s="106">
        <v>44422.0</v>
      </c>
      <c r="E96" s="107">
        <v>10.99</v>
      </c>
      <c r="F96" s="107">
        <v>10.99</v>
      </c>
      <c r="G96" s="107">
        <f t="shared" si="1"/>
        <v>0</v>
      </c>
    </row>
    <row r="97" ht="15.75" customHeight="1">
      <c r="A97" s="111">
        <v>36.0</v>
      </c>
      <c r="B97" s="111" t="s">
        <v>470</v>
      </c>
      <c r="C97" s="111" t="s">
        <v>116</v>
      </c>
      <c r="D97" s="106">
        <v>44422.0</v>
      </c>
      <c r="E97" s="113">
        <v>3.33</v>
      </c>
      <c r="F97" s="113">
        <v>3.33</v>
      </c>
      <c r="G97" s="107">
        <f t="shared" si="1"/>
        <v>0</v>
      </c>
    </row>
    <row r="98" ht="15.75" customHeight="1">
      <c r="A98" s="111">
        <v>102.0</v>
      </c>
      <c r="B98" s="111" t="s">
        <v>471</v>
      </c>
      <c r="C98" s="111" t="s">
        <v>99</v>
      </c>
      <c r="D98" s="106">
        <v>44422.0</v>
      </c>
      <c r="E98" s="107">
        <v>10.0</v>
      </c>
      <c r="F98" s="107">
        <v>10.0</v>
      </c>
      <c r="G98" s="107">
        <f t="shared" si="1"/>
        <v>0</v>
      </c>
    </row>
    <row r="99" ht="15.75" customHeight="1">
      <c r="A99" s="111">
        <v>132.0</v>
      </c>
      <c r="B99" s="111" t="s">
        <v>472</v>
      </c>
      <c r="C99" s="111" t="s">
        <v>99</v>
      </c>
      <c r="D99" s="106">
        <v>44422.0</v>
      </c>
      <c r="E99" s="107">
        <v>9.99</v>
      </c>
      <c r="F99" s="107">
        <v>9.99</v>
      </c>
      <c r="G99" s="107">
        <f t="shared" si="1"/>
        <v>0</v>
      </c>
    </row>
    <row r="100" ht="15.75" customHeight="1">
      <c r="A100" s="111">
        <v>173.0</v>
      </c>
      <c r="B100" s="105" t="s">
        <v>473</v>
      </c>
      <c r="C100" s="111" t="s">
        <v>102</v>
      </c>
      <c r="D100" s="106">
        <v>44422.0</v>
      </c>
      <c r="E100" s="107">
        <v>19.99</v>
      </c>
      <c r="F100" s="107">
        <v>19.99</v>
      </c>
      <c r="G100" s="107">
        <f t="shared" si="1"/>
        <v>0</v>
      </c>
    </row>
    <row r="101" ht="15.75" customHeight="1">
      <c r="A101" s="111">
        <v>187.0</v>
      </c>
      <c r="B101" s="105" t="s">
        <v>142</v>
      </c>
      <c r="C101" s="111" t="s">
        <v>31</v>
      </c>
      <c r="D101" s="106">
        <v>44422.0</v>
      </c>
      <c r="E101" s="107">
        <v>19.99</v>
      </c>
      <c r="F101" s="107">
        <v>0.0</v>
      </c>
      <c r="G101" s="107">
        <f t="shared" si="1"/>
        <v>19.99</v>
      </c>
    </row>
    <row r="102" ht="15.75" customHeight="1">
      <c r="A102" s="111">
        <v>413.0</v>
      </c>
      <c r="B102" s="105" t="s">
        <v>474</v>
      </c>
      <c r="C102" s="111" t="s">
        <v>31</v>
      </c>
      <c r="D102" s="106">
        <v>44422.0</v>
      </c>
      <c r="E102" s="107">
        <v>4.99</v>
      </c>
      <c r="F102" s="107">
        <v>4.99</v>
      </c>
      <c r="G102" s="107">
        <f t="shared" si="1"/>
        <v>0</v>
      </c>
    </row>
    <row r="103" ht="15.75" customHeight="1">
      <c r="A103" s="111">
        <v>378.0</v>
      </c>
      <c r="B103" s="105" t="s">
        <v>141</v>
      </c>
      <c r="C103" s="111" t="s">
        <v>31</v>
      </c>
      <c r="D103" s="106">
        <v>44422.0</v>
      </c>
      <c r="E103" s="113">
        <v>12.99</v>
      </c>
      <c r="F103" s="107">
        <v>0.0</v>
      </c>
      <c r="G103" s="107">
        <f t="shared" si="1"/>
        <v>12.99</v>
      </c>
    </row>
    <row r="104" ht="15.75" customHeight="1">
      <c r="A104" s="111">
        <v>361.0</v>
      </c>
      <c r="B104" s="105" t="s">
        <v>475</v>
      </c>
      <c r="C104" s="111" t="s">
        <v>31</v>
      </c>
      <c r="D104" s="106">
        <v>44422.0</v>
      </c>
      <c r="E104" s="107">
        <v>19.99</v>
      </c>
      <c r="F104" s="107">
        <v>19.99</v>
      </c>
      <c r="G104" s="107">
        <f t="shared" si="1"/>
        <v>0</v>
      </c>
    </row>
    <row r="105" ht="15.75" customHeight="1">
      <c r="A105" s="111">
        <v>602.0</v>
      </c>
      <c r="B105" s="105" t="s">
        <v>476</v>
      </c>
      <c r="C105" s="111" t="s">
        <v>36</v>
      </c>
      <c r="D105" s="106">
        <v>44426.0</v>
      </c>
      <c r="E105" s="107">
        <v>9.99</v>
      </c>
      <c r="F105" s="107">
        <v>6.99</v>
      </c>
      <c r="G105" s="107">
        <f t="shared" si="1"/>
        <v>3</v>
      </c>
    </row>
    <row r="106" ht="15.75" customHeight="1">
      <c r="A106" s="111">
        <v>559.0</v>
      </c>
      <c r="B106" s="105" t="s">
        <v>477</v>
      </c>
      <c r="C106" s="111" t="s">
        <v>36</v>
      </c>
      <c r="D106" s="106">
        <v>44431.0</v>
      </c>
      <c r="E106" s="107">
        <v>29.99</v>
      </c>
      <c r="F106" s="107">
        <v>7.49</v>
      </c>
      <c r="G106" s="107">
        <f t="shared" si="1"/>
        <v>22.5</v>
      </c>
    </row>
    <row r="107" ht="15.75" customHeight="1">
      <c r="A107" s="111">
        <v>518.0</v>
      </c>
      <c r="B107" s="105" t="s">
        <v>478</v>
      </c>
      <c r="C107" s="111" t="s">
        <v>36</v>
      </c>
      <c r="D107" s="106">
        <v>44431.0</v>
      </c>
      <c r="E107" s="107">
        <v>14.99</v>
      </c>
      <c r="F107" s="107">
        <v>1.49</v>
      </c>
      <c r="G107" s="107">
        <f t="shared" si="1"/>
        <v>13.5</v>
      </c>
    </row>
    <row r="108" ht="15.75" customHeight="1">
      <c r="A108" s="111">
        <v>349.0</v>
      </c>
      <c r="B108" s="105" t="s">
        <v>479</v>
      </c>
      <c r="C108" s="111" t="s">
        <v>31</v>
      </c>
      <c r="D108" s="106">
        <v>44431.0</v>
      </c>
      <c r="E108" s="107">
        <v>14.99</v>
      </c>
      <c r="F108" s="107">
        <v>8.99</v>
      </c>
      <c r="G108" s="107">
        <f t="shared" si="1"/>
        <v>6</v>
      </c>
    </row>
    <row r="109" ht="15.75" customHeight="1">
      <c r="A109" s="111">
        <v>477.0</v>
      </c>
      <c r="B109" s="105" t="s">
        <v>480</v>
      </c>
      <c r="C109" s="111" t="s">
        <v>89</v>
      </c>
      <c r="D109" s="106">
        <v>44431.0</v>
      </c>
      <c r="E109" s="107">
        <v>14.49</v>
      </c>
      <c r="F109" s="107">
        <v>3.62</v>
      </c>
      <c r="G109" s="107">
        <f t="shared" si="1"/>
        <v>10.87</v>
      </c>
    </row>
    <row r="110" ht="15.75" customHeight="1">
      <c r="A110" s="111">
        <v>294.0</v>
      </c>
      <c r="B110" s="111" t="s">
        <v>481</v>
      </c>
      <c r="C110" s="111" t="s">
        <v>31</v>
      </c>
      <c r="D110" s="106">
        <v>44431.0</v>
      </c>
      <c r="E110" s="113">
        <v>15.0</v>
      </c>
      <c r="F110" s="113">
        <v>2.25</v>
      </c>
      <c r="G110" s="107">
        <f t="shared" si="1"/>
        <v>12.75</v>
      </c>
    </row>
    <row r="111" ht="15.75" customHeight="1">
      <c r="A111" s="111">
        <v>893.0</v>
      </c>
      <c r="B111" s="105" t="s">
        <v>482</v>
      </c>
      <c r="C111" s="111" t="s">
        <v>36</v>
      </c>
      <c r="D111" s="106">
        <v>44431.0</v>
      </c>
      <c r="E111" s="107">
        <v>12.99</v>
      </c>
      <c r="F111" s="107">
        <v>2.59</v>
      </c>
      <c r="G111" s="107">
        <f t="shared" si="1"/>
        <v>10.4</v>
      </c>
    </row>
    <row r="112" ht="15.75" customHeight="1">
      <c r="A112" s="111">
        <v>926.0</v>
      </c>
      <c r="B112" s="105" t="s">
        <v>483</v>
      </c>
      <c r="C112" s="111" t="s">
        <v>36</v>
      </c>
      <c r="D112" s="106">
        <v>44431.0</v>
      </c>
      <c r="E112" s="107">
        <v>14.99</v>
      </c>
      <c r="F112" s="107">
        <v>9.74</v>
      </c>
      <c r="G112" s="107">
        <f t="shared" si="1"/>
        <v>5.25</v>
      </c>
    </row>
    <row r="113" ht="15.75" customHeight="1">
      <c r="A113" s="111">
        <v>776.0</v>
      </c>
      <c r="B113" s="105" t="s">
        <v>484</v>
      </c>
      <c r="C113" s="111" t="s">
        <v>36</v>
      </c>
      <c r="D113" s="106">
        <v>44431.0</v>
      </c>
      <c r="E113" s="107">
        <v>9.99</v>
      </c>
      <c r="F113" s="107">
        <v>4.99</v>
      </c>
      <c r="G113" s="107">
        <f t="shared" si="1"/>
        <v>5</v>
      </c>
    </row>
    <row r="114" ht="15.75" customHeight="1">
      <c r="A114" s="111">
        <v>829.0</v>
      </c>
      <c r="B114" s="105" t="s">
        <v>485</v>
      </c>
      <c r="C114" s="111" t="s">
        <v>36</v>
      </c>
      <c r="D114" s="106">
        <v>44431.0</v>
      </c>
      <c r="E114" s="107">
        <v>29.99</v>
      </c>
      <c r="F114" s="107">
        <v>17.99</v>
      </c>
      <c r="G114" s="107">
        <f t="shared" si="1"/>
        <v>12</v>
      </c>
    </row>
    <row r="115" ht="15.75" customHeight="1">
      <c r="A115" s="111">
        <v>853.0</v>
      </c>
      <c r="B115" s="105" t="s">
        <v>486</v>
      </c>
      <c r="C115" s="111" t="s">
        <v>36</v>
      </c>
      <c r="D115" s="106">
        <v>44431.0</v>
      </c>
      <c r="E115" s="107">
        <v>19.99</v>
      </c>
      <c r="F115" s="107">
        <v>11.99</v>
      </c>
      <c r="G115" s="107">
        <f t="shared" si="1"/>
        <v>8</v>
      </c>
    </row>
    <row r="116" ht="15.75" customHeight="1">
      <c r="A116" s="111">
        <v>730.0</v>
      </c>
      <c r="B116" s="111" t="s">
        <v>487</v>
      </c>
      <c r="C116" s="111" t="s">
        <v>36</v>
      </c>
      <c r="D116" s="106">
        <v>44431.0</v>
      </c>
      <c r="E116" s="113">
        <v>14.99</v>
      </c>
      <c r="F116" s="113">
        <v>2.24</v>
      </c>
      <c r="G116" s="107">
        <f t="shared" si="1"/>
        <v>12.75</v>
      </c>
    </row>
    <row r="117" ht="15.75" customHeight="1">
      <c r="A117" s="111">
        <v>565.0</v>
      </c>
      <c r="B117" s="105" t="s">
        <v>488</v>
      </c>
      <c r="C117" s="111" t="s">
        <v>36</v>
      </c>
      <c r="D117" s="106">
        <v>44431.0</v>
      </c>
      <c r="E117" s="107">
        <v>14.99</v>
      </c>
      <c r="F117" s="107">
        <v>2.99</v>
      </c>
      <c r="G117" s="107">
        <f t="shared" si="1"/>
        <v>12</v>
      </c>
    </row>
    <row r="118" ht="15.75" customHeight="1">
      <c r="A118" s="111">
        <v>494.0</v>
      </c>
      <c r="B118" s="105" t="s">
        <v>143</v>
      </c>
      <c r="C118" s="111" t="s">
        <v>36</v>
      </c>
      <c r="D118" s="106">
        <v>44432.0</v>
      </c>
      <c r="E118" s="107">
        <v>19.99</v>
      </c>
      <c r="F118" s="107">
        <v>0.0</v>
      </c>
      <c r="G118" s="107">
        <f t="shared" si="1"/>
        <v>19.99</v>
      </c>
    </row>
    <row r="119" ht="15.75" customHeight="1">
      <c r="A119" s="111">
        <v>943.0</v>
      </c>
      <c r="B119" s="105" t="s">
        <v>489</v>
      </c>
      <c r="C119" s="111" t="s">
        <v>109</v>
      </c>
      <c r="D119" s="106">
        <v>44433.0</v>
      </c>
      <c r="E119" s="107">
        <v>11.99</v>
      </c>
      <c r="F119" s="107">
        <v>4.79</v>
      </c>
      <c r="G119" s="107">
        <f t="shared" si="1"/>
        <v>7.2</v>
      </c>
    </row>
    <row r="120" ht="15.75" customHeight="1">
      <c r="A120" s="111">
        <v>964.0</v>
      </c>
      <c r="B120" s="105" t="s">
        <v>145</v>
      </c>
      <c r="C120" s="111" t="s">
        <v>109</v>
      </c>
      <c r="D120" s="106">
        <v>44446.0</v>
      </c>
      <c r="E120" s="107">
        <v>5.99</v>
      </c>
      <c r="F120" s="107">
        <v>0.0</v>
      </c>
      <c r="G120" s="107">
        <f t="shared" si="1"/>
        <v>5.99</v>
      </c>
    </row>
    <row r="121" ht="15.75" customHeight="1">
      <c r="A121" s="111">
        <v>907.0</v>
      </c>
      <c r="B121" s="105" t="s">
        <v>144</v>
      </c>
      <c r="C121" s="111" t="s">
        <v>36</v>
      </c>
      <c r="D121" s="106">
        <v>44446.0</v>
      </c>
      <c r="E121" s="107">
        <v>29.99</v>
      </c>
      <c r="F121" s="107">
        <v>0.0</v>
      </c>
      <c r="G121" s="107">
        <f t="shared" si="1"/>
        <v>29.99</v>
      </c>
    </row>
    <row r="122" ht="15.75" customHeight="1">
      <c r="A122" s="111">
        <v>603.0</v>
      </c>
      <c r="B122" s="105" t="s">
        <v>47</v>
      </c>
      <c r="C122" s="111" t="s">
        <v>36</v>
      </c>
      <c r="D122" s="106">
        <v>44446.0</v>
      </c>
      <c r="E122" s="107">
        <v>69.99</v>
      </c>
      <c r="F122" s="107">
        <v>0.0</v>
      </c>
      <c r="G122" s="107">
        <f t="shared" si="1"/>
        <v>69.99</v>
      </c>
    </row>
    <row r="123" ht="15.75" customHeight="1">
      <c r="A123" s="111">
        <v>864.0</v>
      </c>
      <c r="B123" s="111" t="s">
        <v>490</v>
      </c>
      <c r="C123" s="111" t="s">
        <v>36</v>
      </c>
      <c r="D123" s="106">
        <v>44455.0</v>
      </c>
      <c r="E123" s="107">
        <v>44.99</v>
      </c>
      <c r="F123" s="107">
        <v>26.99</v>
      </c>
      <c r="G123" s="107">
        <f t="shared" si="1"/>
        <v>18</v>
      </c>
    </row>
    <row r="124" ht="15.75" customHeight="1">
      <c r="A124" s="111">
        <v>647.0</v>
      </c>
      <c r="B124" s="105" t="s">
        <v>146</v>
      </c>
      <c r="C124" s="111" t="s">
        <v>36</v>
      </c>
      <c r="D124" s="106">
        <v>44461.0</v>
      </c>
      <c r="E124" s="107">
        <v>69.99</v>
      </c>
      <c r="F124" s="107">
        <v>0.0</v>
      </c>
      <c r="G124" s="107">
        <f t="shared" si="1"/>
        <v>69.99</v>
      </c>
    </row>
    <row r="125" ht="15.75" customHeight="1">
      <c r="A125" s="111">
        <v>510.0</v>
      </c>
      <c r="B125" s="105" t="s">
        <v>147</v>
      </c>
      <c r="C125" s="111" t="s">
        <v>36</v>
      </c>
      <c r="D125" s="106">
        <v>44467.0</v>
      </c>
      <c r="E125" s="107">
        <v>29.99</v>
      </c>
      <c r="F125" s="107">
        <v>0.0</v>
      </c>
      <c r="G125" s="107">
        <f t="shared" si="1"/>
        <v>29.99</v>
      </c>
    </row>
    <row r="126" ht="15.75" customHeight="1">
      <c r="A126" s="111">
        <v>789.0</v>
      </c>
      <c r="B126" s="111" t="s">
        <v>491</v>
      </c>
      <c r="C126" s="111" t="s">
        <v>36</v>
      </c>
      <c r="D126" s="112">
        <v>44469.0</v>
      </c>
      <c r="E126" s="113">
        <v>59.99</v>
      </c>
      <c r="F126" s="113">
        <v>19.79</v>
      </c>
      <c r="G126" s="107">
        <f t="shared" si="1"/>
        <v>40.2</v>
      </c>
    </row>
    <row r="127" ht="15.75" customHeight="1">
      <c r="A127" s="111">
        <v>792.0</v>
      </c>
      <c r="B127" s="105" t="s">
        <v>148</v>
      </c>
      <c r="C127" s="111" t="s">
        <v>36</v>
      </c>
      <c r="D127" s="106">
        <v>44469.0</v>
      </c>
      <c r="E127" s="107">
        <v>0.0</v>
      </c>
      <c r="F127" s="107">
        <v>0.0</v>
      </c>
      <c r="G127" s="107">
        <f t="shared" si="1"/>
        <v>0</v>
      </c>
    </row>
    <row r="128" ht="15.75" customHeight="1">
      <c r="A128" s="111">
        <v>849.0</v>
      </c>
      <c r="B128" s="105" t="s">
        <v>492</v>
      </c>
      <c r="C128" s="111" t="s">
        <v>36</v>
      </c>
      <c r="D128" s="106">
        <v>44469.0</v>
      </c>
      <c r="E128" s="107">
        <v>29.99</v>
      </c>
      <c r="F128" s="107">
        <v>19.49</v>
      </c>
      <c r="G128" s="107">
        <f t="shared" si="1"/>
        <v>10.5</v>
      </c>
    </row>
    <row r="129" ht="15.75" customHeight="1">
      <c r="A129" s="111">
        <v>773.0</v>
      </c>
      <c r="B129" s="105" t="s">
        <v>149</v>
      </c>
      <c r="C129" s="111" t="s">
        <v>36</v>
      </c>
      <c r="D129" s="106">
        <v>44474.0</v>
      </c>
      <c r="E129" s="107">
        <v>59.99</v>
      </c>
      <c r="F129" s="107">
        <v>0.0</v>
      </c>
      <c r="G129" s="107">
        <f t="shared" si="1"/>
        <v>59.99</v>
      </c>
    </row>
    <row r="130" ht="15.75" customHeight="1">
      <c r="A130" s="111">
        <v>689.0</v>
      </c>
      <c r="B130" s="105" t="s">
        <v>37</v>
      </c>
      <c r="C130" s="111" t="s">
        <v>36</v>
      </c>
      <c r="D130" s="106">
        <v>44474.0</v>
      </c>
      <c r="E130" s="107">
        <v>19.99</v>
      </c>
      <c r="F130" s="107">
        <v>8.99</v>
      </c>
      <c r="G130" s="107">
        <f t="shared" si="1"/>
        <v>11</v>
      </c>
    </row>
    <row r="131" ht="15.75" customHeight="1">
      <c r="A131" s="111">
        <v>690.0</v>
      </c>
      <c r="B131" s="105" t="s">
        <v>493</v>
      </c>
      <c r="C131" s="111" t="s">
        <v>36</v>
      </c>
      <c r="D131" s="106">
        <v>44474.0</v>
      </c>
      <c r="E131" s="107">
        <v>19.99</v>
      </c>
      <c r="F131" s="107">
        <v>7.99</v>
      </c>
      <c r="G131" s="107">
        <f t="shared" si="1"/>
        <v>12</v>
      </c>
    </row>
    <row r="132" ht="15.75" customHeight="1">
      <c r="A132" s="111">
        <v>692.0</v>
      </c>
      <c r="B132" s="105" t="s">
        <v>39</v>
      </c>
      <c r="C132" s="111" t="s">
        <v>36</v>
      </c>
      <c r="D132" s="106">
        <v>44474.0</v>
      </c>
      <c r="E132" s="107">
        <v>19.99</v>
      </c>
      <c r="F132" s="107">
        <v>6.99</v>
      </c>
      <c r="G132" s="107">
        <f t="shared" si="1"/>
        <v>13</v>
      </c>
    </row>
    <row r="133" ht="15.75" customHeight="1">
      <c r="A133" s="111">
        <v>693.0</v>
      </c>
      <c r="B133" s="105" t="s">
        <v>494</v>
      </c>
      <c r="C133" s="111" t="s">
        <v>36</v>
      </c>
      <c r="D133" s="106">
        <v>44474.0</v>
      </c>
      <c r="E133" s="107">
        <v>19.99</v>
      </c>
      <c r="F133" s="107">
        <v>8.99</v>
      </c>
      <c r="G133" s="107">
        <f t="shared" si="1"/>
        <v>11</v>
      </c>
    </row>
    <row r="134" ht="15.75" customHeight="1">
      <c r="A134" s="111">
        <v>1023.0</v>
      </c>
      <c r="B134" s="105" t="s">
        <v>150</v>
      </c>
      <c r="C134" s="111" t="s">
        <v>49</v>
      </c>
      <c r="D134" s="106">
        <v>44474.0</v>
      </c>
      <c r="E134" s="107">
        <v>39.99</v>
      </c>
      <c r="F134" s="107">
        <v>0.0</v>
      </c>
      <c r="G134" s="107">
        <f t="shared" si="1"/>
        <v>39.99</v>
      </c>
    </row>
    <row r="135" ht="15.75" customHeight="1">
      <c r="A135" s="111">
        <v>278.0</v>
      </c>
      <c r="B135" s="111" t="s">
        <v>495</v>
      </c>
      <c r="C135" s="111" t="s">
        <v>31</v>
      </c>
      <c r="D135" s="106">
        <v>44482.0</v>
      </c>
      <c r="E135" s="107">
        <v>13.33</v>
      </c>
      <c r="F135" s="107">
        <v>8.0</v>
      </c>
      <c r="G135" s="107">
        <f t="shared" si="1"/>
        <v>5.33</v>
      </c>
    </row>
    <row r="136" ht="15.75" customHeight="1">
      <c r="A136" s="111">
        <v>279.0</v>
      </c>
      <c r="B136" s="111" t="s">
        <v>496</v>
      </c>
      <c r="C136" s="111" t="s">
        <v>31</v>
      </c>
      <c r="D136" s="106">
        <v>44482.0</v>
      </c>
      <c r="E136" s="107">
        <v>13.33</v>
      </c>
      <c r="F136" s="107">
        <v>8.0</v>
      </c>
      <c r="G136" s="107">
        <f t="shared" si="1"/>
        <v>5.33</v>
      </c>
    </row>
    <row r="137" ht="15.75" customHeight="1">
      <c r="A137" s="111">
        <v>280.0</v>
      </c>
      <c r="B137" s="111" t="s">
        <v>497</v>
      </c>
      <c r="C137" s="111" t="s">
        <v>31</v>
      </c>
      <c r="D137" s="106">
        <v>44482.0</v>
      </c>
      <c r="E137" s="107">
        <v>13.33</v>
      </c>
      <c r="F137" s="107">
        <v>7.99</v>
      </c>
      <c r="G137" s="107">
        <f t="shared" si="1"/>
        <v>5.34</v>
      </c>
    </row>
    <row r="138" ht="15.75" customHeight="1">
      <c r="A138" s="111">
        <v>793.0</v>
      </c>
      <c r="B138" s="105" t="s">
        <v>151</v>
      </c>
      <c r="C138" s="111" t="s">
        <v>36</v>
      </c>
      <c r="D138" s="106">
        <v>44489.0</v>
      </c>
      <c r="E138" s="107">
        <v>0.0</v>
      </c>
      <c r="F138" s="107">
        <v>0.0</v>
      </c>
      <c r="G138" s="107">
        <f t="shared" si="1"/>
        <v>0</v>
      </c>
    </row>
    <row r="139" ht="15.75" customHeight="1">
      <c r="A139" s="111">
        <v>794.0</v>
      </c>
      <c r="B139" s="105" t="s">
        <v>498</v>
      </c>
      <c r="C139" s="111" t="s">
        <v>36</v>
      </c>
      <c r="D139" s="106">
        <v>44489.0</v>
      </c>
      <c r="E139" s="107">
        <v>69.99</v>
      </c>
      <c r="F139" s="107">
        <v>39.89</v>
      </c>
      <c r="G139" s="107">
        <f t="shared" si="1"/>
        <v>30.1</v>
      </c>
    </row>
    <row r="140" ht="15.75" customHeight="1">
      <c r="A140" s="111">
        <v>680.0</v>
      </c>
      <c r="B140" s="105" t="s">
        <v>152</v>
      </c>
      <c r="C140" s="111" t="s">
        <v>36</v>
      </c>
      <c r="D140" s="106">
        <v>44502.0</v>
      </c>
      <c r="E140" s="107">
        <v>19.99</v>
      </c>
      <c r="F140" s="107">
        <v>0.0</v>
      </c>
      <c r="G140" s="107">
        <f t="shared" si="1"/>
        <v>19.99</v>
      </c>
    </row>
    <row r="141" ht="15.75" customHeight="1">
      <c r="A141" s="111">
        <v>621.0</v>
      </c>
      <c r="B141" s="105" t="s">
        <v>154</v>
      </c>
      <c r="C141" s="111" t="s">
        <v>36</v>
      </c>
      <c r="D141" s="106">
        <v>44502.0</v>
      </c>
      <c r="E141" s="107">
        <v>19.99</v>
      </c>
      <c r="F141" s="107">
        <v>0.0</v>
      </c>
      <c r="G141" s="107">
        <f t="shared" si="1"/>
        <v>19.99</v>
      </c>
    </row>
    <row r="142" ht="15.75" customHeight="1">
      <c r="A142" s="111">
        <v>270.0</v>
      </c>
      <c r="B142" s="111" t="s">
        <v>153</v>
      </c>
      <c r="C142" s="111" t="s">
        <v>31</v>
      </c>
      <c r="D142" s="106">
        <v>44502.0</v>
      </c>
      <c r="E142" s="107">
        <v>39.99</v>
      </c>
      <c r="F142" s="107">
        <v>0.0</v>
      </c>
      <c r="G142" s="107">
        <f t="shared" si="1"/>
        <v>39.99</v>
      </c>
    </row>
    <row r="143" ht="15.75" customHeight="1">
      <c r="A143" s="111">
        <v>1007.0</v>
      </c>
      <c r="B143" s="105" t="s">
        <v>156</v>
      </c>
      <c r="C143" s="111" t="s">
        <v>109</v>
      </c>
      <c r="D143" s="106">
        <v>44502.0</v>
      </c>
      <c r="E143" s="107">
        <v>24.99</v>
      </c>
      <c r="F143" s="107">
        <v>0.0</v>
      </c>
      <c r="G143" s="107">
        <f t="shared" si="1"/>
        <v>24.99</v>
      </c>
    </row>
    <row r="144" ht="15.75" customHeight="1">
      <c r="A144" s="111">
        <v>1000.0</v>
      </c>
      <c r="B144" s="105" t="s">
        <v>155</v>
      </c>
      <c r="C144" s="111" t="s">
        <v>109</v>
      </c>
      <c r="D144" s="106">
        <v>44502.0</v>
      </c>
      <c r="E144" s="107">
        <v>39.99</v>
      </c>
      <c r="F144" s="107">
        <v>0.0</v>
      </c>
      <c r="G144" s="107">
        <f t="shared" si="1"/>
        <v>39.99</v>
      </c>
    </row>
    <row r="145" ht="15.75" customHeight="1">
      <c r="A145" s="111">
        <v>976.0</v>
      </c>
      <c r="B145" s="105" t="s">
        <v>157</v>
      </c>
      <c r="C145" s="111" t="s">
        <v>109</v>
      </c>
      <c r="D145" s="106">
        <v>44502.0</v>
      </c>
      <c r="E145" s="107">
        <v>0.0</v>
      </c>
      <c r="F145" s="107">
        <v>0.0</v>
      </c>
      <c r="G145" s="107">
        <f t="shared" si="1"/>
        <v>0</v>
      </c>
    </row>
    <row r="146" ht="15.75" customHeight="1">
      <c r="A146" s="111">
        <v>335.0</v>
      </c>
      <c r="B146" s="105" t="s">
        <v>499</v>
      </c>
      <c r="C146" s="111" t="s">
        <v>31</v>
      </c>
      <c r="D146" s="106">
        <v>44510.0</v>
      </c>
      <c r="E146" s="107">
        <v>19.99</v>
      </c>
      <c r="F146" s="107">
        <v>7.99</v>
      </c>
      <c r="G146" s="107">
        <f t="shared" si="1"/>
        <v>12</v>
      </c>
    </row>
    <row r="147" ht="15.75" customHeight="1">
      <c r="A147" s="111">
        <v>337.0</v>
      </c>
      <c r="B147" s="105" t="s">
        <v>500</v>
      </c>
      <c r="C147" s="111" t="s">
        <v>31</v>
      </c>
      <c r="D147" s="106">
        <v>44510.0</v>
      </c>
      <c r="E147" s="107">
        <v>19.99</v>
      </c>
      <c r="F147" s="107">
        <v>7.99</v>
      </c>
      <c r="G147" s="107">
        <f t="shared" si="1"/>
        <v>12</v>
      </c>
    </row>
    <row r="148" ht="15.75" customHeight="1">
      <c r="A148" s="111">
        <v>947.0</v>
      </c>
      <c r="B148" s="105" t="s">
        <v>501</v>
      </c>
      <c r="C148" s="111" t="s">
        <v>109</v>
      </c>
      <c r="D148" s="106">
        <v>44516.0</v>
      </c>
      <c r="E148" s="107">
        <v>44.99</v>
      </c>
      <c r="F148" s="107">
        <v>11.24</v>
      </c>
      <c r="G148" s="107">
        <f t="shared" si="1"/>
        <v>33.75</v>
      </c>
    </row>
    <row r="149" ht="15.75" customHeight="1">
      <c r="A149" s="111">
        <v>1003.0</v>
      </c>
      <c r="B149" s="105" t="s">
        <v>502</v>
      </c>
      <c r="C149" s="111" t="s">
        <v>109</v>
      </c>
      <c r="D149" s="106">
        <v>44517.0</v>
      </c>
      <c r="E149" s="107">
        <v>19.99</v>
      </c>
      <c r="F149" s="107">
        <v>12.99</v>
      </c>
      <c r="G149" s="107">
        <f t="shared" si="1"/>
        <v>7</v>
      </c>
    </row>
    <row r="150" ht="15.75" customHeight="1">
      <c r="A150" s="111">
        <v>783.0</v>
      </c>
      <c r="B150" s="105" t="s">
        <v>503</v>
      </c>
      <c r="C150" s="111" t="s">
        <v>36</v>
      </c>
      <c r="D150" s="106">
        <v>44521.0</v>
      </c>
      <c r="E150" s="107">
        <v>59.99</v>
      </c>
      <c r="F150" s="107">
        <v>41.99</v>
      </c>
      <c r="G150" s="107">
        <f t="shared" si="1"/>
        <v>18</v>
      </c>
    </row>
    <row r="151" ht="15.75" customHeight="1">
      <c r="A151" s="111">
        <v>507.0</v>
      </c>
      <c r="B151" s="111" t="s">
        <v>504</v>
      </c>
      <c r="C151" s="111" t="s">
        <v>36</v>
      </c>
      <c r="D151" s="106">
        <v>44521.0</v>
      </c>
      <c r="E151" s="107">
        <v>119.99</v>
      </c>
      <c r="F151" s="107">
        <v>59.99</v>
      </c>
      <c r="G151" s="107">
        <f t="shared" si="1"/>
        <v>60</v>
      </c>
    </row>
    <row r="152" ht="15.75" customHeight="1">
      <c r="A152" s="111">
        <v>289.0</v>
      </c>
      <c r="B152" s="111" t="s">
        <v>505</v>
      </c>
      <c r="C152" s="111" t="s">
        <v>31</v>
      </c>
      <c r="D152" s="106">
        <v>44521.0</v>
      </c>
      <c r="E152" s="113">
        <v>24.0</v>
      </c>
      <c r="F152" s="113">
        <v>14.93</v>
      </c>
      <c r="G152" s="107">
        <f t="shared" si="1"/>
        <v>9.07</v>
      </c>
    </row>
    <row r="153" ht="15.75" customHeight="1">
      <c r="A153" s="111">
        <v>290.0</v>
      </c>
      <c r="B153" s="111" t="s">
        <v>506</v>
      </c>
      <c r="C153" s="111" t="s">
        <v>31</v>
      </c>
      <c r="D153" s="106">
        <v>44521.0</v>
      </c>
      <c r="E153" s="113">
        <v>23.0</v>
      </c>
      <c r="F153" s="113">
        <v>14.93</v>
      </c>
      <c r="G153" s="107">
        <f t="shared" si="1"/>
        <v>8.07</v>
      </c>
    </row>
    <row r="154" ht="15.75" customHeight="1">
      <c r="A154" s="111">
        <v>534.0</v>
      </c>
      <c r="B154" s="105" t="s">
        <v>507</v>
      </c>
      <c r="C154" s="111" t="s">
        <v>36</v>
      </c>
      <c r="D154" s="106">
        <v>44539.0</v>
      </c>
      <c r="E154" s="107">
        <v>59.99</v>
      </c>
      <c r="F154" s="107">
        <v>19.79</v>
      </c>
      <c r="G154" s="107">
        <f t="shared" si="1"/>
        <v>40.2</v>
      </c>
    </row>
    <row r="155" ht="15.75" customHeight="1">
      <c r="A155" s="111">
        <v>410.0</v>
      </c>
      <c r="B155" s="105" t="s">
        <v>508</v>
      </c>
      <c r="C155" s="111" t="s">
        <v>31</v>
      </c>
      <c r="D155" s="106">
        <v>44539.0</v>
      </c>
      <c r="E155" s="107">
        <v>19.99</v>
      </c>
      <c r="F155" s="107">
        <v>7.99</v>
      </c>
      <c r="G155" s="107">
        <f t="shared" si="1"/>
        <v>12</v>
      </c>
    </row>
    <row r="156" ht="15.75" customHeight="1">
      <c r="A156" s="111">
        <v>684.0</v>
      </c>
      <c r="B156" s="105" t="s">
        <v>159</v>
      </c>
      <c r="C156" s="111" t="s">
        <v>36</v>
      </c>
      <c r="D156" s="106">
        <v>44539.0</v>
      </c>
      <c r="E156" s="107">
        <v>59.99</v>
      </c>
      <c r="F156" s="107">
        <v>0.0</v>
      </c>
      <c r="G156" s="107">
        <f t="shared" si="1"/>
        <v>59.99</v>
      </c>
    </row>
    <row r="157" ht="15.75" customHeight="1">
      <c r="A157" s="111">
        <v>741.0</v>
      </c>
      <c r="B157" s="105" t="s">
        <v>160</v>
      </c>
      <c r="C157" s="111" t="s">
        <v>36</v>
      </c>
      <c r="D157" s="106">
        <v>44539.0</v>
      </c>
      <c r="E157" s="107">
        <v>29.99</v>
      </c>
      <c r="F157" s="107">
        <v>0.0</v>
      </c>
      <c r="G157" s="107">
        <f t="shared" si="1"/>
        <v>29.99</v>
      </c>
    </row>
    <row r="158" ht="15.75" customHeight="1">
      <c r="A158" s="111">
        <v>1022.0</v>
      </c>
      <c r="B158" s="105" t="s">
        <v>158</v>
      </c>
      <c r="C158" s="111" t="s">
        <v>49</v>
      </c>
      <c r="D158" s="106">
        <v>44539.0</v>
      </c>
      <c r="E158" s="107">
        <v>14.99</v>
      </c>
      <c r="F158" s="107">
        <v>0.0</v>
      </c>
      <c r="G158" s="107">
        <f t="shared" si="1"/>
        <v>14.99</v>
      </c>
    </row>
    <row r="159" ht="15.75" customHeight="1">
      <c r="A159" s="111">
        <v>1028.0</v>
      </c>
      <c r="B159" s="105" t="s">
        <v>162</v>
      </c>
      <c r="C159" s="111" t="s">
        <v>49</v>
      </c>
      <c r="D159" s="106">
        <v>44555.0</v>
      </c>
      <c r="E159" s="107">
        <v>79.99</v>
      </c>
      <c r="F159" s="107">
        <v>0.0</v>
      </c>
      <c r="G159" s="107">
        <f t="shared" si="1"/>
        <v>79.99</v>
      </c>
    </row>
    <row r="160" ht="15.75" customHeight="1">
      <c r="A160" s="111">
        <v>998.0</v>
      </c>
      <c r="B160" s="105" t="s">
        <v>509</v>
      </c>
      <c r="C160" s="111" t="s">
        <v>109</v>
      </c>
      <c r="D160" s="106">
        <v>44555.0</v>
      </c>
      <c r="E160" s="107">
        <v>9.99</v>
      </c>
      <c r="F160" s="107">
        <v>6.99</v>
      </c>
      <c r="G160" s="107">
        <f t="shared" si="1"/>
        <v>3</v>
      </c>
    </row>
    <row r="161" ht="15.75" customHeight="1">
      <c r="A161" s="111">
        <v>973.0</v>
      </c>
      <c r="B161" s="111" t="s">
        <v>163</v>
      </c>
      <c r="C161" s="111" t="s">
        <v>109</v>
      </c>
      <c r="D161" s="106">
        <v>44555.0</v>
      </c>
      <c r="E161" s="107">
        <v>24.99</v>
      </c>
      <c r="F161" s="107">
        <v>0.0</v>
      </c>
      <c r="G161" s="107">
        <f t="shared" si="1"/>
        <v>24.99</v>
      </c>
    </row>
    <row r="162" ht="15.75" customHeight="1">
      <c r="A162" s="111">
        <v>672.0</v>
      </c>
      <c r="B162" s="105" t="s">
        <v>161</v>
      </c>
      <c r="C162" s="111" t="s">
        <v>36</v>
      </c>
      <c r="D162" s="106">
        <v>44555.0</v>
      </c>
      <c r="E162" s="107">
        <v>39.99</v>
      </c>
      <c r="F162" s="107">
        <v>0.0</v>
      </c>
      <c r="G162" s="107">
        <f t="shared" si="1"/>
        <v>39.99</v>
      </c>
    </row>
    <row r="163" ht="15.75" customHeight="1"/>
    <row r="164" ht="15.75" customHeight="1">
      <c r="E164" s="108">
        <f t="shared" ref="E164:G164" si="2">SUM(E2:E162)</f>
        <v>3627.62</v>
      </c>
      <c r="F164" s="108">
        <f t="shared" si="2"/>
        <v>1376.56</v>
      </c>
      <c r="G164" s="108">
        <f t="shared" si="2"/>
        <v>2251.06</v>
      </c>
      <c r="H164" s="109">
        <f t="shared" ref="H164:H165" si="3">E164-F164</f>
        <v>2251.06</v>
      </c>
      <c r="I164" s="110">
        <f>COUNTA(B2:B162)</f>
        <v>161</v>
      </c>
    </row>
    <row r="165" ht="15.75" customHeight="1">
      <c r="E165" s="108">
        <f>E164/I164</f>
        <v>22.53180124</v>
      </c>
      <c r="F165" s="108">
        <f>F164/I164</f>
        <v>8.550062112</v>
      </c>
      <c r="G165" s="108">
        <f>G164/I164</f>
        <v>13.98173913</v>
      </c>
      <c r="H165" s="109">
        <f t="shared" si="3"/>
        <v>13.98173913</v>
      </c>
      <c r="I165" s="110">
        <f>I164/I164</f>
        <v>1</v>
      </c>
    </row>
  </sheetData>
  <autoFilter ref="$A$1:$G$16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5.88"/>
    <col customWidth="1" min="3" max="3" width="10.38"/>
    <col customWidth="1" min="4" max="4" width="15.63"/>
    <col customWidth="1" min="5" max="5" width="11.5"/>
    <col customWidth="1" min="6" max="6" width="11.88"/>
    <col customWidth="1" min="7" max="8" width="9.63"/>
    <col customWidth="1" min="9" max="9" width="4.88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584.0</v>
      </c>
      <c r="B2" s="105" t="s">
        <v>510</v>
      </c>
      <c r="C2" s="111" t="s">
        <v>36</v>
      </c>
      <c r="D2" s="106">
        <v>43856.0</v>
      </c>
      <c r="E2" s="107">
        <v>12.99</v>
      </c>
      <c r="F2" s="107">
        <v>6.49</v>
      </c>
      <c r="G2" s="107">
        <v>6.5</v>
      </c>
    </row>
    <row r="3" ht="15.75" customHeight="1">
      <c r="A3" s="111">
        <v>517.0</v>
      </c>
      <c r="B3" s="105" t="s">
        <v>511</v>
      </c>
      <c r="C3" s="111" t="s">
        <v>36</v>
      </c>
      <c r="D3" s="106">
        <v>43867.0</v>
      </c>
      <c r="E3" s="107">
        <v>14.99</v>
      </c>
      <c r="F3" s="107">
        <v>7.49</v>
      </c>
      <c r="G3" s="107">
        <v>7.5</v>
      </c>
    </row>
    <row r="4" ht="15.75" customHeight="1">
      <c r="A4" s="105">
        <v>2.0</v>
      </c>
      <c r="B4" s="105" t="s">
        <v>512</v>
      </c>
      <c r="C4" s="111" t="s">
        <v>116</v>
      </c>
      <c r="D4" s="106">
        <v>43882.0</v>
      </c>
      <c r="E4" s="107">
        <v>4.99</v>
      </c>
      <c r="F4" s="107">
        <v>0.0</v>
      </c>
      <c r="G4" s="107">
        <v>4.99</v>
      </c>
    </row>
    <row r="5" ht="15.75" customHeight="1">
      <c r="A5" s="111">
        <v>469.0</v>
      </c>
      <c r="B5" s="105" t="s">
        <v>513</v>
      </c>
      <c r="C5" s="111" t="s">
        <v>89</v>
      </c>
      <c r="D5" s="106">
        <v>43894.0</v>
      </c>
      <c r="E5" s="107">
        <v>4.99</v>
      </c>
      <c r="F5" s="107">
        <v>4.99</v>
      </c>
      <c r="G5" s="107">
        <v>0.0</v>
      </c>
    </row>
    <row r="6" ht="15.75" customHeight="1">
      <c r="A6" s="111">
        <v>509.0</v>
      </c>
      <c r="B6" s="105" t="s">
        <v>514</v>
      </c>
      <c r="C6" s="111" t="s">
        <v>36</v>
      </c>
      <c r="D6" s="106">
        <v>43903.0</v>
      </c>
      <c r="E6" s="107">
        <v>29.99</v>
      </c>
      <c r="F6" s="107">
        <v>14.99</v>
      </c>
      <c r="G6" s="107">
        <v>15.0</v>
      </c>
    </row>
    <row r="7" ht="15.75" customHeight="1">
      <c r="A7" s="111">
        <v>548.0</v>
      </c>
      <c r="B7" s="105" t="s">
        <v>515</v>
      </c>
      <c r="C7" s="111" t="s">
        <v>36</v>
      </c>
      <c r="D7" s="106">
        <v>43903.0</v>
      </c>
      <c r="E7" s="107">
        <v>29.99</v>
      </c>
      <c r="F7" s="107">
        <v>23.99</v>
      </c>
      <c r="G7" s="107">
        <v>6.0</v>
      </c>
    </row>
    <row r="8" ht="15.75" customHeight="1">
      <c r="A8" s="111">
        <v>946.0</v>
      </c>
      <c r="B8" s="105" t="s">
        <v>516</v>
      </c>
      <c r="C8" s="111" t="s">
        <v>109</v>
      </c>
      <c r="D8" s="106">
        <v>43903.0</v>
      </c>
      <c r="E8" s="107">
        <v>5.99</v>
      </c>
      <c r="F8" s="107">
        <v>5.99</v>
      </c>
      <c r="G8" s="107">
        <v>0.0</v>
      </c>
    </row>
    <row r="9" ht="15.75" customHeight="1">
      <c r="A9" s="111">
        <v>588.0</v>
      </c>
      <c r="B9" s="105" t="s">
        <v>517</v>
      </c>
      <c r="C9" s="111" t="s">
        <v>36</v>
      </c>
      <c r="D9" s="106">
        <v>43907.0</v>
      </c>
      <c r="E9" s="107">
        <v>39.99</v>
      </c>
      <c r="F9" s="107">
        <v>29.99</v>
      </c>
      <c r="G9" s="107">
        <v>10.0</v>
      </c>
    </row>
    <row r="10" ht="15.75" customHeight="1">
      <c r="A10" s="111">
        <v>568.0</v>
      </c>
      <c r="B10" s="105" t="s">
        <v>518</v>
      </c>
      <c r="C10" s="111" t="s">
        <v>36</v>
      </c>
      <c r="D10" s="106">
        <v>43907.0</v>
      </c>
      <c r="E10" s="107">
        <v>19.99</v>
      </c>
      <c r="F10" s="107">
        <v>4.99</v>
      </c>
      <c r="G10" s="107">
        <v>15.0</v>
      </c>
    </row>
    <row r="11" ht="15.75" customHeight="1">
      <c r="A11" s="111">
        <v>809.0</v>
      </c>
      <c r="B11" s="111" t="s">
        <v>519</v>
      </c>
      <c r="C11" s="111" t="s">
        <v>36</v>
      </c>
      <c r="D11" s="106">
        <v>43912.0</v>
      </c>
      <c r="E11" s="113">
        <v>14.99</v>
      </c>
      <c r="F11" s="113">
        <v>4.99</v>
      </c>
      <c r="G11" s="107">
        <f t="shared" ref="G11:G12" si="1">E11-F11</f>
        <v>10</v>
      </c>
    </row>
    <row r="12" ht="15.75" customHeight="1">
      <c r="A12" s="118">
        <v>810.0</v>
      </c>
      <c r="B12" s="118" t="s">
        <v>520</v>
      </c>
      <c r="C12" s="111" t="s">
        <v>36</v>
      </c>
      <c r="D12" s="115">
        <v>43912.0</v>
      </c>
      <c r="E12" s="113">
        <v>14.99</v>
      </c>
      <c r="F12" s="113">
        <v>4.99</v>
      </c>
      <c r="G12" s="107">
        <f t="shared" si="1"/>
        <v>10</v>
      </c>
    </row>
    <row r="13" ht="15.75" customHeight="1">
      <c r="A13" s="111">
        <v>902.0</v>
      </c>
      <c r="B13" s="111" t="s">
        <v>521</v>
      </c>
      <c r="C13" s="111" t="s">
        <v>36</v>
      </c>
      <c r="D13" s="106">
        <v>43912.0</v>
      </c>
      <c r="E13" s="107">
        <v>39.99</v>
      </c>
      <c r="F13" s="107">
        <v>9.99</v>
      </c>
      <c r="G13" s="107">
        <v>30.0</v>
      </c>
    </row>
    <row r="14" ht="15.75" customHeight="1">
      <c r="A14" s="111">
        <v>426.0</v>
      </c>
      <c r="B14" s="105" t="s">
        <v>522</v>
      </c>
      <c r="C14" s="111" t="s">
        <v>89</v>
      </c>
      <c r="D14" s="106">
        <v>43912.0</v>
      </c>
      <c r="E14" s="107">
        <v>1.99</v>
      </c>
      <c r="F14" s="107">
        <v>1.99</v>
      </c>
      <c r="G14" s="107">
        <v>0.0</v>
      </c>
    </row>
    <row r="15" ht="15.75" customHeight="1">
      <c r="A15" s="111">
        <v>963.0</v>
      </c>
      <c r="B15" s="111" t="s">
        <v>523</v>
      </c>
      <c r="C15" s="111" t="s">
        <v>109</v>
      </c>
      <c r="D15" s="106">
        <v>43912.0</v>
      </c>
      <c r="E15" s="107">
        <v>29.99</v>
      </c>
      <c r="F15" s="107">
        <v>14.99</v>
      </c>
      <c r="G15" s="107">
        <v>15.0</v>
      </c>
    </row>
    <row r="16" ht="15.75" customHeight="1">
      <c r="A16" s="111">
        <v>944.0</v>
      </c>
      <c r="B16" s="105" t="s">
        <v>524</v>
      </c>
      <c r="C16" s="111" t="s">
        <v>109</v>
      </c>
      <c r="D16" s="106">
        <v>43912.0</v>
      </c>
      <c r="E16" s="107">
        <v>14.99</v>
      </c>
      <c r="F16" s="107">
        <v>4.99</v>
      </c>
      <c r="G16" s="107">
        <v>10.0</v>
      </c>
    </row>
    <row r="17" ht="15.75" customHeight="1">
      <c r="A17" s="111">
        <v>1005.0</v>
      </c>
      <c r="B17" s="105" t="s">
        <v>525</v>
      </c>
      <c r="C17" s="111" t="s">
        <v>109</v>
      </c>
      <c r="D17" s="106">
        <v>43912.0</v>
      </c>
      <c r="E17" s="107">
        <v>21.99</v>
      </c>
      <c r="F17" s="107">
        <v>6.99</v>
      </c>
      <c r="G17" s="107">
        <v>15.0</v>
      </c>
    </row>
    <row r="18" ht="15.75" customHeight="1">
      <c r="A18" s="111">
        <v>185.0</v>
      </c>
      <c r="B18" s="105" t="s">
        <v>526</v>
      </c>
      <c r="C18" s="111" t="s">
        <v>31</v>
      </c>
      <c r="D18" s="106">
        <v>43922.0</v>
      </c>
      <c r="E18" s="107">
        <v>19.99</v>
      </c>
      <c r="F18" s="107">
        <v>7.99</v>
      </c>
      <c r="G18" s="107">
        <v>12.0</v>
      </c>
    </row>
    <row r="19" ht="15.75" customHeight="1">
      <c r="A19" s="111">
        <v>186.0</v>
      </c>
      <c r="B19" s="105" t="s">
        <v>527</v>
      </c>
      <c r="C19" s="111" t="s">
        <v>31</v>
      </c>
      <c r="D19" s="106">
        <v>43922.0</v>
      </c>
      <c r="E19" s="107">
        <v>19.99</v>
      </c>
      <c r="F19" s="107">
        <v>7.99</v>
      </c>
      <c r="G19" s="107">
        <v>12.0</v>
      </c>
    </row>
    <row r="20" ht="15.75" customHeight="1">
      <c r="A20" s="111">
        <v>615.0</v>
      </c>
      <c r="B20" s="105" t="s">
        <v>528</v>
      </c>
      <c r="C20" s="111" t="s">
        <v>36</v>
      </c>
      <c r="D20" s="106">
        <v>43922.0</v>
      </c>
      <c r="E20" s="107">
        <v>69.99</v>
      </c>
      <c r="F20" s="107">
        <v>27.99</v>
      </c>
      <c r="G20" s="107">
        <v>42.0</v>
      </c>
    </row>
    <row r="21" ht="15.75" customHeight="1">
      <c r="A21" s="111">
        <v>639.0</v>
      </c>
      <c r="B21" s="105" t="s">
        <v>529</v>
      </c>
      <c r="C21" s="111" t="s">
        <v>36</v>
      </c>
      <c r="D21" s="106">
        <v>43922.0</v>
      </c>
      <c r="E21" s="107">
        <v>39.99</v>
      </c>
      <c r="F21" s="107">
        <v>3.99</v>
      </c>
      <c r="G21" s="107">
        <v>36.0</v>
      </c>
    </row>
    <row r="22" ht="15.75" customHeight="1">
      <c r="A22" s="111">
        <v>514.0</v>
      </c>
      <c r="B22" s="105" t="s">
        <v>530</v>
      </c>
      <c r="C22" s="111" t="s">
        <v>36</v>
      </c>
      <c r="D22" s="106">
        <v>43922.0</v>
      </c>
      <c r="E22" s="107">
        <v>19.99</v>
      </c>
      <c r="F22" s="107">
        <v>7.99</v>
      </c>
      <c r="G22" s="107">
        <v>12.0</v>
      </c>
    </row>
    <row r="23" ht="15.75" customHeight="1">
      <c r="A23" s="111">
        <v>703.0</v>
      </c>
      <c r="B23" s="105" t="s">
        <v>531</v>
      </c>
      <c r="C23" s="111" t="s">
        <v>36</v>
      </c>
      <c r="D23" s="106">
        <v>43937.0</v>
      </c>
      <c r="E23" s="107">
        <v>39.99</v>
      </c>
      <c r="F23" s="107">
        <v>9.99</v>
      </c>
      <c r="G23" s="107">
        <v>30.0</v>
      </c>
    </row>
    <row r="24" ht="15.75" customHeight="1">
      <c r="A24" s="111">
        <v>435.0</v>
      </c>
      <c r="B24" s="111" t="s">
        <v>532</v>
      </c>
      <c r="C24" s="111" t="s">
        <v>89</v>
      </c>
      <c r="D24" s="106">
        <v>43937.0</v>
      </c>
      <c r="E24" s="107">
        <v>9.99</v>
      </c>
      <c r="F24" s="107">
        <v>2.99</v>
      </c>
      <c r="G24" s="107">
        <v>7.0</v>
      </c>
    </row>
    <row r="25" ht="15.75" customHeight="1">
      <c r="A25" s="111">
        <v>434.0</v>
      </c>
      <c r="B25" s="105" t="s">
        <v>533</v>
      </c>
      <c r="C25" s="111" t="s">
        <v>89</v>
      </c>
      <c r="D25" s="106">
        <v>43942.0</v>
      </c>
      <c r="E25" s="107">
        <v>9.99</v>
      </c>
      <c r="F25" s="107">
        <v>2.99</v>
      </c>
      <c r="G25" s="107">
        <v>7.0</v>
      </c>
    </row>
    <row r="26" ht="15.75" customHeight="1">
      <c r="A26" s="111">
        <v>775.0</v>
      </c>
      <c r="B26" s="105" t="s">
        <v>534</v>
      </c>
      <c r="C26" s="111" t="s">
        <v>36</v>
      </c>
      <c r="D26" s="106">
        <v>43964.0</v>
      </c>
      <c r="E26" s="107">
        <v>39.99</v>
      </c>
      <c r="F26" s="107">
        <v>24.99</v>
      </c>
      <c r="G26" s="107">
        <v>15.0</v>
      </c>
    </row>
    <row r="27" ht="15.75" customHeight="1">
      <c r="A27" s="111">
        <v>837.0</v>
      </c>
      <c r="B27" s="105" t="s">
        <v>535</v>
      </c>
      <c r="C27" s="111" t="s">
        <v>36</v>
      </c>
      <c r="D27" s="106">
        <v>43964.0</v>
      </c>
      <c r="E27" s="107">
        <v>9.99</v>
      </c>
      <c r="F27" s="107">
        <v>4.49</v>
      </c>
      <c r="G27" s="107">
        <v>5.5</v>
      </c>
    </row>
    <row r="28" ht="15.75" customHeight="1">
      <c r="A28" s="111">
        <v>877.0</v>
      </c>
      <c r="B28" s="105" t="s">
        <v>536</v>
      </c>
      <c r="C28" s="111" t="s">
        <v>36</v>
      </c>
      <c r="D28" s="106">
        <v>43964.0</v>
      </c>
      <c r="E28" s="107">
        <v>14.99</v>
      </c>
      <c r="F28" s="107">
        <v>4.49</v>
      </c>
      <c r="G28" s="107">
        <v>10.5</v>
      </c>
    </row>
    <row r="29" ht="15.75" customHeight="1">
      <c r="A29" s="111">
        <v>487.0</v>
      </c>
      <c r="B29" s="105" t="s">
        <v>537</v>
      </c>
      <c r="C29" s="111" t="s">
        <v>89</v>
      </c>
      <c r="D29" s="106">
        <v>43992.0</v>
      </c>
      <c r="E29" s="107">
        <v>29.99</v>
      </c>
      <c r="F29" s="107">
        <v>14.99</v>
      </c>
      <c r="G29" s="107">
        <v>15.0</v>
      </c>
    </row>
    <row r="30" ht="15.75" customHeight="1">
      <c r="A30" s="111">
        <v>910.0</v>
      </c>
      <c r="B30" s="105" t="s">
        <v>538</v>
      </c>
      <c r="C30" s="111" t="s">
        <v>36</v>
      </c>
      <c r="D30" s="106">
        <v>44006.0</v>
      </c>
      <c r="E30" s="107">
        <v>56.98</v>
      </c>
      <c r="F30" s="107">
        <v>37.58</v>
      </c>
      <c r="G30" s="107">
        <v>19.4</v>
      </c>
    </row>
    <row r="31" ht="15.75" customHeight="1">
      <c r="A31" s="111">
        <v>606.0</v>
      </c>
      <c r="B31" s="111" t="s">
        <v>117</v>
      </c>
      <c r="C31" s="111" t="s">
        <v>36</v>
      </c>
      <c r="D31" s="112">
        <v>44058.0</v>
      </c>
      <c r="E31" s="113">
        <v>19.99</v>
      </c>
      <c r="F31" s="113">
        <v>0.0</v>
      </c>
      <c r="G31" s="107">
        <f>E31-F31</f>
        <v>19.99</v>
      </c>
    </row>
    <row r="32" ht="15.75" customHeight="1">
      <c r="A32" s="111">
        <v>937.0</v>
      </c>
      <c r="B32" s="105" t="s">
        <v>539</v>
      </c>
      <c r="C32" s="111" t="s">
        <v>36</v>
      </c>
      <c r="D32" s="106">
        <v>44063.0</v>
      </c>
      <c r="E32" s="107">
        <v>49.99</v>
      </c>
      <c r="F32" s="107">
        <v>12.49</v>
      </c>
      <c r="G32" s="107">
        <v>37.5</v>
      </c>
    </row>
    <row r="33" ht="15.75" customHeight="1">
      <c r="A33" s="111">
        <v>543.0</v>
      </c>
      <c r="B33" s="111" t="s">
        <v>540</v>
      </c>
      <c r="C33" s="111" t="s">
        <v>36</v>
      </c>
      <c r="D33" s="106">
        <v>44067.0</v>
      </c>
      <c r="E33" s="107">
        <v>14.99</v>
      </c>
      <c r="F33" s="107">
        <v>4.49</v>
      </c>
      <c r="G33" s="107">
        <v>10.5</v>
      </c>
    </row>
    <row r="34" ht="15.75" customHeight="1">
      <c r="A34" s="111">
        <v>575.0</v>
      </c>
      <c r="B34" s="105" t="s">
        <v>541</v>
      </c>
      <c r="C34" s="111" t="s">
        <v>36</v>
      </c>
      <c r="D34" s="106">
        <v>44071.0</v>
      </c>
      <c r="E34" s="107">
        <v>39.99</v>
      </c>
      <c r="F34" s="107">
        <v>31.99</v>
      </c>
      <c r="G34" s="107">
        <v>8.0</v>
      </c>
    </row>
    <row r="35" ht="15.75" customHeight="1">
      <c r="A35" s="111">
        <v>834.0</v>
      </c>
      <c r="B35" s="105" t="s">
        <v>542</v>
      </c>
      <c r="C35" s="111" t="s">
        <v>36</v>
      </c>
      <c r="D35" s="106">
        <v>44071.0</v>
      </c>
      <c r="E35" s="107">
        <v>14.99</v>
      </c>
      <c r="F35" s="107">
        <v>9.74</v>
      </c>
      <c r="G35" s="107">
        <v>5.25</v>
      </c>
    </row>
    <row r="36" ht="15.75" customHeight="1">
      <c r="A36" s="111">
        <v>763.0</v>
      </c>
      <c r="B36" s="105" t="s">
        <v>543</v>
      </c>
      <c r="C36" s="111" t="s">
        <v>36</v>
      </c>
      <c r="D36" s="106">
        <v>44071.0</v>
      </c>
      <c r="E36" s="107">
        <v>18.99</v>
      </c>
      <c r="F36" s="107">
        <v>3.79</v>
      </c>
      <c r="G36" s="107">
        <v>15.2</v>
      </c>
    </row>
    <row r="37" ht="15.75" customHeight="1">
      <c r="A37" s="111">
        <v>879.0</v>
      </c>
      <c r="B37" s="105" t="s">
        <v>53</v>
      </c>
      <c r="C37" s="111" t="s">
        <v>36</v>
      </c>
      <c r="D37" s="106">
        <v>44083.0</v>
      </c>
      <c r="E37" s="107">
        <v>69.99</v>
      </c>
      <c r="F37" s="107">
        <v>0.0</v>
      </c>
      <c r="G37" s="107">
        <v>69.99</v>
      </c>
    </row>
    <row r="38" ht="15.75" customHeight="1">
      <c r="A38" s="111">
        <v>380.0</v>
      </c>
      <c r="B38" s="105" t="s">
        <v>544</v>
      </c>
      <c r="C38" s="111" t="s">
        <v>31</v>
      </c>
      <c r="D38" s="106">
        <v>44091.0</v>
      </c>
      <c r="E38" s="113">
        <v>29.99</v>
      </c>
      <c r="F38" s="107">
        <v>3.0</v>
      </c>
      <c r="G38" s="107">
        <f t="shared" ref="G38:G40" si="2">E38-F38</f>
        <v>26.99</v>
      </c>
    </row>
    <row r="39" ht="15.75" customHeight="1">
      <c r="A39" s="111">
        <v>381.0</v>
      </c>
      <c r="B39" s="111" t="s">
        <v>545</v>
      </c>
      <c r="C39" s="111" t="s">
        <v>31</v>
      </c>
      <c r="D39" s="106">
        <v>44091.0</v>
      </c>
      <c r="E39" s="113">
        <v>29.99</v>
      </c>
      <c r="F39" s="107">
        <v>2.5</v>
      </c>
      <c r="G39" s="107">
        <f t="shared" si="2"/>
        <v>27.49</v>
      </c>
    </row>
    <row r="40" ht="15.75" customHeight="1">
      <c r="A40" s="111">
        <v>318.0</v>
      </c>
      <c r="B40" s="105" t="s">
        <v>546</v>
      </c>
      <c r="C40" s="111" t="s">
        <v>31</v>
      </c>
      <c r="D40" s="106">
        <v>44091.0</v>
      </c>
      <c r="E40" s="113">
        <v>14.99</v>
      </c>
      <c r="F40" s="107">
        <v>7.5</v>
      </c>
      <c r="G40" s="107">
        <f t="shared" si="2"/>
        <v>7.49</v>
      </c>
    </row>
    <row r="41" ht="15.75" customHeight="1">
      <c r="A41" s="111">
        <v>325.0</v>
      </c>
      <c r="B41" s="111" t="s">
        <v>547</v>
      </c>
      <c r="C41" s="111" t="s">
        <v>31</v>
      </c>
      <c r="D41" s="106">
        <v>44091.0</v>
      </c>
      <c r="E41" s="107">
        <v>14.99</v>
      </c>
      <c r="F41" s="107">
        <v>10.0</v>
      </c>
      <c r="G41" s="107">
        <v>4.99</v>
      </c>
    </row>
    <row r="42" ht="15.75" customHeight="1">
      <c r="A42" s="111">
        <v>326.0</v>
      </c>
      <c r="B42" s="111" t="s">
        <v>548</v>
      </c>
      <c r="C42" s="111" t="s">
        <v>31</v>
      </c>
      <c r="D42" s="106">
        <v>44091.0</v>
      </c>
      <c r="E42" s="107">
        <v>9.99</v>
      </c>
      <c r="F42" s="107">
        <v>9.99</v>
      </c>
      <c r="G42" s="107">
        <v>0.0</v>
      </c>
    </row>
    <row r="43" ht="15.75" customHeight="1">
      <c r="A43" s="111">
        <v>332.0</v>
      </c>
      <c r="B43" s="105" t="s">
        <v>549</v>
      </c>
      <c r="C43" s="111" t="s">
        <v>31</v>
      </c>
      <c r="D43" s="106">
        <v>44091.0</v>
      </c>
      <c r="E43" s="107">
        <v>44.98</v>
      </c>
      <c r="F43" s="107">
        <v>18.0</v>
      </c>
      <c r="G43" s="107">
        <v>26.98</v>
      </c>
    </row>
    <row r="44" ht="15.75" customHeight="1">
      <c r="A44" s="111">
        <v>339.0</v>
      </c>
      <c r="B44" s="105" t="s">
        <v>550</v>
      </c>
      <c r="C44" s="111" t="s">
        <v>31</v>
      </c>
      <c r="D44" s="106">
        <v>44091.0</v>
      </c>
      <c r="E44" s="113">
        <v>14.99</v>
      </c>
      <c r="F44" s="107">
        <v>2.0</v>
      </c>
      <c r="G44" s="107">
        <f>E44-F44</f>
        <v>12.99</v>
      </c>
    </row>
    <row r="45" ht="15.75" customHeight="1">
      <c r="A45" s="111">
        <v>346.0</v>
      </c>
      <c r="B45" s="105" t="s">
        <v>551</v>
      </c>
      <c r="C45" s="111" t="s">
        <v>31</v>
      </c>
      <c r="D45" s="106">
        <v>44091.0</v>
      </c>
      <c r="E45" s="107">
        <v>19.99</v>
      </c>
      <c r="F45" s="107">
        <v>7.99</v>
      </c>
      <c r="G45" s="107">
        <v>12.0</v>
      </c>
    </row>
    <row r="46" ht="15.75" customHeight="1">
      <c r="A46" s="111">
        <v>188.0</v>
      </c>
      <c r="B46" s="105" t="s">
        <v>552</v>
      </c>
      <c r="C46" s="111" t="s">
        <v>31</v>
      </c>
      <c r="D46" s="106">
        <v>44091.0</v>
      </c>
      <c r="E46" s="107">
        <v>14.99</v>
      </c>
      <c r="F46" s="107">
        <v>4.0</v>
      </c>
      <c r="G46" s="107">
        <v>10.99</v>
      </c>
    </row>
    <row r="47" ht="15.75" customHeight="1">
      <c r="A47" s="111">
        <v>215.0</v>
      </c>
      <c r="B47" s="105" t="s">
        <v>553</v>
      </c>
      <c r="C47" s="111" t="s">
        <v>31</v>
      </c>
      <c r="D47" s="106">
        <v>44091.0</v>
      </c>
      <c r="E47" s="113">
        <v>19.99</v>
      </c>
      <c r="F47" s="107">
        <v>4.0</v>
      </c>
      <c r="G47" s="107">
        <f t="shared" ref="G47:G50" si="3">E47-F47</f>
        <v>15.99</v>
      </c>
    </row>
    <row r="48" ht="15.75" customHeight="1">
      <c r="A48" s="111">
        <v>219.0</v>
      </c>
      <c r="B48" s="105" t="s">
        <v>554</v>
      </c>
      <c r="C48" s="111" t="s">
        <v>31</v>
      </c>
      <c r="D48" s="106">
        <v>44091.0</v>
      </c>
      <c r="E48" s="113">
        <v>14.99</v>
      </c>
      <c r="F48" s="107">
        <v>6.0</v>
      </c>
      <c r="G48" s="107">
        <f t="shared" si="3"/>
        <v>8.99</v>
      </c>
    </row>
    <row r="49" ht="15.75" customHeight="1">
      <c r="A49" s="111">
        <v>221.0</v>
      </c>
      <c r="B49" s="105" t="s">
        <v>555</v>
      </c>
      <c r="C49" s="111" t="s">
        <v>31</v>
      </c>
      <c r="D49" s="106">
        <v>44091.0</v>
      </c>
      <c r="E49" s="113">
        <v>24.99</v>
      </c>
      <c r="F49" s="107">
        <v>3.0</v>
      </c>
      <c r="G49" s="107">
        <f t="shared" si="3"/>
        <v>21.99</v>
      </c>
    </row>
    <row r="50" ht="15.75" customHeight="1">
      <c r="A50" s="111">
        <v>224.0</v>
      </c>
      <c r="B50" s="105" t="s">
        <v>556</v>
      </c>
      <c r="C50" s="111" t="s">
        <v>31</v>
      </c>
      <c r="D50" s="106">
        <v>44091.0</v>
      </c>
      <c r="E50" s="113">
        <v>19.99</v>
      </c>
      <c r="F50" s="107">
        <v>3.5</v>
      </c>
      <c r="G50" s="107">
        <f t="shared" si="3"/>
        <v>16.49</v>
      </c>
    </row>
    <row r="51" ht="15.75" customHeight="1">
      <c r="A51" s="111">
        <v>226.0</v>
      </c>
      <c r="B51" s="111" t="s">
        <v>557</v>
      </c>
      <c r="C51" s="111" t="s">
        <v>31</v>
      </c>
      <c r="D51" s="106">
        <v>44091.0</v>
      </c>
      <c r="E51" s="107">
        <v>12.0</v>
      </c>
      <c r="F51" s="107">
        <v>12.0</v>
      </c>
      <c r="G51" s="107">
        <v>0.0</v>
      </c>
    </row>
    <row r="52" ht="15.75" customHeight="1">
      <c r="A52" s="111">
        <v>228.0</v>
      </c>
      <c r="B52" s="105" t="s">
        <v>558</v>
      </c>
      <c r="C52" s="111" t="s">
        <v>31</v>
      </c>
      <c r="D52" s="106">
        <v>44091.0</v>
      </c>
      <c r="E52" s="113">
        <v>59.99</v>
      </c>
      <c r="F52" s="107">
        <v>8.0</v>
      </c>
      <c r="G52" s="107">
        <f t="shared" ref="G52:G80" si="4">E52-F52</f>
        <v>51.99</v>
      </c>
    </row>
    <row r="53" ht="15.75" customHeight="1">
      <c r="A53" s="111">
        <v>181.0</v>
      </c>
      <c r="B53" s="105" t="s">
        <v>559</v>
      </c>
      <c r="C53" s="111" t="s">
        <v>31</v>
      </c>
      <c r="D53" s="106">
        <v>44091.0</v>
      </c>
      <c r="E53" s="113">
        <v>14.99</v>
      </c>
      <c r="F53" s="107">
        <v>2.0</v>
      </c>
      <c r="G53" s="107">
        <f t="shared" si="4"/>
        <v>12.99</v>
      </c>
    </row>
    <row r="54" ht="15.75" customHeight="1">
      <c r="A54" s="111">
        <v>266.0</v>
      </c>
      <c r="B54" s="105" t="s">
        <v>560</v>
      </c>
      <c r="C54" s="111" t="s">
        <v>31</v>
      </c>
      <c r="D54" s="106">
        <v>44091.0</v>
      </c>
      <c r="E54" s="113">
        <v>19.99</v>
      </c>
      <c r="F54" s="107">
        <v>2.0</v>
      </c>
      <c r="G54" s="107">
        <f t="shared" si="4"/>
        <v>17.99</v>
      </c>
    </row>
    <row r="55" ht="15.75" customHeight="1">
      <c r="A55" s="111">
        <v>267.0</v>
      </c>
      <c r="B55" s="105" t="s">
        <v>561</v>
      </c>
      <c r="C55" s="111" t="s">
        <v>31</v>
      </c>
      <c r="D55" s="106">
        <v>44091.0</v>
      </c>
      <c r="E55" s="113">
        <v>21.99</v>
      </c>
      <c r="F55" s="107">
        <v>2.0</v>
      </c>
      <c r="G55" s="107">
        <f t="shared" si="4"/>
        <v>19.99</v>
      </c>
    </row>
    <row r="56" ht="15.75" customHeight="1">
      <c r="A56" s="111">
        <v>980.0</v>
      </c>
      <c r="B56" s="105" t="s">
        <v>562</v>
      </c>
      <c r="C56" s="111" t="s">
        <v>109</v>
      </c>
      <c r="D56" s="106">
        <v>44091.0</v>
      </c>
      <c r="E56" s="107">
        <v>39.99</v>
      </c>
      <c r="F56" s="107">
        <v>0.0</v>
      </c>
      <c r="G56" s="107">
        <f t="shared" si="4"/>
        <v>39.99</v>
      </c>
    </row>
    <row r="57" ht="15.75" customHeight="1">
      <c r="A57" s="111">
        <v>261.0</v>
      </c>
      <c r="B57" s="105" t="s">
        <v>563</v>
      </c>
      <c r="C57" s="111" t="s">
        <v>31</v>
      </c>
      <c r="D57" s="106">
        <v>44105.0</v>
      </c>
      <c r="E57" s="107">
        <v>59.99</v>
      </c>
      <c r="F57" s="107">
        <v>9.59</v>
      </c>
      <c r="G57" s="107">
        <f t="shared" si="4"/>
        <v>50.4</v>
      </c>
    </row>
    <row r="58" ht="15.75" customHeight="1">
      <c r="A58" s="111">
        <v>552.0</v>
      </c>
      <c r="B58" s="105" t="s">
        <v>564</v>
      </c>
      <c r="C58" s="111" t="s">
        <v>36</v>
      </c>
      <c r="D58" s="106">
        <v>44105.0</v>
      </c>
      <c r="E58" s="107">
        <v>69.99</v>
      </c>
      <c r="F58" s="107">
        <v>0.0</v>
      </c>
      <c r="G58" s="107">
        <f t="shared" si="4"/>
        <v>69.99</v>
      </c>
    </row>
    <row r="59" ht="15.75" customHeight="1">
      <c r="A59" s="111">
        <v>254.0</v>
      </c>
      <c r="B59" s="105" t="s">
        <v>565</v>
      </c>
      <c r="C59" s="111" t="s">
        <v>31</v>
      </c>
      <c r="D59" s="106">
        <v>44115.0</v>
      </c>
      <c r="E59" s="113">
        <v>19.99</v>
      </c>
      <c r="F59" s="107">
        <v>5.0</v>
      </c>
      <c r="G59" s="107">
        <f t="shared" si="4"/>
        <v>14.99</v>
      </c>
    </row>
    <row r="60" ht="15.75" customHeight="1">
      <c r="A60" s="111">
        <v>222.0</v>
      </c>
      <c r="B60" s="105" t="s">
        <v>566</v>
      </c>
      <c r="C60" s="111" t="s">
        <v>31</v>
      </c>
      <c r="D60" s="106">
        <v>44115.0</v>
      </c>
      <c r="E60" s="107">
        <v>2.5</v>
      </c>
      <c r="F60" s="107">
        <v>2.5</v>
      </c>
      <c r="G60" s="107">
        <f t="shared" si="4"/>
        <v>0</v>
      </c>
    </row>
    <row r="61" ht="15.75" customHeight="1">
      <c r="A61" s="111">
        <v>133.0</v>
      </c>
      <c r="B61" s="111" t="s">
        <v>567</v>
      </c>
      <c r="C61" s="111" t="s">
        <v>99</v>
      </c>
      <c r="D61" s="106">
        <v>44115.0</v>
      </c>
      <c r="E61" s="113">
        <v>11.0</v>
      </c>
      <c r="F61" s="113">
        <v>11.0</v>
      </c>
      <c r="G61" s="107">
        <f t="shared" si="4"/>
        <v>0</v>
      </c>
    </row>
    <row r="62" ht="15.75" customHeight="1">
      <c r="A62" s="118">
        <v>134.0</v>
      </c>
      <c r="B62" s="118" t="s">
        <v>568</v>
      </c>
      <c r="C62" s="111" t="s">
        <v>99</v>
      </c>
      <c r="D62" s="115">
        <v>44115.0</v>
      </c>
      <c r="E62" s="122">
        <v>11.0</v>
      </c>
      <c r="F62" s="122">
        <v>11.0</v>
      </c>
      <c r="G62" s="107">
        <f t="shared" si="4"/>
        <v>0</v>
      </c>
    </row>
    <row r="63" ht="15.75" customHeight="1">
      <c r="A63" s="111">
        <v>141.0</v>
      </c>
      <c r="B63" s="105" t="s">
        <v>569</v>
      </c>
      <c r="C63" s="111" t="s">
        <v>99</v>
      </c>
      <c r="D63" s="106">
        <v>44115.0</v>
      </c>
      <c r="E63" s="107">
        <v>28.0</v>
      </c>
      <c r="F63" s="107">
        <v>28.0</v>
      </c>
      <c r="G63" s="107">
        <f t="shared" si="4"/>
        <v>0</v>
      </c>
    </row>
    <row r="64" ht="15.75" customHeight="1">
      <c r="A64" s="111">
        <v>383.0</v>
      </c>
      <c r="B64" s="105" t="s">
        <v>570</v>
      </c>
      <c r="C64" s="111" t="s">
        <v>31</v>
      </c>
      <c r="D64" s="106">
        <v>44115.0</v>
      </c>
      <c r="E64" s="113">
        <v>19.99</v>
      </c>
      <c r="F64" s="107">
        <v>5.0</v>
      </c>
      <c r="G64" s="107">
        <f t="shared" si="4"/>
        <v>14.99</v>
      </c>
    </row>
    <row r="65" ht="15.75" customHeight="1">
      <c r="A65" s="111">
        <v>404.0</v>
      </c>
      <c r="B65" s="105" t="s">
        <v>571</v>
      </c>
      <c r="C65" s="111" t="s">
        <v>31</v>
      </c>
      <c r="D65" s="106">
        <v>44115.0</v>
      </c>
      <c r="E65" s="113">
        <v>24.99</v>
      </c>
      <c r="F65" s="107">
        <v>5.0</v>
      </c>
      <c r="G65" s="107">
        <f t="shared" si="4"/>
        <v>19.99</v>
      </c>
    </row>
    <row r="66" ht="15.75" customHeight="1">
      <c r="A66" s="111">
        <v>405.0</v>
      </c>
      <c r="B66" s="105" t="s">
        <v>572</v>
      </c>
      <c r="C66" s="111" t="s">
        <v>31</v>
      </c>
      <c r="D66" s="106">
        <v>44115.0</v>
      </c>
      <c r="E66" s="113">
        <v>19.99</v>
      </c>
      <c r="F66" s="107">
        <v>2.0</v>
      </c>
      <c r="G66" s="107">
        <f t="shared" si="4"/>
        <v>17.99</v>
      </c>
    </row>
    <row r="67" ht="15.75" customHeight="1">
      <c r="A67" s="111">
        <v>305.0</v>
      </c>
      <c r="B67" s="105" t="s">
        <v>573</v>
      </c>
      <c r="C67" s="111" t="s">
        <v>31</v>
      </c>
      <c r="D67" s="106">
        <v>44115.0</v>
      </c>
      <c r="E67" s="113">
        <v>14.99</v>
      </c>
      <c r="F67" s="107">
        <v>5.0</v>
      </c>
      <c r="G67" s="107">
        <f t="shared" si="4"/>
        <v>9.99</v>
      </c>
    </row>
    <row r="68" ht="15.75" customHeight="1">
      <c r="A68" s="111">
        <v>377.0</v>
      </c>
      <c r="B68" s="105" t="s">
        <v>574</v>
      </c>
      <c r="C68" s="111" t="s">
        <v>31</v>
      </c>
      <c r="D68" s="106">
        <v>44115.0</v>
      </c>
      <c r="E68" s="113">
        <v>49.99</v>
      </c>
      <c r="F68" s="107">
        <v>15.0</v>
      </c>
      <c r="G68" s="107">
        <f t="shared" si="4"/>
        <v>34.99</v>
      </c>
    </row>
    <row r="69" ht="15.75" customHeight="1">
      <c r="A69" s="111">
        <v>648.0</v>
      </c>
      <c r="B69" s="111" t="s">
        <v>120</v>
      </c>
      <c r="C69" s="111" t="s">
        <v>36</v>
      </c>
      <c r="D69" s="106">
        <v>44138.0</v>
      </c>
      <c r="E69" s="107">
        <v>14.49</v>
      </c>
      <c r="F69" s="107">
        <v>0.0</v>
      </c>
      <c r="G69" s="107">
        <f t="shared" si="4"/>
        <v>14.49</v>
      </c>
    </row>
    <row r="70" ht="15.75" customHeight="1">
      <c r="A70" s="111">
        <v>498.0</v>
      </c>
      <c r="B70" s="111" t="s">
        <v>575</v>
      </c>
      <c r="C70" s="111" t="s">
        <v>36</v>
      </c>
      <c r="D70" s="106">
        <v>44139.0</v>
      </c>
      <c r="E70" s="113">
        <v>14.25</v>
      </c>
      <c r="F70" s="113">
        <v>1.57</v>
      </c>
      <c r="G70" s="107">
        <f t="shared" si="4"/>
        <v>12.68</v>
      </c>
    </row>
    <row r="71" ht="15.75" customHeight="1">
      <c r="A71" s="111">
        <v>499.0</v>
      </c>
      <c r="B71" s="111" t="s">
        <v>576</v>
      </c>
      <c r="C71" s="111" t="s">
        <v>36</v>
      </c>
      <c r="D71" s="106">
        <v>44139.0</v>
      </c>
      <c r="E71" s="113">
        <v>14.24</v>
      </c>
      <c r="F71" s="113">
        <v>1.56</v>
      </c>
      <c r="G71" s="107">
        <f t="shared" si="4"/>
        <v>12.68</v>
      </c>
    </row>
    <row r="72" ht="15.75" customHeight="1">
      <c r="A72" s="111">
        <v>354.0</v>
      </c>
      <c r="B72" s="105" t="s">
        <v>577</v>
      </c>
      <c r="C72" s="111" t="s">
        <v>31</v>
      </c>
      <c r="D72" s="106">
        <v>44139.0</v>
      </c>
      <c r="E72" s="107">
        <v>9.99</v>
      </c>
      <c r="F72" s="107">
        <v>1.49</v>
      </c>
      <c r="G72" s="107">
        <f t="shared" si="4"/>
        <v>8.5</v>
      </c>
    </row>
    <row r="73" ht="15.75" customHeight="1">
      <c r="A73" s="111">
        <v>631.0</v>
      </c>
      <c r="B73" s="105" t="s">
        <v>578</v>
      </c>
      <c r="C73" s="111" t="s">
        <v>36</v>
      </c>
      <c r="D73" s="106">
        <v>44157.0</v>
      </c>
      <c r="E73" s="107">
        <v>69.99</v>
      </c>
      <c r="F73" s="107">
        <v>49.69</v>
      </c>
      <c r="G73" s="107">
        <f t="shared" si="4"/>
        <v>20.3</v>
      </c>
    </row>
    <row r="74" ht="15.75" customHeight="1">
      <c r="A74" s="111">
        <v>897.0</v>
      </c>
      <c r="B74" s="111" t="s">
        <v>579</v>
      </c>
      <c r="C74" s="111" t="s">
        <v>36</v>
      </c>
      <c r="D74" s="106">
        <v>44157.0</v>
      </c>
      <c r="E74" s="113">
        <v>27.5</v>
      </c>
      <c r="F74" s="113">
        <v>19.25</v>
      </c>
      <c r="G74" s="107">
        <f t="shared" si="4"/>
        <v>8.25</v>
      </c>
    </row>
    <row r="75" ht="15.75" customHeight="1">
      <c r="A75" s="111">
        <v>898.0</v>
      </c>
      <c r="B75" s="111" t="s">
        <v>580</v>
      </c>
      <c r="C75" s="111" t="s">
        <v>36</v>
      </c>
      <c r="D75" s="106">
        <v>44157.0</v>
      </c>
      <c r="E75" s="113">
        <v>27.49</v>
      </c>
      <c r="F75" s="113">
        <v>19.24</v>
      </c>
      <c r="G75" s="107">
        <f t="shared" si="4"/>
        <v>8.25</v>
      </c>
    </row>
    <row r="76" ht="15.75" customHeight="1">
      <c r="A76" s="111">
        <v>702.0</v>
      </c>
      <c r="B76" s="105" t="s">
        <v>581</v>
      </c>
      <c r="C76" s="111" t="s">
        <v>36</v>
      </c>
      <c r="D76" s="106">
        <v>44176.0</v>
      </c>
      <c r="E76" s="107">
        <v>39.99</v>
      </c>
      <c r="F76" s="107">
        <v>29.99</v>
      </c>
      <c r="G76" s="107">
        <f t="shared" si="4"/>
        <v>10</v>
      </c>
    </row>
    <row r="77" ht="15.75" customHeight="1">
      <c r="A77" s="111">
        <v>504.0</v>
      </c>
      <c r="B77" s="105" t="s">
        <v>582</v>
      </c>
      <c r="C77" s="111" t="s">
        <v>36</v>
      </c>
      <c r="D77" s="106">
        <v>44180.0</v>
      </c>
      <c r="E77" s="107">
        <v>9.99</v>
      </c>
      <c r="F77" s="107">
        <v>1.99</v>
      </c>
      <c r="G77" s="107">
        <f t="shared" si="4"/>
        <v>8</v>
      </c>
    </row>
    <row r="78" ht="15.75" customHeight="1">
      <c r="A78" s="111">
        <v>472.0</v>
      </c>
      <c r="B78" s="105" t="s">
        <v>122</v>
      </c>
      <c r="C78" s="111" t="s">
        <v>89</v>
      </c>
      <c r="D78" s="106">
        <v>44190.0</v>
      </c>
      <c r="E78" s="113">
        <v>14.99</v>
      </c>
      <c r="F78" s="113">
        <v>0.0</v>
      </c>
      <c r="G78" s="107">
        <f t="shared" si="4"/>
        <v>14.99</v>
      </c>
    </row>
    <row r="79" ht="15.75" customHeight="1">
      <c r="A79" s="111">
        <v>362.0</v>
      </c>
      <c r="B79" s="105" t="s">
        <v>121</v>
      </c>
      <c r="C79" s="111" t="s">
        <v>31</v>
      </c>
      <c r="D79" s="106">
        <v>44190.0</v>
      </c>
      <c r="E79" s="107">
        <v>14.99</v>
      </c>
      <c r="F79" s="107">
        <v>0.0</v>
      </c>
      <c r="G79" s="107">
        <f t="shared" si="4"/>
        <v>14.99</v>
      </c>
    </row>
    <row r="80" ht="15.75" customHeight="1">
      <c r="A80" s="111">
        <v>293.0</v>
      </c>
      <c r="B80" s="105" t="s">
        <v>583</v>
      </c>
      <c r="C80" s="111" t="s">
        <v>31</v>
      </c>
      <c r="D80" s="106">
        <v>44190.0</v>
      </c>
      <c r="E80" s="107">
        <v>29.99</v>
      </c>
      <c r="F80" s="107">
        <v>7.49</v>
      </c>
      <c r="G80" s="107">
        <f t="shared" si="4"/>
        <v>22.5</v>
      </c>
    </row>
    <row r="81" ht="15.75" customHeight="1"/>
    <row r="82" ht="15.75" customHeight="1">
      <c r="E82" s="108">
        <f t="shared" ref="E82:G82" si="5">SUM(E2:E80)</f>
        <v>1977.76</v>
      </c>
      <c r="F82" s="108">
        <f t="shared" si="5"/>
        <v>707.65</v>
      </c>
      <c r="G82" s="108">
        <f t="shared" si="5"/>
        <v>1270.11</v>
      </c>
      <c r="H82" s="109">
        <f t="shared" ref="H82:H83" si="6">E82-F82</f>
        <v>1270.11</v>
      </c>
      <c r="I82" s="110">
        <f>COUNTA(B2:B80)</f>
        <v>79</v>
      </c>
    </row>
    <row r="83" ht="15.75" customHeight="1">
      <c r="E83" s="108">
        <f>E82/I82</f>
        <v>25.03493671</v>
      </c>
      <c r="F83" s="108">
        <f>F82/I82</f>
        <v>8.957594937</v>
      </c>
      <c r="G83" s="108">
        <f>G82/I82</f>
        <v>16.07734177</v>
      </c>
      <c r="H83" s="109">
        <f t="shared" si="6"/>
        <v>16.07734177</v>
      </c>
      <c r="I83" s="110">
        <f>I82/I82</f>
        <v>1</v>
      </c>
    </row>
  </sheetData>
  <autoFilter ref="$A$1:$G$8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0.88"/>
    <col customWidth="1" min="3" max="3" width="9.88"/>
    <col customWidth="1" min="4" max="4" width="15.5"/>
    <col customWidth="1" min="5" max="5" width="11.38"/>
    <col customWidth="1" min="6" max="6" width="11.5"/>
    <col customWidth="1" min="7" max="7" width="8.75"/>
    <col customWidth="1" min="8" max="8" width="9.0"/>
    <col customWidth="1" min="9" max="9" width="5.2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791.0</v>
      </c>
      <c r="B2" s="111" t="s">
        <v>584</v>
      </c>
      <c r="C2" s="111" t="s">
        <v>36</v>
      </c>
      <c r="D2" s="106">
        <v>43466.0</v>
      </c>
      <c r="E2" s="113">
        <v>49.98</v>
      </c>
      <c r="F2" s="113">
        <v>26.98</v>
      </c>
      <c r="G2" s="107">
        <f>E2-F2</f>
        <v>23</v>
      </c>
    </row>
    <row r="3" ht="15.75" customHeight="1">
      <c r="A3" s="111">
        <v>961.0</v>
      </c>
      <c r="B3" s="105" t="s">
        <v>585</v>
      </c>
      <c r="C3" s="111" t="s">
        <v>109</v>
      </c>
      <c r="D3" s="106">
        <v>43466.0</v>
      </c>
      <c r="E3" s="107">
        <v>39.99</v>
      </c>
      <c r="F3" s="107">
        <v>12.99</v>
      </c>
      <c r="G3" s="107">
        <v>27.0</v>
      </c>
    </row>
    <row r="4" ht="15.75" customHeight="1">
      <c r="A4" s="111">
        <v>968.0</v>
      </c>
      <c r="B4" s="105" t="s">
        <v>586</v>
      </c>
      <c r="C4" s="111" t="s">
        <v>109</v>
      </c>
      <c r="D4" s="106">
        <v>43466.0</v>
      </c>
      <c r="E4" s="107">
        <v>28.98</v>
      </c>
      <c r="F4" s="107">
        <v>14.98</v>
      </c>
      <c r="G4" s="107">
        <v>14.0</v>
      </c>
    </row>
    <row r="5" ht="15.75" customHeight="1">
      <c r="A5" s="111">
        <v>981.0</v>
      </c>
      <c r="B5" s="105" t="s">
        <v>587</v>
      </c>
      <c r="C5" s="111" t="s">
        <v>109</v>
      </c>
      <c r="D5" s="106">
        <v>43466.0</v>
      </c>
      <c r="E5" s="107">
        <v>15.99</v>
      </c>
      <c r="F5" s="107">
        <v>4.99</v>
      </c>
      <c r="G5" s="107">
        <v>11.0</v>
      </c>
    </row>
    <row r="6" ht="15.75" customHeight="1">
      <c r="A6" s="111">
        <v>988.0</v>
      </c>
      <c r="B6" s="105" t="s">
        <v>588</v>
      </c>
      <c r="C6" s="111" t="s">
        <v>109</v>
      </c>
      <c r="D6" s="106">
        <v>43466.0</v>
      </c>
      <c r="E6" s="107">
        <v>19.99</v>
      </c>
      <c r="F6" s="107">
        <v>9.99</v>
      </c>
      <c r="G6" s="107">
        <v>10.0</v>
      </c>
    </row>
    <row r="7" ht="15.75" customHeight="1">
      <c r="A7" s="111">
        <v>1004.0</v>
      </c>
      <c r="B7" s="105" t="s">
        <v>589</v>
      </c>
      <c r="C7" s="111" t="s">
        <v>109</v>
      </c>
      <c r="D7" s="106">
        <v>43466.0</v>
      </c>
      <c r="E7" s="107">
        <v>9.99</v>
      </c>
      <c r="F7" s="107">
        <v>3.99</v>
      </c>
      <c r="G7" s="107">
        <v>6.0</v>
      </c>
    </row>
    <row r="8" ht="15.75" customHeight="1">
      <c r="A8" s="111">
        <v>1009.0</v>
      </c>
      <c r="B8" s="105" t="s">
        <v>590</v>
      </c>
      <c r="C8" s="111" t="s">
        <v>109</v>
      </c>
      <c r="D8" s="106">
        <v>43466.0</v>
      </c>
      <c r="E8" s="107">
        <v>14.99</v>
      </c>
      <c r="F8" s="107">
        <v>2.99</v>
      </c>
      <c r="G8" s="107">
        <v>12.0</v>
      </c>
    </row>
    <row r="9" ht="15.75" customHeight="1">
      <c r="A9" s="111">
        <v>1010.0</v>
      </c>
      <c r="B9" s="105" t="s">
        <v>591</v>
      </c>
      <c r="C9" s="111" t="s">
        <v>109</v>
      </c>
      <c r="D9" s="106">
        <v>43466.0</v>
      </c>
      <c r="E9" s="107">
        <v>14.99</v>
      </c>
      <c r="F9" s="107">
        <v>5.99</v>
      </c>
      <c r="G9" s="107">
        <v>9.0</v>
      </c>
    </row>
    <row r="10" ht="15.75" customHeight="1">
      <c r="A10" s="111">
        <v>1006.0</v>
      </c>
      <c r="B10" s="105" t="s">
        <v>592</v>
      </c>
      <c r="C10" s="111" t="s">
        <v>109</v>
      </c>
      <c r="D10" s="106">
        <v>43468.0</v>
      </c>
      <c r="E10" s="107">
        <v>19.99</v>
      </c>
      <c r="F10" s="107">
        <v>9.99</v>
      </c>
      <c r="G10" s="107">
        <v>10.0</v>
      </c>
    </row>
    <row r="11" ht="15.75" customHeight="1">
      <c r="A11" s="111">
        <v>990.0</v>
      </c>
      <c r="B11" s="105" t="s">
        <v>593</v>
      </c>
      <c r="C11" s="111" t="s">
        <v>109</v>
      </c>
      <c r="D11" s="106">
        <v>43468.0</v>
      </c>
      <c r="E11" s="107">
        <v>19.99</v>
      </c>
      <c r="F11" s="107">
        <v>11.99</v>
      </c>
      <c r="G11" s="107">
        <v>8.0</v>
      </c>
    </row>
    <row r="12" ht="15.75" customHeight="1">
      <c r="A12" s="111">
        <v>992.0</v>
      </c>
      <c r="B12" s="111" t="s">
        <v>594</v>
      </c>
      <c r="C12" s="111" t="s">
        <v>109</v>
      </c>
      <c r="D12" s="106">
        <v>43468.0</v>
      </c>
      <c r="E12" s="107">
        <v>14.49</v>
      </c>
      <c r="F12" s="107">
        <v>11.59</v>
      </c>
      <c r="G12" s="107">
        <v>2.9</v>
      </c>
    </row>
    <row r="13" ht="15.75" customHeight="1">
      <c r="A13" s="111">
        <v>993.0</v>
      </c>
      <c r="B13" s="105" t="s">
        <v>595</v>
      </c>
      <c r="C13" s="111" t="s">
        <v>109</v>
      </c>
      <c r="D13" s="106">
        <v>43468.0</v>
      </c>
      <c r="E13" s="107">
        <v>24.99</v>
      </c>
      <c r="F13" s="107">
        <v>7.99</v>
      </c>
      <c r="G13" s="107">
        <v>17.0</v>
      </c>
    </row>
    <row r="14" ht="15.75" customHeight="1">
      <c r="A14" s="111">
        <v>982.0</v>
      </c>
      <c r="B14" s="105" t="s">
        <v>596</v>
      </c>
      <c r="C14" s="111" t="s">
        <v>109</v>
      </c>
      <c r="D14" s="106">
        <v>43468.0</v>
      </c>
      <c r="E14" s="107">
        <v>29.99</v>
      </c>
      <c r="F14" s="107">
        <v>17.99</v>
      </c>
      <c r="G14" s="107">
        <v>12.0</v>
      </c>
    </row>
    <row r="15" ht="15.75" customHeight="1">
      <c r="A15" s="111">
        <v>977.0</v>
      </c>
      <c r="B15" s="105" t="s">
        <v>597</v>
      </c>
      <c r="C15" s="111" t="s">
        <v>109</v>
      </c>
      <c r="D15" s="106">
        <v>43468.0</v>
      </c>
      <c r="E15" s="107">
        <v>19.99</v>
      </c>
      <c r="F15" s="107">
        <v>14.99</v>
      </c>
      <c r="G15" s="107">
        <v>5.0</v>
      </c>
    </row>
    <row r="16" ht="15.75" customHeight="1">
      <c r="A16" s="111">
        <v>971.0</v>
      </c>
      <c r="B16" s="105" t="s">
        <v>598</v>
      </c>
      <c r="C16" s="111" t="s">
        <v>109</v>
      </c>
      <c r="D16" s="106">
        <v>43468.0</v>
      </c>
      <c r="E16" s="107">
        <v>19.99</v>
      </c>
      <c r="F16" s="107">
        <v>9.99</v>
      </c>
      <c r="G16" s="107">
        <v>10.0</v>
      </c>
    </row>
    <row r="17" ht="15.75" customHeight="1">
      <c r="A17" s="111">
        <v>972.0</v>
      </c>
      <c r="B17" s="105" t="s">
        <v>599</v>
      </c>
      <c r="C17" s="111" t="s">
        <v>109</v>
      </c>
      <c r="D17" s="106">
        <v>43468.0</v>
      </c>
      <c r="E17" s="107">
        <v>24.99</v>
      </c>
      <c r="F17" s="107">
        <v>12.49</v>
      </c>
      <c r="G17" s="107">
        <v>12.5</v>
      </c>
    </row>
    <row r="18" ht="15.75" customHeight="1">
      <c r="A18" s="111">
        <v>953.0</v>
      </c>
      <c r="B18" s="105" t="s">
        <v>600</v>
      </c>
      <c r="C18" s="111" t="s">
        <v>109</v>
      </c>
      <c r="D18" s="106">
        <v>43468.0</v>
      </c>
      <c r="E18" s="107">
        <v>19.99</v>
      </c>
      <c r="F18" s="107">
        <v>4.99</v>
      </c>
      <c r="G18" s="107">
        <v>15.0</v>
      </c>
    </row>
    <row r="19" ht="15.75" customHeight="1">
      <c r="A19" s="111">
        <v>957.0</v>
      </c>
      <c r="B19" s="105" t="s">
        <v>111</v>
      </c>
      <c r="C19" s="111" t="s">
        <v>109</v>
      </c>
      <c r="D19" s="106">
        <v>43468.0</v>
      </c>
      <c r="E19" s="107">
        <v>29.99</v>
      </c>
      <c r="F19" s="107">
        <v>0.0</v>
      </c>
      <c r="G19" s="107">
        <v>29.99</v>
      </c>
    </row>
    <row r="20" ht="15.75" customHeight="1">
      <c r="A20" s="111">
        <v>997.0</v>
      </c>
      <c r="B20" s="111" t="s">
        <v>112</v>
      </c>
      <c r="C20" s="111" t="s">
        <v>109</v>
      </c>
      <c r="D20" s="106">
        <v>43469.0</v>
      </c>
      <c r="E20" s="107">
        <v>69.99</v>
      </c>
      <c r="F20" s="107">
        <v>0.0</v>
      </c>
      <c r="G20" s="107">
        <v>69.99</v>
      </c>
    </row>
    <row r="21" ht="15.75" customHeight="1">
      <c r="A21" s="111">
        <v>884.0</v>
      </c>
      <c r="B21" s="111" t="s">
        <v>113</v>
      </c>
      <c r="C21" s="111" t="s">
        <v>36</v>
      </c>
      <c r="D21" s="106">
        <v>43469.0</v>
      </c>
      <c r="E21" s="107">
        <v>0.0</v>
      </c>
      <c r="F21" s="107">
        <v>0.0</v>
      </c>
      <c r="G21" s="107">
        <v>0.0</v>
      </c>
    </row>
    <row r="22" ht="15.75" customHeight="1">
      <c r="A22" s="111">
        <v>945.0</v>
      </c>
      <c r="B22" s="105" t="s">
        <v>601</v>
      </c>
      <c r="C22" s="111" t="s">
        <v>109</v>
      </c>
      <c r="D22" s="106">
        <v>43472.0</v>
      </c>
      <c r="E22" s="107">
        <v>19.99</v>
      </c>
      <c r="F22" s="107">
        <v>14.99</v>
      </c>
      <c r="G22" s="107">
        <v>5.0</v>
      </c>
    </row>
    <row r="23" ht="15.75" customHeight="1">
      <c r="A23" s="111">
        <v>949.0</v>
      </c>
      <c r="B23" s="105" t="s">
        <v>602</v>
      </c>
      <c r="C23" s="111" t="s">
        <v>109</v>
      </c>
      <c r="D23" s="106">
        <v>43472.0</v>
      </c>
      <c r="E23" s="107">
        <v>19.99</v>
      </c>
      <c r="F23" s="107">
        <v>9.99</v>
      </c>
      <c r="G23" s="107">
        <v>10.0</v>
      </c>
    </row>
    <row r="24" ht="15.75" customHeight="1">
      <c r="A24" s="111">
        <v>581.0</v>
      </c>
      <c r="B24" s="105" t="s">
        <v>603</v>
      </c>
      <c r="C24" s="111" t="s">
        <v>36</v>
      </c>
      <c r="D24" s="106">
        <v>43472.0</v>
      </c>
      <c r="E24" s="107">
        <v>11.99</v>
      </c>
      <c r="F24" s="107">
        <v>4.99</v>
      </c>
      <c r="G24" s="107">
        <v>7.0</v>
      </c>
    </row>
    <row r="25" ht="15.75" customHeight="1">
      <c r="A25" s="111">
        <v>994.0</v>
      </c>
      <c r="B25" s="111" t="s">
        <v>604</v>
      </c>
      <c r="C25" s="111" t="s">
        <v>109</v>
      </c>
      <c r="D25" s="106">
        <v>43472.0</v>
      </c>
      <c r="E25" s="107">
        <v>24.99</v>
      </c>
      <c r="F25" s="107">
        <v>19.99</v>
      </c>
      <c r="G25" s="107">
        <v>5.0</v>
      </c>
    </row>
    <row r="26" ht="15.75" customHeight="1">
      <c r="A26" s="111">
        <v>995.0</v>
      </c>
      <c r="B26" s="105" t="s">
        <v>605</v>
      </c>
      <c r="C26" s="111" t="s">
        <v>109</v>
      </c>
      <c r="D26" s="106">
        <v>43472.0</v>
      </c>
      <c r="E26" s="107">
        <v>24.99</v>
      </c>
      <c r="F26" s="107">
        <v>14.99</v>
      </c>
      <c r="G26" s="107">
        <v>10.0</v>
      </c>
    </row>
    <row r="27" ht="15.75" customHeight="1">
      <c r="A27" s="111">
        <v>985.0</v>
      </c>
      <c r="B27" s="105" t="s">
        <v>606</v>
      </c>
      <c r="C27" s="111" t="s">
        <v>109</v>
      </c>
      <c r="D27" s="106">
        <v>43472.0</v>
      </c>
      <c r="E27" s="107">
        <v>18.99</v>
      </c>
      <c r="F27" s="107">
        <v>6.49</v>
      </c>
      <c r="G27" s="107">
        <v>12.5</v>
      </c>
    </row>
    <row r="28" ht="15.75" customHeight="1">
      <c r="A28" s="111">
        <v>955.0</v>
      </c>
      <c r="B28" s="105" t="s">
        <v>607</v>
      </c>
      <c r="C28" s="111" t="s">
        <v>109</v>
      </c>
      <c r="D28" s="106">
        <v>43472.0</v>
      </c>
      <c r="E28" s="107">
        <v>19.99</v>
      </c>
      <c r="F28" s="107">
        <v>6.99</v>
      </c>
      <c r="G28" s="107">
        <v>13.0</v>
      </c>
    </row>
    <row r="29" ht="15.75" customHeight="1">
      <c r="A29" s="111">
        <v>962.0</v>
      </c>
      <c r="B29" s="111" t="s">
        <v>608</v>
      </c>
      <c r="C29" s="111" t="s">
        <v>109</v>
      </c>
      <c r="D29" s="106">
        <v>43472.0</v>
      </c>
      <c r="E29" s="107">
        <v>29.99</v>
      </c>
      <c r="F29" s="107">
        <v>10.99</v>
      </c>
      <c r="G29" s="107">
        <v>19.0</v>
      </c>
    </row>
    <row r="30" ht="15.75" customHeight="1">
      <c r="A30" s="111">
        <v>965.0</v>
      </c>
      <c r="B30" s="105" t="s">
        <v>609</v>
      </c>
      <c r="C30" s="111" t="s">
        <v>109</v>
      </c>
      <c r="D30" s="106">
        <v>43475.0</v>
      </c>
      <c r="E30" s="107">
        <v>16.99</v>
      </c>
      <c r="F30" s="107">
        <v>16.99</v>
      </c>
      <c r="G30" s="107">
        <v>0.0</v>
      </c>
    </row>
    <row r="31" ht="15.75" customHeight="1">
      <c r="A31" s="111">
        <v>974.0</v>
      </c>
      <c r="B31" s="111" t="s">
        <v>610</v>
      </c>
      <c r="C31" s="111" t="s">
        <v>109</v>
      </c>
      <c r="D31" s="106">
        <v>43475.0</v>
      </c>
      <c r="E31" s="107">
        <v>19.99</v>
      </c>
      <c r="F31" s="107">
        <v>19.99</v>
      </c>
      <c r="G31" s="107">
        <v>0.0</v>
      </c>
    </row>
    <row r="32" ht="15.75" customHeight="1">
      <c r="A32" s="111">
        <v>954.0</v>
      </c>
      <c r="B32" s="105" t="s">
        <v>611</v>
      </c>
      <c r="C32" s="111" t="s">
        <v>109</v>
      </c>
      <c r="D32" s="106">
        <v>43475.0</v>
      </c>
      <c r="E32" s="107">
        <v>19.99</v>
      </c>
      <c r="F32" s="107">
        <v>19.99</v>
      </c>
      <c r="G32" s="107">
        <v>0.0</v>
      </c>
    </row>
    <row r="33" ht="15.75" customHeight="1">
      <c r="A33" s="111">
        <v>958.0</v>
      </c>
      <c r="B33" s="105" t="s">
        <v>612</v>
      </c>
      <c r="C33" s="111" t="s">
        <v>109</v>
      </c>
      <c r="D33" s="106">
        <v>43475.0</v>
      </c>
      <c r="E33" s="107">
        <v>14.99</v>
      </c>
      <c r="F33" s="107">
        <v>14.99</v>
      </c>
      <c r="G33" s="107">
        <v>0.0</v>
      </c>
    </row>
    <row r="34" ht="15.75" customHeight="1">
      <c r="A34" s="111">
        <v>959.0</v>
      </c>
      <c r="B34" s="105" t="s">
        <v>613</v>
      </c>
      <c r="C34" s="111" t="s">
        <v>109</v>
      </c>
      <c r="D34" s="106">
        <v>43475.0</v>
      </c>
      <c r="E34" s="107">
        <v>19.99</v>
      </c>
      <c r="F34" s="107">
        <v>19.99</v>
      </c>
      <c r="G34" s="107">
        <v>0.0</v>
      </c>
    </row>
    <row r="35" ht="15.75" customHeight="1">
      <c r="A35" s="111">
        <v>1001.0</v>
      </c>
      <c r="B35" s="105" t="s">
        <v>614</v>
      </c>
      <c r="C35" s="111" t="s">
        <v>109</v>
      </c>
      <c r="D35" s="106">
        <v>43475.0</v>
      </c>
      <c r="E35" s="107">
        <v>15.99</v>
      </c>
      <c r="F35" s="107">
        <v>15.99</v>
      </c>
      <c r="G35" s="107">
        <v>0.0</v>
      </c>
    </row>
    <row r="36" ht="15.75" customHeight="1">
      <c r="A36" s="111">
        <v>987.0</v>
      </c>
      <c r="B36" s="105" t="s">
        <v>615</v>
      </c>
      <c r="C36" s="111" t="s">
        <v>109</v>
      </c>
      <c r="D36" s="106">
        <v>43475.0</v>
      </c>
      <c r="E36" s="107">
        <v>29.99</v>
      </c>
      <c r="F36" s="107">
        <v>29.99</v>
      </c>
      <c r="G36" s="107">
        <v>0.0</v>
      </c>
    </row>
    <row r="37" ht="15.75" customHeight="1">
      <c r="A37" s="111">
        <v>950.0</v>
      </c>
      <c r="B37" s="105" t="s">
        <v>616</v>
      </c>
      <c r="C37" s="111" t="s">
        <v>109</v>
      </c>
      <c r="D37" s="106">
        <v>43475.0</v>
      </c>
      <c r="E37" s="107">
        <v>29.99</v>
      </c>
      <c r="F37" s="107">
        <v>29.99</v>
      </c>
      <c r="G37" s="107">
        <v>0.0</v>
      </c>
    </row>
    <row r="38" ht="15.75" customHeight="1">
      <c r="A38" s="111">
        <v>866.0</v>
      </c>
      <c r="B38" s="111" t="s">
        <v>617</v>
      </c>
      <c r="C38" s="111" t="s">
        <v>36</v>
      </c>
      <c r="D38" s="106">
        <v>43475.0</v>
      </c>
      <c r="E38" s="107">
        <v>39.99</v>
      </c>
      <c r="F38" s="107">
        <v>39.99</v>
      </c>
      <c r="G38" s="107">
        <v>0.0</v>
      </c>
    </row>
    <row r="39" ht="15.75" customHeight="1">
      <c r="A39" s="111">
        <v>948.0</v>
      </c>
      <c r="B39" s="105" t="s">
        <v>618</v>
      </c>
      <c r="C39" s="111" t="s">
        <v>109</v>
      </c>
      <c r="D39" s="106">
        <v>43477.0</v>
      </c>
      <c r="E39" s="107">
        <v>39.99</v>
      </c>
      <c r="F39" s="107">
        <v>4.79</v>
      </c>
      <c r="G39" s="107">
        <v>35.2</v>
      </c>
    </row>
    <row r="40" ht="15.75" customHeight="1">
      <c r="A40" s="111">
        <v>788.0</v>
      </c>
      <c r="B40" s="111" t="s">
        <v>619</v>
      </c>
      <c r="C40" s="111" t="s">
        <v>36</v>
      </c>
      <c r="D40" s="112">
        <v>43490.0</v>
      </c>
      <c r="E40" s="113">
        <v>59.99</v>
      </c>
      <c r="F40" s="113">
        <v>59.99</v>
      </c>
      <c r="G40" s="107">
        <f>E40-F40</f>
        <v>0</v>
      </c>
    </row>
    <row r="41" ht="15.75" customHeight="1">
      <c r="A41" s="111">
        <v>938.0</v>
      </c>
      <c r="B41" s="105" t="s">
        <v>620</v>
      </c>
      <c r="C41" s="111" t="s">
        <v>36</v>
      </c>
      <c r="D41" s="106">
        <v>43519.0</v>
      </c>
      <c r="E41" s="107">
        <v>39.99</v>
      </c>
      <c r="F41" s="107">
        <v>11.99</v>
      </c>
      <c r="G41" s="107">
        <v>28.0</v>
      </c>
    </row>
    <row r="42" ht="15.75" customHeight="1">
      <c r="A42" s="111">
        <v>805.0</v>
      </c>
      <c r="B42" s="105" t="s">
        <v>621</v>
      </c>
      <c r="C42" s="111" t="s">
        <v>36</v>
      </c>
      <c r="D42" s="106">
        <v>43519.0</v>
      </c>
      <c r="E42" s="107">
        <v>19.99</v>
      </c>
      <c r="F42" s="107">
        <v>3.99</v>
      </c>
      <c r="G42" s="107">
        <v>16.0</v>
      </c>
    </row>
    <row r="43" ht="15.75" customHeight="1">
      <c r="A43" s="111">
        <v>683.0</v>
      </c>
      <c r="B43" s="105" t="s">
        <v>622</v>
      </c>
      <c r="C43" s="111" t="s">
        <v>36</v>
      </c>
      <c r="D43" s="106">
        <v>43519.0</v>
      </c>
      <c r="E43" s="107">
        <v>59.99</v>
      </c>
      <c r="F43" s="107">
        <v>16.99</v>
      </c>
      <c r="G43" s="107">
        <v>43.0</v>
      </c>
    </row>
    <row r="44" ht="15.75" customHeight="1">
      <c r="A44" s="111">
        <v>609.0</v>
      </c>
      <c r="B44" s="105" t="s">
        <v>623</v>
      </c>
      <c r="C44" s="111" t="s">
        <v>36</v>
      </c>
      <c r="D44" s="106">
        <v>43519.0</v>
      </c>
      <c r="E44" s="107">
        <v>24.99</v>
      </c>
      <c r="F44" s="107">
        <v>7.99</v>
      </c>
      <c r="G44" s="107">
        <v>17.0</v>
      </c>
    </row>
    <row r="45" ht="15.75" customHeight="1">
      <c r="A45" s="111">
        <v>558.0</v>
      </c>
      <c r="B45" s="105" t="s">
        <v>624</v>
      </c>
      <c r="C45" s="111" t="s">
        <v>36</v>
      </c>
      <c r="D45" s="106">
        <v>43519.0</v>
      </c>
      <c r="E45" s="107">
        <v>10.99</v>
      </c>
      <c r="F45" s="107">
        <v>2.99</v>
      </c>
      <c r="G45" s="107">
        <v>8.0</v>
      </c>
    </row>
    <row r="46" ht="15.75" customHeight="1">
      <c r="A46" s="111">
        <v>560.0</v>
      </c>
      <c r="B46" s="105" t="s">
        <v>625</v>
      </c>
      <c r="C46" s="111" t="s">
        <v>36</v>
      </c>
      <c r="D46" s="106">
        <v>43519.0</v>
      </c>
      <c r="E46" s="107">
        <v>7.99</v>
      </c>
      <c r="F46" s="107">
        <v>2.99</v>
      </c>
      <c r="G46" s="107">
        <v>5.0</v>
      </c>
    </row>
    <row r="47" ht="15.75" customHeight="1">
      <c r="A47" s="111">
        <v>183.0</v>
      </c>
      <c r="B47" s="105" t="s">
        <v>626</v>
      </c>
      <c r="C47" s="111" t="s">
        <v>31</v>
      </c>
      <c r="D47" s="106">
        <v>43519.0</v>
      </c>
      <c r="E47" s="107">
        <v>11.99</v>
      </c>
      <c r="F47" s="107">
        <v>4.99</v>
      </c>
      <c r="G47" s="107">
        <v>7.0</v>
      </c>
    </row>
    <row r="48" ht="15.75" customHeight="1">
      <c r="A48" s="111">
        <v>231.0</v>
      </c>
      <c r="B48" s="105" t="s">
        <v>627</v>
      </c>
      <c r="C48" s="111" t="s">
        <v>31</v>
      </c>
      <c r="D48" s="106">
        <v>43519.0</v>
      </c>
      <c r="E48" s="107">
        <v>29.99</v>
      </c>
      <c r="F48" s="107">
        <v>17.99</v>
      </c>
      <c r="G48" s="107">
        <v>12.0</v>
      </c>
    </row>
    <row r="49" ht="15.75" customHeight="1">
      <c r="A49" s="111">
        <v>232.0</v>
      </c>
      <c r="B49" s="105" t="s">
        <v>628</v>
      </c>
      <c r="C49" s="111" t="s">
        <v>31</v>
      </c>
      <c r="D49" s="106">
        <v>43519.0</v>
      </c>
      <c r="E49" s="107">
        <v>24.99</v>
      </c>
      <c r="F49" s="107">
        <v>7.99</v>
      </c>
      <c r="G49" s="107">
        <v>17.0</v>
      </c>
    </row>
    <row r="50" ht="15.75" customHeight="1">
      <c r="A50" s="111">
        <v>896.0</v>
      </c>
      <c r="B50" s="111" t="s">
        <v>629</v>
      </c>
      <c r="C50" s="111" t="s">
        <v>36</v>
      </c>
      <c r="D50" s="106">
        <v>43525.0</v>
      </c>
      <c r="E50" s="107">
        <v>18.89</v>
      </c>
      <c r="F50" s="107">
        <v>18.89</v>
      </c>
      <c r="G50" s="107">
        <v>0.0</v>
      </c>
    </row>
    <row r="51" ht="15.75" customHeight="1">
      <c r="A51" s="111">
        <v>986.0</v>
      </c>
      <c r="B51" s="105" t="s">
        <v>630</v>
      </c>
      <c r="C51" s="111" t="s">
        <v>109</v>
      </c>
      <c r="D51" s="106">
        <v>43543.0</v>
      </c>
      <c r="E51" s="107">
        <v>29.99</v>
      </c>
      <c r="F51" s="107">
        <v>14.99</v>
      </c>
      <c r="G51" s="107">
        <v>15.0</v>
      </c>
    </row>
    <row r="52" ht="15.75" customHeight="1">
      <c r="A52" s="111">
        <v>956.0</v>
      </c>
      <c r="B52" s="105" t="s">
        <v>631</v>
      </c>
      <c r="C52" s="111" t="s">
        <v>109</v>
      </c>
      <c r="D52" s="106">
        <v>43548.0</v>
      </c>
      <c r="E52" s="107">
        <v>24.99</v>
      </c>
      <c r="F52" s="107">
        <v>11.99</v>
      </c>
      <c r="G52" s="107">
        <v>13.0</v>
      </c>
    </row>
    <row r="53" ht="15.75" customHeight="1">
      <c r="A53" s="111">
        <v>611.0</v>
      </c>
      <c r="B53" s="105" t="s">
        <v>632</v>
      </c>
      <c r="C53" s="111" t="s">
        <v>36</v>
      </c>
      <c r="D53" s="106">
        <v>43548.0</v>
      </c>
      <c r="E53" s="107">
        <v>54.99</v>
      </c>
      <c r="F53" s="107">
        <v>27.49</v>
      </c>
      <c r="G53" s="107">
        <v>27.5</v>
      </c>
    </row>
    <row r="54" ht="15.75" customHeight="1">
      <c r="A54" s="111">
        <v>673.0</v>
      </c>
      <c r="B54" s="111" t="s">
        <v>633</v>
      </c>
      <c r="C54" s="111" t="s">
        <v>36</v>
      </c>
      <c r="D54" s="112">
        <v>43548.0</v>
      </c>
      <c r="E54" s="113">
        <v>39.99</v>
      </c>
      <c r="F54" s="113">
        <v>19.99</v>
      </c>
      <c r="G54" s="107">
        <f>E54-F54</f>
        <v>20</v>
      </c>
    </row>
    <row r="55" ht="15.75" customHeight="1">
      <c r="A55" s="111">
        <v>423.0</v>
      </c>
      <c r="B55" s="105" t="s">
        <v>634</v>
      </c>
      <c r="C55" s="111" t="s">
        <v>89</v>
      </c>
      <c r="D55" s="106">
        <v>43548.0</v>
      </c>
      <c r="E55" s="107">
        <v>9.99</v>
      </c>
      <c r="F55" s="107">
        <v>3.99</v>
      </c>
      <c r="G55" s="107">
        <v>6.0</v>
      </c>
    </row>
    <row r="56" ht="15.75" customHeight="1">
      <c r="A56" s="111">
        <v>891.0</v>
      </c>
      <c r="B56" s="111" t="s">
        <v>635</v>
      </c>
      <c r="C56" s="111" t="s">
        <v>36</v>
      </c>
      <c r="D56" s="112">
        <v>43564.0</v>
      </c>
      <c r="E56" s="113">
        <v>74.98</v>
      </c>
      <c r="F56" s="113">
        <v>24.98</v>
      </c>
      <c r="G56" s="107">
        <f>E56-F56</f>
        <v>50</v>
      </c>
    </row>
    <row r="57" ht="15.75" customHeight="1">
      <c r="A57" s="111">
        <v>960.0</v>
      </c>
      <c r="B57" s="105" t="s">
        <v>636</v>
      </c>
      <c r="C57" s="111" t="s">
        <v>109</v>
      </c>
      <c r="D57" s="106">
        <v>43564.0</v>
      </c>
      <c r="E57" s="107">
        <v>17.99</v>
      </c>
      <c r="F57" s="107">
        <v>7.99</v>
      </c>
      <c r="G57" s="107">
        <v>10.0</v>
      </c>
    </row>
    <row r="58" ht="15.75" customHeight="1">
      <c r="A58" s="111">
        <v>996.0</v>
      </c>
      <c r="B58" s="105" t="s">
        <v>637</v>
      </c>
      <c r="C58" s="111" t="s">
        <v>109</v>
      </c>
      <c r="D58" s="106">
        <v>43564.0</v>
      </c>
      <c r="E58" s="107">
        <v>19.99</v>
      </c>
      <c r="F58" s="107">
        <v>7.99</v>
      </c>
      <c r="G58" s="107">
        <v>12.0</v>
      </c>
    </row>
    <row r="59" ht="15.75" customHeight="1">
      <c r="A59" s="111">
        <v>1008.0</v>
      </c>
      <c r="B59" s="105" t="s">
        <v>638</v>
      </c>
      <c r="C59" s="111" t="s">
        <v>109</v>
      </c>
      <c r="D59" s="106">
        <v>43615.0</v>
      </c>
      <c r="E59" s="107">
        <v>24.99</v>
      </c>
      <c r="F59" s="107">
        <v>9.99</v>
      </c>
      <c r="G59" s="107">
        <v>15.0</v>
      </c>
    </row>
    <row r="60" ht="15.75" customHeight="1">
      <c r="A60" s="111">
        <v>525.0</v>
      </c>
      <c r="B60" s="105" t="s">
        <v>639</v>
      </c>
      <c r="C60" s="111" t="s">
        <v>36</v>
      </c>
      <c r="D60" s="106">
        <v>43623.0</v>
      </c>
      <c r="E60" s="107">
        <v>34.99</v>
      </c>
      <c r="F60" s="107">
        <v>18.24</v>
      </c>
      <c r="G60" s="107">
        <v>16.75</v>
      </c>
    </row>
    <row r="61" ht="15.75" customHeight="1">
      <c r="A61" s="111">
        <v>900.0</v>
      </c>
      <c r="B61" s="105" t="s">
        <v>640</v>
      </c>
      <c r="C61" s="111" t="s">
        <v>36</v>
      </c>
      <c r="D61" s="106">
        <v>43625.0</v>
      </c>
      <c r="E61" s="107">
        <v>29.99</v>
      </c>
      <c r="F61" s="107">
        <v>11.99</v>
      </c>
      <c r="G61" s="107">
        <v>18.0</v>
      </c>
    </row>
    <row r="62" ht="15.75" customHeight="1">
      <c r="A62" s="111">
        <v>561.0</v>
      </c>
      <c r="B62" s="105" t="s">
        <v>641</v>
      </c>
      <c r="C62" s="111" t="s">
        <v>36</v>
      </c>
      <c r="D62" s="106">
        <v>43633.0</v>
      </c>
      <c r="E62" s="107">
        <v>49.99</v>
      </c>
      <c r="F62" s="107">
        <v>11.99</v>
      </c>
      <c r="G62" s="107">
        <v>38.0</v>
      </c>
    </row>
    <row r="63" ht="15.75" customHeight="1">
      <c r="A63" s="111">
        <v>553.0</v>
      </c>
      <c r="B63" s="111" t="s">
        <v>642</v>
      </c>
      <c r="C63" s="111" t="s">
        <v>36</v>
      </c>
      <c r="D63" s="106">
        <v>43637.0</v>
      </c>
      <c r="E63" s="107">
        <v>59.99</v>
      </c>
      <c r="F63" s="107">
        <v>59.99</v>
      </c>
      <c r="G63" s="107">
        <v>0.0</v>
      </c>
    </row>
    <row r="64" ht="15.75" customHeight="1">
      <c r="A64" s="111">
        <v>336.0</v>
      </c>
      <c r="B64" s="111" t="s">
        <v>643</v>
      </c>
      <c r="C64" s="111" t="s">
        <v>31</v>
      </c>
      <c r="D64" s="106">
        <v>43638.0</v>
      </c>
      <c r="E64" s="107">
        <v>19.99</v>
      </c>
      <c r="F64" s="107">
        <v>7.49</v>
      </c>
      <c r="G64" s="107">
        <v>12.5</v>
      </c>
    </row>
    <row r="65" ht="15.75" customHeight="1">
      <c r="A65" s="111">
        <v>338.0</v>
      </c>
      <c r="B65" s="111" t="s">
        <v>644</v>
      </c>
      <c r="C65" s="111" t="s">
        <v>31</v>
      </c>
      <c r="D65" s="106">
        <v>43638.0</v>
      </c>
      <c r="E65" s="107">
        <v>19.99</v>
      </c>
      <c r="F65" s="107">
        <v>7.49</v>
      </c>
      <c r="G65" s="107">
        <v>12.5</v>
      </c>
    </row>
    <row r="66" ht="15.75" customHeight="1">
      <c r="A66" s="111">
        <v>353.0</v>
      </c>
      <c r="B66" s="111" t="s">
        <v>645</v>
      </c>
      <c r="C66" s="111" t="s">
        <v>31</v>
      </c>
      <c r="D66" s="106">
        <v>43652.0</v>
      </c>
      <c r="E66" s="107">
        <v>29.99</v>
      </c>
      <c r="F66" s="107">
        <v>4.49</v>
      </c>
      <c r="G66" s="107">
        <v>25.5</v>
      </c>
    </row>
    <row r="67" ht="15.75" customHeight="1">
      <c r="A67" s="111">
        <v>607.0</v>
      </c>
      <c r="B67" s="111" t="s">
        <v>646</v>
      </c>
      <c r="C67" s="111" t="s">
        <v>36</v>
      </c>
      <c r="D67" s="106">
        <v>43668.0</v>
      </c>
      <c r="E67" s="107">
        <v>19.99</v>
      </c>
      <c r="F67" s="113">
        <v>12.99</v>
      </c>
      <c r="G67" s="107">
        <f>E67-F67</f>
        <v>7</v>
      </c>
    </row>
    <row r="68" ht="15.75" customHeight="1">
      <c r="A68" s="111">
        <v>474.0</v>
      </c>
      <c r="B68" s="105" t="s">
        <v>647</v>
      </c>
      <c r="C68" s="111" t="s">
        <v>89</v>
      </c>
      <c r="D68" s="106">
        <v>43668.0</v>
      </c>
      <c r="E68" s="107">
        <v>19.99</v>
      </c>
      <c r="F68" s="107">
        <v>4.99</v>
      </c>
      <c r="G68" s="107">
        <v>15.0</v>
      </c>
    </row>
    <row r="69" ht="15.75" customHeight="1">
      <c r="A69" s="111">
        <v>722.0</v>
      </c>
      <c r="B69" s="111" t="s">
        <v>648</v>
      </c>
      <c r="C69" s="111" t="s">
        <v>36</v>
      </c>
      <c r="D69" s="106">
        <v>43668.0</v>
      </c>
      <c r="E69" s="113">
        <v>5.0</v>
      </c>
      <c r="F69" s="113">
        <v>3.0</v>
      </c>
      <c r="G69" s="107">
        <f t="shared" ref="G69:G76" si="1">E69-F69</f>
        <v>2</v>
      </c>
    </row>
    <row r="70" ht="15.75" customHeight="1">
      <c r="A70" s="111">
        <v>723.0</v>
      </c>
      <c r="B70" s="111" t="s">
        <v>649</v>
      </c>
      <c r="C70" s="111" t="s">
        <v>36</v>
      </c>
      <c r="D70" s="106">
        <v>43668.0</v>
      </c>
      <c r="E70" s="113">
        <v>5.0</v>
      </c>
      <c r="F70" s="113">
        <v>3.0</v>
      </c>
      <c r="G70" s="107">
        <f t="shared" si="1"/>
        <v>2</v>
      </c>
    </row>
    <row r="71" ht="15.75" customHeight="1">
      <c r="A71" s="111">
        <v>724.0</v>
      </c>
      <c r="B71" s="111" t="s">
        <v>650</v>
      </c>
      <c r="C71" s="111" t="s">
        <v>36</v>
      </c>
      <c r="D71" s="106">
        <v>43668.0</v>
      </c>
      <c r="E71" s="113">
        <v>5.0</v>
      </c>
      <c r="F71" s="113">
        <v>3.0</v>
      </c>
      <c r="G71" s="107">
        <f t="shared" si="1"/>
        <v>2</v>
      </c>
    </row>
    <row r="72" ht="15.75" customHeight="1">
      <c r="A72" s="111">
        <v>725.0</v>
      </c>
      <c r="B72" s="111" t="s">
        <v>651</v>
      </c>
      <c r="C72" s="111" t="s">
        <v>36</v>
      </c>
      <c r="D72" s="106">
        <v>43668.0</v>
      </c>
      <c r="E72" s="113">
        <v>4.99</v>
      </c>
      <c r="F72" s="113">
        <v>2.99</v>
      </c>
      <c r="G72" s="107">
        <f t="shared" si="1"/>
        <v>2</v>
      </c>
    </row>
    <row r="73" ht="15.75" customHeight="1">
      <c r="A73" s="111">
        <v>726.0</v>
      </c>
      <c r="B73" s="111" t="s">
        <v>652</v>
      </c>
      <c r="C73" s="111" t="s">
        <v>36</v>
      </c>
      <c r="D73" s="106">
        <v>43668.0</v>
      </c>
      <c r="E73" s="113">
        <v>5.0</v>
      </c>
      <c r="F73" s="113">
        <v>3.0</v>
      </c>
      <c r="G73" s="107">
        <f t="shared" si="1"/>
        <v>2</v>
      </c>
    </row>
    <row r="74" ht="15.75" customHeight="1">
      <c r="A74" s="111">
        <v>727.0</v>
      </c>
      <c r="B74" s="111" t="s">
        <v>653</v>
      </c>
      <c r="C74" s="111" t="s">
        <v>36</v>
      </c>
      <c r="D74" s="106">
        <v>43668.0</v>
      </c>
      <c r="E74" s="113">
        <v>5.0</v>
      </c>
      <c r="F74" s="113">
        <v>3.0</v>
      </c>
      <c r="G74" s="107">
        <f t="shared" si="1"/>
        <v>2</v>
      </c>
    </row>
    <row r="75" ht="15.75" customHeight="1">
      <c r="A75" s="111">
        <v>728.0</v>
      </c>
      <c r="B75" s="111" t="s">
        <v>654</v>
      </c>
      <c r="C75" s="111" t="s">
        <v>36</v>
      </c>
      <c r="D75" s="106">
        <v>43668.0</v>
      </c>
      <c r="E75" s="113">
        <v>5.0</v>
      </c>
      <c r="F75" s="113">
        <v>3.0</v>
      </c>
      <c r="G75" s="107">
        <f t="shared" si="1"/>
        <v>2</v>
      </c>
    </row>
    <row r="76" ht="15.75" customHeight="1">
      <c r="A76" s="111">
        <v>729.0</v>
      </c>
      <c r="B76" s="111" t="s">
        <v>655</v>
      </c>
      <c r="C76" s="111" t="s">
        <v>36</v>
      </c>
      <c r="D76" s="106">
        <v>43668.0</v>
      </c>
      <c r="E76" s="113">
        <v>4.99</v>
      </c>
      <c r="F76" s="113">
        <v>2.99</v>
      </c>
      <c r="G76" s="107">
        <f t="shared" si="1"/>
        <v>2</v>
      </c>
    </row>
    <row r="77" ht="15.75" customHeight="1">
      <c r="A77" s="111">
        <v>922.0</v>
      </c>
      <c r="B77" s="105" t="s">
        <v>656</v>
      </c>
      <c r="C77" s="111" t="s">
        <v>36</v>
      </c>
      <c r="D77" s="106">
        <v>43668.0</v>
      </c>
      <c r="E77" s="107">
        <v>69.99</v>
      </c>
      <c r="F77" s="107">
        <v>14.99</v>
      </c>
      <c r="G77" s="107">
        <v>55.0</v>
      </c>
    </row>
    <row r="78" ht="15.75" customHeight="1">
      <c r="A78" s="111">
        <v>220.0</v>
      </c>
      <c r="B78" s="105" t="s">
        <v>657</v>
      </c>
      <c r="C78" s="111" t="s">
        <v>31</v>
      </c>
      <c r="D78" s="106">
        <v>43685.0</v>
      </c>
      <c r="E78" s="107">
        <v>22.99</v>
      </c>
      <c r="F78" s="107">
        <v>10.99</v>
      </c>
      <c r="G78" s="107">
        <v>12.0</v>
      </c>
    </row>
    <row r="79" ht="15.75" customHeight="1">
      <c r="A79" s="111">
        <v>577.0</v>
      </c>
      <c r="B79" s="105" t="s">
        <v>658</v>
      </c>
      <c r="C79" s="111" t="s">
        <v>36</v>
      </c>
      <c r="D79" s="106">
        <v>43685.0</v>
      </c>
      <c r="E79" s="107">
        <v>49.99</v>
      </c>
      <c r="F79" s="107">
        <v>44.99</v>
      </c>
      <c r="G79" s="107">
        <v>5.0</v>
      </c>
    </row>
    <row r="80" ht="15.75" customHeight="1">
      <c r="A80" s="111">
        <v>89.0</v>
      </c>
      <c r="B80" s="111" t="s">
        <v>659</v>
      </c>
      <c r="C80" s="111" t="s">
        <v>99</v>
      </c>
      <c r="D80" s="106">
        <v>43685.0</v>
      </c>
      <c r="E80" s="113">
        <v>7.33</v>
      </c>
      <c r="F80" s="113">
        <v>3.67</v>
      </c>
      <c r="G80" s="107">
        <f t="shared" ref="G80:G82" si="2">E80-F80</f>
        <v>3.66</v>
      </c>
    </row>
    <row r="81" ht="15.75" customHeight="1">
      <c r="A81" s="111">
        <v>90.0</v>
      </c>
      <c r="B81" s="111" t="s">
        <v>660</v>
      </c>
      <c r="C81" s="111" t="s">
        <v>99</v>
      </c>
      <c r="D81" s="106">
        <v>43685.0</v>
      </c>
      <c r="E81" s="113">
        <v>7.33</v>
      </c>
      <c r="F81" s="113">
        <v>3.66</v>
      </c>
      <c r="G81" s="107">
        <f t="shared" si="2"/>
        <v>3.67</v>
      </c>
    </row>
    <row r="82" ht="15.75" customHeight="1">
      <c r="A82" s="111">
        <v>91.0</v>
      </c>
      <c r="B82" s="111" t="s">
        <v>661</v>
      </c>
      <c r="C82" s="111" t="s">
        <v>99</v>
      </c>
      <c r="D82" s="106">
        <v>43685.0</v>
      </c>
      <c r="E82" s="113">
        <v>7.33</v>
      </c>
      <c r="F82" s="113">
        <v>3.66</v>
      </c>
      <c r="G82" s="107">
        <f t="shared" si="2"/>
        <v>3.67</v>
      </c>
    </row>
    <row r="83" ht="15.75" customHeight="1">
      <c r="A83" s="111">
        <v>541.0</v>
      </c>
      <c r="B83" s="105" t="s">
        <v>662</v>
      </c>
      <c r="C83" s="111" t="s">
        <v>36</v>
      </c>
      <c r="D83" s="106">
        <v>43699.0</v>
      </c>
      <c r="E83" s="107">
        <v>139.98</v>
      </c>
      <c r="F83" s="107">
        <v>84.98</v>
      </c>
      <c r="G83" s="107">
        <v>55.0</v>
      </c>
    </row>
    <row r="84" ht="15.75" customHeight="1">
      <c r="A84" s="111">
        <v>983.0</v>
      </c>
      <c r="B84" s="105" t="s">
        <v>663</v>
      </c>
      <c r="C84" s="111" t="s">
        <v>109</v>
      </c>
      <c r="D84" s="106">
        <v>43699.0</v>
      </c>
      <c r="E84" s="107">
        <v>19.99</v>
      </c>
      <c r="F84" s="107">
        <v>19.99</v>
      </c>
      <c r="G84" s="107">
        <v>0.0</v>
      </c>
    </row>
    <row r="85" ht="15.75" customHeight="1">
      <c r="A85" s="111">
        <v>967.0</v>
      </c>
      <c r="B85" s="105" t="s">
        <v>664</v>
      </c>
      <c r="C85" s="111" t="s">
        <v>109</v>
      </c>
      <c r="D85" s="106">
        <v>43717.0</v>
      </c>
      <c r="E85" s="107">
        <v>24.99</v>
      </c>
      <c r="F85" s="107">
        <v>12.49</v>
      </c>
      <c r="G85" s="107">
        <v>12.5</v>
      </c>
    </row>
    <row r="86" ht="15.75" customHeight="1">
      <c r="A86" s="111">
        <v>526.0</v>
      </c>
      <c r="B86" s="105" t="s">
        <v>42</v>
      </c>
      <c r="C86" s="111" t="s">
        <v>36</v>
      </c>
      <c r="D86" s="106">
        <v>43721.0</v>
      </c>
      <c r="E86" s="107">
        <v>114.98</v>
      </c>
      <c r="F86" s="107">
        <v>114.98</v>
      </c>
      <c r="G86" s="107">
        <v>0.0</v>
      </c>
    </row>
    <row r="87" ht="15.75" customHeight="1">
      <c r="A87" s="111">
        <v>204.0</v>
      </c>
      <c r="B87" s="111" t="s">
        <v>665</v>
      </c>
      <c r="C87" s="111" t="s">
        <v>31</v>
      </c>
      <c r="D87" s="106">
        <v>43727.0</v>
      </c>
      <c r="E87" s="107">
        <v>30.98</v>
      </c>
      <c r="F87" s="107">
        <v>30.98</v>
      </c>
      <c r="G87" s="107">
        <v>0.0</v>
      </c>
    </row>
    <row r="88" ht="15.75" customHeight="1">
      <c r="A88" s="111">
        <v>131.0</v>
      </c>
      <c r="B88" s="105" t="s">
        <v>666</v>
      </c>
      <c r="C88" s="111" t="s">
        <v>99</v>
      </c>
      <c r="D88" s="106">
        <v>43727.0</v>
      </c>
      <c r="E88" s="107">
        <v>19.99</v>
      </c>
      <c r="F88" s="107">
        <v>7.99</v>
      </c>
      <c r="G88" s="107">
        <v>12.0</v>
      </c>
    </row>
    <row r="89" ht="15.75" customHeight="1">
      <c r="A89" s="111">
        <v>333.0</v>
      </c>
      <c r="B89" s="105" t="s">
        <v>667</v>
      </c>
      <c r="C89" s="111" t="s">
        <v>31</v>
      </c>
      <c r="D89" s="106">
        <v>43727.0</v>
      </c>
      <c r="E89" s="107">
        <v>19.99</v>
      </c>
      <c r="F89" s="107">
        <v>4.99</v>
      </c>
      <c r="G89" s="107">
        <v>15.0</v>
      </c>
    </row>
    <row r="90" ht="15.75" customHeight="1">
      <c r="A90" s="111">
        <v>334.0</v>
      </c>
      <c r="B90" s="105" t="s">
        <v>668</v>
      </c>
      <c r="C90" s="111" t="s">
        <v>31</v>
      </c>
      <c r="D90" s="106">
        <v>43727.0</v>
      </c>
      <c r="E90" s="107">
        <v>19.99</v>
      </c>
      <c r="F90" s="107">
        <v>4.99</v>
      </c>
      <c r="G90" s="107">
        <v>15.0</v>
      </c>
    </row>
    <row r="91" ht="15.75" customHeight="1">
      <c r="A91" s="111">
        <v>180.0</v>
      </c>
      <c r="B91" s="111" t="s">
        <v>669</v>
      </c>
      <c r="C91" s="111" t="s">
        <v>31</v>
      </c>
      <c r="D91" s="106">
        <v>43727.0</v>
      </c>
      <c r="E91" s="107">
        <v>7.99</v>
      </c>
      <c r="F91" s="107">
        <v>2.99</v>
      </c>
      <c r="G91" s="107">
        <v>5.0</v>
      </c>
    </row>
    <row r="92" ht="15.75" customHeight="1">
      <c r="A92" s="111">
        <v>471.0</v>
      </c>
      <c r="B92" s="105" t="s">
        <v>670</v>
      </c>
      <c r="C92" s="111" t="s">
        <v>89</v>
      </c>
      <c r="D92" s="106">
        <v>43749.0</v>
      </c>
      <c r="E92" s="107">
        <v>2.99</v>
      </c>
      <c r="F92" s="107">
        <v>2.99</v>
      </c>
      <c r="G92" s="107">
        <v>0.0</v>
      </c>
    </row>
    <row r="93" ht="15.75" customHeight="1">
      <c r="A93" s="111">
        <v>787.0</v>
      </c>
      <c r="B93" s="105" t="s">
        <v>671</v>
      </c>
      <c r="C93" s="111" t="s">
        <v>36</v>
      </c>
      <c r="D93" s="106">
        <v>43749.0</v>
      </c>
      <c r="E93" s="107">
        <v>69.99</v>
      </c>
      <c r="F93" s="107">
        <v>34.99</v>
      </c>
      <c r="G93" s="107">
        <v>35.0</v>
      </c>
    </row>
    <row r="94" ht="15.75" customHeight="1">
      <c r="A94" s="111">
        <v>855.0</v>
      </c>
      <c r="B94" s="105" t="s">
        <v>672</v>
      </c>
      <c r="C94" s="111" t="s">
        <v>36</v>
      </c>
      <c r="D94" s="106">
        <v>43749.0</v>
      </c>
      <c r="E94" s="107">
        <v>12.98</v>
      </c>
      <c r="F94" s="107">
        <v>12.98</v>
      </c>
      <c r="G94" s="107">
        <v>0.0</v>
      </c>
    </row>
    <row r="95" ht="15.75" customHeight="1">
      <c r="A95" s="111">
        <v>211.0</v>
      </c>
      <c r="B95" s="111" t="s">
        <v>673</v>
      </c>
      <c r="C95" s="111" t="s">
        <v>31</v>
      </c>
      <c r="D95" s="106">
        <v>43755.0</v>
      </c>
      <c r="E95" s="107">
        <v>19.99</v>
      </c>
      <c r="F95" s="107">
        <v>9.99</v>
      </c>
      <c r="G95" s="107">
        <v>10.0</v>
      </c>
    </row>
    <row r="96" ht="15.75" customHeight="1">
      <c r="A96" s="111">
        <v>710.0</v>
      </c>
      <c r="B96" s="105" t="s">
        <v>674</v>
      </c>
      <c r="C96" s="111" t="s">
        <v>36</v>
      </c>
      <c r="D96" s="106">
        <v>43763.0</v>
      </c>
      <c r="E96" s="107">
        <v>29.99</v>
      </c>
      <c r="F96" s="107">
        <v>29.99</v>
      </c>
      <c r="G96" s="107">
        <v>0.0</v>
      </c>
    </row>
    <row r="97" ht="15.75" customHeight="1">
      <c r="A97" s="111">
        <v>674.0</v>
      </c>
      <c r="B97" s="111" t="s">
        <v>675</v>
      </c>
      <c r="C97" s="111" t="s">
        <v>36</v>
      </c>
      <c r="D97" s="106">
        <v>43786.0</v>
      </c>
      <c r="E97" s="113">
        <v>18.5</v>
      </c>
      <c r="F97" s="113">
        <v>6.05</v>
      </c>
      <c r="G97" s="107">
        <f t="shared" ref="G97:G103" si="3">E97-F97</f>
        <v>12.45</v>
      </c>
    </row>
    <row r="98" ht="15.75" customHeight="1">
      <c r="A98" s="111">
        <v>675.0</v>
      </c>
      <c r="B98" s="111" t="s">
        <v>676</v>
      </c>
      <c r="C98" s="111" t="s">
        <v>36</v>
      </c>
      <c r="D98" s="106">
        <v>43786.0</v>
      </c>
      <c r="E98" s="113">
        <v>18.49</v>
      </c>
      <c r="F98" s="113">
        <v>6.05</v>
      </c>
      <c r="G98" s="107">
        <f t="shared" si="3"/>
        <v>12.44</v>
      </c>
    </row>
    <row r="99" ht="15.75" customHeight="1">
      <c r="A99" s="111">
        <v>676.0</v>
      </c>
      <c r="B99" s="111" t="s">
        <v>677</v>
      </c>
      <c r="C99" s="111" t="s">
        <v>36</v>
      </c>
      <c r="D99" s="106">
        <v>43786.0</v>
      </c>
      <c r="E99" s="107">
        <v>35.99</v>
      </c>
      <c r="F99" s="107">
        <v>12.09</v>
      </c>
      <c r="G99" s="107">
        <f t="shared" si="3"/>
        <v>23.9</v>
      </c>
    </row>
    <row r="100" ht="15.75" customHeight="1">
      <c r="A100" s="111">
        <v>269.0</v>
      </c>
      <c r="B100" s="111" t="s">
        <v>678</v>
      </c>
      <c r="C100" s="111" t="s">
        <v>31</v>
      </c>
      <c r="D100" s="106">
        <v>43786.0</v>
      </c>
      <c r="E100" s="113">
        <v>9.25</v>
      </c>
      <c r="F100" s="113">
        <v>3.03</v>
      </c>
      <c r="G100" s="107">
        <f t="shared" si="3"/>
        <v>6.22</v>
      </c>
    </row>
    <row r="101" ht="15.75" customHeight="1">
      <c r="A101" s="111">
        <v>164.0</v>
      </c>
      <c r="B101" s="111" t="s">
        <v>679</v>
      </c>
      <c r="C101" s="111" t="s">
        <v>102</v>
      </c>
      <c r="D101" s="106">
        <v>43786.0</v>
      </c>
      <c r="E101" s="113">
        <v>9.24</v>
      </c>
      <c r="F101" s="113">
        <v>3.02</v>
      </c>
      <c r="G101" s="107">
        <f t="shared" si="3"/>
        <v>6.22</v>
      </c>
    </row>
    <row r="102" ht="15.75" customHeight="1">
      <c r="A102" s="111">
        <v>108.0</v>
      </c>
      <c r="B102" s="111" t="s">
        <v>680</v>
      </c>
      <c r="C102" s="111" t="s">
        <v>99</v>
      </c>
      <c r="D102" s="106">
        <v>43786.0</v>
      </c>
      <c r="E102" s="113">
        <v>9.25</v>
      </c>
      <c r="F102" s="113">
        <v>3.03</v>
      </c>
      <c r="G102" s="107">
        <f t="shared" si="3"/>
        <v>6.22</v>
      </c>
    </row>
    <row r="103" ht="15.75" customHeight="1">
      <c r="A103" s="111">
        <v>109.0</v>
      </c>
      <c r="B103" s="111" t="s">
        <v>681</v>
      </c>
      <c r="C103" s="111" t="s">
        <v>99</v>
      </c>
      <c r="D103" s="106">
        <v>43786.0</v>
      </c>
      <c r="E103" s="113">
        <v>9.25</v>
      </c>
      <c r="F103" s="113">
        <v>3.02</v>
      </c>
      <c r="G103" s="107">
        <f t="shared" si="3"/>
        <v>6.23</v>
      </c>
    </row>
    <row r="104" ht="15.75" customHeight="1">
      <c r="A104" s="111">
        <v>854.0</v>
      </c>
      <c r="B104" s="105" t="s">
        <v>682</v>
      </c>
      <c r="C104" s="111" t="s">
        <v>36</v>
      </c>
      <c r="D104" s="106">
        <v>43804.0</v>
      </c>
      <c r="E104" s="107">
        <v>30.98</v>
      </c>
      <c r="F104" s="107">
        <v>24.98</v>
      </c>
      <c r="G104" s="107">
        <v>6.0</v>
      </c>
    </row>
    <row r="105" ht="15.75" customHeight="1">
      <c r="A105" s="111">
        <v>978.0</v>
      </c>
      <c r="B105" s="105" t="s">
        <v>683</v>
      </c>
      <c r="C105" s="111" t="s">
        <v>109</v>
      </c>
      <c r="D105" s="106">
        <v>43804.0</v>
      </c>
      <c r="E105" s="107">
        <v>19.99</v>
      </c>
      <c r="F105" s="107">
        <v>3.99</v>
      </c>
      <c r="G105" s="107">
        <v>16.0</v>
      </c>
    </row>
    <row r="106" ht="15.75" customHeight="1">
      <c r="A106" s="111">
        <v>979.0</v>
      </c>
      <c r="B106" s="105" t="s">
        <v>684</v>
      </c>
      <c r="C106" s="111" t="s">
        <v>109</v>
      </c>
      <c r="D106" s="106">
        <v>43804.0</v>
      </c>
      <c r="E106" s="107">
        <v>19.99</v>
      </c>
      <c r="F106" s="107">
        <v>7.99</v>
      </c>
      <c r="G106" s="107">
        <v>12.0</v>
      </c>
    </row>
    <row r="107" ht="15.75" customHeight="1">
      <c r="A107" s="111">
        <v>1002.0</v>
      </c>
      <c r="B107" s="105" t="s">
        <v>685</v>
      </c>
      <c r="C107" s="111" t="s">
        <v>109</v>
      </c>
      <c r="D107" s="106">
        <v>43804.0</v>
      </c>
      <c r="E107" s="107">
        <v>19.99</v>
      </c>
      <c r="F107" s="107">
        <v>8.99</v>
      </c>
      <c r="G107" s="107">
        <v>11.0</v>
      </c>
    </row>
    <row r="108" ht="15.75" customHeight="1">
      <c r="A108" s="111">
        <v>966.0</v>
      </c>
      <c r="B108" s="105" t="s">
        <v>686</v>
      </c>
      <c r="C108" s="111" t="s">
        <v>109</v>
      </c>
      <c r="D108" s="106">
        <v>43804.0</v>
      </c>
      <c r="E108" s="107">
        <v>19.99</v>
      </c>
      <c r="F108" s="107">
        <v>19.99</v>
      </c>
      <c r="G108" s="107">
        <v>0.0</v>
      </c>
    </row>
    <row r="109" ht="15.75" customHeight="1">
      <c r="A109" s="111">
        <v>918.0</v>
      </c>
      <c r="B109" s="105" t="s">
        <v>687</v>
      </c>
      <c r="C109" s="111" t="s">
        <v>36</v>
      </c>
      <c r="D109" s="106">
        <v>43816.0</v>
      </c>
      <c r="E109" s="107">
        <v>19.99</v>
      </c>
      <c r="F109" s="107">
        <v>14.99</v>
      </c>
      <c r="G109" s="107">
        <v>5.0</v>
      </c>
    </row>
    <row r="110" ht="15.75" customHeight="1">
      <c r="A110" s="111">
        <v>939.0</v>
      </c>
      <c r="B110" s="105" t="s">
        <v>114</v>
      </c>
      <c r="C110" s="111" t="s">
        <v>36</v>
      </c>
      <c r="D110" s="106">
        <v>43824.0</v>
      </c>
      <c r="E110" s="107">
        <v>29.99</v>
      </c>
      <c r="F110" s="107">
        <v>0.0</v>
      </c>
      <c r="G110" s="107">
        <v>29.99</v>
      </c>
    </row>
    <row r="111" ht="15.75" customHeight="1">
      <c r="A111" s="111">
        <v>951.0</v>
      </c>
      <c r="B111" s="105" t="s">
        <v>688</v>
      </c>
      <c r="C111" s="111" t="s">
        <v>109</v>
      </c>
      <c r="D111" s="106">
        <v>43824.0</v>
      </c>
      <c r="E111" s="107">
        <v>29.99</v>
      </c>
      <c r="F111" s="107">
        <v>17.99</v>
      </c>
      <c r="G111" s="107">
        <v>12.0</v>
      </c>
    </row>
    <row r="112" ht="15.75" customHeight="1">
      <c r="A112" s="111">
        <v>880.0</v>
      </c>
      <c r="B112" s="111" t="s">
        <v>689</v>
      </c>
      <c r="C112" s="111" t="s">
        <v>36</v>
      </c>
      <c r="D112" s="106">
        <v>43824.0</v>
      </c>
      <c r="E112" s="113">
        <v>17.49</v>
      </c>
      <c r="F112" s="113">
        <v>17.49</v>
      </c>
      <c r="G112" s="107">
        <v>0.0</v>
      </c>
    </row>
    <row r="113" ht="15.75" customHeight="1">
      <c r="A113" s="111">
        <v>890.0</v>
      </c>
      <c r="B113" s="111" t="s">
        <v>690</v>
      </c>
      <c r="C113" s="111" t="s">
        <v>36</v>
      </c>
      <c r="D113" s="106">
        <v>43824.0</v>
      </c>
      <c r="E113" s="107">
        <v>23.99</v>
      </c>
      <c r="F113" s="107">
        <v>23.99</v>
      </c>
      <c r="G113" s="107">
        <v>0.0</v>
      </c>
    </row>
    <row r="114" ht="15.75" customHeight="1">
      <c r="A114" s="111">
        <v>811.0</v>
      </c>
      <c r="B114" s="105" t="s">
        <v>691</v>
      </c>
      <c r="C114" s="111" t="s">
        <v>36</v>
      </c>
      <c r="D114" s="106">
        <v>43824.0</v>
      </c>
      <c r="E114" s="107">
        <v>69.99</v>
      </c>
      <c r="F114" s="107">
        <v>45.49</v>
      </c>
      <c r="G114" s="107">
        <v>24.5</v>
      </c>
    </row>
    <row r="115" ht="15.75" customHeight="1">
      <c r="A115" s="111">
        <v>210.0</v>
      </c>
      <c r="B115" s="111" t="s">
        <v>692</v>
      </c>
      <c r="C115" s="111" t="s">
        <v>31</v>
      </c>
      <c r="D115" s="106">
        <v>43824.0</v>
      </c>
      <c r="E115" s="107">
        <v>39.99</v>
      </c>
      <c r="F115" s="107">
        <v>14.79</v>
      </c>
      <c r="G115" s="107">
        <v>25.2</v>
      </c>
    </row>
    <row r="116" ht="15.75" customHeight="1">
      <c r="A116" s="111">
        <v>495.0</v>
      </c>
      <c r="B116" s="111" t="s">
        <v>693</v>
      </c>
      <c r="C116" s="111" t="s">
        <v>36</v>
      </c>
      <c r="D116" s="106">
        <v>43824.0</v>
      </c>
      <c r="E116" s="113">
        <v>17.5</v>
      </c>
      <c r="F116" s="113">
        <v>17.5</v>
      </c>
      <c r="G116" s="107">
        <v>0.0</v>
      </c>
    </row>
    <row r="117" ht="15.75" customHeight="1">
      <c r="A117" s="111">
        <v>524.0</v>
      </c>
      <c r="B117" s="105" t="s">
        <v>694</v>
      </c>
      <c r="C117" s="111" t="s">
        <v>36</v>
      </c>
      <c r="D117" s="106">
        <v>43824.0</v>
      </c>
      <c r="E117" s="107">
        <v>19.99</v>
      </c>
      <c r="F117" s="107">
        <v>7.49</v>
      </c>
      <c r="G117" s="107">
        <v>12.5</v>
      </c>
    </row>
    <row r="118" ht="15.75" customHeight="1">
      <c r="A118" s="111">
        <v>587.0</v>
      </c>
      <c r="B118" s="105" t="s">
        <v>695</v>
      </c>
      <c r="C118" s="111" t="s">
        <v>36</v>
      </c>
      <c r="D118" s="106">
        <v>43824.0</v>
      </c>
      <c r="E118" s="107">
        <v>5.99</v>
      </c>
      <c r="F118" s="107">
        <v>5.99</v>
      </c>
      <c r="G118" s="107">
        <v>0.0</v>
      </c>
    </row>
    <row r="119" ht="15.75" customHeight="1"/>
    <row r="120" ht="15.75" customHeight="1">
      <c r="E120" s="108">
        <f t="shared" ref="E120:G120" si="4">SUM(E2:E118)</f>
        <v>3036.29</v>
      </c>
      <c r="F120" s="108">
        <f t="shared" si="4"/>
        <v>1662.09</v>
      </c>
      <c r="G120" s="108">
        <f t="shared" si="4"/>
        <v>1374.2</v>
      </c>
      <c r="H120" s="109">
        <f t="shared" ref="H120:H121" si="5">E120-F120</f>
        <v>1374.2</v>
      </c>
      <c r="I120" s="110">
        <f>COUNTA(B2:B118)</f>
        <v>117</v>
      </c>
    </row>
    <row r="121" ht="15.75" customHeight="1">
      <c r="E121" s="108">
        <f>E120/I120</f>
        <v>25.95119658</v>
      </c>
      <c r="F121" s="108">
        <f>F120/I120</f>
        <v>14.20589744</v>
      </c>
      <c r="G121" s="108">
        <f>G120/I120</f>
        <v>11.74529915</v>
      </c>
      <c r="H121" s="109">
        <f t="shared" si="5"/>
        <v>11.74529915</v>
      </c>
      <c r="I121" s="110">
        <f>I120/I120</f>
        <v>1</v>
      </c>
    </row>
  </sheetData>
  <autoFilter ref="$A$1:$G$118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6.13"/>
    <col customWidth="1" min="3" max="3" width="10.13"/>
    <col customWidth="1" min="4" max="4" width="15.5"/>
    <col customWidth="1" min="5" max="6" width="11.88"/>
    <col customWidth="1" min="7" max="7" width="9.13"/>
    <col customWidth="1" min="8" max="8" width="8.0"/>
    <col customWidth="1" min="9" max="9" width="4.7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77.0</v>
      </c>
      <c r="B2" s="105" t="s">
        <v>696</v>
      </c>
      <c r="C2" s="111" t="s">
        <v>99</v>
      </c>
      <c r="D2" s="106">
        <v>43115.0</v>
      </c>
      <c r="E2" s="107">
        <v>9.99</v>
      </c>
      <c r="F2" s="107">
        <v>3.99</v>
      </c>
      <c r="G2" s="107">
        <v>6.0</v>
      </c>
    </row>
    <row r="3" ht="15.75" customHeight="1">
      <c r="A3" s="111">
        <v>600.0</v>
      </c>
      <c r="B3" s="105" t="s">
        <v>697</v>
      </c>
      <c r="C3" s="111" t="s">
        <v>36</v>
      </c>
      <c r="D3" s="106">
        <v>43124.0</v>
      </c>
      <c r="E3" s="107">
        <v>75.93</v>
      </c>
      <c r="F3" s="107">
        <v>55.93</v>
      </c>
      <c r="G3" s="107">
        <v>20.0</v>
      </c>
    </row>
    <row r="4" ht="15.75" customHeight="1">
      <c r="A4" s="111">
        <v>777.0</v>
      </c>
      <c r="B4" s="105" t="s">
        <v>698</v>
      </c>
      <c r="C4" s="111" t="s">
        <v>36</v>
      </c>
      <c r="D4" s="106">
        <v>43155.0</v>
      </c>
      <c r="E4" s="107">
        <v>16.99</v>
      </c>
      <c r="F4" s="107">
        <v>4.99</v>
      </c>
      <c r="G4" s="107">
        <v>12.0</v>
      </c>
    </row>
    <row r="5" ht="15.75" customHeight="1">
      <c r="A5" s="111">
        <v>840.0</v>
      </c>
      <c r="B5" s="111" t="s">
        <v>699</v>
      </c>
      <c r="C5" s="111" t="s">
        <v>36</v>
      </c>
      <c r="D5" s="106">
        <v>43249.0</v>
      </c>
      <c r="E5" s="113">
        <v>3.34</v>
      </c>
      <c r="F5" s="113">
        <v>1.24</v>
      </c>
      <c r="G5" s="107">
        <f t="shared" ref="G5:G17" si="1">E5-F5</f>
        <v>2.1</v>
      </c>
    </row>
    <row r="6" ht="15.75" customHeight="1">
      <c r="A6" s="111">
        <v>841.0</v>
      </c>
      <c r="B6" s="111" t="s">
        <v>700</v>
      </c>
      <c r="C6" s="111" t="s">
        <v>36</v>
      </c>
      <c r="D6" s="106">
        <v>43249.0</v>
      </c>
      <c r="E6" s="113">
        <v>3.34</v>
      </c>
      <c r="F6" s="113">
        <v>1.24</v>
      </c>
      <c r="G6" s="107">
        <f t="shared" si="1"/>
        <v>2.1</v>
      </c>
    </row>
    <row r="7" ht="15.75" customHeight="1">
      <c r="A7" s="111">
        <v>842.0</v>
      </c>
      <c r="B7" s="111" t="s">
        <v>701</v>
      </c>
      <c r="C7" s="111" t="s">
        <v>36</v>
      </c>
      <c r="D7" s="106">
        <v>43249.0</v>
      </c>
      <c r="E7" s="113">
        <v>3.34</v>
      </c>
      <c r="F7" s="113">
        <v>1.24</v>
      </c>
      <c r="G7" s="107">
        <f t="shared" si="1"/>
        <v>2.1</v>
      </c>
    </row>
    <row r="8" ht="15.75" customHeight="1">
      <c r="A8" s="111">
        <v>843.0</v>
      </c>
      <c r="B8" s="111" t="s">
        <v>702</v>
      </c>
      <c r="C8" s="111" t="s">
        <v>36</v>
      </c>
      <c r="D8" s="106">
        <v>43249.0</v>
      </c>
      <c r="E8" s="113">
        <v>3.33</v>
      </c>
      <c r="F8" s="113">
        <v>1.23</v>
      </c>
      <c r="G8" s="107">
        <f t="shared" si="1"/>
        <v>2.1</v>
      </c>
    </row>
    <row r="9" ht="15.75" customHeight="1">
      <c r="A9" s="111">
        <v>844.0</v>
      </c>
      <c r="B9" s="111" t="s">
        <v>703</v>
      </c>
      <c r="C9" s="111" t="s">
        <v>36</v>
      </c>
      <c r="D9" s="106">
        <v>43249.0</v>
      </c>
      <c r="E9" s="113">
        <v>3.33</v>
      </c>
      <c r="F9" s="113">
        <v>1.23</v>
      </c>
      <c r="G9" s="107">
        <f t="shared" si="1"/>
        <v>2.1</v>
      </c>
    </row>
    <row r="10" ht="15.75" customHeight="1">
      <c r="A10" s="111">
        <v>845.0</v>
      </c>
      <c r="B10" s="111" t="s">
        <v>704</v>
      </c>
      <c r="C10" s="111" t="s">
        <v>36</v>
      </c>
      <c r="D10" s="106">
        <v>43249.0</v>
      </c>
      <c r="E10" s="113">
        <v>3.33</v>
      </c>
      <c r="F10" s="113">
        <v>1.23</v>
      </c>
      <c r="G10" s="107">
        <f t="shared" si="1"/>
        <v>2.1</v>
      </c>
    </row>
    <row r="11" ht="15.75" customHeight="1">
      <c r="A11" s="111">
        <v>846.0</v>
      </c>
      <c r="B11" s="111" t="s">
        <v>705</v>
      </c>
      <c r="C11" s="111" t="s">
        <v>36</v>
      </c>
      <c r="D11" s="106">
        <v>43249.0</v>
      </c>
      <c r="E11" s="113">
        <v>3.33</v>
      </c>
      <c r="F11" s="113">
        <v>1.23</v>
      </c>
      <c r="G11" s="107">
        <f t="shared" si="1"/>
        <v>2.1</v>
      </c>
    </row>
    <row r="12" ht="15.75" customHeight="1">
      <c r="A12" s="111">
        <v>847.0</v>
      </c>
      <c r="B12" s="111" t="s">
        <v>706</v>
      </c>
      <c r="C12" s="111" t="s">
        <v>36</v>
      </c>
      <c r="D12" s="106">
        <v>43249.0</v>
      </c>
      <c r="E12" s="113">
        <v>3.33</v>
      </c>
      <c r="F12" s="113">
        <v>1.23</v>
      </c>
      <c r="G12" s="107">
        <f t="shared" si="1"/>
        <v>2.1</v>
      </c>
    </row>
    <row r="13" ht="15.75" customHeight="1">
      <c r="A13" s="111">
        <v>53.0</v>
      </c>
      <c r="B13" s="111" t="s">
        <v>707</v>
      </c>
      <c r="C13" s="111" t="s">
        <v>116</v>
      </c>
      <c r="D13" s="106">
        <v>43249.0</v>
      </c>
      <c r="E13" s="113">
        <v>3.33</v>
      </c>
      <c r="F13" s="113">
        <v>1.23</v>
      </c>
      <c r="G13" s="107">
        <f t="shared" si="1"/>
        <v>2.1</v>
      </c>
    </row>
    <row r="14" ht="15.75" customHeight="1">
      <c r="A14" s="111">
        <v>54.0</v>
      </c>
      <c r="B14" s="111" t="s">
        <v>708</v>
      </c>
      <c r="C14" s="111" t="s">
        <v>116</v>
      </c>
      <c r="D14" s="106">
        <v>43249.0</v>
      </c>
      <c r="E14" s="113">
        <v>3.33</v>
      </c>
      <c r="F14" s="113">
        <v>1.23</v>
      </c>
      <c r="G14" s="107">
        <f t="shared" si="1"/>
        <v>2.1</v>
      </c>
    </row>
    <row r="15" ht="15.75" customHeight="1">
      <c r="A15" s="111">
        <v>55.0</v>
      </c>
      <c r="B15" s="111" t="s">
        <v>709</v>
      </c>
      <c r="C15" s="111" t="s">
        <v>116</v>
      </c>
      <c r="D15" s="106">
        <v>43249.0</v>
      </c>
      <c r="E15" s="113">
        <v>3.33</v>
      </c>
      <c r="F15" s="113">
        <v>1.23</v>
      </c>
      <c r="G15" s="107">
        <f t="shared" si="1"/>
        <v>2.1</v>
      </c>
    </row>
    <row r="16" ht="15.75" customHeight="1">
      <c r="A16" s="111">
        <v>56.0</v>
      </c>
      <c r="B16" s="111" t="s">
        <v>710</v>
      </c>
      <c r="C16" s="111" t="s">
        <v>116</v>
      </c>
      <c r="D16" s="106">
        <v>43249.0</v>
      </c>
      <c r="E16" s="113">
        <v>3.33</v>
      </c>
      <c r="F16" s="113">
        <v>1.23</v>
      </c>
      <c r="G16" s="107">
        <f t="shared" si="1"/>
        <v>2.1</v>
      </c>
    </row>
    <row r="17" ht="15.75" customHeight="1">
      <c r="A17" s="111">
        <v>626.0</v>
      </c>
      <c r="B17" s="111" t="s">
        <v>106</v>
      </c>
      <c r="C17" s="111" t="s">
        <v>36</v>
      </c>
      <c r="D17" s="112">
        <v>43265.0</v>
      </c>
      <c r="E17" s="113">
        <v>0.0</v>
      </c>
      <c r="F17" s="113">
        <v>0.0</v>
      </c>
      <c r="G17" s="107">
        <f t="shared" si="1"/>
        <v>0</v>
      </c>
    </row>
    <row r="18" ht="15.75" customHeight="1">
      <c r="A18" s="111">
        <v>508.0</v>
      </c>
      <c r="B18" s="105" t="s">
        <v>711</v>
      </c>
      <c r="C18" s="111" t="s">
        <v>36</v>
      </c>
      <c r="D18" s="106">
        <v>43268.0</v>
      </c>
      <c r="E18" s="107">
        <v>14.49</v>
      </c>
      <c r="F18" s="107">
        <v>3.99</v>
      </c>
      <c r="G18" s="107">
        <v>10.5</v>
      </c>
    </row>
    <row r="19" ht="15.75" customHeight="1">
      <c r="A19" s="111">
        <v>632.0</v>
      </c>
      <c r="B19" s="105" t="s">
        <v>712</v>
      </c>
      <c r="C19" s="111" t="s">
        <v>36</v>
      </c>
      <c r="D19" s="106">
        <v>43275.0</v>
      </c>
      <c r="E19" s="107">
        <v>29.99</v>
      </c>
      <c r="F19" s="107">
        <v>7.99</v>
      </c>
      <c r="G19" s="107">
        <v>22.0</v>
      </c>
    </row>
    <row r="20" ht="15.75" customHeight="1">
      <c r="A20" s="111">
        <v>101.0</v>
      </c>
      <c r="B20" s="105" t="s">
        <v>713</v>
      </c>
      <c r="C20" s="111" t="s">
        <v>99</v>
      </c>
      <c r="D20" s="106">
        <v>43275.0</v>
      </c>
      <c r="E20" s="107">
        <v>14.99</v>
      </c>
      <c r="F20" s="107">
        <v>4.99</v>
      </c>
      <c r="G20" s="107">
        <v>10.0</v>
      </c>
    </row>
    <row r="21" ht="15.75" customHeight="1">
      <c r="A21" s="111">
        <v>797.0</v>
      </c>
      <c r="B21" s="105" t="s">
        <v>714</v>
      </c>
      <c r="C21" s="111" t="s">
        <v>36</v>
      </c>
      <c r="D21" s="106">
        <v>43275.0</v>
      </c>
      <c r="E21" s="107">
        <v>29.99</v>
      </c>
      <c r="F21" s="107">
        <v>14.99</v>
      </c>
      <c r="G21" s="107">
        <v>15.0</v>
      </c>
    </row>
    <row r="22" ht="15.75" customHeight="1">
      <c r="A22" s="111">
        <v>813.0</v>
      </c>
      <c r="B22" s="111" t="s">
        <v>715</v>
      </c>
      <c r="C22" s="111" t="s">
        <v>36</v>
      </c>
      <c r="D22" s="112">
        <v>43275.0</v>
      </c>
      <c r="E22" s="113">
        <v>19.99</v>
      </c>
      <c r="F22" s="113">
        <v>19.99</v>
      </c>
      <c r="G22" s="107">
        <f>E22-F22</f>
        <v>0</v>
      </c>
    </row>
    <row r="23" ht="15.75" customHeight="1">
      <c r="A23" s="111">
        <v>894.0</v>
      </c>
      <c r="B23" s="105" t="s">
        <v>716</v>
      </c>
      <c r="C23" s="111" t="s">
        <v>36</v>
      </c>
      <c r="D23" s="106">
        <v>43275.0</v>
      </c>
      <c r="E23" s="107">
        <v>19.99</v>
      </c>
      <c r="F23" s="107">
        <v>2.99</v>
      </c>
      <c r="G23" s="107">
        <v>17.0</v>
      </c>
    </row>
    <row r="24" ht="15.75" customHeight="1">
      <c r="A24" s="111">
        <v>934.0</v>
      </c>
      <c r="B24" s="105" t="s">
        <v>717</v>
      </c>
      <c r="C24" s="111" t="s">
        <v>36</v>
      </c>
      <c r="D24" s="106">
        <v>43275.0</v>
      </c>
      <c r="E24" s="107">
        <v>19.99</v>
      </c>
      <c r="F24" s="107">
        <v>12.99</v>
      </c>
      <c r="G24" s="107">
        <v>7.0</v>
      </c>
    </row>
    <row r="25" ht="15.75" customHeight="1">
      <c r="A25" s="111">
        <v>262.0</v>
      </c>
      <c r="B25" s="105" t="s">
        <v>718</v>
      </c>
      <c r="C25" s="111" t="s">
        <v>31</v>
      </c>
      <c r="D25" s="106">
        <v>43295.0</v>
      </c>
      <c r="E25" s="107">
        <v>6.99</v>
      </c>
      <c r="F25" s="107">
        <v>6.99</v>
      </c>
      <c r="G25" s="107">
        <v>0.0</v>
      </c>
    </row>
    <row r="26" ht="15.75" customHeight="1">
      <c r="A26" s="111">
        <v>452.0</v>
      </c>
      <c r="B26" s="105" t="s">
        <v>719</v>
      </c>
      <c r="C26" s="111" t="s">
        <v>89</v>
      </c>
      <c r="D26" s="106">
        <v>43295.0</v>
      </c>
      <c r="E26" s="107">
        <v>10.99</v>
      </c>
      <c r="F26" s="107">
        <v>10.99</v>
      </c>
      <c r="G26" s="107">
        <v>0.0</v>
      </c>
    </row>
    <row r="27" ht="15.75" customHeight="1">
      <c r="A27" s="111">
        <v>765.0</v>
      </c>
      <c r="B27" s="111" t="s">
        <v>720</v>
      </c>
      <c r="C27" s="111" t="s">
        <v>36</v>
      </c>
      <c r="D27" s="112">
        <v>43323.0</v>
      </c>
      <c r="E27" s="113">
        <v>64.22</v>
      </c>
      <c r="F27" s="113">
        <v>47.42</v>
      </c>
      <c r="G27" s="107">
        <f>E27-F27</f>
        <v>16.8</v>
      </c>
    </row>
    <row r="28" ht="15.75" customHeight="1">
      <c r="A28" s="111">
        <v>535.0</v>
      </c>
      <c r="B28" s="105" t="s">
        <v>721</v>
      </c>
      <c r="C28" s="111" t="s">
        <v>36</v>
      </c>
      <c r="D28" s="106">
        <v>43335.0</v>
      </c>
      <c r="E28" s="107">
        <v>19.99</v>
      </c>
      <c r="F28" s="107">
        <v>11.99</v>
      </c>
      <c r="G28" s="107">
        <v>8.0</v>
      </c>
    </row>
    <row r="29" ht="15.75" customHeight="1">
      <c r="A29" s="111">
        <v>350.0</v>
      </c>
      <c r="B29" s="105" t="s">
        <v>722</v>
      </c>
      <c r="C29" s="111" t="s">
        <v>31</v>
      </c>
      <c r="D29" s="106">
        <v>43341.0</v>
      </c>
      <c r="E29" s="107">
        <v>24.99</v>
      </c>
      <c r="F29" s="107">
        <v>24.99</v>
      </c>
      <c r="G29" s="107">
        <v>0.0</v>
      </c>
    </row>
    <row r="30" ht="15.75" customHeight="1">
      <c r="A30" s="111">
        <v>420.0</v>
      </c>
      <c r="B30" s="111" t="s">
        <v>723</v>
      </c>
      <c r="C30" s="111" t="s">
        <v>31</v>
      </c>
      <c r="D30" s="106">
        <v>43345.0</v>
      </c>
      <c r="E30" s="107">
        <v>6.19</v>
      </c>
      <c r="F30" s="107">
        <v>6.19</v>
      </c>
      <c r="G30" s="107">
        <v>0.0</v>
      </c>
    </row>
    <row r="31" ht="15.75" customHeight="1">
      <c r="A31" s="111">
        <v>708.0</v>
      </c>
      <c r="B31" s="105" t="s">
        <v>724</v>
      </c>
      <c r="C31" s="111" t="s">
        <v>36</v>
      </c>
      <c r="D31" s="106">
        <v>43350.0</v>
      </c>
      <c r="E31" s="107">
        <v>79.99</v>
      </c>
      <c r="F31" s="107">
        <v>0.0</v>
      </c>
      <c r="G31" s="107">
        <v>79.99</v>
      </c>
    </row>
    <row r="32" ht="15.75" customHeight="1">
      <c r="A32" s="111">
        <v>610.0</v>
      </c>
      <c r="B32" s="105" t="s">
        <v>725</v>
      </c>
      <c r="C32" s="111" t="s">
        <v>36</v>
      </c>
      <c r="D32" s="106">
        <v>43372.0</v>
      </c>
      <c r="E32" s="107">
        <v>99.98</v>
      </c>
      <c r="F32" s="107">
        <v>49.98</v>
      </c>
      <c r="G32" s="107">
        <v>50.0</v>
      </c>
    </row>
    <row r="33" ht="15.75" customHeight="1">
      <c r="A33" s="111">
        <v>432.0</v>
      </c>
      <c r="B33" s="105" t="s">
        <v>726</v>
      </c>
      <c r="C33" s="111" t="s">
        <v>89</v>
      </c>
      <c r="D33" s="106">
        <v>43373.0</v>
      </c>
      <c r="E33" s="107">
        <v>9.99</v>
      </c>
      <c r="F33" s="107">
        <v>9.99</v>
      </c>
      <c r="G33" s="107">
        <v>0.0</v>
      </c>
    </row>
    <row r="34" ht="15.75" customHeight="1">
      <c r="A34" s="105">
        <v>3.0</v>
      </c>
      <c r="B34" s="105" t="s">
        <v>727</v>
      </c>
      <c r="C34" s="111" t="s">
        <v>116</v>
      </c>
      <c r="D34" s="106">
        <v>43373.0</v>
      </c>
      <c r="E34" s="107">
        <v>4.99</v>
      </c>
      <c r="F34" s="107">
        <v>4.99</v>
      </c>
      <c r="G34" s="107">
        <v>0.0</v>
      </c>
    </row>
    <row r="35" ht="15.75" customHeight="1">
      <c r="A35" s="111">
        <v>6.0</v>
      </c>
      <c r="B35" s="105" t="s">
        <v>728</v>
      </c>
      <c r="C35" s="111" t="s">
        <v>116</v>
      </c>
      <c r="D35" s="106">
        <v>43373.0</v>
      </c>
      <c r="E35" s="107">
        <v>4.99</v>
      </c>
      <c r="F35" s="107">
        <v>4.99</v>
      </c>
      <c r="G35" s="107">
        <v>0.0</v>
      </c>
    </row>
    <row r="36" ht="15.75" customHeight="1">
      <c r="A36" s="111">
        <v>30.0</v>
      </c>
      <c r="B36" s="111" t="s">
        <v>729</v>
      </c>
      <c r="C36" s="111" t="s">
        <v>116</v>
      </c>
      <c r="D36" s="106">
        <v>43373.0</v>
      </c>
      <c r="E36" s="107">
        <v>4.99</v>
      </c>
      <c r="F36" s="107">
        <v>4.99</v>
      </c>
      <c r="G36" s="107">
        <v>0.0</v>
      </c>
    </row>
    <row r="37" ht="15.75" customHeight="1">
      <c r="A37" s="111">
        <v>460.0</v>
      </c>
      <c r="B37" s="105" t="s">
        <v>730</v>
      </c>
      <c r="C37" s="111" t="s">
        <v>89</v>
      </c>
      <c r="D37" s="106">
        <v>43373.0</v>
      </c>
      <c r="E37" s="107">
        <v>19.99</v>
      </c>
      <c r="F37" s="107">
        <v>19.99</v>
      </c>
      <c r="G37" s="107">
        <v>0.0</v>
      </c>
    </row>
    <row r="38" ht="15.75" customHeight="1">
      <c r="A38" s="111">
        <v>464.0</v>
      </c>
      <c r="B38" s="105" t="s">
        <v>731</v>
      </c>
      <c r="C38" s="111" t="s">
        <v>89</v>
      </c>
      <c r="D38" s="106">
        <v>43373.0</v>
      </c>
      <c r="E38" s="107">
        <v>2.99</v>
      </c>
      <c r="F38" s="107">
        <v>2.99</v>
      </c>
      <c r="G38" s="107">
        <v>0.0</v>
      </c>
    </row>
    <row r="39" ht="15.75" customHeight="1">
      <c r="A39" s="111">
        <v>467.0</v>
      </c>
      <c r="B39" s="105" t="s">
        <v>732</v>
      </c>
      <c r="C39" s="111" t="s">
        <v>89</v>
      </c>
      <c r="D39" s="106">
        <v>43373.0</v>
      </c>
      <c r="E39" s="107">
        <v>4.99</v>
      </c>
      <c r="F39" s="107">
        <v>4.99</v>
      </c>
      <c r="G39" s="107">
        <v>0.0</v>
      </c>
    </row>
    <row r="40" ht="15.75" customHeight="1">
      <c r="A40" s="111">
        <v>473.0</v>
      </c>
      <c r="B40" s="111" t="s">
        <v>733</v>
      </c>
      <c r="C40" s="111" t="s">
        <v>89</v>
      </c>
      <c r="D40" s="106">
        <v>43373.0</v>
      </c>
      <c r="E40" s="113">
        <v>19.99</v>
      </c>
      <c r="F40" s="113">
        <v>19.99</v>
      </c>
      <c r="G40" s="107">
        <v>0.0</v>
      </c>
    </row>
    <row r="41" ht="15.75" customHeight="1">
      <c r="A41" s="111">
        <v>483.0</v>
      </c>
      <c r="B41" s="105" t="s">
        <v>734</v>
      </c>
      <c r="C41" s="111" t="s">
        <v>89</v>
      </c>
      <c r="D41" s="106">
        <v>43373.0</v>
      </c>
      <c r="E41" s="107">
        <v>9.99</v>
      </c>
      <c r="F41" s="107">
        <v>9.99</v>
      </c>
      <c r="G41" s="107">
        <v>0.0</v>
      </c>
    </row>
    <row r="42" ht="15.75" customHeight="1">
      <c r="A42" s="111">
        <v>263.0</v>
      </c>
      <c r="B42" s="105" t="s">
        <v>735</v>
      </c>
      <c r="C42" s="111" t="s">
        <v>31</v>
      </c>
      <c r="D42" s="106">
        <v>43373.0</v>
      </c>
      <c r="E42" s="107">
        <v>7.99</v>
      </c>
      <c r="F42" s="107">
        <v>7.99</v>
      </c>
      <c r="G42" s="107">
        <v>0.0</v>
      </c>
    </row>
    <row r="43" ht="15.75" customHeight="1">
      <c r="A43" s="111">
        <v>286.0</v>
      </c>
      <c r="B43" s="111" t="s">
        <v>736</v>
      </c>
      <c r="C43" s="111" t="s">
        <v>31</v>
      </c>
      <c r="D43" s="106">
        <v>43373.0</v>
      </c>
      <c r="E43" s="107">
        <v>9.99</v>
      </c>
      <c r="F43" s="107">
        <v>9.99</v>
      </c>
      <c r="G43" s="107">
        <v>0.0</v>
      </c>
    </row>
    <row r="44" ht="15.75" customHeight="1">
      <c r="A44" s="111">
        <v>140.0</v>
      </c>
      <c r="B44" s="105" t="s">
        <v>737</v>
      </c>
      <c r="C44" s="111" t="s">
        <v>99</v>
      </c>
      <c r="D44" s="106">
        <v>43373.0</v>
      </c>
      <c r="E44" s="107">
        <v>4.49</v>
      </c>
      <c r="F44" s="107">
        <v>4.49</v>
      </c>
      <c r="G44" s="107">
        <v>0.0</v>
      </c>
    </row>
    <row r="45" ht="15.75" customHeight="1">
      <c r="A45" s="111">
        <v>149.0</v>
      </c>
      <c r="B45" s="105" t="s">
        <v>738</v>
      </c>
      <c r="C45" s="111" t="s">
        <v>102</v>
      </c>
      <c r="D45" s="106">
        <v>43373.0</v>
      </c>
      <c r="E45" s="107">
        <v>9.99</v>
      </c>
      <c r="F45" s="107">
        <v>9.99</v>
      </c>
      <c r="G45" s="107">
        <v>0.0</v>
      </c>
    </row>
    <row r="46" ht="15.75" customHeight="1">
      <c r="A46" s="111">
        <v>151.0</v>
      </c>
      <c r="B46" s="111" t="s">
        <v>739</v>
      </c>
      <c r="C46" s="111" t="s">
        <v>102</v>
      </c>
      <c r="D46" s="106">
        <v>43373.0</v>
      </c>
      <c r="E46" s="113">
        <v>2.24</v>
      </c>
      <c r="F46" s="113">
        <v>2.24</v>
      </c>
      <c r="G46" s="107">
        <v>0.0</v>
      </c>
    </row>
    <row r="47" ht="15.75" customHeight="1">
      <c r="A47" s="111">
        <v>167.0</v>
      </c>
      <c r="B47" s="111" t="s">
        <v>740</v>
      </c>
      <c r="C47" s="111" t="s">
        <v>102</v>
      </c>
      <c r="D47" s="106">
        <v>43373.0</v>
      </c>
      <c r="E47" s="107">
        <v>12.98</v>
      </c>
      <c r="F47" s="107">
        <v>12.98</v>
      </c>
      <c r="G47" s="107">
        <v>0.0</v>
      </c>
    </row>
    <row r="48" ht="15.75" customHeight="1">
      <c r="A48" s="111">
        <v>170.0</v>
      </c>
      <c r="B48" s="111" t="s">
        <v>741</v>
      </c>
      <c r="C48" s="111" t="s">
        <v>102</v>
      </c>
      <c r="D48" s="106">
        <v>43373.0</v>
      </c>
      <c r="E48" s="107">
        <v>9.99</v>
      </c>
      <c r="F48" s="107">
        <v>9.99</v>
      </c>
      <c r="G48" s="107">
        <v>0.0</v>
      </c>
    </row>
    <row r="49" ht="15.75" customHeight="1">
      <c r="A49" s="111">
        <v>69.0</v>
      </c>
      <c r="B49" s="105" t="s">
        <v>742</v>
      </c>
      <c r="C49" s="111" t="s">
        <v>116</v>
      </c>
      <c r="D49" s="106">
        <v>43373.0</v>
      </c>
      <c r="E49" s="107">
        <v>7.99</v>
      </c>
      <c r="F49" s="107">
        <v>7.99</v>
      </c>
      <c r="G49" s="107">
        <v>0.0</v>
      </c>
    </row>
    <row r="50" ht="15.75" customHeight="1">
      <c r="A50" s="111">
        <v>83.0</v>
      </c>
      <c r="B50" s="111" t="s">
        <v>743</v>
      </c>
      <c r="C50" s="111" t="s">
        <v>99</v>
      </c>
      <c r="D50" s="106">
        <v>43373.0</v>
      </c>
      <c r="E50" s="113">
        <v>2.25</v>
      </c>
      <c r="F50" s="113">
        <v>2.25</v>
      </c>
      <c r="G50" s="107">
        <v>0.0</v>
      </c>
    </row>
    <row r="51" ht="15.75" customHeight="1">
      <c r="A51" s="111">
        <v>94.0</v>
      </c>
      <c r="B51" s="111" t="s">
        <v>744</v>
      </c>
      <c r="C51" s="111" t="s">
        <v>99</v>
      </c>
      <c r="D51" s="106">
        <v>43377.0</v>
      </c>
      <c r="E51" s="113">
        <v>15.0</v>
      </c>
      <c r="F51" s="113">
        <v>7.5</v>
      </c>
      <c r="G51" s="113">
        <v>7.5</v>
      </c>
    </row>
    <row r="52" ht="15.75" customHeight="1">
      <c r="A52" s="118">
        <v>95.0</v>
      </c>
      <c r="B52" s="118" t="s">
        <v>745</v>
      </c>
      <c r="C52" s="111" t="s">
        <v>99</v>
      </c>
      <c r="D52" s="115">
        <v>43377.0</v>
      </c>
      <c r="E52" s="122">
        <v>14.99</v>
      </c>
      <c r="F52" s="122">
        <v>7.49</v>
      </c>
      <c r="G52" s="122">
        <v>7.5</v>
      </c>
    </row>
    <row r="53" ht="15.75" customHeight="1">
      <c r="A53" s="111">
        <v>915.0</v>
      </c>
      <c r="B53" s="105" t="s">
        <v>746</v>
      </c>
      <c r="C53" s="111" t="s">
        <v>36</v>
      </c>
      <c r="D53" s="106">
        <v>43377.0</v>
      </c>
      <c r="E53" s="107">
        <v>19.99</v>
      </c>
      <c r="F53" s="107">
        <v>17.99</v>
      </c>
      <c r="G53" s="107">
        <v>2.0</v>
      </c>
    </row>
    <row r="54" ht="15.75" customHeight="1">
      <c r="A54" s="111">
        <v>889.0</v>
      </c>
      <c r="B54" s="105" t="s">
        <v>747</v>
      </c>
      <c r="C54" s="111" t="s">
        <v>36</v>
      </c>
      <c r="D54" s="106">
        <v>43377.0</v>
      </c>
      <c r="E54" s="107">
        <v>29.99</v>
      </c>
      <c r="F54" s="107">
        <v>29.99</v>
      </c>
      <c r="G54" s="107">
        <v>0.0</v>
      </c>
    </row>
    <row r="55" ht="15.75" customHeight="1">
      <c r="A55" s="111">
        <v>825.0</v>
      </c>
      <c r="B55" s="105" t="s">
        <v>748</v>
      </c>
      <c r="C55" s="111" t="s">
        <v>36</v>
      </c>
      <c r="D55" s="106">
        <v>43392.0</v>
      </c>
      <c r="E55" s="107">
        <v>99.99</v>
      </c>
      <c r="F55" s="107">
        <v>99.99</v>
      </c>
      <c r="G55" s="107">
        <v>0.0</v>
      </c>
    </row>
    <row r="56" ht="15.75" customHeight="1">
      <c r="A56" s="111">
        <v>861.0</v>
      </c>
      <c r="B56" s="105" t="s">
        <v>749</v>
      </c>
      <c r="C56" s="111" t="s">
        <v>36</v>
      </c>
      <c r="D56" s="106">
        <v>43410.0</v>
      </c>
      <c r="E56" s="107">
        <v>74.98</v>
      </c>
      <c r="F56" s="107">
        <v>29.98</v>
      </c>
      <c r="G56" s="107">
        <v>45.0</v>
      </c>
    </row>
    <row r="57" ht="15.75" customHeight="1">
      <c r="A57" s="111">
        <v>448.0</v>
      </c>
      <c r="B57" s="105" t="s">
        <v>750</v>
      </c>
      <c r="C57" s="111" t="s">
        <v>89</v>
      </c>
      <c r="D57" s="106">
        <v>43414.0</v>
      </c>
      <c r="E57" s="107">
        <v>7.99</v>
      </c>
      <c r="F57" s="107">
        <v>3.99</v>
      </c>
      <c r="G57" s="107">
        <v>4.0</v>
      </c>
    </row>
    <row r="58" ht="15.75" customHeight="1">
      <c r="A58" s="111">
        <v>831.0</v>
      </c>
      <c r="B58" s="111" t="s">
        <v>751</v>
      </c>
      <c r="C58" s="111" t="s">
        <v>36</v>
      </c>
      <c r="D58" s="106">
        <v>43417.0</v>
      </c>
      <c r="E58" s="113">
        <v>13.33</v>
      </c>
      <c r="F58" s="113">
        <v>13.33</v>
      </c>
      <c r="G58" s="107">
        <v>0.0</v>
      </c>
    </row>
    <row r="59" ht="15.75" customHeight="1">
      <c r="A59" s="118">
        <v>832.0</v>
      </c>
      <c r="B59" s="118" t="s">
        <v>752</v>
      </c>
      <c r="C59" s="111" t="s">
        <v>36</v>
      </c>
      <c r="D59" s="115">
        <v>43417.0</v>
      </c>
      <c r="E59" s="113">
        <v>13.33</v>
      </c>
      <c r="F59" s="113">
        <v>13.33</v>
      </c>
      <c r="G59" s="107">
        <v>0.0</v>
      </c>
    </row>
    <row r="60" ht="15.75" customHeight="1">
      <c r="A60" s="118">
        <v>833.0</v>
      </c>
      <c r="B60" s="118" t="s">
        <v>753</v>
      </c>
      <c r="C60" s="111" t="s">
        <v>36</v>
      </c>
      <c r="D60" s="115">
        <v>43417.0</v>
      </c>
      <c r="E60" s="113">
        <v>13.33</v>
      </c>
      <c r="F60" s="113">
        <v>13.33</v>
      </c>
      <c r="G60" s="107">
        <v>0.0</v>
      </c>
    </row>
    <row r="61" ht="15.75" customHeight="1">
      <c r="A61" s="111">
        <v>513.0</v>
      </c>
      <c r="B61" s="111" t="s">
        <v>754</v>
      </c>
      <c r="C61" s="111" t="s">
        <v>36</v>
      </c>
      <c r="D61" s="106">
        <v>43421.0</v>
      </c>
      <c r="E61" s="107">
        <v>14.99</v>
      </c>
      <c r="F61" s="107">
        <v>14.99</v>
      </c>
      <c r="G61" s="107">
        <v>0.0</v>
      </c>
    </row>
    <row r="62" ht="15.75" customHeight="1">
      <c r="A62" s="111">
        <v>238.0</v>
      </c>
      <c r="B62" s="105" t="s">
        <v>755</v>
      </c>
      <c r="C62" s="111" t="s">
        <v>31</v>
      </c>
      <c r="D62" s="106">
        <v>43430.0</v>
      </c>
      <c r="E62" s="107">
        <v>69.99</v>
      </c>
      <c r="F62" s="107">
        <v>39.89</v>
      </c>
      <c r="G62" s="107">
        <v>30.1</v>
      </c>
    </row>
    <row r="63" ht="15.75" customHeight="1">
      <c r="A63" s="111">
        <v>323.0</v>
      </c>
      <c r="B63" s="105" t="s">
        <v>756</v>
      </c>
      <c r="C63" s="111" t="s">
        <v>31</v>
      </c>
      <c r="D63" s="106">
        <v>43433.0</v>
      </c>
      <c r="E63" s="107">
        <v>24.99</v>
      </c>
      <c r="F63" s="107">
        <v>6.99</v>
      </c>
      <c r="G63" s="107">
        <v>18.0</v>
      </c>
    </row>
    <row r="64" ht="15.75" customHeight="1">
      <c r="A64" s="111">
        <v>999.0</v>
      </c>
      <c r="B64" s="111" t="s">
        <v>108</v>
      </c>
      <c r="C64" s="111" t="s">
        <v>109</v>
      </c>
      <c r="D64" s="112">
        <v>43462.0</v>
      </c>
      <c r="E64" s="113">
        <v>0.0</v>
      </c>
      <c r="F64" s="113">
        <v>0.0</v>
      </c>
      <c r="G64" s="107">
        <f>E64-F64</f>
        <v>0</v>
      </c>
    </row>
    <row r="65" ht="15.75" customHeight="1">
      <c r="A65" s="111">
        <v>984.0</v>
      </c>
      <c r="B65" s="105" t="s">
        <v>110</v>
      </c>
      <c r="C65" s="111" t="s">
        <v>109</v>
      </c>
      <c r="D65" s="106">
        <v>43463.0</v>
      </c>
      <c r="E65" s="107">
        <v>29.99</v>
      </c>
      <c r="F65" s="107">
        <v>0.0</v>
      </c>
      <c r="G65" s="107">
        <v>29.99</v>
      </c>
    </row>
    <row r="66" ht="15.75" customHeight="1">
      <c r="A66" s="111">
        <v>485.0</v>
      </c>
      <c r="B66" s="111" t="s">
        <v>757</v>
      </c>
      <c r="C66" s="111" t="s">
        <v>89</v>
      </c>
      <c r="D66" s="106">
        <v>43463.0</v>
      </c>
      <c r="E66" s="113">
        <v>22.49</v>
      </c>
      <c r="F66" s="113">
        <v>4.99</v>
      </c>
      <c r="G66" s="107">
        <f t="shared" ref="G66:G67" si="2">E66-F66</f>
        <v>17.5</v>
      </c>
    </row>
    <row r="67" ht="15.75" customHeight="1">
      <c r="A67" s="111">
        <v>414.0</v>
      </c>
      <c r="B67" s="111" t="s">
        <v>758</v>
      </c>
      <c r="C67" s="111" t="s">
        <v>31</v>
      </c>
      <c r="D67" s="106">
        <v>43463.0</v>
      </c>
      <c r="E67" s="113">
        <v>22.49</v>
      </c>
      <c r="F67" s="113">
        <v>5.0</v>
      </c>
      <c r="G67" s="107">
        <f t="shared" si="2"/>
        <v>17.49</v>
      </c>
    </row>
    <row r="68" ht="15.75" customHeight="1"/>
    <row r="69" ht="15.75" customHeight="1">
      <c r="E69" s="108">
        <f t="shared" ref="E69:G69" si="3">SUM(E2:E67)</f>
        <v>1244.35</v>
      </c>
      <c r="F69" s="108">
        <f t="shared" si="3"/>
        <v>765.78</v>
      </c>
      <c r="G69" s="108">
        <f t="shared" si="3"/>
        <v>478.57</v>
      </c>
      <c r="H69" s="109">
        <f t="shared" ref="H69:H70" si="4">E69-F69</f>
        <v>478.57</v>
      </c>
      <c r="I69" s="110">
        <f>COUNTA(B2:B67)</f>
        <v>66</v>
      </c>
    </row>
    <row r="70" ht="15.75" customHeight="1">
      <c r="E70" s="108">
        <f>E69/I69</f>
        <v>18.85378788</v>
      </c>
      <c r="F70" s="108">
        <f>F69/I69</f>
        <v>11.60272727</v>
      </c>
      <c r="G70" s="108">
        <f>G69/I69</f>
        <v>7.251060606</v>
      </c>
      <c r="H70" s="109">
        <f t="shared" si="4"/>
        <v>7.251060606</v>
      </c>
      <c r="I70" s="110">
        <f>I69/I69</f>
        <v>1</v>
      </c>
    </row>
  </sheetData>
  <autoFilter ref="$A$1:$G$67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2.13"/>
    <col customWidth="1" min="3" max="3" width="10.63"/>
    <col customWidth="1" min="4" max="4" width="15.5"/>
    <col customWidth="1" min="5" max="6" width="11.63"/>
    <col customWidth="1" min="7" max="7" width="9.75"/>
    <col customWidth="1" min="8" max="8" width="9.0"/>
    <col customWidth="1" min="9" max="9" width="5.13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257.0</v>
      </c>
      <c r="B2" s="105" t="s">
        <v>759</v>
      </c>
      <c r="C2" s="111" t="s">
        <v>31</v>
      </c>
      <c r="D2" s="106">
        <v>42750.0</v>
      </c>
      <c r="E2" s="107">
        <v>14.99</v>
      </c>
      <c r="F2" s="107">
        <v>3.59</v>
      </c>
      <c r="G2" s="107">
        <f t="shared" ref="G2:G187" si="1">E2-F2</f>
        <v>11.4</v>
      </c>
    </row>
    <row r="3" ht="15.75" customHeight="1">
      <c r="A3" s="111">
        <v>342.0</v>
      </c>
      <c r="B3" s="105" t="s">
        <v>760</v>
      </c>
      <c r="C3" s="111" t="s">
        <v>31</v>
      </c>
      <c r="D3" s="106">
        <v>42750.0</v>
      </c>
      <c r="E3" s="107">
        <v>12.99</v>
      </c>
      <c r="F3" s="107">
        <v>4.99</v>
      </c>
      <c r="G3" s="107">
        <f t="shared" si="1"/>
        <v>8</v>
      </c>
    </row>
    <row r="4" ht="15.75" customHeight="1">
      <c r="A4" s="111">
        <v>461.0</v>
      </c>
      <c r="B4" s="105" t="s">
        <v>761</v>
      </c>
      <c r="C4" s="111" t="s">
        <v>89</v>
      </c>
      <c r="D4" s="106">
        <v>42750.0</v>
      </c>
      <c r="E4" s="107">
        <v>8.99</v>
      </c>
      <c r="F4" s="107">
        <v>1.99</v>
      </c>
      <c r="G4" s="107">
        <f t="shared" si="1"/>
        <v>7</v>
      </c>
    </row>
    <row r="5" ht="15.75" customHeight="1">
      <c r="A5" s="111">
        <v>528.0</v>
      </c>
      <c r="B5" s="105" t="s">
        <v>762</v>
      </c>
      <c r="C5" s="111" t="s">
        <v>36</v>
      </c>
      <c r="D5" s="106">
        <v>42750.0</v>
      </c>
      <c r="E5" s="107">
        <v>14.99</v>
      </c>
      <c r="F5" s="107">
        <v>4.99</v>
      </c>
      <c r="G5" s="107">
        <f t="shared" si="1"/>
        <v>10</v>
      </c>
    </row>
    <row r="6" ht="15.75" customHeight="1">
      <c r="A6" s="111">
        <v>566.0</v>
      </c>
      <c r="B6" s="105" t="s">
        <v>763</v>
      </c>
      <c r="C6" s="111" t="s">
        <v>36</v>
      </c>
      <c r="D6" s="106">
        <v>42750.0</v>
      </c>
      <c r="E6" s="107">
        <v>4.99</v>
      </c>
      <c r="F6" s="107">
        <v>2.99</v>
      </c>
      <c r="G6" s="107">
        <f t="shared" si="1"/>
        <v>2</v>
      </c>
    </row>
    <row r="7" ht="15.75" customHeight="1">
      <c r="A7" s="111">
        <v>598.0</v>
      </c>
      <c r="B7" s="105" t="s">
        <v>764</v>
      </c>
      <c r="C7" s="111" t="s">
        <v>36</v>
      </c>
      <c r="D7" s="106">
        <v>42754.0</v>
      </c>
      <c r="E7" s="107">
        <v>14.99</v>
      </c>
      <c r="F7" s="107">
        <v>7.49</v>
      </c>
      <c r="G7" s="107">
        <f t="shared" si="1"/>
        <v>7.5</v>
      </c>
    </row>
    <row r="8" ht="15.75" customHeight="1">
      <c r="A8" s="111">
        <v>462.0</v>
      </c>
      <c r="B8" s="105" t="s">
        <v>765</v>
      </c>
      <c r="C8" s="111" t="s">
        <v>89</v>
      </c>
      <c r="D8" s="106">
        <v>42754.0</v>
      </c>
      <c r="E8" s="107">
        <v>14.99</v>
      </c>
      <c r="F8" s="107">
        <v>9.99</v>
      </c>
      <c r="G8" s="107">
        <f t="shared" si="1"/>
        <v>5</v>
      </c>
    </row>
    <row r="9" ht="15.75" customHeight="1">
      <c r="A9" s="111">
        <v>500.0</v>
      </c>
      <c r="B9" s="105" t="s">
        <v>766</v>
      </c>
      <c r="C9" s="111" t="s">
        <v>36</v>
      </c>
      <c r="D9" s="106">
        <v>42754.0</v>
      </c>
      <c r="E9" s="107">
        <v>19.99</v>
      </c>
      <c r="F9" s="107">
        <v>9.99</v>
      </c>
      <c r="G9" s="107">
        <f t="shared" si="1"/>
        <v>10</v>
      </c>
    </row>
    <row r="10" ht="15.75" customHeight="1">
      <c r="A10" s="111">
        <v>368.0</v>
      </c>
      <c r="B10" s="111" t="s">
        <v>767</v>
      </c>
      <c r="C10" s="111" t="s">
        <v>31</v>
      </c>
      <c r="D10" s="106">
        <v>42754.0</v>
      </c>
      <c r="E10" s="107">
        <v>32.98</v>
      </c>
      <c r="F10" s="107">
        <v>17.98</v>
      </c>
      <c r="G10" s="107">
        <f t="shared" si="1"/>
        <v>15</v>
      </c>
    </row>
    <row r="11" ht="15.75" customHeight="1">
      <c r="A11" s="111">
        <v>310.0</v>
      </c>
      <c r="B11" s="105" t="s">
        <v>768</v>
      </c>
      <c r="C11" s="111" t="s">
        <v>31</v>
      </c>
      <c r="D11" s="106">
        <v>42754.0</v>
      </c>
      <c r="E11" s="107">
        <v>19.99</v>
      </c>
      <c r="F11" s="107">
        <v>14.99</v>
      </c>
      <c r="G11" s="107">
        <f t="shared" si="1"/>
        <v>5</v>
      </c>
    </row>
    <row r="12" ht="15.75" customHeight="1">
      <c r="A12" s="111">
        <v>701.0</v>
      </c>
      <c r="B12" s="105" t="s">
        <v>769</v>
      </c>
      <c r="C12" s="111" t="s">
        <v>36</v>
      </c>
      <c r="D12" s="106">
        <v>42754.0</v>
      </c>
      <c r="E12" s="107">
        <v>17.99</v>
      </c>
      <c r="F12" s="107">
        <v>9.99</v>
      </c>
      <c r="G12" s="107">
        <f t="shared" si="1"/>
        <v>8</v>
      </c>
    </row>
    <row r="13" ht="15.75" customHeight="1">
      <c r="A13" s="111">
        <v>799.0</v>
      </c>
      <c r="B13" s="105" t="s">
        <v>35</v>
      </c>
      <c r="C13" s="111" t="s">
        <v>36</v>
      </c>
      <c r="D13" s="106">
        <v>42754.0</v>
      </c>
      <c r="E13" s="107">
        <v>34.58</v>
      </c>
      <c r="F13" s="107">
        <v>26.58</v>
      </c>
      <c r="G13" s="107">
        <f t="shared" si="1"/>
        <v>8</v>
      </c>
    </row>
    <row r="14" ht="15.75" customHeight="1">
      <c r="A14" s="111">
        <v>876.0</v>
      </c>
      <c r="B14" s="105" t="s">
        <v>770</v>
      </c>
      <c r="C14" s="111" t="s">
        <v>36</v>
      </c>
      <c r="D14" s="106">
        <v>42754.0</v>
      </c>
      <c r="E14" s="107">
        <v>17.99</v>
      </c>
      <c r="F14" s="107">
        <v>6.99</v>
      </c>
      <c r="G14" s="107">
        <f t="shared" si="1"/>
        <v>11</v>
      </c>
    </row>
    <row r="15" ht="15.75" customHeight="1">
      <c r="A15" s="111">
        <v>904.0</v>
      </c>
      <c r="B15" s="105" t="s">
        <v>771</v>
      </c>
      <c r="C15" s="111" t="s">
        <v>36</v>
      </c>
      <c r="D15" s="106">
        <v>42754.0</v>
      </c>
      <c r="E15" s="107">
        <v>14.99</v>
      </c>
      <c r="F15" s="107">
        <v>5.99</v>
      </c>
      <c r="G15" s="107">
        <f t="shared" si="1"/>
        <v>9</v>
      </c>
    </row>
    <row r="16" ht="15.75" customHeight="1">
      <c r="A16" s="111">
        <v>916.0</v>
      </c>
      <c r="B16" s="105" t="s">
        <v>772</v>
      </c>
      <c r="C16" s="111" t="s">
        <v>36</v>
      </c>
      <c r="D16" s="106">
        <v>42754.0</v>
      </c>
      <c r="E16" s="107">
        <v>19.99</v>
      </c>
      <c r="F16" s="107">
        <v>7.99</v>
      </c>
      <c r="G16" s="107">
        <f t="shared" si="1"/>
        <v>12</v>
      </c>
    </row>
    <row r="17" ht="15.75" customHeight="1">
      <c r="A17" s="111">
        <v>163.0</v>
      </c>
      <c r="B17" s="105" t="s">
        <v>773</v>
      </c>
      <c r="C17" s="111" t="s">
        <v>102</v>
      </c>
      <c r="D17" s="106">
        <v>42766.0</v>
      </c>
      <c r="E17" s="107">
        <v>5.58</v>
      </c>
      <c r="F17" s="107">
        <v>3.98</v>
      </c>
      <c r="G17" s="107">
        <f t="shared" si="1"/>
        <v>1.6</v>
      </c>
    </row>
    <row r="18" ht="15.75" customHeight="1">
      <c r="A18" s="111">
        <v>216.0</v>
      </c>
      <c r="B18" s="105" t="s">
        <v>774</v>
      </c>
      <c r="C18" s="111" t="s">
        <v>31</v>
      </c>
      <c r="D18" s="106">
        <v>42766.0</v>
      </c>
      <c r="E18" s="107">
        <v>39.99</v>
      </c>
      <c r="F18" s="107">
        <v>19.99</v>
      </c>
      <c r="G18" s="107">
        <f t="shared" si="1"/>
        <v>20</v>
      </c>
    </row>
    <row r="19" ht="15.75" customHeight="1">
      <c r="A19" s="111">
        <v>365.0</v>
      </c>
      <c r="B19" s="105" t="s">
        <v>775</v>
      </c>
      <c r="C19" s="111" t="s">
        <v>31</v>
      </c>
      <c r="D19" s="106">
        <v>42766.0</v>
      </c>
      <c r="E19" s="107">
        <v>24.99</v>
      </c>
      <c r="F19" s="107">
        <v>4.99</v>
      </c>
      <c r="G19" s="107">
        <f t="shared" si="1"/>
        <v>20</v>
      </c>
    </row>
    <row r="20" ht="15.75" customHeight="1">
      <c r="A20" s="111">
        <v>422.0</v>
      </c>
      <c r="B20" s="105" t="s">
        <v>776</v>
      </c>
      <c r="C20" s="111" t="s">
        <v>89</v>
      </c>
      <c r="D20" s="106">
        <v>42766.0</v>
      </c>
      <c r="E20" s="107">
        <v>9.99</v>
      </c>
      <c r="F20" s="107">
        <v>6.99</v>
      </c>
      <c r="G20" s="107">
        <f t="shared" si="1"/>
        <v>3</v>
      </c>
    </row>
    <row r="21" ht="15.75" customHeight="1">
      <c r="A21" s="111">
        <v>429.0</v>
      </c>
      <c r="B21" s="105" t="s">
        <v>777</v>
      </c>
      <c r="C21" s="111" t="s">
        <v>89</v>
      </c>
      <c r="D21" s="106">
        <v>42766.0</v>
      </c>
      <c r="E21" s="107">
        <v>4.99</v>
      </c>
      <c r="F21" s="107">
        <v>1.99</v>
      </c>
      <c r="G21" s="107">
        <f t="shared" si="1"/>
        <v>3</v>
      </c>
    </row>
    <row r="22" ht="15.75" customHeight="1">
      <c r="A22" s="111">
        <v>493.0</v>
      </c>
      <c r="B22" s="111" t="s">
        <v>778</v>
      </c>
      <c r="C22" s="111" t="s">
        <v>36</v>
      </c>
      <c r="D22" s="106">
        <v>42766.0</v>
      </c>
      <c r="E22" s="107">
        <v>11.99</v>
      </c>
      <c r="F22" s="107">
        <v>7.99</v>
      </c>
      <c r="G22" s="107">
        <f t="shared" si="1"/>
        <v>4</v>
      </c>
    </row>
    <row r="23" ht="15.75" customHeight="1">
      <c r="A23" s="111">
        <v>437.0</v>
      </c>
      <c r="B23" s="105" t="s">
        <v>779</v>
      </c>
      <c r="C23" s="111" t="s">
        <v>89</v>
      </c>
      <c r="D23" s="106">
        <v>42778.0</v>
      </c>
      <c r="E23" s="107">
        <v>14.99</v>
      </c>
      <c r="F23" s="107">
        <v>3.99</v>
      </c>
      <c r="G23" s="107">
        <f t="shared" si="1"/>
        <v>11</v>
      </c>
    </row>
    <row r="24" ht="15.75" customHeight="1">
      <c r="A24" s="111">
        <v>148.0</v>
      </c>
      <c r="B24" s="111" t="s">
        <v>780</v>
      </c>
      <c r="C24" s="111" t="s">
        <v>102</v>
      </c>
      <c r="D24" s="106">
        <v>42778.0</v>
      </c>
      <c r="E24" s="107">
        <v>7.99</v>
      </c>
      <c r="F24" s="107">
        <v>7.99</v>
      </c>
      <c r="G24" s="107">
        <f t="shared" si="1"/>
        <v>0</v>
      </c>
    </row>
    <row r="25" ht="15.75" customHeight="1">
      <c r="A25" s="111">
        <v>20.0</v>
      </c>
      <c r="B25" s="105" t="s">
        <v>781</v>
      </c>
      <c r="C25" s="111" t="s">
        <v>116</v>
      </c>
      <c r="D25" s="106">
        <v>42784.0</v>
      </c>
      <c r="E25" s="107">
        <v>9.99</v>
      </c>
      <c r="F25" s="107">
        <v>4.99</v>
      </c>
      <c r="G25" s="107">
        <f t="shared" si="1"/>
        <v>5</v>
      </c>
    </row>
    <row r="26" ht="15.75" customHeight="1">
      <c r="A26" s="111">
        <v>21.0</v>
      </c>
      <c r="B26" s="105" t="s">
        <v>782</v>
      </c>
      <c r="C26" s="111" t="s">
        <v>116</v>
      </c>
      <c r="D26" s="106">
        <v>42784.0</v>
      </c>
      <c r="E26" s="107">
        <v>9.99</v>
      </c>
      <c r="F26" s="107">
        <v>4.99</v>
      </c>
      <c r="G26" s="107">
        <f t="shared" si="1"/>
        <v>5</v>
      </c>
    </row>
    <row r="27" ht="15.75" customHeight="1">
      <c r="A27" s="111">
        <v>23.0</v>
      </c>
      <c r="B27" s="105" t="s">
        <v>783</v>
      </c>
      <c r="C27" s="111" t="s">
        <v>116</v>
      </c>
      <c r="D27" s="106">
        <v>42784.0</v>
      </c>
      <c r="E27" s="107">
        <v>9.99</v>
      </c>
      <c r="F27" s="107">
        <v>4.99</v>
      </c>
      <c r="G27" s="107">
        <f t="shared" si="1"/>
        <v>5</v>
      </c>
    </row>
    <row r="28" ht="15.75" customHeight="1">
      <c r="A28" s="111">
        <v>24.0</v>
      </c>
      <c r="B28" s="105" t="s">
        <v>784</v>
      </c>
      <c r="C28" s="111" t="s">
        <v>116</v>
      </c>
      <c r="D28" s="106">
        <v>42784.0</v>
      </c>
      <c r="E28" s="107">
        <v>9.99</v>
      </c>
      <c r="F28" s="107">
        <v>4.99</v>
      </c>
      <c r="G28" s="107">
        <f t="shared" si="1"/>
        <v>5</v>
      </c>
    </row>
    <row r="29" ht="15.75" customHeight="1">
      <c r="A29" s="111">
        <v>155.0</v>
      </c>
      <c r="B29" s="111" t="s">
        <v>785</v>
      </c>
      <c r="C29" s="111" t="s">
        <v>102</v>
      </c>
      <c r="D29" s="106">
        <v>42784.0</v>
      </c>
      <c r="E29" s="107">
        <v>9.99</v>
      </c>
      <c r="F29" s="107">
        <v>4.99</v>
      </c>
      <c r="G29" s="107">
        <f t="shared" si="1"/>
        <v>5</v>
      </c>
    </row>
    <row r="30" ht="15.75" customHeight="1">
      <c r="A30" s="111">
        <v>156.0</v>
      </c>
      <c r="B30" s="111" t="s">
        <v>786</v>
      </c>
      <c r="C30" s="111" t="s">
        <v>102</v>
      </c>
      <c r="D30" s="106">
        <v>42784.0</v>
      </c>
      <c r="E30" s="107">
        <v>9.99</v>
      </c>
      <c r="F30" s="107">
        <v>4.99</v>
      </c>
      <c r="G30" s="107">
        <f t="shared" si="1"/>
        <v>5</v>
      </c>
    </row>
    <row r="31" ht="15.75" customHeight="1">
      <c r="A31" s="111">
        <v>157.0</v>
      </c>
      <c r="B31" s="111" t="s">
        <v>787</v>
      </c>
      <c r="C31" s="111" t="s">
        <v>102</v>
      </c>
      <c r="D31" s="106">
        <v>42784.0</v>
      </c>
      <c r="E31" s="107">
        <v>9.99</v>
      </c>
      <c r="F31" s="107">
        <v>4.99</v>
      </c>
      <c r="G31" s="107">
        <f t="shared" si="1"/>
        <v>5</v>
      </c>
    </row>
    <row r="32" ht="15.75" customHeight="1">
      <c r="A32" s="111">
        <v>158.0</v>
      </c>
      <c r="B32" s="111" t="s">
        <v>788</v>
      </c>
      <c r="C32" s="111" t="s">
        <v>102</v>
      </c>
      <c r="D32" s="106">
        <v>42784.0</v>
      </c>
      <c r="E32" s="107">
        <v>14.99</v>
      </c>
      <c r="F32" s="107">
        <v>7.49</v>
      </c>
      <c r="G32" s="107">
        <f t="shared" si="1"/>
        <v>7.5</v>
      </c>
    </row>
    <row r="33" ht="15.75" customHeight="1">
      <c r="A33" s="111">
        <v>445.0</v>
      </c>
      <c r="B33" s="111" t="s">
        <v>789</v>
      </c>
      <c r="C33" s="111" t="s">
        <v>89</v>
      </c>
      <c r="D33" s="106">
        <v>42791.0</v>
      </c>
      <c r="E33" s="107">
        <v>24.99</v>
      </c>
      <c r="F33" s="107">
        <v>9.99</v>
      </c>
      <c r="G33" s="107">
        <f t="shared" si="1"/>
        <v>15</v>
      </c>
    </row>
    <row r="34" ht="15.75" customHeight="1">
      <c r="A34" s="111">
        <v>446.0</v>
      </c>
      <c r="B34" s="111" t="s">
        <v>790</v>
      </c>
      <c r="C34" s="111" t="s">
        <v>89</v>
      </c>
      <c r="D34" s="106">
        <v>42791.0</v>
      </c>
      <c r="E34" s="107">
        <v>12.99</v>
      </c>
      <c r="F34" s="107">
        <v>6.49</v>
      </c>
      <c r="G34" s="107">
        <f t="shared" si="1"/>
        <v>6.5</v>
      </c>
    </row>
    <row r="35" ht="15.75" customHeight="1">
      <c r="A35" s="111">
        <v>465.0</v>
      </c>
      <c r="B35" s="105" t="s">
        <v>791</v>
      </c>
      <c r="C35" s="111" t="s">
        <v>89</v>
      </c>
      <c r="D35" s="106">
        <v>42791.0</v>
      </c>
      <c r="E35" s="107">
        <v>15.99</v>
      </c>
      <c r="F35" s="107">
        <v>5.59</v>
      </c>
      <c r="G35" s="107">
        <f t="shared" si="1"/>
        <v>10.4</v>
      </c>
    </row>
    <row r="36" ht="15.75" customHeight="1">
      <c r="A36" s="111">
        <v>873.0</v>
      </c>
      <c r="B36" s="105" t="s">
        <v>792</v>
      </c>
      <c r="C36" s="111" t="s">
        <v>36</v>
      </c>
      <c r="D36" s="106">
        <v>42791.0</v>
      </c>
      <c r="E36" s="107">
        <v>24.99</v>
      </c>
      <c r="F36" s="107">
        <v>11.99</v>
      </c>
      <c r="G36" s="107">
        <f t="shared" si="1"/>
        <v>13</v>
      </c>
    </row>
    <row r="37" ht="15.75" customHeight="1">
      <c r="A37" s="111">
        <v>63.0</v>
      </c>
      <c r="B37" s="105" t="s">
        <v>793</v>
      </c>
      <c r="C37" s="111" t="s">
        <v>116</v>
      </c>
      <c r="D37" s="106">
        <v>42806.0</v>
      </c>
      <c r="E37" s="107">
        <v>5.99</v>
      </c>
      <c r="F37" s="107">
        <v>1.99</v>
      </c>
      <c r="G37" s="107">
        <f t="shared" si="1"/>
        <v>4</v>
      </c>
    </row>
    <row r="38" ht="15.75" customHeight="1">
      <c r="A38" s="111">
        <v>64.0</v>
      </c>
      <c r="B38" s="105" t="s">
        <v>794</v>
      </c>
      <c r="C38" s="111" t="s">
        <v>116</v>
      </c>
      <c r="D38" s="106">
        <v>42806.0</v>
      </c>
      <c r="E38" s="107">
        <v>5.99</v>
      </c>
      <c r="F38" s="107">
        <v>1.99</v>
      </c>
      <c r="G38" s="107">
        <f t="shared" si="1"/>
        <v>4</v>
      </c>
    </row>
    <row r="39" ht="15.75" customHeight="1">
      <c r="A39" s="111">
        <v>65.0</v>
      </c>
      <c r="B39" s="105" t="s">
        <v>795</v>
      </c>
      <c r="C39" s="111" t="s">
        <v>116</v>
      </c>
      <c r="D39" s="106">
        <v>42806.0</v>
      </c>
      <c r="E39" s="107">
        <v>5.99</v>
      </c>
      <c r="F39" s="107">
        <v>1.99</v>
      </c>
      <c r="G39" s="107">
        <f t="shared" si="1"/>
        <v>4</v>
      </c>
    </row>
    <row r="40" ht="15.75" customHeight="1">
      <c r="A40" s="111">
        <v>66.0</v>
      </c>
      <c r="B40" s="105" t="s">
        <v>796</v>
      </c>
      <c r="C40" s="111" t="s">
        <v>116</v>
      </c>
      <c r="D40" s="106">
        <v>42806.0</v>
      </c>
      <c r="E40" s="107">
        <v>5.99</v>
      </c>
      <c r="F40" s="107">
        <v>1.99</v>
      </c>
      <c r="G40" s="107">
        <f t="shared" si="1"/>
        <v>4</v>
      </c>
    </row>
    <row r="41" ht="15.75" customHeight="1">
      <c r="A41" s="111">
        <v>67.0</v>
      </c>
      <c r="B41" s="105" t="s">
        <v>797</v>
      </c>
      <c r="C41" s="111" t="s">
        <v>116</v>
      </c>
      <c r="D41" s="106">
        <v>42806.0</v>
      </c>
      <c r="E41" s="107">
        <v>5.99</v>
      </c>
      <c r="F41" s="107">
        <v>1.99</v>
      </c>
      <c r="G41" s="107">
        <f t="shared" si="1"/>
        <v>4</v>
      </c>
    </row>
    <row r="42" ht="15.75" customHeight="1">
      <c r="A42" s="111">
        <v>145.0</v>
      </c>
      <c r="B42" s="105" t="s">
        <v>798</v>
      </c>
      <c r="C42" s="111" t="s">
        <v>99</v>
      </c>
      <c r="D42" s="106">
        <v>42806.0</v>
      </c>
      <c r="E42" s="107">
        <v>9.99</v>
      </c>
      <c r="F42" s="107">
        <v>3.99</v>
      </c>
      <c r="G42" s="107">
        <f t="shared" si="1"/>
        <v>6</v>
      </c>
    </row>
    <row r="43" ht="15.75" customHeight="1">
      <c r="A43" s="111">
        <v>146.0</v>
      </c>
      <c r="B43" s="105" t="s">
        <v>799</v>
      </c>
      <c r="C43" s="111" t="s">
        <v>99</v>
      </c>
      <c r="D43" s="106">
        <v>42806.0</v>
      </c>
      <c r="E43" s="107">
        <v>9.99</v>
      </c>
      <c r="F43" s="107">
        <v>3.99</v>
      </c>
      <c r="G43" s="107">
        <f t="shared" si="1"/>
        <v>6</v>
      </c>
    </row>
    <row r="44" ht="15.75" customHeight="1">
      <c r="A44" s="111">
        <v>393.0</v>
      </c>
      <c r="B44" s="105" t="s">
        <v>800</v>
      </c>
      <c r="C44" s="111" t="s">
        <v>31</v>
      </c>
      <c r="D44" s="106">
        <v>42810.0</v>
      </c>
      <c r="E44" s="107">
        <v>14.99</v>
      </c>
      <c r="F44" s="107">
        <v>14.99</v>
      </c>
      <c r="G44" s="107">
        <f t="shared" si="1"/>
        <v>0</v>
      </c>
    </row>
    <row r="45" ht="15.75" customHeight="1">
      <c r="A45" s="111">
        <v>396.0</v>
      </c>
      <c r="B45" s="105" t="s">
        <v>801</v>
      </c>
      <c r="C45" s="111" t="s">
        <v>31</v>
      </c>
      <c r="D45" s="106">
        <v>42811.0</v>
      </c>
      <c r="E45" s="107">
        <v>9.99</v>
      </c>
      <c r="F45" s="107">
        <v>9.99</v>
      </c>
      <c r="G45" s="107">
        <f t="shared" si="1"/>
        <v>0</v>
      </c>
    </row>
    <row r="46" ht="15.75" customHeight="1">
      <c r="A46" s="111">
        <v>364.0</v>
      </c>
      <c r="B46" s="105" t="s">
        <v>802</v>
      </c>
      <c r="C46" s="111" t="s">
        <v>31</v>
      </c>
      <c r="D46" s="106">
        <v>42811.0</v>
      </c>
      <c r="E46" s="107">
        <v>8.49</v>
      </c>
      <c r="F46" s="107">
        <v>2.49</v>
      </c>
      <c r="G46" s="107">
        <f t="shared" si="1"/>
        <v>6</v>
      </c>
    </row>
    <row r="47" ht="15.75" customHeight="1">
      <c r="A47" s="111">
        <v>406.0</v>
      </c>
      <c r="B47" s="105" t="s">
        <v>803</v>
      </c>
      <c r="C47" s="111" t="s">
        <v>31</v>
      </c>
      <c r="D47" s="106">
        <v>42811.0</v>
      </c>
      <c r="E47" s="107">
        <v>9.99</v>
      </c>
      <c r="F47" s="107">
        <v>9.99</v>
      </c>
      <c r="G47" s="107">
        <f t="shared" si="1"/>
        <v>0</v>
      </c>
    </row>
    <row r="48" ht="15.75" customHeight="1">
      <c r="A48" s="111">
        <v>428.0</v>
      </c>
      <c r="B48" s="105" t="s">
        <v>804</v>
      </c>
      <c r="C48" s="111" t="s">
        <v>89</v>
      </c>
      <c r="D48" s="106">
        <v>42811.0</v>
      </c>
      <c r="E48" s="107">
        <v>14.99</v>
      </c>
      <c r="F48" s="107">
        <v>4.74</v>
      </c>
      <c r="G48" s="107">
        <f t="shared" si="1"/>
        <v>10.25</v>
      </c>
    </row>
    <row r="49" ht="15.75" customHeight="1">
      <c r="A49" s="111">
        <v>624.0</v>
      </c>
      <c r="B49" s="105" t="s">
        <v>805</v>
      </c>
      <c r="C49" s="111" t="s">
        <v>36</v>
      </c>
      <c r="D49" s="106">
        <v>42811.0</v>
      </c>
      <c r="E49" s="107">
        <v>24.99</v>
      </c>
      <c r="F49" s="107">
        <v>4.99</v>
      </c>
      <c r="G49" s="107">
        <f t="shared" si="1"/>
        <v>20</v>
      </c>
    </row>
    <row r="50" ht="15.75" customHeight="1">
      <c r="A50" s="111">
        <v>656.0</v>
      </c>
      <c r="B50" s="105" t="s">
        <v>806</v>
      </c>
      <c r="C50" s="111" t="s">
        <v>36</v>
      </c>
      <c r="D50" s="106">
        <v>42811.0</v>
      </c>
      <c r="E50" s="107">
        <v>14.99</v>
      </c>
      <c r="F50" s="107">
        <v>4.99</v>
      </c>
      <c r="G50" s="107">
        <f t="shared" si="1"/>
        <v>10</v>
      </c>
    </row>
    <row r="51" ht="15.75" customHeight="1">
      <c r="A51" s="111">
        <v>316.0</v>
      </c>
      <c r="B51" s="111" t="s">
        <v>807</v>
      </c>
      <c r="C51" s="111" t="s">
        <v>31</v>
      </c>
      <c r="D51" s="106">
        <v>42811.0</v>
      </c>
      <c r="E51" s="107">
        <v>11.99</v>
      </c>
      <c r="F51" s="107">
        <v>2.99</v>
      </c>
      <c r="G51" s="107">
        <f t="shared" si="1"/>
        <v>9</v>
      </c>
    </row>
    <row r="52" ht="15.75" customHeight="1">
      <c r="A52" s="111">
        <v>862.0</v>
      </c>
      <c r="B52" s="105" t="s">
        <v>808</v>
      </c>
      <c r="C52" s="111" t="s">
        <v>36</v>
      </c>
      <c r="D52" s="106">
        <v>42811.0</v>
      </c>
      <c r="E52" s="107">
        <v>12.99</v>
      </c>
      <c r="F52" s="107">
        <v>3.49</v>
      </c>
      <c r="G52" s="107">
        <f t="shared" si="1"/>
        <v>9.5</v>
      </c>
    </row>
    <row r="53" ht="15.75" customHeight="1">
      <c r="A53" s="111">
        <v>681.0</v>
      </c>
      <c r="B53" s="105" t="s">
        <v>809</v>
      </c>
      <c r="C53" s="111" t="s">
        <v>36</v>
      </c>
      <c r="D53" s="106">
        <v>42811.0</v>
      </c>
      <c r="E53" s="107">
        <v>13.99</v>
      </c>
      <c r="F53" s="107">
        <v>2.99</v>
      </c>
      <c r="G53" s="107">
        <f t="shared" si="1"/>
        <v>11</v>
      </c>
    </row>
    <row r="54" ht="15.75" customHeight="1">
      <c r="A54" s="111">
        <v>746.0</v>
      </c>
      <c r="B54" s="105" t="s">
        <v>810</v>
      </c>
      <c r="C54" s="111" t="s">
        <v>36</v>
      </c>
      <c r="D54" s="106">
        <v>42811.0</v>
      </c>
      <c r="E54" s="107">
        <v>14.99</v>
      </c>
      <c r="F54" s="107">
        <v>4.49</v>
      </c>
      <c r="G54" s="107">
        <f t="shared" si="1"/>
        <v>10.5</v>
      </c>
    </row>
    <row r="55" ht="15.75" customHeight="1">
      <c r="A55" s="111">
        <v>49.0</v>
      </c>
      <c r="B55" s="105" t="s">
        <v>811</v>
      </c>
      <c r="C55" s="111" t="s">
        <v>116</v>
      </c>
      <c r="D55" s="106">
        <v>42812.0</v>
      </c>
      <c r="E55" s="107">
        <v>6.99</v>
      </c>
      <c r="F55" s="107">
        <v>2.99</v>
      </c>
      <c r="G55" s="107">
        <f t="shared" si="1"/>
        <v>4</v>
      </c>
    </row>
    <row r="56" ht="15.75" customHeight="1">
      <c r="A56" s="111">
        <v>412.0</v>
      </c>
      <c r="B56" s="111" t="s">
        <v>812</v>
      </c>
      <c r="C56" s="111" t="s">
        <v>31</v>
      </c>
      <c r="D56" s="112">
        <v>42818.0</v>
      </c>
      <c r="E56" s="113">
        <v>19.99</v>
      </c>
      <c r="F56" s="113">
        <v>7.99</v>
      </c>
      <c r="G56" s="107">
        <f t="shared" si="1"/>
        <v>12</v>
      </c>
    </row>
    <row r="57" ht="15.75" customHeight="1">
      <c r="A57" s="111">
        <v>375.0</v>
      </c>
      <c r="B57" s="105" t="s">
        <v>813</v>
      </c>
      <c r="C57" s="111" t="s">
        <v>31</v>
      </c>
      <c r="D57" s="106">
        <v>42832.0</v>
      </c>
      <c r="E57" s="107">
        <v>9.98</v>
      </c>
      <c r="F57" s="107">
        <v>9.98</v>
      </c>
      <c r="G57" s="107">
        <f t="shared" si="1"/>
        <v>0</v>
      </c>
    </row>
    <row r="58" ht="15.75" customHeight="1">
      <c r="A58" s="111">
        <v>425.0</v>
      </c>
      <c r="B58" s="111" t="s">
        <v>814</v>
      </c>
      <c r="C58" s="111" t="s">
        <v>89</v>
      </c>
      <c r="D58" s="112">
        <v>42832.0</v>
      </c>
      <c r="E58" s="113">
        <v>16.99</v>
      </c>
      <c r="F58" s="113">
        <v>4.99</v>
      </c>
      <c r="G58" s="107">
        <f t="shared" si="1"/>
        <v>12</v>
      </c>
    </row>
    <row r="59" ht="15.75" customHeight="1">
      <c r="A59" s="111">
        <v>438.0</v>
      </c>
      <c r="B59" s="105" t="s">
        <v>815</v>
      </c>
      <c r="C59" s="111" t="s">
        <v>89</v>
      </c>
      <c r="D59" s="106">
        <v>42832.0</v>
      </c>
      <c r="E59" s="107">
        <v>2.49</v>
      </c>
      <c r="F59" s="107">
        <v>2.49</v>
      </c>
      <c r="G59" s="107">
        <f t="shared" si="1"/>
        <v>0</v>
      </c>
    </row>
    <row r="60" ht="15.75" customHeight="1">
      <c r="A60" s="111">
        <v>441.0</v>
      </c>
      <c r="B60" s="105" t="s">
        <v>816</v>
      </c>
      <c r="C60" s="111" t="s">
        <v>89</v>
      </c>
      <c r="D60" s="106">
        <v>42832.0</v>
      </c>
      <c r="E60" s="107">
        <v>4.49</v>
      </c>
      <c r="F60" s="107">
        <v>3.49</v>
      </c>
      <c r="G60" s="107">
        <f t="shared" si="1"/>
        <v>1</v>
      </c>
    </row>
    <row r="61" ht="15.75" customHeight="1">
      <c r="A61" s="111">
        <v>443.0</v>
      </c>
      <c r="B61" s="105" t="s">
        <v>817</v>
      </c>
      <c r="C61" s="111" t="s">
        <v>89</v>
      </c>
      <c r="D61" s="106">
        <v>42832.0</v>
      </c>
      <c r="E61" s="107">
        <v>5.99</v>
      </c>
      <c r="F61" s="107">
        <v>1.99</v>
      </c>
      <c r="G61" s="107">
        <f t="shared" si="1"/>
        <v>4</v>
      </c>
    </row>
    <row r="62" ht="15.75" customHeight="1">
      <c r="A62" s="111">
        <v>454.0</v>
      </c>
      <c r="B62" s="105" t="s">
        <v>818</v>
      </c>
      <c r="C62" s="111" t="s">
        <v>89</v>
      </c>
      <c r="D62" s="106">
        <v>42832.0</v>
      </c>
      <c r="E62" s="107">
        <v>5.49</v>
      </c>
      <c r="F62" s="107">
        <v>5.49</v>
      </c>
      <c r="G62" s="107">
        <f t="shared" si="1"/>
        <v>0</v>
      </c>
    </row>
    <row r="63" ht="15.75" customHeight="1">
      <c r="A63" s="111">
        <v>457.0</v>
      </c>
      <c r="B63" s="105" t="s">
        <v>819</v>
      </c>
      <c r="C63" s="111" t="s">
        <v>89</v>
      </c>
      <c r="D63" s="106">
        <v>42832.0</v>
      </c>
      <c r="E63" s="107">
        <v>3.99</v>
      </c>
      <c r="F63" s="107">
        <v>3.99</v>
      </c>
      <c r="G63" s="107">
        <f t="shared" si="1"/>
        <v>0</v>
      </c>
    </row>
    <row r="64" ht="15.75" customHeight="1">
      <c r="A64" s="111">
        <v>459.0</v>
      </c>
      <c r="B64" s="105" t="s">
        <v>820</v>
      </c>
      <c r="C64" s="111" t="s">
        <v>89</v>
      </c>
      <c r="D64" s="106">
        <v>42832.0</v>
      </c>
      <c r="E64" s="107">
        <v>4.99</v>
      </c>
      <c r="F64" s="107">
        <v>1.99</v>
      </c>
      <c r="G64" s="107">
        <f t="shared" si="1"/>
        <v>3</v>
      </c>
    </row>
    <row r="65" ht="15.75" customHeight="1">
      <c r="A65" s="111">
        <v>86.0</v>
      </c>
      <c r="B65" s="105" t="s">
        <v>821</v>
      </c>
      <c r="C65" s="111" t="s">
        <v>99</v>
      </c>
      <c r="D65" s="106">
        <v>42832.0</v>
      </c>
      <c r="E65" s="107">
        <v>19.99</v>
      </c>
      <c r="F65" s="107">
        <v>7.99</v>
      </c>
      <c r="G65" s="107">
        <f t="shared" si="1"/>
        <v>12</v>
      </c>
    </row>
    <row r="66" ht="15.75" customHeight="1">
      <c r="A66" s="111">
        <v>87.0</v>
      </c>
      <c r="B66" s="105" t="s">
        <v>822</v>
      </c>
      <c r="C66" s="111" t="s">
        <v>99</v>
      </c>
      <c r="D66" s="106">
        <v>42832.0</v>
      </c>
      <c r="E66" s="107">
        <v>19.99</v>
      </c>
      <c r="F66" s="107">
        <v>7.99</v>
      </c>
      <c r="G66" s="107">
        <f t="shared" si="1"/>
        <v>12</v>
      </c>
    </row>
    <row r="67" ht="15.75" customHeight="1">
      <c r="A67" s="111">
        <v>273.0</v>
      </c>
      <c r="B67" s="111" t="s">
        <v>823</v>
      </c>
      <c r="C67" s="111" t="s">
        <v>31</v>
      </c>
      <c r="D67" s="106">
        <v>42832.0</v>
      </c>
      <c r="E67" s="113">
        <v>20.0</v>
      </c>
      <c r="F67" s="113">
        <v>10.0</v>
      </c>
      <c r="G67" s="107">
        <f t="shared" si="1"/>
        <v>10</v>
      </c>
    </row>
    <row r="68" ht="15.75" customHeight="1">
      <c r="A68" s="111">
        <v>274.0</v>
      </c>
      <c r="B68" s="111" t="s">
        <v>824</v>
      </c>
      <c r="C68" s="111" t="s">
        <v>31</v>
      </c>
      <c r="D68" s="106">
        <v>42832.0</v>
      </c>
      <c r="E68" s="113">
        <v>19.99</v>
      </c>
      <c r="F68" s="113">
        <v>9.99</v>
      </c>
      <c r="G68" s="107">
        <f t="shared" si="1"/>
        <v>10</v>
      </c>
    </row>
    <row r="69" ht="15.75" customHeight="1">
      <c r="A69" s="111">
        <v>627.0</v>
      </c>
      <c r="B69" s="111" t="s">
        <v>825</v>
      </c>
      <c r="C69" s="111" t="s">
        <v>36</v>
      </c>
      <c r="D69" s="106">
        <v>42834.0</v>
      </c>
      <c r="E69" s="107">
        <v>14.99</v>
      </c>
      <c r="F69" s="107">
        <v>14.99</v>
      </c>
      <c r="G69" s="107">
        <f t="shared" si="1"/>
        <v>0</v>
      </c>
    </row>
    <row r="70" ht="15.75" customHeight="1">
      <c r="A70" s="111">
        <v>488.0</v>
      </c>
      <c r="B70" s="105" t="s">
        <v>826</v>
      </c>
      <c r="C70" s="111" t="s">
        <v>89</v>
      </c>
      <c r="D70" s="106">
        <v>42840.0</v>
      </c>
      <c r="E70" s="107">
        <v>19.99</v>
      </c>
      <c r="F70" s="107">
        <v>9.99</v>
      </c>
      <c r="G70" s="107">
        <f t="shared" si="1"/>
        <v>10</v>
      </c>
    </row>
    <row r="71" ht="15.75" customHeight="1">
      <c r="A71" s="111">
        <v>451.0</v>
      </c>
      <c r="B71" s="105" t="s">
        <v>827</v>
      </c>
      <c r="C71" s="111" t="s">
        <v>89</v>
      </c>
      <c r="D71" s="106">
        <v>42840.0</v>
      </c>
      <c r="E71" s="107">
        <v>3.59</v>
      </c>
      <c r="F71" s="107">
        <v>3.59</v>
      </c>
      <c r="G71" s="107">
        <f t="shared" si="1"/>
        <v>0</v>
      </c>
    </row>
    <row r="72" ht="15.75" customHeight="1">
      <c r="A72" s="111">
        <v>578.0</v>
      </c>
      <c r="B72" s="105" t="s">
        <v>828</v>
      </c>
      <c r="C72" s="111" t="s">
        <v>36</v>
      </c>
      <c r="D72" s="106">
        <v>42844.0</v>
      </c>
      <c r="E72" s="107">
        <v>19.99</v>
      </c>
      <c r="F72" s="107">
        <v>9.99</v>
      </c>
      <c r="G72" s="107">
        <f t="shared" si="1"/>
        <v>10</v>
      </c>
    </row>
    <row r="73" ht="15.75" customHeight="1">
      <c r="A73" s="111">
        <v>652.0</v>
      </c>
      <c r="B73" s="105" t="s">
        <v>829</v>
      </c>
      <c r="C73" s="111" t="s">
        <v>36</v>
      </c>
      <c r="D73" s="106">
        <v>42859.0</v>
      </c>
      <c r="E73" s="107">
        <v>6.99</v>
      </c>
      <c r="F73" s="107">
        <v>1.99</v>
      </c>
      <c r="G73" s="107">
        <f t="shared" si="1"/>
        <v>5</v>
      </c>
    </row>
    <row r="74" ht="15.75" customHeight="1">
      <c r="A74" s="111">
        <v>764.0</v>
      </c>
      <c r="B74" s="111" t="s">
        <v>830</v>
      </c>
      <c r="C74" s="111" t="s">
        <v>36</v>
      </c>
      <c r="D74" s="106">
        <v>42859.0</v>
      </c>
      <c r="E74" s="113">
        <v>64.22</v>
      </c>
      <c r="F74" s="113">
        <v>47.43</v>
      </c>
      <c r="G74" s="107">
        <f t="shared" si="1"/>
        <v>16.79</v>
      </c>
    </row>
    <row r="75" ht="15.75" customHeight="1">
      <c r="A75" s="111">
        <v>785.0</v>
      </c>
      <c r="B75" s="105" t="s">
        <v>831</v>
      </c>
      <c r="C75" s="111" t="s">
        <v>36</v>
      </c>
      <c r="D75" s="106">
        <v>42859.0</v>
      </c>
      <c r="E75" s="107">
        <v>8.99</v>
      </c>
      <c r="F75" s="107">
        <v>3.99</v>
      </c>
      <c r="G75" s="107">
        <f t="shared" si="1"/>
        <v>5</v>
      </c>
    </row>
    <row r="76" ht="15.75" customHeight="1">
      <c r="A76" s="111">
        <v>870.0</v>
      </c>
      <c r="B76" s="105" t="s">
        <v>832</v>
      </c>
      <c r="C76" s="111" t="s">
        <v>36</v>
      </c>
      <c r="D76" s="106">
        <v>42859.0</v>
      </c>
      <c r="E76" s="107">
        <v>9.99</v>
      </c>
      <c r="F76" s="107">
        <v>4.99</v>
      </c>
      <c r="G76" s="107">
        <f t="shared" si="1"/>
        <v>5</v>
      </c>
    </row>
    <row r="77" ht="15.75" customHeight="1">
      <c r="A77" s="111">
        <v>912.0</v>
      </c>
      <c r="B77" s="105" t="s">
        <v>833</v>
      </c>
      <c r="C77" s="111" t="s">
        <v>36</v>
      </c>
      <c r="D77" s="106">
        <v>42859.0</v>
      </c>
      <c r="E77" s="107">
        <v>9.99</v>
      </c>
      <c r="F77" s="107">
        <v>6.99</v>
      </c>
      <c r="G77" s="107">
        <f t="shared" si="1"/>
        <v>3</v>
      </c>
    </row>
    <row r="78" ht="15.75" customHeight="1">
      <c r="A78" s="111">
        <v>653.0</v>
      </c>
      <c r="B78" s="111" t="s">
        <v>834</v>
      </c>
      <c r="C78" s="111" t="s">
        <v>36</v>
      </c>
      <c r="D78" s="112">
        <v>42870.0</v>
      </c>
      <c r="E78" s="113">
        <v>34.98</v>
      </c>
      <c r="F78" s="113">
        <v>27.98</v>
      </c>
      <c r="G78" s="107">
        <f t="shared" si="1"/>
        <v>7</v>
      </c>
    </row>
    <row r="79" ht="15.75" customHeight="1">
      <c r="A79" s="111">
        <v>466.0</v>
      </c>
      <c r="B79" s="111" t="s">
        <v>835</v>
      </c>
      <c r="C79" s="111" t="s">
        <v>89</v>
      </c>
      <c r="D79" s="106">
        <v>42875.0</v>
      </c>
      <c r="E79" s="107">
        <v>49.98</v>
      </c>
      <c r="F79" s="107">
        <v>12.98</v>
      </c>
      <c r="G79" s="107">
        <f t="shared" si="1"/>
        <v>37</v>
      </c>
    </row>
    <row r="80" ht="15.75" customHeight="1">
      <c r="A80" s="111">
        <v>439.0</v>
      </c>
      <c r="B80" s="105" t="s">
        <v>836</v>
      </c>
      <c r="C80" s="111" t="s">
        <v>89</v>
      </c>
      <c r="D80" s="106">
        <v>42875.0</v>
      </c>
      <c r="E80" s="107">
        <v>9.99</v>
      </c>
      <c r="F80" s="107">
        <v>2.99</v>
      </c>
      <c r="G80" s="107">
        <f t="shared" si="1"/>
        <v>7</v>
      </c>
    </row>
    <row r="81" ht="15.75" customHeight="1">
      <c r="A81" s="111">
        <v>389.0</v>
      </c>
      <c r="B81" s="105" t="s">
        <v>837</v>
      </c>
      <c r="C81" s="111" t="s">
        <v>31</v>
      </c>
      <c r="D81" s="106">
        <v>42875.0</v>
      </c>
      <c r="E81" s="107">
        <v>14.99</v>
      </c>
      <c r="F81" s="107">
        <v>3.99</v>
      </c>
      <c r="G81" s="107">
        <f t="shared" si="1"/>
        <v>11</v>
      </c>
    </row>
    <row r="82" ht="15.75" customHeight="1">
      <c r="A82" s="111">
        <v>82.0</v>
      </c>
      <c r="B82" s="111" t="s">
        <v>838</v>
      </c>
      <c r="C82" s="111" t="s">
        <v>99</v>
      </c>
      <c r="D82" s="106">
        <v>42875.0</v>
      </c>
      <c r="E82" s="107">
        <v>13.98</v>
      </c>
      <c r="F82" s="107">
        <v>7.98</v>
      </c>
      <c r="G82" s="107">
        <f t="shared" si="1"/>
        <v>6</v>
      </c>
    </row>
    <row r="83" ht="15.75" customHeight="1">
      <c r="A83" s="111">
        <v>46.0</v>
      </c>
      <c r="B83" s="105" t="s">
        <v>839</v>
      </c>
      <c r="C83" s="111" t="s">
        <v>116</v>
      </c>
      <c r="D83" s="106">
        <v>42875.0</v>
      </c>
      <c r="E83" s="107">
        <v>9.99</v>
      </c>
      <c r="F83" s="107">
        <v>3.99</v>
      </c>
      <c r="G83" s="107">
        <f t="shared" si="1"/>
        <v>6</v>
      </c>
    </row>
    <row r="84" ht="15.75" customHeight="1">
      <c r="A84" s="111">
        <v>700.0</v>
      </c>
      <c r="B84" s="105" t="s">
        <v>840</v>
      </c>
      <c r="C84" s="111" t="s">
        <v>36</v>
      </c>
      <c r="D84" s="106">
        <v>42875.0</v>
      </c>
      <c r="E84" s="107">
        <v>14.99</v>
      </c>
      <c r="F84" s="107">
        <v>4.99</v>
      </c>
      <c r="G84" s="107">
        <f t="shared" si="1"/>
        <v>10</v>
      </c>
    </row>
    <row r="85" ht="15.75" customHeight="1">
      <c r="A85" s="111">
        <v>71.0</v>
      </c>
      <c r="B85" s="105" t="s">
        <v>841</v>
      </c>
      <c r="C85" s="111" t="s">
        <v>116</v>
      </c>
      <c r="D85" s="106">
        <v>42877.0</v>
      </c>
      <c r="E85" s="107">
        <v>1.99</v>
      </c>
      <c r="F85" s="107">
        <v>1.99</v>
      </c>
      <c r="G85" s="107">
        <f t="shared" si="1"/>
        <v>0</v>
      </c>
    </row>
    <row r="86" ht="15.75" customHeight="1">
      <c r="A86" s="111">
        <v>35.0</v>
      </c>
      <c r="B86" s="105" t="s">
        <v>842</v>
      </c>
      <c r="C86" s="111" t="s">
        <v>116</v>
      </c>
      <c r="D86" s="106">
        <v>42877.0</v>
      </c>
      <c r="E86" s="107">
        <v>1.49</v>
      </c>
      <c r="F86" s="107">
        <v>1.49</v>
      </c>
      <c r="G86" s="107">
        <f t="shared" si="1"/>
        <v>0</v>
      </c>
    </row>
    <row r="87" ht="15.75" customHeight="1">
      <c r="A87" s="105">
        <v>1.0</v>
      </c>
      <c r="B87" s="105" t="s">
        <v>843</v>
      </c>
      <c r="C87" s="111" t="s">
        <v>116</v>
      </c>
      <c r="D87" s="106">
        <v>42877.0</v>
      </c>
      <c r="E87" s="107">
        <v>1.49</v>
      </c>
      <c r="F87" s="107">
        <v>1.49</v>
      </c>
      <c r="G87" s="107">
        <f t="shared" si="1"/>
        <v>0</v>
      </c>
    </row>
    <row r="88" ht="15.75" customHeight="1">
      <c r="A88" s="105">
        <v>4.0</v>
      </c>
      <c r="B88" s="105" t="s">
        <v>844</v>
      </c>
      <c r="C88" s="111" t="s">
        <v>116</v>
      </c>
      <c r="D88" s="106">
        <v>42877.0</v>
      </c>
      <c r="E88" s="107">
        <v>1.99</v>
      </c>
      <c r="F88" s="107">
        <v>1.99</v>
      </c>
      <c r="G88" s="107">
        <f t="shared" si="1"/>
        <v>0</v>
      </c>
    </row>
    <row r="89" ht="15.75" customHeight="1">
      <c r="A89" s="111">
        <v>245.0</v>
      </c>
      <c r="B89" s="105" t="s">
        <v>845</v>
      </c>
      <c r="C89" s="111" t="s">
        <v>31</v>
      </c>
      <c r="D89" s="106">
        <v>42887.0</v>
      </c>
      <c r="E89" s="107">
        <v>14.99</v>
      </c>
      <c r="F89" s="107">
        <v>3.99</v>
      </c>
      <c r="G89" s="107">
        <f t="shared" si="1"/>
        <v>11</v>
      </c>
    </row>
    <row r="90" ht="15.75" customHeight="1">
      <c r="A90" s="111">
        <v>458.0</v>
      </c>
      <c r="B90" s="105" t="s">
        <v>846</v>
      </c>
      <c r="C90" s="111" t="s">
        <v>89</v>
      </c>
      <c r="D90" s="106">
        <v>42887.0</v>
      </c>
      <c r="E90" s="107">
        <v>14.99</v>
      </c>
      <c r="F90" s="107">
        <v>4.99</v>
      </c>
      <c r="G90" s="107">
        <f t="shared" si="1"/>
        <v>10</v>
      </c>
    </row>
    <row r="91" ht="15.75" customHeight="1">
      <c r="A91" s="111">
        <v>450.0</v>
      </c>
      <c r="B91" s="105" t="s">
        <v>847</v>
      </c>
      <c r="C91" s="111" t="s">
        <v>89</v>
      </c>
      <c r="D91" s="106">
        <v>42887.0</v>
      </c>
      <c r="E91" s="107">
        <v>7.99</v>
      </c>
      <c r="F91" s="107">
        <v>2.99</v>
      </c>
      <c r="G91" s="107">
        <f t="shared" si="1"/>
        <v>5</v>
      </c>
    </row>
    <row r="92" ht="15.75" customHeight="1">
      <c r="A92" s="111">
        <v>732.0</v>
      </c>
      <c r="B92" s="105" t="s">
        <v>848</v>
      </c>
      <c r="C92" s="111" t="s">
        <v>36</v>
      </c>
      <c r="D92" s="106">
        <v>42908.0</v>
      </c>
      <c r="E92" s="107">
        <v>39.99</v>
      </c>
      <c r="F92" s="107">
        <v>26.99</v>
      </c>
      <c r="G92" s="107">
        <f t="shared" si="1"/>
        <v>13</v>
      </c>
    </row>
    <row r="93" ht="15.75" customHeight="1">
      <c r="A93" s="111">
        <v>549.0</v>
      </c>
      <c r="B93" s="105" t="s">
        <v>849</v>
      </c>
      <c r="C93" s="111" t="s">
        <v>36</v>
      </c>
      <c r="D93" s="112">
        <v>42916.0</v>
      </c>
      <c r="E93" s="113">
        <v>13.33</v>
      </c>
      <c r="F93" s="113">
        <v>13.33</v>
      </c>
      <c r="G93" s="107">
        <f t="shared" si="1"/>
        <v>0</v>
      </c>
    </row>
    <row r="94" ht="15.75" customHeight="1">
      <c r="A94" s="111">
        <v>550.0</v>
      </c>
      <c r="B94" s="111" t="s">
        <v>850</v>
      </c>
      <c r="C94" s="111" t="s">
        <v>36</v>
      </c>
      <c r="D94" s="112">
        <v>42916.0</v>
      </c>
      <c r="E94" s="113">
        <v>13.33</v>
      </c>
      <c r="F94" s="113">
        <v>13.33</v>
      </c>
      <c r="G94" s="107">
        <f t="shared" si="1"/>
        <v>0</v>
      </c>
    </row>
    <row r="95" ht="15.75" customHeight="1">
      <c r="A95" s="111">
        <v>551.0</v>
      </c>
      <c r="B95" s="111" t="s">
        <v>851</v>
      </c>
      <c r="C95" s="111" t="s">
        <v>36</v>
      </c>
      <c r="D95" s="112">
        <v>42916.0</v>
      </c>
      <c r="E95" s="113">
        <v>13.33</v>
      </c>
      <c r="F95" s="113">
        <v>13.33</v>
      </c>
      <c r="G95" s="107">
        <f t="shared" si="1"/>
        <v>0</v>
      </c>
    </row>
    <row r="96" ht="15.75" customHeight="1">
      <c r="A96" s="111">
        <v>868.0</v>
      </c>
      <c r="B96" s="105" t="s">
        <v>852</v>
      </c>
      <c r="C96" s="111" t="s">
        <v>36</v>
      </c>
      <c r="D96" s="106">
        <v>42920.0</v>
      </c>
      <c r="E96" s="107">
        <v>0.0</v>
      </c>
      <c r="F96" s="107">
        <v>0.0</v>
      </c>
      <c r="G96" s="107">
        <f t="shared" si="1"/>
        <v>0</v>
      </c>
    </row>
    <row r="97" ht="15.75" customHeight="1">
      <c r="A97" s="111">
        <v>795.0</v>
      </c>
      <c r="B97" s="105" t="s">
        <v>853</v>
      </c>
      <c r="C97" s="111" t="s">
        <v>36</v>
      </c>
      <c r="D97" s="106">
        <v>42925.0</v>
      </c>
      <c r="E97" s="107">
        <v>12.99</v>
      </c>
      <c r="F97" s="107">
        <v>3.99</v>
      </c>
      <c r="G97" s="107">
        <f t="shared" si="1"/>
        <v>9</v>
      </c>
    </row>
    <row r="98" ht="15.75" customHeight="1">
      <c r="A98" s="111">
        <v>644.0</v>
      </c>
      <c r="B98" s="105" t="s">
        <v>854</v>
      </c>
      <c r="C98" s="111" t="s">
        <v>36</v>
      </c>
      <c r="D98" s="106">
        <v>42925.0</v>
      </c>
      <c r="E98" s="107">
        <v>19.99</v>
      </c>
      <c r="F98" s="107">
        <v>3.99</v>
      </c>
      <c r="G98" s="107">
        <f t="shared" si="1"/>
        <v>16</v>
      </c>
    </row>
    <row r="99" ht="15.75" customHeight="1">
      <c r="A99" s="111">
        <v>599.0</v>
      </c>
      <c r="B99" s="105" t="s">
        <v>855</v>
      </c>
      <c r="C99" s="111" t="s">
        <v>36</v>
      </c>
      <c r="D99" s="106">
        <v>42925.0</v>
      </c>
      <c r="E99" s="107">
        <v>7.99</v>
      </c>
      <c r="F99" s="107">
        <v>1.99</v>
      </c>
      <c r="G99" s="107">
        <f t="shared" si="1"/>
        <v>6</v>
      </c>
    </row>
    <row r="100" ht="15.75" customHeight="1">
      <c r="A100" s="111">
        <v>390.0</v>
      </c>
      <c r="B100" s="105" t="s">
        <v>856</v>
      </c>
      <c r="C100" s="111" t="s">
        <v>31</v>
      </c>
      <c r="D100" s="106">
        <v>42925.0</v>
      </c>
      <c r="E100" s="107">
        <v>12.99</v>
      </c>
      <c r="F100" s="107">
        <v>2.99</v>
      </c>
      <c r="G100" s="107">
        <f t="shared" si="1"/>
        <v>10</v>
      </c>
    </row>
    <row r="101" ht="15.75" customHeight="1">
      <c r="A101" s="111">
        <v>359.0</v>
      </c>
      <c r="B101" s="105" t="s">
        <v>857</v>
      </c>
      <c r="C101" s="111" t="s">
        <v>31</v>
      </c>
      <c r="D101" s="106">
        <v>42925.0</v>
      </c>
      <c r="E101" s="107">
        <v>14.99</v>
      </c>
      <c r="F101" s="107">
        <v>3.99</v>
      </c>
      <c r="G101" s="107">
        <f t="shared" si="1"/>
        <v>11</v>
      </c>
    </row>
    <row r="102" ht="15.75" customHeight="1">
      <c r="A102" s="111">
        <v>208.0</v>
      </c>
      <c r="B102" s="105" t="s">
        <v>858</v>
      </c>
      <c r="C102" s="111" t="s">
        <v>31</v>
      </c>
      <c r="D102" s="106">
        <v>42925.0</v>
      </c>
      <c r="E102" s="107">
        <v>12.99</v>
      </c>
      <c r="F102" s="107">
        <v>3.99</v>
      </c>
      <c r="G102" s="107">
        <f t="shared" si="1"/>
        <v>9</v>
      </c>
    </row>
    <row r="103" ht="15.75" customHeight="1">
      <c r="A103" s="111">
        <v>255.0</v>
      </c>
      <c r="B103" s="105" t="s">
        <v>859</v>
      </c>
      <c r="C103" s="111" t="s">
        <v>31</v>
      </c>
      <c r="D103" s="106">
        <v>42925.0</v>
      </c>
      <c r="E103" s="107">
        <v>12.99</v>
      </c>
      <c r="F103" s="107">
        <v>3.99</v>
      </c>
      <c r="G103" s="107">
        <f t="shared" si="1"/>
        <v>9</v>
      </c>
    </row>
    <row r="104" ht="15.75" customHeight="1">
      <c r="A104" s="111">
        <v>265.0</v>
      </c>
      <c r="B104" s="105" t="s">
        <v>860</v>
      </c>
      <c r="C104" s="111" t="s">
        <v>31</v>
      </c>
      <c r="D104" s="106">
        <v>42925.0</v>
      </c>
      <c r="E104" s="107">
        <v>14.99</v>
      </c>
      <c r="F104" s="107">
        <v>14.99</v>
      </c>
      <c r="G104" s="107">
        <f t="shared" si="1"/>
        <v>0</v>
      </c>
    </row>
    <row r="105" ht="15.75" customHeight="1">
      <c r="A105" s="111">
        <v>243.0</v>
      </c>
      <c r="B105" s="105" t="s">
        <v>861</v>
      </c>
      <c r="C105" s="111" t="s">
        <v>31</v>
      </c>
      <c r="D105" s="106">
        <v>42925.0</v>
      </c>
      <c r="E105" s="107">
        <v>4.99</v>
      </c>
      <c r="F105" s="107">
        <v>1.99</v>
      </c>
      <c r="G105" s="107">
        <f t="shared" si="1"/>
        <v>3</v>
      </c>
    </row>
    <row r="106" ht="15.75" customHeight="1">
      <c r="A106" s="111">
        <v>244.0</v>
      </c>
      <c r="B106" s="105" t="s">
        <v>862</v>
      </c>
      <c r="C106" s="111" t="s">
        <v>31</v>
      </c>
      <c r="D106" s="106">
        <v>42925.0</v>
      </c>
      <c r="E106" s="107">
        <v>7.99</v>
      </c>
      <c r="F106" s="107">
        <v>1.99</v>
      </c>
      <c r="G106" s="107">
        <f t="shared" si="1"/>
        <v>6</v>
      </c>
    </row>
    <row r="107" ht="15.75" customHeight="1">
      <c r="A107" s="111">
        <v>223.0</v>
      </c>
      <c r="B107" s="105" t="s">
        <v>863</v>
      </c>
      <c r="C107" s="111" t="s">
        <v>31</v>
      </c>
      <c r="D107" s="106">
        <v>42925.0</v>
      </c>
      <c r="E107" s="107">
        <v>7.49</v>
      </c>
      <c r="F107" s="107">
        <v>1.99</v>
      </c>
      <c r="G107" s="107">
        <f t="shared" si="1"/>
        <v>5.5</v>
      </c>
    </row>
    <row r="108" ht="15.75" customHeight="1">
      <c r="A108" s="111">
        <v>40.0</v>
      </c>
      <c r="B108" s="111" t="s">
        <v>864</v>
      </c>
      <c r="C108" s="111" t="s">
        <v>116</v>
      </c>
      <c r="D108" s="106">
        <v>42927.0</v>
      </c>
      <c r="E108" s="107">
        <v>14.99</v>
      </c>
      <c r="F108" s="107">
        <v>14.99</v>
      </c>
      <c r="G108" s="107">
        <f t="shared" si="1"/>
        <v>0</v>
      </c>
    </row>
    <row r="109" ht="15.75" customHeight="1">
      <c r="A109" s="111">
        <v>430.0</v>
      </c>
      <c r="B109" s="105" t="s">
        <v>865</v>
      </c>
      <c r="C109" s="111" t="s">
        <v>89</v>
      </c>
      <c r="D109" s="106">
        <v>42929.0</v>
      </c>
      <c r="E109" s="107">
        <v>19.99</v>
      </c>
      <c r="F109" s="107">
        <v>19.99</v>
      </c>
      <c r="G109" s="107">
        <f t="shared" si="1"/>
        <v>0</v>
      </c>
    </row>
    <row r="110" ht="15.75" customHeight="1">
      <c r="A110" s="111">
        <v>491.0</v>
      </c>
      <c r="B110" s="105" t="s">
        <v>866</v>
      </c>
      <c r="C110" s="111" t="s">
        <v>36</v>
      </c>
      <c r="D110" s="106">
        <v>42932.0</v>
      </c>
      <c r="E110" s="107">
        <v>9.99</v>
      </c>
      <c r="F110" s="107">
        <v>4.99</v>
      </c>
      <c r="G110" s="107">
        <f t="shared" si="1"/>
        <v>5</v>
      </c>
    </row>
    <row r="111" ht="15.75" customHeight="1">
      <c r="A111" s="111">
        <v>519.0</v>
      </c>
      <c r="B111" s="105" t="s">
        <v>867</v>
      </c>
      <c r="C111" s="111" t="s">
        <v>36</v>
      </c>
      <c r="D111" s="106">
        <v>42939.0</v>
      </c>
      <c r="E111" s="107">
        <v>12.99</v>
      </c>
      <c r="F111" s="107">
        <v>3.99</v>
      </c>
      <c r="G111" s="107">
        <f t="shared" si="1"/>
        <v>9</v>
      </c>
    </row>
    <row r="112" ht="15.75" customHeight="1">
      <c r="A112" s="111">
        <v>538.0</v>
      </c>
      <c r="B112" s="105" t="s">
        <v>868</v>
      </c>
      <c r="C112" s="111" t="s">
        <v>36</v>
      </c>
      <c r="D112" s="106">
        <v>42939.0</v>
      </c>
      <c r="E112" s="107">
        <v>9.99</v>
      </c>
      <c r="F112" s="107">
        <v>2.99</v>
      </c>
      <c r="G112" s="107">
        <f t="shared" si="1"/>
        <v>7</v>
      </c>
    </row>
    <row r="113" ht="15.75" customHeight="1">
      <c r="A113" s="111">
        <v>234.0</v>
      </c>
      <c r="B113" s="111" t="s">
        <v>869</v>
      </c>
      <c r="C113" s="111" t="s">
        <v>31</v>
      </c>
      <c r="D113" s="106">
        <v>42939.0</v>
      </c>
      <c r="E113" s="107">
        <v>9.99</v>
      </c>
      <c r="F113" s="107">
        <v>1.99</v>
      </c>
      <c r="G113" s="107">
        <f t="shared" si="1"/>
        <v>8</v>
      </c>
    </row>
    <row r="114" ht="15.75" customHeight="1">
      <c r="A114" s="111">
        <v>322.0</v>
      </c>
      <c r="B114" s="105" t="s">
        <v>870</v>
      </c>
      <c r="C114" s="111" t="s">
        <v>31</v>
      </c>
      <c r="D114" s="106">
        <v>42939.0</v>
      </c>
      <c r="E114" s="107">
        <v>9.99</v>
      </c>
      <c r="F114" s="107">
        <v>2.99</v>
      </c>
      <c r="G114" s="107">
        <f t="shared" si="1"/>
        <v>7</v>
      </c>
    </row>
    <row r="115" ht="15.75" customHeight="1">
      <c r="A115" s="111">
        <v>168.0</v>
      </c>
      <c r="B115" s="105" t="s">
        <v>871</v>
      </c>
      <c r="C115" s="111" t="s">
        <v>102</v>
      </c>
      <c r="D115" s="106">
        <v>42945.0</v>
      </c>
      <c r="E115" s="107">
        <v>14.99</v>
      </c>
      <c r="F115" s="107">
        <v>14.99</v>
      </c>
      <c r="G115" s="107">
        <f t="shared" si="1"/>
        <v>0</v>
      </c>
    </row>
    <row r="116" ht="15.75" customHeight="1">
      <c r="A116" s="111">
        <v>207.0</v>
      </c>
      <c r="B116" s="105" t="s">
        <v>872</v>
      </c>
      <c r="C116" s="111" t="s">
        <v>31</v>
      </c>
      <c r="D116" s="106">
        <v>42950.0</v>
      </c>
      <c r="E116" s="107">
        <v>4.99</v>
      </c>
      <c r="F116" s="107">
        <v>1.99</v>
      </c>
      <c r="G116" s="107">
        <f t="shared" si="1"/>
        <v>3</v>
      </c>
    </row>
    <row r="117" ht="15.75" customHeight="1">
      <c r="A117" s="111">
        <v>81.0</v>
      </c>
      <c r="B117" s="105" t="s">
        <v>873</v>
      </c>
      <c r="C117" s="111" t="s">
        <v>99</v>
      </c>
      <c r="D117" s="106">
        <v>42950.0</v>
      </c>
      <c r="E117" s="107">
        <v>23.98</v>
      </c>
      <c r="F117" s="107">
        <v>15.98</v>
      </c>
      <c r="G117" s="107">
        <f t="shared" si="1"/>
        <v>8</v>
      </c>
    </row>
    <row r="118" ht="15.75" customHeight="1">
      <c r="A118" s="111">
        <v>113.0</v>
      </c>
      <c r="B118" s="105" t="s">
        <v>874</v>
      </c>
      <c r="C118" s="111" t="s">
        <v>99</v>
      </c>
      <c r="D118" s="106">
        <v>42950.0</v>
      </c>
      <c r="E118" s="107">
        <v>13.99</v>
      </c>
      <c r="F118" s="107">
        <v>5.99</v>
      </c>
      <c r="G118" s="107">
        <f t="shared" si="1"/>
        <v>8</v>
      </c>
    </row>
    <row r="119" ht="15.75" customHeight="1">
      <c r="A119" s="111">
        <v>114.0</v>
      </c>
      <c r="B119" s="105" t="s">
        <v>875</v>
      </c>
      <c r="C119" s="111" t="s">
        <v>99</v>
      </c>
      <c r="D119" s="106">
        <v>42950.0</v>
      </c>
      <c r="E119" s="107">
        <v>13.99</v>
      </c>
      <c r="F119" s="107">
        <v>5.99</v>
      </c>
      <c r="G119" s="107">
        <f t="shared" si="1"/>
        <v>8</v>
      </c>
    </row>
    <row r="120" ht="15.75" customHeight="1">
      <c r="A120" s="111">
        <v>129.0</v>
      </c>
      <c r="B120" s="105" t="s">
        <v>876</v>
      </c>
      <c r="C120" s="111" t="s">
        <v>99</v>
      </c>
      <c r="D120" s="106">
        <v>42950.0</v>
      </c>
      <c r="E120" s="107">
        <v>13.99</v>
      </c>
      <c r="F120" s="107">
        <v>5.99</v>
      </c>
      <c r="G120" s="107">
        <f t="shared" si="1"/>
        <v>8</v>
      </c>
    </row>
    <row r="121" ht="15.75" customHeight="1">
      <c r="A121" s="111">
        <v>144.0</v>
      </c>
      <c r="B121" s="105" t="s">
        <v>877</v>
      </c>
      <c r="C121" s="111" t="s">
        <v>99</v>
      </c>
      <c r="D121" s="106">
        <v>42950.0</v>
      </c>
      <c r="E121" s="107">
        <v>13.99</v>
      </c>
      <c r="F121" s="107">
        <v>5.99</v>
      </c>
      <c r="G121" s="107">
        <f t="shared" si="1"/>
        <v>8</v>
      </c>
    </row>
    <row r="122" ht="15.75" customHeight="1">
      <c r="A122" s="111">
        <v>486.0</v>
      </c>
      <c r="B122" s="105" t="s">
        <v>878</v>
      </c>
      <c r="C122" s="111" t="s">
        <v>89</v>
      </c>
      <c r="D122" s="106">
        <v>42950.0</v>
      </c>
      <c r="E122" s="107">
        <v>9.99</v>
      </c>
      <c r="F122" s="107">
        <v>3.99</v>
      </c>
      <c r="G122" s="107">
        <f t="shared" si="1"/>
        <v>6</v>
      </c>
    </row>
    <row r="123" ht="15.75" customHeight="1">
      <c r="A123" s="111">
        <v>424.0</v>
      </c>
      <c r="B123" s="105" t="s">
        <v>879</v>
      </c>
      <c r="C123" s="111" t="s">
        <v>89</v>
      </c>
      <c r="D123" s="106">
        <v>42950.0</v>
      </c>
      <c r="E123" s="107">
        <v>14.99</v>
      </c>
      <c r="F123" s="107">
        <v>6.99</v>
      </c>
      <c r="G123" s="107">
        <f t="shared" si="1"/>
        <v>8</v>
      </c>
    </row>
    <row r="124" ht="15.75" customHeight="1">
      <c r="A124" s="111">
        <v>453.0</v>
      </c>
      <c r="B124" s="105" t="s">
        <v>880</v>
      </c>
      <c r="C124" s="111" t="s">
        <v>89</v>
      </c>
      <c r="D124" s="106">
        <v>42950.0</v>
      </c>
      <c r="E124" s="107">
        <v>8.99</v>
      </c>
      <c r="F124" s="107">
        <v>3.99</v>
      </c>
      <c r="G124" s="107">
        <f t="shared" si="1"/>
        <v>5</v>
      </c>
    </row>
    <row r="125" ht="15.75" customHeight="1">
      <c r="A125" s="111">
        <v>421.0</v>
      </c>
      <c r="B125" s="105" t="s">
        <v>881</v>
      </c>
      <c r="C125" s="111" t="s">
        <v>89</v>
      </c>
      <c r="D125" s="106">
        <v>42950.0</v>
      </c>
      <c r="E125" s="107">
        <v>9.99</v>
      </c>
      <c r="F125" s="107">
        <v>3.99</v>
      </c>
      <c r="G125" s="107">
        <f t="shared" si="1"/>
        <v>6</v>
      </c>
    </row>
    <row r="126" ht="15.75" customHeight="1">
      <c r="A126" s="111">
        <v>688.0</v>
      </c>
      <c r="B126" s="105" t="s">
        <v>882</v>
      </c>
      <c r="C126" s="111" t="s">
        <v>36</v>
      </c>
      <c r="D126" s="106">
        <v>42950.0</v>
      </c>
      <c r="E126" s="107">
        <v>9.99</v>
      </c>
      <c r="F126" s="107">
        <v>5.99</v>
      </c>
      <c r="G126" s="107">
        <f t="shared" si="1"/>
        <v>4</v>
      </c>
    </row>
    <row r="127" ht="15.75" customHeight="1">
      <c r="A127" s="111">
        <v>836.0</v>
      </c>
      <c r="B127" s="105" t="s">
        <v>45</v>
      </c>
      <c r="C127" s="111" t="s">
        <v>36</v>
      </c>
      <c r="D127" s="106">
        <v>42950.0</v>
      </c>
      <c r="E127" s="107">
        <v>14.99</v>
      </c>
      <c r="F127" s="107">
        <v>7.99</v>
      </c>
      <c r="G127" s="107">
        <f t="shared" si="1"/>
        <v>7</v>
      </c>
    </row>
    <row r="128" ht="15.75" customHeight="1">
      <c r="A128" s="111">
        <v>920.0</v>
      </c>
      <c r="B128" s="105" t="s">
        <v>883</v>
      </c>
      <c r="C128" s="111" t="s">
        <v>36</v>
      </c>
      <c r="D128" s="106">
        <v>42950.0</v>
      </c>
      <c r="E128" s="107">
        <v>17.99</v>
      </c>
      <c r="F128" s="107">
        <v>4.99</v>
      </c>
      <c r="G128" s="107">
        <f t="shared" si="1"/>
        <v>13</v>
      </c>
    </row>
    <row r="129" ht="15.75" customHeight="1">
      <c r="A129" s="111">
        <v>816.0</v>
      </c>
      <c r="B129" s="111" t="s">
        <v>884</v>
      </c>
      <c r="C129" s="111" t="s">
        <v>36</v>
      </c>
      <c r="D129" s="106">
        <v>42951.0</v>
      </c>
      <c r="E129" s="107">
        <v>8.99</v>
      </c>
      <c r="F129" s="107">
        <v>5.49</v>
      </c>
      <c r="G129" s="107">
        <f t="shared" si="1"/>
        <v>3.5</v>
      </c>
    </row>
    <row r="130" ht="15.75" customHeight="1">
      <c r="A130" s="111">
        <v>892.0</v>
      </c>
      <c r="B130" s="105" t="s">
        <v>885</v>
      </c>
      <c r="C130" s="111" t="s">
        <v>36</v>
      </c>
      <c r="D130" s="106">
        <v>42951.0</v>
      </c>
      <c r="E130" s="107">
        <v>36.99</v>
      </c>
      <c r="F130" s="107">
        <v>8.44</v>
      </c>
      <c r="G130" s="107">
        <f t="shared" si="1"/>
        <v>28.55</v>
      </c>
    </row>
    <row r="131" ht="15.75" customHeight="1">
      <c r="A131" s="111">
        <v>905.0</v>
      </c>
      <c r="B131" s="105" t="s">
        <v>886</v>
      </c>
      <c r="C131" s="111" t="s">
        <v>36</v>
      </c>
      <c r="D131" s="106">
        <v>42951.0</v>
      </c>
      <c r="E131" s="107">
        <v>9.99</v>
      </c>
      <c r="F131" s="107">
        <v>1.99</v>
      </c>
      <c r="G131" s="107">
        <f t="shared" si="1"/>
        <v>8</v>
      </c>
    </row>
    <row r="132" ht="15.75" customHeight="1">
      <c r="A132" s="111">
        <v>742.0</v>
      </c>
      <c r="B132" s="105" t="s">
        <v>887</v>
      </c>
      <c r="C132" s="111" t="s">
        <v>36</v>
      </c>
      <c r="D132" s="106">
        <v>42951.0</v>
      </c>
      <c r="E132" s="107">
        <v>12.99</v>
      </c>
      <c r="F132" s="107">
        <v>4.49</v>
      </c>
      <c r="G132" s="107">
        <f t="shared" si="1"/>
        <v>8.5</v>
      </c>
    </row>
    <row r="133" ht="15.75" customHeight="1">
      <c r="A133" s="111">
        <v>705.0</v>
      </c>
      <c r="B133" s="105" t="s">
        <v>888</v>
      </c>
      <c r="C133" s="111" t="s">
        <v>36</v>
      </c>
      <c r="D133" s="106">
        <v>42951.0</v>
      </c>
      <c r="E133" s="107">
        <v>9.99</v>
      </c>
      <c r="F133" s="107">
        <v>4.99</v>
      </c>
      <c r="G133" s="107">
        <f t="shared" si="1"/>
        <v>5</v>
      </c>
    </row>
    <row r="134" ht="15.75" customHeight="1">
      <c r="A134" s="111">
        <v>796.0</v>
      </c>
      <c r="B134" s="105" t="s">
        <v>889</v>
      </c>
      <c r="C134" s="111" t="s">
        <v>36</v>
      </c>
      <c r="D134" s="106">
        <v>42951.0</v>
      </c>
      <c r="E134" s="107">
        <v>9.99</v>
      </c>
      <c r="F134" s="107">
        <v>3.99</v>
      </c>
      <c r="G134" s="107">
        <f t="shared" si="1"/>
        <v>6</v>
      </c>
    </row>
    <row r="135" ht="15.75" customHeight="1">
      <c r="A135" s="111">
        <v>770.0</v>
      </c>
      <c r="B135" s="105" t="s">
        <v>890</v>
      </c>
      <c r="C135" s="111" t="s">
        <v>36</v>
      </c>
      <c r="D135" s="106">
        <v>42951.0</v>
      </c>
      <c r="E135" s="107">
        <v>12.99</v>
      </c>
      <c r="F135" s="107">
        <v>4.99</v>
      </c>
      <c r="G135" s="107">
        <f t="shared" si="1"/>
        <v>8</v>
      </c>
    </row>
    <row r="136" ht="15.75" customHeight="1">
      <c r="A136" s="111">
        <v>402.0</v>
      </c>
      <c r="B136" s="111" t="s">
        <v>891</v>
      </c>
      <c r="C136" s="111" t="s">
        <v>31</v>
      </c>
      <c r="D136" s="106">
        <v>42951.0</v>
      </c>
      <c r="E136" s="107">
        <v>9.99</v>
      </c>
      <c r="F136" s="107">
        <v>2.99</v>
      </c>
      <c r="G136" s="107">
        <f t="shared" si="1"/>
        <v>7</v>
      </c>
    </row>
    <row r="137" ht="15.75" customHeight="1">
      <c r="A137" s="111">
        <v>403.0</v>
      </c>
      <c r="B137" s="111" t="s">
        <v>892</v>
      </c>
      <c r="C137" s="111" t="s">
        <v>31</v>
      </c>
      <c r="D137" s="106">
        <v>42951.0</v>
      </c>
      <c r="E137" s="107">
        <v>9.99</v>
      </c>
      <c r="F137" s="107">
        <v>2.99</v>
      </c>
      <c r="G137" s="107">
        <f t="shared" si="1"/>
        <v>7</v>
      </c>
    </row>
    <row r="138" ht="15.75" customHeight="1">
      <c r="A138" s="111">
        <v>503.0</v>
      </c>
      <c r="B138" s="105" t="s">
        <v>893</v>
      </c>
      <c r="C138" s="111" t="s">
        <v>36</v>
      </c>
      <c r="D138" s="106">
        <v>42951.0</v>
      </c>
      <c r="E138" s="107">
        <v>19.99</v>
      </c>
      <c r="F138" s="107">
        <v>7.99</v>
      </c>
      <c r="G138" s="107">
        <f t="shared" si="1"/>
        <v>12</v>
      </c>
    </row>
    <row r="139" ht="15.75" customHeight="1">
      <c r="A139" s="111">
        <v>630.0</v>
      </c>
      <c r="B139" s="105" t="s">
        <v>894</v>
      </c>
      <c r="C139" s="111" t="s">
        <v>36</v>
      </c>
      <c r="D139" s="106">
        <v>42951.0</v>
      </c>
      <c r="E139" s="107">
        <v>8.99</v>
      </c>
      <c r="F139" s="107">
        <v>3.99</v>
      </c>
      <c r="G139" s="107">
        <f t="shared" si="1"/>
        <v>5</v>
      </c>
    </row>
    <row r="140" ht="15.75" customHeight="1">
      <c r="A140" s="111">
        <v>666.0</v>
      </c>
      <c r="B140" s="111" t="s">
        <v>895</v>
      </c>
      <c r="C140" s="111" t="s">
        <v>36</v>
      </c>
      <c r="D140" s="106">
        <v>42951.0</v>
      </c>
      <c r="E140" s="107">
        <v>17.99</v>
      </c>
      <c r="F140" s="107">
        <v>4.99</v>
      </c>
      <c r="G140" s="107">
        <f t="shared" si="1"/>
        <v>13</v>
      </c>
    </row>
    <row r="141" ht="15.75" customHeight="1">
      <c r="A141" s="111">
        <v>657.0</v>
      </c>
      <c r="B141" s="111" t="s">
        <v>896</v>
      </c>
      <c r="C141" s="111" t="s">
        <v>36</v>
      </c>
      <c r="D141" s="106">
        <v>42954.0</v>
      </c>
      <c r="E141" s="113">
        <v>14.99</v>
      </c>
      <c r="F141" s="113">
        <v>9.99</v>
      </c>
      <c r="G141" s="107">
        <f t="shared" si="1"/>
        <v>5</v>
      </c>
    </row>
    <row r="142" ht="15.75" customHeight="1">
      <c r="A142" s="111">
        <v>505.0</v>
      </c>
      <c r="B142" s="105" t="s">
        <v>897</v>
      </c>
      <c r="C142" s="111" t="s">
        <v>36</v>
      </c>
      <c r="D142" s="106">
        <v>42954.0</v>
      </c>
      <c r="E142" s="107">
        <v>8.99</v>
      </c>
      <c r="F142" s="107">
        <v>2.99</v>
      </c>
      <c r="G142" s="107">
        <f t="shared" si="1"/>
        <v>6</v>
      </c>
    </row>
    <row r="143" ht="15.75" customHeight="1">
      <c r="A143" s="111">
        <v>767.0</v>
      </c>
      <c r="B143" s="105" t="s">
        <v>898</v>
      </c>
      <c r="C143" s="111" t="s">
        <v>36</v>
      </c>
      <c r="D143" s="106">
        <v>42954.0</v>
      </c>
      <c r="E143" s="107">
        <v>9.99</v>
      </c>
      <c r="F143" s="107">
        <v>4.99</v>
      </c>
      <c r="G143" s="107">
        <f t="shared" si="1"/>
        <v>5</v>
      </c>
    </row>
    <row r="144" ht="15.75" customHeight="1">
      <c r="A144" s="111">
        <v>860.0</v>
      </c>
      <c r="B144" s="105" t="s">
        <v>899</v>
      </c>
      <c r="C144" s="111" t="s">
        <v>36</v>
      </c>
      <c r="D144" s="106">
        <v>42954.0</v>
      </c>
      <c r="E144" s="107">
        <v>19.99</v>
      </c>
      <c r="F144" s="107">
        <v>11.99</v>
      </c>
      <c r="G144" s="107">
        <f t="shared" si="1"/>
        <v>8</v>
      </c>
    </row>
    <row r="145" ht="15.75" customHeight="1">
      <c r="A145" s="111">
        <v>824.0</v>
      </c>
      <c r="B145" s="105" t="s">
        <v>900</v>
      </c>
      <c r="C145" s="111" t="s">
        <v>36</v>
      </c>
      <c r="D145" s="112">
        <v>42962.0</v>
      </c>
      <c r="E145" s="107">
        <v>24.98</v>
      </c>
      <c r="F145" s="107">
        <v>24.98</v>
      </c>
      <c r="G145" s="107">
        <f t="shared" si="1"/>
        <v>0</v>
      </c>
    </row>
    <row r="146" ht="15.75" customHeight="1">
      <c r="A146" s="111">
        <v>906.0</v>
      </c>
      <c r="B146" s="105" t="s">
        <v>901</v>
      </c>
      <c r="C146" s="111" t="s">
        <v>36</v>
      </c>
      <c r="D146" s="106">
        <v>42969.0</v>
      </c>
      <c r="E146" s="107">
        <v>24.99</v>
      </c>
      <c r="F146" s="107">
        <v>9.99</v>
      </c>
      <c r="G146" s="107">
        <f t="shared" si="1"/>
        <v>15</v>
      </c>
    </row>
    <row r="147" ht="15.75" customHeight="1">
      <c r="A147" s="111">
        <v>707.0</v>
      </c>
      <c r="B147" s="111" t="s">
        <v>902</v>
      </c>
      <c r="C147" s="111" t="s">
        <v>36</v>
      </c>
      <c r="D147" s="106">
        <v>42969.0</v>
      </c>
      <c r="E147" s="107">
        <v>14.99</v>
      </c>
      <c r="F147" s="107">
        <v>14.99</v>
      </c>
      <c r="G147" s="107">
        <f t="shared" si="1"/>
        <v>0</v>
      </c>
    </row>
    <row r="148" ht="15.75" customHeight="1">
      <c r="A148" s="111">
        <v>931.0</v>
      </c>
      <c r="B148" s="105" t="s">
        <v>903</v>
      </c>
      <c r="C148" s="111" t="s">
        <v>36</v>
      </c>
      <c r="D148" s="106">
        <v>42969.0</v>
      </c>
      <c r="E148" s="107">
        <v>17.49</v>
      </c>
      <c r="F148" s="107">
        <v>8.99</v>
      </c>
      <c r="G148" s="107">
        <f t="shared" si="1"/>
        <v>8.5</v>
      </c>
    </row>
    <row r="149" ht="15.75" customHeight="1">
      <c r="A149" s="111">
        <v>933.0</v>
      </c>
      <c r="B149" s="111" t="s">
        <v>904</v>
      </c>
      <c r="C149" s="111" t="s">
        <v>36</v>
      </c>
      <c r="D149" s="106">
        <v>42969.0</v>
      </c>
      <c r="E149" s="107">
        <v>17.49</v>
      </c>
      <c r="F149" s="107">
        <v>8.99</v>
      </c>
      <c r="G149" s="107">
        <f t="shared" si="1"/>
        <v>8.5</v>
      </c>
    </row>
    <row r="150" ht="15.75" customHeight="1">
      <c r="A150" s="111">
        <v>192.0</v>
      </c>
      <c r="B150" s="111" t="s">
        <v>905</v>
      </c>
      <c r="C150" s="111" t="s">
        <v>31</v>
      </c>
      <c r="D150" s="106">
        <v>42969.0</v>
      </c>
      <c r="E150" s="113">
        <v>12.5</v>
      </c>
      <c r="F150" s="113">
        <v>5.0</v>
      </c>
      <c r="G150" s="107">
        <f t="shared" si="1"/>
        <v>7.5</v>
      </c>
    </row>
    <row r="151" ht="15.75" customHeight="1">
      <c r="A151" s="111">
        <v>193.0</v>
      </c>
      <c r="B151" s="111" t="s">
        <v>906</v>
      </c>
      <c r="C151" s="111" t="s">
        <v>31</v>
      </c>
      <c r="D151" s="106">
        <v>42969.0</v>
      </c>
      <c r="E151" s="113">
        <v>12.49</v>
      </c>
      <c r="F151" s="113">
        <v>4.99</v>
      </c>
      <c r="G151" s="107">
        <f t="shared" si="1"/>
        <v>7.5</v>
      </c>
    </row>
    <row r="152" ht="15.75" customHeight="1">
      <c r="A152" s="111">
        <v>194.0</v>
      </c>
      <c r="B152" s="111" t="s">
        <v>907</v>
      </c>
      <c r="C152" s="111" t="s">
        <v>31</v>
      </c>
      <c r="D152" s="106">
        <v>42969.0</v>
      </c>
      <c r="E152" s="107">
        <v>24.99</v>
      </c>
      <c r="F152" s="107">
        <v>9.99</v>
      </c>
      <c r="G152" s="107">
        <f t="shared" si="1"/>
        <v>15</v>
      </c>
    </row>
    <row r="153" ht="15.75" customHeight="1">
      <c r="A153" s="111">
        <v>321.0</v>
      </c>
      <c r="B153" s="111" t="s">
        <v>908</v>
      </c>
      <c r="C153" s="111" t="s">
        <v>31</v>
      </c>
      <c r="D153" s="106">
        <v>42969.0</v>
      </c>
      <c r="E153" s="107">
        <v>24.99</v>
      </c>
      <c r="F153" s="107">
        <v>7.99</v>
      </c>
      <c r="G153" s="107">
        <f t="shared" si="1"/>
        <v>17</v>
      </c>
    </row>
    <row r="154" ht="15.75" customHeight="1">
      <c r="A154" s="111">
        <v>237.0</v>
      </c>
      <c r="B154" s="105" t="s">
        <v>909</v>
      </c>
      <c r="C154" s="111" t="s">
        <v>31</v>
      </c>
      <c r="D154" s="106">
        <v>43007.0</v>
      </c>
      <c r="E154" s="107">
        <v>69.99</v>
      </c>
      <c r="F154" s="107">
        <v>69.99</v>
      </c>
      <c r="G154" s="107">
        <f t="shared" si="1"/>
        <v>0</v>
      </c>
    </row>
    <row r="155" ht="15.75" customHeight="1">
      <c r="A155" s="111">
        <v>174.0</v>
      </c>
      <c r="B155" s="105" t="s">
        <v>910</v>
      </c>
      <c r="C155" s="111" t="s">
        <v>102</v>
      </c>
      <c r="D155" s="106">
        <v>43014.0</v>
      </c>
      <c r="E155" s="107">
        <v>7.99</v>
      </c>
      <c r="F155" s="107">
        <v>7.99</v>
      </c>
      <c r="G155" s="107">
        <f t="shared" si="1"/>
        <v>0</v>
      </c>
    </row>
    <row r="156" ht="15.75" customHeight="1">
      <c r="A156" s="111">
        <v>162.0</v>
      </c>
      <c r="B156" s="105" t="s">
        <v>911</v>
      </c>
      <c r="C156" s="111" t="s">
        <v>102</v>
      </c>
      <c r="D156" s="106">
        <v>43014.0</v>
      </c>
      <c r="E156" s="107">
        <v>7.99</v>
      </c>
      <c r="F156" s="107">
        <v>3.99</v>
      </c>
      <c r="G156" s="107">
        <f t="shared" si="1"/>
        <v>4</v>
      </c>
    </row>
    <row r="157" ht="15.75" customHeight="1">
      <c r="A157" s="111">
        <v>248.0</v>
      </c>
      <c r="B157" s="111" t="s">
        <v>912</v>
      </c>
      <c r="C157" s="111" t="s">
        <v>31</v>
      </c>
      <c r="D157" s="106">
        <v>43014.0</v>
      </c>
      <c r="E157" s="107">
        <v>19.99</v>
      </c>
      <c r="F157" s="107">
        <v>9.99</v>
      </c>
      <c r="G157" s="107">
        <f t="shared" si="1"/>
        <v>10</v>
      </c>
    </row>
    <row r="158" ht="15.75" customHeight="1">
      <c r="A158" s="111">
        <v>283.0</v>
      </c>
      <c r="B158" s="105" t="s">
        <v>913</v>
      </c>
      <c r="C158" s="111" t="s">
        <v>31</v>
      </c>
      <c r="D158" s="106">
        <v>43014.0</v>
      </c>
      <c r="E158" s="113">
        <v>49.99</v>
      </c>
      <c r="F158" s="107">
        <v>9.99</v>
      </c>
      <c r="G158" s="107">
        <f t="shared" si="1"/>
        <v>40</v>
      </c>
    </row>
    <row r="159" ht="15.75" customHeight="1">
      <c r="A159" s="111">
        <v>304.0</v>
      </c>
      <c r="B159" s="105" t="s">
        <v>914</v>
      </c>
      <c r="C159" s="111" t="s">
        <v>31</v>
      </c>
      <c r="D159" s="106">
        <v>43014.0</v>
      </c>
      <c r="E159" s="107">
        <v>8.99</v>
      </c>
      <c r="F159" s="107">
        <v>3.99</v>
      </c>
      <c r="G159" s="107">
        <f t="shared" si="1"/>
        <v>5</v>
      </c>
    </row>
    <row r="160" ht="15.75" customHeight="1">
      <c r="A160" s="111">
        <v>152.0</v>
      </c>
      <c r="B160" s="105" t="s">
        <v>915</v>
      </c>
      <c r="C160" s="111" t="s">
        <v>102</v>
      </c>
      <c r="D160" s="106">
        <v>43014.0</v>
      </c>
      <c r="E160" s="107">
        <v>7.99</v>
      </c>
      <c r="F160" s="107">
        <v>2.99</v>
      </c>
      <c r="G160" s="107">
        <f t="shared" si="1"/>
        <v>5</v>
      </c>
    </row>
    <row r="161" ht="15.75" customHeight="1">
      <c r="A161" s="111">
        <v>154.0</v>
      </c>
      <c r="B161" s="111" t="s">
        <v>916</v>
      </c>
      <c r="C161" s="111" t="s">
        <v>102</v>
      </c>
      <c r="D161" s="106">
        <v>43014.0</v>
      </c>
      <c r="E161" s="107">
        <v>7.99</v>
      </c>
      <c r="F161" s="107">
        <v>2.99</v>
      </c>
      <c r="G161" s="107">
        <f t="shared" si="1"/>
        <v>5</v>
      </c>
    </row>
    <row r="162" ht="15.75" customHeight="1">
      <c r="A162" s="111">
        <v>59.0</v>
      </c>
      <c r="B162" s="105" t="s">
        <v>917</v>
      </c>
      <c r="C162" s="111" t="s">
        <v>116</v>
      </c>
      <c r="D162" s="106">
        <v>43014.0</v>
      </c>
      <c r="E162" s="107">
        <v>4.99</v>
      </c>
      <c r="F162" s="107">
        <v>2.49</v>
      </c>
      <c r="G162" s="107">
        <f t="shared" si="1"/>
        <v>2.5</v>
      </c>
    </row>
    <row r="163" ht="15.75" customHeight="1">
      <c r="A163" s="111">
        <v>96.0</v>
      </c>
      <c r="B163" s="105" t="s">
        <v>918</v>
      </c>
      <c r="C163" s="111" t="s">
        <v>99</v>
      </c>
      <c r="D163" s="106">
        <v>43014.0</v>
      </c>
      <c r="E163" s="107">
        <v>12.99</v>
      </c>
      <c r="F163" s="107">
        <v>4.99</v>
      </c>
      <c r="G163" s="107">
        <f t="shared" si="1"/>
        <v>8</v>
      </c>
    </row>
    <row r="164" ht="15.75" customHeight="1">
      <c r="A164" s="111">
        <v>97.0</v>
      </c>
      <c r="B164" s="111" t="s">
        <v>919</v>
      </c>
      <c r="C164" s="111" t="s">
        <v>99</v>
      </c>
      <c r="D164" s="106">
        <v>43014.0</v>
      </c>
      <c r="E164" s="107">
        <v>12.0</v>
      </c>
      <c r="F164" s="107">
        <v>3.0</v>
      </c>
      <c r="G164" s="107">
        <f t="shared" si="1"/>
        <v>9</v>
      </c>
    </row>
    <row r="165" ht="15.75" customHeight="1">
      <c r="A165" s="111">
        <v>42.0</v>
      </c>
      <c r="B165" s="105" t="s">
        <v>920</v>
      </c>
      <c r="C165" s="111" t="s">
        <v>116</v>
      </c>
      <c r="D165" s="106">
        <v>43014.0</v>
      </c>
      <c r="E165" s="107">
        <v>4.99</v>
      </c>
      <c r="F165" s="107">
        <v>1.99</v>
      </c>
      <c r="G165" s="107">
        <f t="shared" si="1"/>
        <v>3</v>
      </c>
    </row>
    <row r="166" ht="15.75" customHeight="1">
      <c r="A166" s="111">
        <v>13.0</v>
      </c>
      <c r="B166" s="105" t="s">
        <v>921</v>
      </c>
      <c r="C166" s="111" t="s">
        <v>116</v>
      </c>
      <c r="D166" s="106">
        <v>43014.0</v>
      </c>
      <c r="E166" s="107">
        <v>4.99</v>
      </c>
      <c r="F166" s="107">
        <v>2.99</v>
      </c>
      <c r="G166" s="107">
        <f t="shared" si="1"/>
        <v>2</v>
      </c>
    </row>
    <row r="167" ht="15.75" customHeight="1">
      <c r="A167" s="111">
        <v>37.0</v>
      </c>
      <c r="B167" s="105" t="s">
        <v>922</v>
      </c>
      <c r="C167" s="111" t="s">
        <v>116</v>
      </c>
      <c r="D167" s="106">
        <v>43014.0</v>
      </c>
      <c r="E167" s="107">
        <v>4.99</v>
      </c>
      <c r="F167" s="107">
        <v>2.49</v>
      </c>
      <c r="G167" s="107">
        <f t="shared" si="1"/>
        <v>2.5</v>
      </c>
    </row>
    <row r="168" ht="15.75" customHeight="1">
      <c r="A168" s="111">
        <v>72.0</v>
      </c>
      <c r="B168" s="105" t="s">
        <v>923</v>
      </c>
      <c r="C168" s="111" t="s">
        <v>116</v>
      </c>
      <c r="D168" s="106">
        <v>43014.0</v>
      </c>
      <c r="E168" s="107">
        <v>4.99</v>
      </c>
      <c r="F168" s="107">
        <v>1.99</v>
      </c>
      <c r="G168" s="107">
        <f t="shared" si="1"/>
        <v>3</v>
      </c>
    </row>
    <row r="169" ht="15.75" customHeight="1">
      <c r="A169" s="111">
        <v>73.0</v>
      </c>
      <c r="B169" s="105" t="s">
        <v>924</v>
      </c>
      <c r="C169" s="111" t="s">
        <v>116</v>
      </c>
      <c r="D169" s="106">
        <v>43014.0</v>
      </c>
      <c r="E169" s="107">
        <v>4.99</v>
      </c>
      <c r="F169" s="107">
        <v>4.99</v>
      </c>
      <c r="G169" s="107">
        <f t="shared" si="1"/>
        <v>0</v>
      </c>
    </row>
    <row r="170" ht="15.75" customHeight="1">
      <c r="A170" s="111">
        <v>74.0</v>
      </c>
      <c r="B170" s="105" t="s">
        <v>925</v>
      </c>
      <c r="C170" s="111" t="s">
        <v>116</v>
      </c>
      <c r="D170" s="106">
        <v>43014.0</v>
      </c>
      <c r="E170" s="107">
        <v>4.99</v>
      </c>
      <c r="F170" s="107">
        <v>1.99</v>
      </c>
      <c r="G170" s="107">
        <f t="shared" si="1"/>
        <v>3</v>
      </c>
    </row>
    <row r="171" ht="15.75" customHeight="1">
      <c r="A171" s="111">
        <v>75.0</v>
      </c>
      <c r="B171" s="105" t="s">
        <v>926</v>
      </c>
      <c r="C171" s="111" t="s">
        <v>116</v>
      </c>
      <c r="D171" s="106">
        <v>43014.0</v>
      </c>
      <c r="E171" s="107">
        <v>9.99</v>
      </c>
      <c r="F171" s="107">
        <v>1.99</v>
      </c>
      <c r="G171" s="107">
        <f t="shared" si="1"/>
        <v>8</v>
      </c>
    </row>
    <row r="172" ht="15.75" customHeight="1">
      <c r="A172" s="111">
        <v>355.0</v>
      </c>
      <c r="B172" s="105" t="s">
        <v>927</v>
      </c>
      <c r="C172" s="111" t="s">
        <v>31</v>
      </c>
      <c r="D172" s="106">
        <v>43014.0</v>
      </c>
      <c r="E172" s="107">
        <v>14.99</v>
      </c>
      <c r="F172" s="107">
        <v>4.99</v>
      </c>
      <c r="G172" s="107">
        <f t="shared" si="1"/>
        <v>10</v>
      </c>
    </row>
    <row r="173" ht="15.75" customHeight="1">
      <c r="A173" s="111">
        <v>646.0</v>
      </c>
      <c r="B173" s="105" t="s">
        <v>928</v>
      </c>
      <c r="C173" s="111" t="s">
        <v>36</v>
      </c>
      <c r="D173" s="106">
        <v>43016.0</v>
      </c>
      <c r="E173" s="107">
        <v>29.99</v>
      </c>
      <c r="F173" s="107">
        <v>29.99</v>
      </c>
      <c r="G173" s="107">
        <f t="shared" si="1"/>
        <v>0</v>
      </c>
    </row>
    <row r="174" ht="15.75" customHeight="1">
      <c r="A174" s="111">
        <v>554.0</v>
      </c>
      <c r="B174" s="105" t="s">
        <v>929</v>
      </c>
      <c r="C174" s="111" t="s">
        <v>36</v>
      </c>
      <c r="D174" s="106">
        <v>43069.0</v>
      </c>
      <c r="E174" s="107">
        <v>13.99</v>
      </c>
      <c r="F174" s="107">
        <v>4.99</v>
      </c>
      <c r="G174" s="107">
        <f t="shared" si="1"/>
        <v>9</v>
      </c>
    </row>
    <row r="175" ht="15.75" customHeight="1">
      <c r="A175" s="111">
        <v>885.0</v>
      </c>
      <c r="B175" s="105" t="s">
        <v>930</v>
      </c>
      <c r="C175" s="111" t="s">
        <v>36</v>
      </c>
      <c r="D175" s="106">
        <v>43077.0</v>
      </c>
      <c r="E175" s="107">
        <v>869.61</v>
      </c>
      <c r="F175" s="107">
        <v>682.41</v>
      </c>
      <c r="G175" s="107">
        <f t="shared" si="1"/>
        <v>187.2</v>
      </c>
    </row>
    <row r="176" ht="15.75" customHeight="1">
      <c r="A176" s="111">
        <v>106.0</v>
      </c>
      <c r="B176" s="105" t="s">
        <v>931</v>
      </c>
      <c r="C176" s="111" t="s">
        <v>99</v>
      </c>
      <c r="D176" s="106">
        <v>43078.0</v>
      </c>
      <c r="E176" s="107">
        <v>9.99</v>
      </c>
      <c r="F176" s="107">
        <v>9.99</v>
      </c>
      <c r="G176" s="107">
        <f t="shared" si="1"/>
        <v>0</v>
      </c>
    </row>
    <row r="177" ht="15.75" customHeight="1">
      <c r="A177" s="111">
        <v>569.0</v>
      </c>
      <c r="B177" s="105" t="s">
        <v>932</v>
      </c>
      <c r="C177" s="111" t="s">
        <v>36</v>
      </c>
      <c r="D177" s="106">
        <v>43079.0</v>
      </c>
      <c r="E177" s="107">
        <v>13.99</v>
      </c>
      <c r="F177" s="107">
        <v>6.99</v>
      </c>
      <c r="G177" s="107">
        <f t="shared" si="1"/>
        <v>7</v>
      </c>
    </row>
    <row r="178" ht="15.75" customHeight="1">
      <c r="A178" s="111">
        <v>360.0</v>
      </c>
      <c r="B178" s="105" t="s">
        <v>105</v>
      </c>
      <c r="C178" s="111" t="s">
        <v>31</v>
      </c>
      <c r="D178" s="106">
        <v>43081.0</v>
      </c>
      <c r="E178" s="113">
        <v>29.99</v>
      </c>
      <c r="F178" s="107">
        <v>0.0</v>
      </c>
      <c r="G178" s="107">
        <f t="shared" si="1"/>
        <v>29.99</v>
      </c>
    </row>
    <row r="179" ht="15.75" customHeight="1">
      <c r="A179" s="111">
        <v>826.0</v>
      </c>
      <c r="B179" s="105" t="s">
        <v>933</v>
      </c>
      <c r="C179" s="111" t="s">
        <v>36</v>
      </c>
      <c r="D179" s="106">
        <v>43081.0</v>
      </c>
      <c r="E179" s="107">
        <v>96.94</v>
      </c>
      <c r="F179" s="107">
        <v>57.94</v>
      </c>
      <c r="G179" s="107">
        <f t="shared" si="1"/>
        <v>39</v>
      </c>
    </row>
    <row r="180" ht="15.75" customHeight="1">
      <c r="A180" s="111">
        <v>718.0</v>
      </c>
      <c r="B180" s="111" t="s">
        <v>934</v>
      </c>
      <c r="C180" s="111" t="s">
        <v>36</v>
      </c>
      <c r="D180" s="106">
        <v>43091.0</v>
      </c>
      <c r="E180" s="113">
        <v>3.75</v>
      </c>
      <c r="F180" s="113">
        <v>2.0</v>
      </c>
      <c r="G180" s="107">
        <f t="shared" si="1"/>
        <v>1.75</v>
      </c>
    </row>
    <row r="181" ht="15.75" customHeight="1">
      <c r="A181" s="111">
        <v>719.0</v>
      </c>
      <c r="B181" s="111" t="s">
        <v>935</v>
      </c>
      <c r="C181" s="111" t="s">
        <v>36</v>
      </c>
      <c r="D181" s="106">
        <v>43091.0</v>
      </c>
      <c r="E181" s="113">
        <v>3.75</v>
      </c>
      <c r="F181" s="113">
        <v>2.0</v>
      </c>
      <c r="G181" s="107">
        <f t="shared" si="1"/>
        <v>1.75</v>
      </c>
    </row>
    <row r="182" ht="15.75" customHeight="1">
      <c r="A182" s="111">
        <v>720.0</v>
      </c>
      <c r="B182" s="111" t="s">
        <v>936</v>
      </c>
      <c r="C182" s="111" t="s">
        <v>36</v>
      </c>
      <c r="D182" s="106">
        <v>43091.0</v>
      </c>
      <c r="E182" s="113">
        <v>3.75</v>
      </c>
      <c r="F182" s="113">
        <v>2.0</v>
      </c>
      <c r="G182" s="107">
        <f t="shared" si="1"/>
        <v>1.75</v>
      </c>
    </row>
    <row r="183" ht="15.75" customHeight="1">
      <c r="A183" s="111">
        <v>721.0</v>
      </c>
      <c r="B183" s="111" t="s">
        <v>937</v>
      </c>
      <c r="C183" s="111" t="s">
        <v>36</v>
      </c>
      <c r="D183" s="106">
        <v>43091.0</v>
      </c>
      <c r="E183" s="113">
        <v>3.74</v>
      </c>
      <c r="F183" s="113">
        <v>1.99</v>
      </c>
      <c r="G183" s="107">
        <f t="shared" si="1"/>
        <v>1.75</v>
      </c>
    </row>
    <row r="184" ht="15.75" customHeight="1">
      <c r="A184" s="111">
        <v>786.0</v>
      </c>
      <c r="B184" s="105" t="s">
        <v>938</v>
      </c>
      <c r="C184" s="111" t="s">
        <v>36</v>
      </c>
      <c r="D184" s="106">
        <v>43091.0</v>
      </c>
      <c r="E184" s="107">
        <v>39.99</v>
      </c>
      <c r="F184" s="107">
        <v>16.49</v>
      </c>
      <c r="G184" s="107">
        <f t="shared" si="1"/>
        <v>23.5</v>
      </c>
    </row>
    <row r="185" ht="15.75" customHeight="1">
      <c r="A185" s="111">
        <v>480.0</v>
      </c>
      <c r="B185" s="105" t="s">
        <v>939</v>
      </c>
      <c r="C185" s="111" t="s">
        <v>89</v>
      </c>
      <c r="D185" s="106">
        <v>43091.0</v>
      </c>
      <c r="E185" s="107">
        <v>14.99</v>
      </c>
      <c r="F185" s="107">
        <v>8.99</v>
      </c>
      <c r="G185" s="107">
        <f t="shared" si="1"/>
        <v>6</v>
      </c>
    </row>
    <row r="186" ht="15.75" customHeight="1">
      <c r="A186" s="111">
        <v>315.0</v>
      </c>
      <c r="B186" s="105" t="s">
        <v>940</v>
      </c>
      <c r="C186" s="111" t="s">
        <v>31</v>
      </c>
      <c r="D186" s="106">
        <v>43091.0</v>
      </c>
      <c r="E186" s="107">
        <v>69.99</v>
      </c>
      <c r="F186" s="107">
        <v>34.99</v>
      </c>
      <c r="G186" s="107">
        <f t="shared" si="1"/>
        <v>35</v>
      </c>
    </row>
    <row r="187" ht="15.75" customHeight="1">
      <c r="A187" s="111">
        <v>313.0</v>
      </c>
      <c r="B187" s="105" t="s">
        <v>941</v>
      </c>
      <c r="C187" s="111" t="s">
        <v>31</v>
      </c>
      <c r="D187" s="106">
        <v>43100.0</v>
      </c>
      <c r="E187" s="107">
        <v>79.98</v>
      </c>
      <c r="F187" s="107">
        <v>18.98</v>
      </c>
      <c r="G187" s="107">
        <f t="shared" si="1"/>
        <v>61</v>
      </c>
    </row>
    <row r="188" ht="15.75" customHeight="1"/>
    <row r="189" ht="15.75" customHeight="1">
      <c r="E189" s="108">
        <f t="shared" ref="E189:G189" si="2">SUM(E2:E187)</f>
        <v>3699.23</v>
      </c>
      <c r="F189" s="108">
        <f t="shared" si="2"/>
        <v>2092.55</v>
      </c>
      <c r="G189" s="108">
        <f t="shared" si="2"/>
        <v>1606.68</v>
      </c>
      <c r="H189" s="109">
        <f t="shared" ref="H189:H190" si="3">E189-F189</f>
        <v>1606.68</v>
      </c>
      <c r="I189" s="110">
        <f>COUNTA(B2:B187)</f>
        <v>186</v>
      </c>
    </row>
    <row r="190" ht="15.75" customHeight="1">
      <c r="E190" s="108">
        <f>E189/I189</f>
        <v>19.88833333</v>
      </c>
      <c r="F190" s="108">
        <f>F189/I189</f>
        <v>11.25026882</v>
      </c>
      <c r="G190" s="108">
        <f>G189/I189</f>
        <v>8.638064516</v>
      </c>
      <c r="H190" s="109">
        <f t="shared" si="3"/>
        <v>8.638064516</v>
      </c>
      <c r="I190" s="110">
        <f>I189/I189</f>
        <v>1</v>
      </c>
    </row>
  </sheetData>
  <autoFilter ref="$A$1:$G$187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63"/>
    <col customWidth="1" min="3" max="3" width="10.25"/>
    <col customWidth="1" min="4" max="4" width="15.63"/>
    <col customWidth="1" min="5" max="5" width="11.5"/>
    <col customWidth="1" min="6" max="6" width="11.75"/>
    <col customWidth="1" min="7" max="7" width="9.88"/>
    <col customWidth="1" min="8" max="8" width="8.63"/>
    <col customWidth="1" min="9" max="9" width="4.2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382.0</v>
      </c>
      <c r="B2" s="111" t="s">
        <v>942</v>
      </c>
      <c r="C2" s="111" t="s">
        <v>31</v>
      </c>
      <c r="D2" s="112">
        <v>42386.0</v>
      </c>
      <c r="E2" s="113">
        <v>19.99</v>
      </c>
      <c r="F2" s="113">
        <v>5.99</v>
      </c>
      <c r="G2" s="107">
        <f t="shared" ref="G2:G3" si="1">E2-F2</f>
        <v>14</v>
      </c>
    </row>
    <row r="3" ht="15.75" customHeight="1">
      <c r="A3" s="111">
        <v>914.0</v>
      </c>
      <c r="B3" s="111" t="s">
        <v>943</v>
      </c>
      <c r="C3" s="111" t="s">
        <v>36</v>
      </c>
      <c r="D3" s="112">
        <v>42615.0</v>
      </c>
      <c r="E3" s="113">
        <v>69.99</v>
      </c>
      <c r="F3" s="113">
        <v>22.99</v>
      </c>
      <c r="G3" s="107">
        <f t="shared" si="1"/>
        <v>47</v>
      </c>
    </row>
    <row r="4" ht="15.75" customHeight="1">
      <c r="A4" s="111">
        <v>455.0</v>
      </c>
      <c r="B4" s="105" t="s">
        <v>944</v>
      </c>
      <c r="C4" s="111" t="s">
        <v>89</v>
      </c>
      <c r="D4" s="106">
        <v>42619.0</v>
      </c>
      <c r="E4" s="107">
        <v>12.99</v>
      </c>
      <c r="F4" s="107">
        <v>12.99</v>
      </c>
      <c r="G4" s="107">
        <v>0.0</v>
      </c>
    </row>
    <row r="5" ht="15.75" customHeight="1">
      <c r="A5" s="111">
        <v>712.0</v>
      </c>
      <c r="B5" s="111" t="s">
        <v>945</v>
      </c>
      <c r="C5" s="111" t="s">
        <v>36</v>
      </c>
      <c r="D5" s="106">
        <v>42619.0</v>
      </c>
      <c r="E5" s="113">
        <v>2.5</v>
      </c>
      <c r="F5" s="113">
        <v>1.33</v>
      </c>
      <c r="G5" s="107">
        <f t="shared" ref="G5:G10" si="2">E5-F5</f>
        <v>1.17</v>
      </c>
    </row>
    <row r="6" ht="15.75" customHeight="1">
      <c r="A6" s="111">
        <v>713.0</v>
      </c>
      <c r="B6" s="111" t="s">
        <v>946</v>
      </c>
      <c r="C6" s="111" t="s">
        <v>36</v>
      </c>
      <c r="D6" s="106">
        <v>42619.0</v>
      </c>
      <c r="E6" s="113">
        <v>2.5</v>
      </c>
      <c r="F6" s="113">
        <v>1.33</v>
      </c>
      <c r="G6" s="107">
        <f t="shared" si="2"/>
        <v>1.17</v>
      </c>
    </row>
    <row r="7" ht="15.75" customHeight="1">
      <c r="A7" s="111">
        <v>714.0</v>
      </c>
      <c r="B7" s="111" t="s">
        <v>947</v>
      </c>
      <c r="C7" s="111" t="s">
        <v>36</v>
      </c>
      <c r="D7" s="106">
        <v>42619.0</v>
      </c>
      <c r="E7" s="113">
        <v>2.5</v>
      </c>
      <c r="F7" s="113">
        <v>1.33</v>
      </c>
      <c r="G7" s="107">
        <f t="shared" si="2"/>
        <v>1.17</v>
      </c>
    </row>
    <row r="8" ht="15.75" customHeight="1">
      <c r="A8" s="111">
        <v>715.0</v>
      </c>
      <c r="B8" s="111" t="s">
        <v>948</v>
      </c>
      <c r="C8" s="111" t="s">
        <v>36</v>
      </c>
      <c r="D8" s="106">
        <v>42619.0</v>
      </c>
      <c r="E8" s="113">
        <v>2.5</v>
      </c>
      <c r="F8" s="113">
        <v>1.33</v>
      </c>
      <c r="G8" s="107">
        <f t="shared" si="2"/>
        <v>1.17</v>
      </c>
    </row>
    <row r="9" ht="15.75" customHeight="1">
      <c r="A9" s="111">
        <v>716.0</v>
      </c>
      <c r="B9" s="111" t="s">
        <v>949</v>
      </c>
      <c r="C9" s="111" t="s">
        <v>36</v>
      </c>
      <c r="D9" s="106">
        <v>42619.0</v>
      </c>
      <c r="E9" s="113">
        <v>2.5</v>
      </c>
      <c r="F9" s="113">
        <v>1.33</v>
      </c>
      <c r="G9" s="107">
        <f t="shared" si="2"/>
        <v>1.17</v>
      </c>
    </row>
    <row r="10" ht="15.75" customHeight="1">
      <c r="A10" s="111">
        <v>717.0</v>
      </c>
      <c r="B10" s="111" t="s">
        <v>950</v>
      </c>
      <c r="C10" s="111" t="s">
        <v>36</v>
      </c>
      <c r="D10" s="106">
        <v>42619.0</v>
      </c>
      <c r="E10" s="113">
        <v>2.49</v>
      </c>
      <c r="F10" s="113">
        <v>1.34</v>
      </c>
      <c r="G10" s="107">
        <f t="shared" si="2"/>
        <v>1.15</v>
      </c>
    </row>
    <row r="11" ht="15.75" customHeight="1">
      <c r="A11" s="111">
        <v>98.0</v>
      </c>
      <c r="B11" s="105" t="s">
        <v>951</v>
      </c>
      <c r="C11" s="111" t="s">
        <v>99</v>
      </c>
      <c r="D11" s="106">
        <v>42619.0</v>
      </c>
      <c r="E11" s="107">
        <v>10.99</v>
      </c>
      <c r="F11" s="107">
        <v>5.99</v>
      </c>
      <c r="G11" s="107">
        <v>5.0</v>
      </c>
    </row>
    <row r="12" ht="15.75" customHeight="1">
      <c r="A12" s="111">
        <v>99.0</v>
      </c>
      <c r="B12" s="105" t="s">
        <v>952</v>
      </c>
      <c r="C12" s="111" t="s">
        <v>99</v>
      </c>
      <c r="D12" s="106">
        <v>42619.0</v>
      </c>
      <c r="E12" s="107">
        <v>12.0</v>
      </c>
      <c r="F12" s="107">
        <v>7.0</v>
      </c>
      <c r="G12" s="107">
        <v>5.0</v>
      </c>
    </row>
    <row r="13" ht="15.75" customHeight="1">
      <c r="A13" s="111">
        <v>100.0</v>
      </c>
      <c r="B13" s="105" t="s">
        <v>953</v>
      </c>
      <c r="C13" s="111" t="s">
        <v>99</v>
      </c>
      <c r="D13" s="106">
        <v>42619.0</v>
      </c>
      <c r="E13" s="107">
        <v>12.0</v>
      </c>
      <c r="F13" s="107">
        <v>7.0</v>
      </c>
      <c r="G13" s="107">
        <v>5.0</v>
      </c>
    </row>
    <row r="14" ht="15.75" customHeight="1">
      <c r="A14" s="111">
        <v>118.0</v>
      </c>
      <c r="B14" s="105" t="s">
        <v>954</v>
      </c>
      <c r="C14" s="111" t="s">
        <v>99</v>
      </c>
      <c r="D14" s="106">
        <v>42619.0</v>
      </c>
      <c r="E14" s="107">
        <v>9.99</v>
      </c>
      <c r="F14" s="107">
        <v>5.99</v>
      </c>
      <c r="G14" s="107">
        <v>4.0</v>
      </c>
    </row>
    <row r="15" ht="15.75" customHeight="1">
      <c r="A15" s="111">
        <v>84.0</v>
      </c>
      <c r="B15" s="105" t="s">
        <v>955</v>
      </c>
      <c r="C15" s="111" t="s">
        <v>99</v>
      </c>
      <c r="D15" s="106">
        <v>42619.0</v>
      </c>
      <c r="E15" s="107">
        <v>14.99</v>
      </c>
      <c r="F15" s="107">
        <v>8.99</v>
      </c>
      <c r="G15" s="107">
        <v>6.0</v>
      </c>
    </row>
    <row r="16" ht="15.75" customHeight="1">
      <c r="A16" s="111">
        <v>123.0</v>
      </c>
      <c r="B16" s="105" t="s">
        <v>956</v>
      </c>
      <c r="C16" s="111" t="s">
        <v>99</v>
      </c>
      <c r="D16" s="106">
        <v>42623.0</v>
      </c>
      <c r="E16" s="107">
        <v>10.99</v>
      </c>
      <c r="F16" s="107">
        <v>7.99</v>
      </c>
      <c r="G16" s="107">
        <v>3.0</v>
      </c>
    </row>
    <row r="17" ht="15.75" customHeight="1">
      <c r="A17" s="111">
        <v>340.0</v>
      </c>
      <c r="B17" s="111" t="s">
        <v>957</v>
      </c>
      <c r="C17" s="111" t="s">
        <v>31</v>
      </c>
      <c r="D17" s="106">
        <v>42623.0</v>
      </c>
      <c r="E17" s="107">
        <v>9.99</v>
      </c>
      <c r="F17" s="107">
        <v>4.99</v>
      </c>
      <c r="G17" s="107">
        <v>5.0</v>
      </c>
    </row>
    <row r="18" ht="15.75" customHeight="1">
      <c r="A18" s="111">
        <v>297.0</v>
      </c>
      <c r="B18" s="111" t="s">
        <v>958</v>
      </c>
      <c r="C18" s="111" t="s">
        <v>31</v>
      </c>
      <c r="D18" s="106">
        <v>42635.0</v>
      </c>
      <c r="E18" s="113">
        <v>4.99</v>
      </c>
      <c r="F18" s="113">
        <v>4.99</v>
      </c>
      <c r="G18" s="107">
        <f t="shared" ref="G18:G20" si="3">E18-F18</f>
        <v>0</v>
      </c>
    </row>
    <row r="19" ht="15.75" customHeight="1">
      <c r="A19" s="118">
        <v>298.0</v>
      </c>
      <c r="B19" s="111" t="s">
        <v>959</v>
      </c>
      <c r="C19" s="111" t="s">
        <v>31</v>
      </c>
      <c r="D19" s="115">
        <v>42635.0</v>
      </c>
      <c r="E19" s="122">
        <v>14.99</v>
      </c>
      <c r="F19" s="122">
        <v>9.99</v>
      </c>
      <c r="G19" s="123">
        <f t="shared" si="3"/>
        <v>5</v>
      </c>
    </row>
    <row r="20" ht="15.75" customHeight="1">
      <c r="A20" s="118">
        <v>736.0</v>
      </c>
      <c r="B20" s="111" t="s">
        <v>960</v>
      </c>
      <c r="C20" s="111" t="s">
        <v>36</v>
      </c>
      <c r="D20" s="115">
        <v>42635.0</v>
      </c>
      <c r="E20" s="122">
        <v>9.99</v>
      </c>
      <c r="F20" s="122">
        <v>4.99</v>
      </c>
      <c r="G20" s="123">
        <f t="shared" si="3"/>
        <v>5</v>
      </c>
    </row>
    <row r="21" ht="15.75" customHeight="1">
      <c r="A21" s="111">
        <v>206.0</v>
      </c>
      <c r="B21" s="105" t="s">
        <v>961</v>
      </c>
      <c r="C21" s="111" t="s">
        <v>31</v>
      </c>
      <c r="D21" s="106">
        <v>42635.0</v>
      </c>
      <c r="E21" s="107">
        <v>14.99</v>
      </c>
      <c r="F21" s="107">
        <v>4.99</v>
      </c>
      <c r="G21" s="107">
        <v>10.0</v>
      </c>
    </row>
    <row r="22" ht="15.75" customHeight="1">
      <c r="A22" s="111">
        <v>867.0</v>
      </c>
      <c r="B22" s="105" t="s">
        <v>962</v>
      </c>
      <c r="C22" s="111" t="s">
        <v>36</v>
      </c>
      <c r="D22" s="106">
        <v>42635.0</v>
      </c>
      <c r="E22" s="107">
        <v>39.99</v>
      </c>
      <c r="F22" s="107">
        <v>5.99</v>
      </c>
      <c r="G22" s="107">
        <v>34.0</v>
      </c>
    </row>
    <row r="23" ht="15.75" customHeight="1">
      <c r="A23" s="111">
        <v>919.0</v>
      </c>
      <c r="B23" s="105" t="s">
        <v>963</v>
      </c>
      <c r="C23" s="111" t="s">
        <v>36</v>
      </c>
      <c r="D23" s="106">
        <v>42648.0</v>
      </c>
      <c r="E23" s="107">
        <v>14.99</v>
      </c>
      <c r="F23" s="107">
        <v>5.99</v>
      </c>
      <c r="G23" s="107">
        <v>9.0</v>
      </c>
    </row>
    <row r="24" ht="15.75" customHeight="1">
      <c r="A24" s="111">
        <v>614.0</v>
      </c>
      <c r="B24" s="105" t="s">
        <v>964</v>
      </c>
      <c r="C24" s="111" t="s">
        <v>36</v>
      </c>
      <c r="D24" s="106">
        <v>42650.0</v>
      </c>
      <c r="E24" s="107">
        <v>19.99</v>
      </c>
      <c r="F24" s="107">
        <v>9.99</v>
      </c>
      <c r="G24" s="107">
        <v>10.0</v>
      </c>
    </row>
    <row r="25" ht="15.75" customHeight="1">
      <c r="A25" s="111">
        <v>247.0</v>
      </c>
      <c r="B25" s="105" t="s">
        <v>965</v>
      </c>
      <c r="C25" s="111" t="s">
        <v>31</v>
      </c>
      <c r="D25" s="106">
        <v>42650.0</v>
      </c>
      <c r="E25" s="107">
        <v>31.95</v>
      </c>
      <c r="F25" s="107">
        <v>18.55</v>
      </c>
      <c r="G25" s="107">
        <v>13.4</v>
      </c>
    </row>
    <row r="26" ht="15.75" customHeight="1">
      <c r="A26" s="111">
        <v>85.0</v>
      </c>
      <c r="B26" s="105" t="s">
        <v>966</v>
      </c>
      <c r="C26" s="111" t="s">
        <v>99</v>
      </c>
      <c r="D26" s="106">
        <v>42650.0</v>
      </c>
      <c r="E26" s="107">
        <v>14.99</v>
      </c>
      <c r="F26" s="107">
        <v>14.99</v>
      </c>
      <c r="G26" s="107">
        <v>0.0</v>
      </c>
    </row>
    <row r="27" ht="15.75" customHeight="1">
      <c r="A27" s="111">
        <v>769.0</v>
      </c>
      <c r="B27" s="105" t="s">
        <v>967</v>
      </c>
      <c r="C27" s="111" t="s">
        <v>36</v>
      </c>
      <c r="D27" s="106">
        <v>42650.0</v>
      </c>
      <c r="E27" s="107">
        <v>4.99</v>
      </c>
      <c r="F27" s="107">
        <v>4.99</v>
      </c>
      <c r="G27" s="107">
        <v>0.0</v>
      </c>
    </row>
    <row r="28" ht="15.75" customHeight="1">
      <c r="A28" s="111">
        <v>70.0</v>
      </c>
      <c r="B28" s="111" t="s">
        <v>968</v>
      </c>
      <c r="C28" s="111" t="s">
        <v>116</v>
      </c>
      <c r="D28" s="106">
        <v>42653.0</v>
      </c>
      <c r="E28" s="107">
        <v>1.99</v>
      </c>
      <c r="F28" s="107">
        <v>1.99</v>
      </c>
      <c r="G28" s="107">
        <v>0.0</v>
      </c>
    </row>
    <row r="29" ht="15.75" customHeight="1">
      <c r="A29" s="111">
        <v>28.0</v>
      </c>
      <c r="B29" s="105" t="s">
        <v>969</v>
      </c>
      <c r="C29" s="111" t="s">
        <v>116</v>
      </c>
      <c r="D29" s="106">
        <v>42655.0</v>
      </c>
      <c r="E29" s="107">
        <v>1.99</v>
      </c>
      <c r="F29" s="107">
        <v>1.99</v>
      </c>
      <c r="G29" s="107">
        <v>0.0</v>
      </c>
    </row>
    <row r="30" ht="15.75" customHeight="1">
      <c r="A30" s="111">
        <v>236.0</v>
      </c>
      <c r="B30" s="111" t="s">
        <v>970</v>
      </c>
      <c r="C30" s="111" t="s">
        <v>31</v>
      </c>
      <c r="D30" s="112">
        <v>42658.0</v>
      </c>
      <c r="E30" s="113">
        <v>69.99</v>
      </c>
      <c r="F30" s="113">
        <v>69.99</v>
      </c>
      <c r="G30" s="107">
        <f>E30-F30</f>
        <v>0</v>
      </c>
    </row>
    <row r="31" ht="15.75" customHeight="1">
      <c r="A31" s="111">
        <v>392.0</v>
      </c>
      <c r="B31" s="105" t="s">
        <v>971</v>
      </c>
      <c r="C31" s="111" t="s">
        <v>31</v>
      </c>
      <c r="D31" s="106">
        <v>42664.0</v>
      </c>
      <c r="E31" s="107">
        <v>14.99</v>
      </c>
      <c r="F31" s="107">
        <v>14.99</v>
      </c>
      <c r="G31" s="107">
        <v>0.0</v>
      </c>
    </row>
    <row r="32" ht="15.75" customHeight="1">
      <c r="A32" s="111">
        <v>456.0</v>
      </c>
      <c r="B32" s="105" t="s">
        <v>972</v>
      </c>
      <c r="C32" s="111" t="s">
        <v>89</v>
      </c>
      <c r="D32" s="106">
        <v>42665.0</v>
      </c>
      <c r="E32" s="107">
        <v>14.99</v>
      </c>
      <c r="F32" s="107">
        <v>6.99</v>
      </c>
      <c r="G32" s="107">
        <v>8.0</v>
      </c>
    </row>
    <row r="33" ht="15.75" customHeight="1">
      <c r="A33" s="111">
        <v>45.0</v>
      </c>
      <c r="B33" s="105" t="s">
        <v>973</v>
      </c>
      <c r="C33" s="111" t="s">
        <v>116</v>
      </c>
      <c r="D33" s="106">
        <v>42665.0</v>
      </c>
      <c r="E33" s="107">
        <v>9.99</v>
      </c>
      <c r="F33" s="107">
        <v>3.99</v>
      </c>
      <c r="G33" s="107">
        <v>6.0</v>
      </c>
    </row>
    <row r="34" ht="15.75" customHeight="1">
      <c r="A34" s="111">
        <v>47.0</v>
      </c>
      <c r="B34" s="105" t="s">
        <v>974</v>
      </c>
      <c r="C34" s="111" t="s">
        <v>116</v>
      </c>
      <c r="D34" s="106">
        <v>42665.0</v>
      </c>
      <c r="E34" s="107">
        <v>9.99</v>
      </c>
      <c r="F34" s="107">
        <v>3.99</v>
      </c>
      <c r="G34" s="107">
        <v>6.0</v>
      </c>
    </row>
    <row r="35" ht="15.75" customHeight="1">
      <c r="A35" s="111">
        <v>440.0</v>
      </c>
      <c r="B35" s="111" t="s">
        <v>975</v>
      </c>
      <c r="C35" s="111" t="s">
        <v>89</v>
      </c>
      <c r="D35" s="106">
        <v>42666.0</v>
      </c>
      <c r="E35" s="107">
        <v>4.99</v>
      </c>
      <c r="F35" s="107">
        <v>1.99</v>
      </c>
      <c r="G35" s="107">
        <v>3.0</v>
      </c>
    </row>
    <row r="36" ht="15.75" customHeight="1">
      <c r="A36" s="111">
        <v>512.0</v>
      </c>
      <c r="B36" s="111" t="s">
        <v>976</v>
      </c>
      <c r="C36" s="111" t="s">
        <v>36</v>
      </c>
      <c r="D36" s="106">
        <v>42700.0</v>
      </c>
      <c r="E36" s="107">
        <v>19.99</v>
      </c>
      <c r="F36" s="107">
        <v>19.99</v>
      </c>
      <c r="G36" s="107">
        <v>0.0</v>
      </c>
    </row>
    <row r="37" ht="15.75" customHeight="1">
      <c r="A37" s="111">
        <v>277.0</v>
      </c>
      <c r="B37" s="105" t="s">
        <v>977</v>
      </c>
      <c r="C37" s="111" t="s">
        <v>31</v>
      </c>
      <c r="D37" s="106">
        <v>42700.0</v>
      </c>
      <c r="E37" s="107">
        <v>16.99</v>
      </c>
      <c r="F37" s="107">
        <v>5.99</v>
      </c>
      <c r="G37" s="107">
        <v>11.0</v>
      </c>
    </row>
    <row r="38" ht="15.75" customHeight="1">
      <c r="A38" s="111">
        <v>136.0</v>
      </c>
      <c r="B38" s="105" t="s">
        <v>978</v>
      </c>
      <c r="C38" s="111" t="s">
        <v>99</v>
      </c>
      <c r="D38" s="106">
        <v>42700.0</v>
      </c>
      <c r="E38" s="107">
        <v>8.0</v>
      </c>
      <c r="F38" s="107">
        <v>3.0</v>
      </c>
      <c r="G38" s="107">
        <v>5.0</v>
      </c>
    </row>
    <row r="39" ht="15.75" customHeight="1">
      <c r="A39" s="111">
        <v>137.0</v>
      </c>
      <c r="B39" s="105" t="s">
        <v>979</v>
      </c>
      <c r="C39" s="111" t="s">
        <v>99</v>
      </c>
      <c r="D39" s="106">
        <v>42700.0</v>
      </c>
      <c r="E39" s="107">
        <v>8.0</v>
      </c>
      <c r="F39" s="107">
        <v>3.0</v>
      </c>
      <c r="G39" s="107">
        <v>5.0</v>
      </c>
    </row>
    <row r="40" ht="15.75" customHeight="1">
      <c r="A40" s="111">
        <v>159.0</v>
      </c>
      <c r="B40" s="105" t="s">
        <v>980</v>
      </c>
      <c r="C40" s="111" t="s">
        <v>102</v>
      </c>
      <c r="D40" s="106">
        <v>42700.0</v>
      </c>
      <c r="E40" s="107">
        <v>11.66</v>
      </c>
      <c r="F40" s="107">
        <v>4.99</v>
      </c>
      <c r="G40" s="107">
        <v>6.67</v>
      </c>
    </row>
    <row r="41" ht="15.75" customHeight="1">
      <c r="A41" s="111">
        <v>160.0</v>
      </c>
      <c r="B41" s="105" t="s">
        <v>981</v>
      </c>
      <c r="C41" s="111" t="s">
        <v>102</v>
      </c>
      <c r="D41" s="106">
        <v>42700.0</v>
      </c>
      <c r="E41" s="107">
        <v>11.66</v>
      </c>
      <c r="F41" s="107">
        <v>5.0</v>
      </c>
      <c r="G41" s="107">
        <v>6.66</v>
      </c>
    </row>
    <row r="42" ht="15.75" customHeight="1">
      <c r="A42" s="111">
        <v>161.0</v>
      </c>
      <c r="B42" s="105" t="s">
        <v>982</v>
      </c>
      <c r="C42" s="111" t="s">
        <v>102</v>
      </c>
      <c r="D42" s="106">
        <v>42700.0</v>
      </c>
      <c r="E42" s="107">
        <v>11.66</v>
      </c>
      <c r="F42" s="107">
        <v>5.0</v>
      </c>
      <c r="G42" s="107">
        <v>6.66</v>
      </c>
    </row>
    <row r="43" ht="15.75" customHeight="1">
      <c r="A43" s="111">
        <v>660.0</v>
      </c>
      <c r="B43" s="105" t="s">
        <v>983</v>
      </c>
      <c r="C43" s="111" t="s">
        <v>36</v>
      </c>
      <c r="D43" s="106">
        <v>42700.0</v>
      </c>
      <c r="E43" s="113">
        <v>25.0</v>
      </c>
      <c r="F43" s="107">
        <v>6.99</v>
      </c>
      <c r="G43" s="107">
        <f t="shared" ref="G43:G44" si="4">E43-F43</f>
        <v>18.01</v>
      </c>
      <c r="H43" s="125"/>
      <c r="I43" s="125"/>
    </row>
    <row r="44" ht="15.75" customHeight="1">
      <c r="A44" s="111">
        <v>661.0</v>
      </c>
      <c r="B44" s="105" t="s">
        <v>984</v>
      </c>
      <c r="C44" s="111" t="s">
        <v>36</v>
      </c>
      <c r="D44" s="106">
        <v>42700.0</v>
      </c>
      <c r="E44" s="113">
        <v>24.99</v>
      </c>
      <c r="F44" s="107">
        <v>7.99</v>
      </c>
      <c r="G44" s="107">
        <f t="shared" si="4"/>
        <v>17</v>
      </c>
      <c r="H44" s="125"/>
      <c r="I44" s="125"/>
    </row>
    <row r="45" ht="15.75" customHeight="1">
      <c r="A45" s="111">
        <v>865.0</v>
      </c>
      <c r="B45" s="105" t="s">
        <v>985</v>
      </c>
      <c r="C45" s="111" t="s">
        <v>36</v>
      </c>
      <c r="D45" s="106">
        <v>42710.0</v>
      </c>
      <c r="E45" s="107">
        <v>28.49</v>
      </c>
      <c r="F45" s="107">
        <v>28.49</v>
      </c>
      <c r="G45" s="107">
        <v>0.0</v>
      </c>
    </row>
    <row r="46" ht="15.75" customHeight="1">
      <c r="A46" s="111">
        <v>801.0</v>
      </c>
      <c r="B46" s="105" t="s">
        <v>986</v>
      </c>
      <c r="C46" s="111" t="s">
        <v>36</v>
      </c>
      <c r="D46" s="106">
        <v>42724.0</v>
      </c>
      <c r="E46" s="107">
        <v>20.99</v>
      </c>
      <c r="F46" s="107">
        <v>9.99</v>
      </c>
      <c r="G46" s="107">
        <v>11.0</v>
      </c>
    </row>
    <row r="47" ht="15.75" customHeight="1"/>
    <row r="48" ht="15.75" customHeight="1">
      <c r="E48" s="108">
        <f t="shared" ref="E48:G48" si="5">SUM(E2:E46)</f>
        <v>687.12</v>
      </c>
      <c r="F48" s="108">
        <f t="shared" si="5"/>
        <v>389.72</v>
      </c>
      <c r="G48" s="108">
        <f t="shared" si="5"/>
        <v>297.4</v>
      </c>
      <c r="H48" s="109">
        <f t="shared" ref="H48:H49" si="6">E48-F48</f>
        <v>297.4</v>
      </c>
      <c r="I48" s="110">
        <f>COUNTA(B2:B46)</f>
        <v>45</v>
      </c>
    </row>
    <row r="49" ht="15.75" customHeight="1">
      <c r="E49" s="108">
        <f>E48/I48</f>
        <v>15.26933333</v>
      </c>
      <c r="F49" s="108">
        <f>F48/I48</f>
        <v>8.660444444</v>
      </c>
      <c r="G49" s="108">
        <f>G48/I48</f>
        <v>6.608888889</v>
      </c>
      <c r="H49" s="109">
        <f t="shared" si="6"/>
        <v>6.608888889</v>
      </c>
      <c r="I49" s="110">
        <f>I48/I48</f>
        <v>1</v>
      </c>
    </row>
  </sheetData>
  <autoFilter ref="$A$1:$G$46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38.88"/>
    <col customWidth="1" min="3" max="3" width="10.63"/>
    <col customWidth="1" min="4" max="4" width="15.63"/>
    <col customWidth="1" min="5" max="5" width="11.13"/>
    <col customWidth="1" min="6" max="6" width="11.5"/>
    <col customWidth="1" min="7" max="7" width="9.63"/>
    <col customWidth="1" min="8" max="8" width="8.25"/>
    <col customWidth="1" min="9" max="9" width="5.0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127.0</v>
      </c>
      <c r="B2" s="105" t="s">
        <v>987</v>
      </c>
      <c r="C2" s="111" t="s">
        <v>99</v>
      </c>
      <c r="D2" s="106">
        <v>42011.0</v>
      </c>
      <c r="E2" s="107">
        <v>14.99</v>
      </c>
      <c r="F2" s="107">
        <v>14.99</v>
      </c>
      <c r="G2" s="107">
        <f t="shared" ref="G2:G56" si="1">E2-F2</f>
        <v>0</v>
      </c>
    </row>
    <row r="3" ht="15.75" customHeight="1">
      <c r="A3" s="111">
        <v>372.0</v>
      </c>
      <c r="B3" s="105" t="s">
        <v>988</v>
      </c>
      <c r="C3" s="111" t="s">
        <v>31</v>
      </c>
      <c r="D3" s="106">
        <v>42021.0</v>
      </c>
      <c r="E3" s="107">
        <v>15.0</v>
      </c>
      <c r="F3" s="107">
        <v>15.0</v>
      </c>
      <c r="G3" s="107">
        <f t="shared" si="1"/>
        <v>0</v>
      </c>
    </row>
    <row r="4" ht="15.75" customHeight="1">
      <c r="A4" s="111">
        <v>373.0</v>
      </c>
      <c r="B4" s="105" t="s">
        <v>989</v>
      </c>
      <c r="C4" s="111" t="s">
        <v>31</v>
      </c>
      <c r="D4" s="106">
        <v>42021.0</v>
      </c>
      <c r="E4" s="107">
        <v>14.99</v>
      </c>
      <c r="F4" s="107">
        <v>14.99</v>
      </c>
      <c r="G4" s="107">
        <f t="shared" si="1"/>
        <v>0</v>
      </c>
    </row>
    <row r="5" ht="15.75" customHeight="1">
      <c r="A5" s="111">
        <v>431.0</v>
      </c>
      <c r="B5" s="105" t="s">
        <v>88</v>
      </c>
      <c r="C5" s="111" t="s">
        <v>89</v>
      </c>
      <c r="D5" s="106">
        <v>42036.0</v>
      </c>
      <c r="E5" s="107">
        <v>0.0</v>
      </c>
      <c r="F5" s="107">
        <v>0.0</v>
      </c>
      <c r="G5" s="107">
        <f t="shared" si="1"/>
        <v>0</v>
      </c>
    </row>
    <row r="6" ht="15.75" customHeight="1">
      <c r="A6" s="111">
        <v>484.0</v>
      </c>
      <c r="B6" s="111" t="s">
        <v>90</v>
      </c>
      <c r="C6" s="111" t="s">
        <v>89</v>
      </c>
      <c r="D6" s="106">
        <v>42036.0</v>
      </c>
      <c r="E6" s="107">
        <v>0.0</v>
      </c>
      <c r="F6" s="107">
        <v>0.0</v>
      </c>
      <c r="G6" s="107">
        <f t="shared" si="1"/>
        <v>0</v>
      </c>
    </row>
    <row r="7" ht="15.75" customHeight="1">
      <c r="A7" s="111">
        <v>436.0</v>
      </c>
      <c r="B7" s="105" t="s">
        <v>91</v>
      </c>
      <c r="C7" s="111" t="s">
        <v>89</v>
      </c>
      <c r="D7" s="106">
        <v>42045.0</v>
      </c>
      <c r="E7" s="107">
        <v>0.0</v>
      </c>
      <c r="F7" s="107">
        <v>0.0</v>
      </c>
      <c r="G7" s="107">
        <f t="shared" si="1"/>
        <v>0</v>
      </c>
    </row>
    <row r="8" ht="15.75" customHeight="1">
      <c r="A8" s="111">
        <v>197.0</v>
      </c>
      <c r="B8" s="111" t="s">
        <v>990</v>
      </c>
      <c r="C8" s="111" t="s">
        <v>31</v>
      </c>
      <c r="D8" s="112">
        <v>42072.0</v>
      </c>
      <c r="E8" s="113">
        <v>54.99</v>
      </c>
      <c r="F8" s="113">
        <v>31.49</v>
      </c>
      <c r="G8" s="107">
        <f t="shared" si="1"/>
        <v>23.5</v>
      </c>
    </row>
    <row r="9" ht="15.75" customHeight="1">
      <c r="A9" s="111">
        <v>371.0</v>
      </c>
      <c r="B9" s="105" t="s">
        <v>991</v>
      </c>
      <c r="C9" s="111" t="s">
        <v>31</v>
      </c>
      <c r="D9" s="106">
        <v>42095.0</v>
      </c>
      <c r="E9" s="107">
        <v>29.98</v>
      </c>
      <c r="F9" s="107">
        <v>29.98</v>
      </c>
      <c r="G9" s="107">
        <f t="shared" si="1"/>
        <v>0</v>
      </c>
    </row>
    <row r="10" ht="15.75" customHeight="1">
      <c r="A10" s="111">
        <v>758.0</v>
      </c>
      <c r="B10" s="105" t="s">
        <v>992</v>
      </c>
      <c r="C10" s="111" t="s">
        <v>36</v>
      </c>
      <c r="D10" s="106">
        <v>42123.0</v>
      </c>
      <c r="E10" s="107">
        <v>23.58</v>
      </c>
      <c r="F10" s="107">
        <v>20.98</v>
      </c>
      <c r="G10" s="107">
        <f t="shared" si="1"/>
        <v>2.6</v>
      </c>
    </row>
    <row r="11" ht="15.75" customHeight="1">
      <c r="A11" s="111">
        <v>239.0</v>
      </c>
      <c r="B11" s="111" t="s">
        <v>993</v>
      </c>
      <c r="C11" s="111" t="s">
        <v>31</v>
      </c>
      <c r="D11" s="112">
        <v>42138.0</v>
      </c>
      <c r="E11" s="113">
        <v>29.99</v>
      </c>
      <c r="F11" s="113">
        <v>4.0</v>
      </c>
      <c r="G11" s="107">
        <f t="shared" si="1"/>
        <v>25.99</v>
      </c>
    </row>
    <row r="12" ht="15.75" customHeight="1">
      <c r="A12" s="111">
        <v>268.0</v>
      </c>
      <c r="B12" s="105" t="s">
        <v>994</v>
      </c>
      <c r="C12" s="111" t="s">
        <v>31</v>
      </c>
      <c r="D12" s="106">
        <v>42160.0</v>
      </c>
      <c r="E12" s="113">
        <v>29.99</v>
      </c>
      <c r="F12" s="107">
        <v>18.0</v>
      </c>
      <c r="G12" s="107">
        <f t="shared" si="1"/>
        <v>11.99</v>
      </c>
    </row>
    <row r="13" ht="15.75" customHeight="1">
      <c r="A13" s="111">
        <v>217.0</v>
      </c>
      <c r="B13" s="105" t="s">
        <v>95</v>
      </c>
      <c r="C13" s="111" t="s">
        <v>31</v>
      </c>
      <c r="D13" s="106">
        <v>42187.0</v>
      </c>
      <c r="E13" s="107">
        <v>0.0</v>
      </c>
      <c r="F13" s="107">
        <v>0.0</v>
      </c>
      <c r="G13" s="107">
        <f t="shared" si="1"/>
        <v>0</v>
      </c>
    </row>
    <row r="14" ht="15.75" customHeight="1">
      <c r="A14" s="111">
        <v>427.0</v>
      </c>
      <c r="B14" s="105" t="s">
        <v>94</v>
      </c>
      <c r="C14" s="111" t="s">
        <v>89</v>
      </c>
      <c r="D14" s="106">
        <v>42187.0</v>
      </c>
      <c r="E14" s="107">
        <v>0.0</v>
      </c>
      <c r="F14" s="107">
        <v>0.0</v>
      </c>
      <c r="G14" s="107">
        <f t="shared" si="1"/>
        <v>0</v>
      </c>
    </row>
    <row r="15" ht="15.75" customHeight="1">
      <c r="A15" s="111">
        <v>444.0</v>
      </c>
      <c r="B15" s="105" t="s">
        <v>995</v>
      </c>
      <c r="C15" s="111" t="s">
        <v>89</v>
      </c>
      <c r="D15" s="106">
        <v>42187.0</v>
      </c>
      <c r="E15" s="107">
        <v>5.99</v>
      </c>
      <c r="F15" s="107">
        <v>5.99</v>
      </c>
      <c r="G15" s="107">
        <f t="shared" si="1"/>
        <v>0</v>
      </c>
    </row>
    <row r="16" ht="15.75" customHeight="1">
      <c r="A16" s="111">
        <v>447.0</v>
      </c>
      <c r="B16" s="105" t="s">
        <v>92</v>
      </c>
      <c r="C16" s="111" t="s">
        <v>89</v>
      </c>
      <c r="D16" s="106">
        <v>42187.0</v>
      </c>
      <c r="E16" s="107">
        <v>0.0</v>
      </c>
      <c r="F16" s="107">
        <v>0.0</v>
      </c>
      <c r="G16" s="107">
        <f t="shared" si="1"/>
        <v>0</v>
      </c>
    </row>
    <row r="17" ht="15.75" customHeight="1">
      <c r="A17" s="111">
        <v>489.0</v>
      </c>
      <c r="B17" s="105" t="s">
        <v>996</v>
      </c>
      <c r="C17" s="111" t="s">
        <v>89</v>
      </c>
      <c r="D17" s="106">
        <v>42187.0</v>
      </c>
      <c r="E17" s="107">
        <v>19.99</v>
      </c>
      <c r="F17" s="107">
        <v>19.99</v>
      </c>
      <c r="G17" s="107">
        <f t="shared" si="1"/>
        <v>0</v>
      </c>
    </row>
    <row r="18" ht="15.75" customHeight="1">
      <c r="A18" s="111">
        <v>470.0</v>
      </c>
      <c r="B18" s="105" t="s">
        <v>93</v>
      </c>
      <c r="C18" s="111" t="s">
        <v>89</v>
      </c>
      <c r="D18" s="106">
        <v>42187.0</v>
      </c>
      <c r="E18" s="107">
        <v>0.0</v>
      </c>
      <c r="F18" s="107">
        <v>0.0</v>
      </c>
      <c r="G18" s="107">
        <f t="shared" si="1"/>
        <v>0</v>
      </c>
    </row>
    <row r="19" ht="15.75" customHeight="1">
      <c r="A19" s="111">
        <v>416.0</v>
      </c>
      <c r="B19" s="105" t="s">
        <v>96</v>
      </c>
      <c r="C19" s="111" t="s">
        <v>31</v>
      </c>
      <c r="D19" s="106">
        <v>42201.0</v>
      </c>
      <c r="E19" s="107">
        <v>14.99</v>
      </c>
      <c r="F19" s="107">
        <v>0.0</v>
      </c>
      <c r="G19" s="107">
        <f t="shared" si="1"/>
        <v>14.99</v>
      </c>
    </row>
    <row r="20" ht="15.75" customHeight="1">
      <c r="A20" s="111">
        <v>449.0</v>
      </c>
      <c r="B20" s="105" t="s">
        <v>997</v>
      </c>
      <c r="C20" s="111" t="s">
        <v>89</v>
      </c>
      <c r="D20" s="106">
        <v>42218.0</v>
      </c>
      <c r="E20" s="107">
        <v>24.99</v>
      </c>
      <c r="F20" s="107">
        <v>9.99</v>
      </c>
      <c r="G20" s="107">
        <f t="shared" si="1"/>
        <v>15</v>
      </c>
    </row>
    <row r="21" ht="15.75" customHeight="1">
      <c r="A21" s="111">
        <v>478.0</v>
      </c>
      <c r="B21" s="105" t="s">
        <v>998</v>
      </c>
      <c r="C21" s="111" t="s">
        <v>89</v>
      </c>
      <c r="D21" s="106">
        <v>42218.0</v>
      </c>
      <c r="E21" s="107">
        <v>24.99</v>
      </c>
      <c r="F21" s="107">
        <v>6.99</v>
      </c>
      <c r="G21" s="107">
        <f t="shared" si="1"/>
        <v>18</v>
      </c>
    </row>
    <row r="22" ht="15.75" customHeight="1">
      <c r="A22" s="111">
        <v>16.0</v>
      </c>
      <c r="B22" s="105" t="s">
        <v>999</v>
      </c>
      <c r="C22" s="111" t="s">
        <v>116</v>
      </c>
      <c r="D22" s="106">
        <v>42218.0</v>
      </c>
      <c r="E22" s="107">
        <v>2.49</v>
      </c>
      <c r="F22" s="107">
        <v>2.49</v>
      </c>
      <c r="G22" s="107">
        <f t="shared" si="1"/>
        <v>0</v>
      </c>
    </row>
    <row r="23" ht="15.75" customHeight="1">
      <c r="A23" s="111">
        <v>481.0</v>
      </c>
      <c r="B23" s="105" t="s">
        <v>1000</v>
      </c>
      <c r="C23" s="111" t="s">
        <v>89</v>
      </c>
      <c r="D23" s="106">
        <v>42224.0</v>
      </c>
      <c r="E23" s="107">
        <v>7.99</v>
      </c>
      <c r="F23" s="107">
        <v>7.99</v>
      </c>
      <c r="G23" s="107">
        <f t="shared" si="1"/>
        <v>0</v>
      </c>
    </row>
    <row r="24" ht="15.75" customHeight="1">
      <c r="A24" s="111">
        <v>165.0</v>
      </c>
      <c r="B24" s="105" t="s">
        <v>101</v>
      </c>
      <c r="C24" s="111" t="s">
        <v>102</v>
      </c>
      <c r="D24" s="106">
        <v>42236.0</v>
      </c>
      <c r="E24" s="107">
        <v>4.99</v>
      </c>
      <c r="F24" s="107">
        <v>0.0</v>
      </c>
      <c r="G24" s="107">
        <f t="shared" si="1"/>
        <v>4.99</v>
      </c>
    </row>
    <row r="25" ht="15.75" customHeight="1">
      <c r="A25" s="111">
        <v>166.0</v>
      </c>
      <c r="B25" s="105" t="s">
        <v>1001</v>
      </c>
      <c r="C25" s="111" t="s">
        <v>102</v>
      </c>
      <c r="D25" s="106">
        <v>42236.0</v>
      </c>
      <c r="E25" s="107">
        <v>4.99</v>
      </c>
      <c r="F25" s="107">
        <v>0.0</v>
      </c>
      <c r="G25" s="107">
        <f t="shared" si="1"/>
        <v>4.99</v>
      </c>
    </row>
    <row r="26" ht="15.75" customHeight="1">
      <c r="A26" s="111">
        <v>111.0</v>
      </c>
      <c r="B26" s="105" t="s">
        <v>1002</v>
      </c>
      <c r="C26" s="111" t="s">
        <v>99</v>
      </c>
      <c r="D26" s="106">
        <v>42236.0</v>
      </c>
      <c r="E26" s="107">
        <v>9.99</v>
      </c>
      <c r="F26" s="107">
        <v>0.0</v>
      </c>
      <c r="G26" s="107">
        <f t="shared" si="1"/>
        <v>9.99</v>
      </c>
    </row>
    <row r="27" ht="15.75" customHeight="1">
      <c r="A27" s="111">
        <v>112.0</v>
      </c>
      <c r="B27" s="105" t="s">
        <v>1003</v>
      </c>
      <c r="C27" s="111" t="s">
        <v>99</v>
      </c>
      <c r="D27" s="106">
        <v>42236.0</v>
      </c>
      <c r="E27" s="107">
        <v>9.99</v>
      </c>
      <c r="F27" s="107">
        <v>0.0</v>
      </c>
      <c r="G27" s="107">
        <f t="shared" si="1"/>
        <v>9.99</v>
      </c>
    </row>
    <row r="28" ht="15.75" customHeight="1">
      <c r="A28" s="111">
        <v>272.0</v>
      </c>
      <c r="B28" s="105" t="s">
        <v>97</v>
      </c>
      <c r="C28" s="111" t="s">
        <v>31</v>
      </c>
      <c r="D28" s="106">
        <v>42236.0</v>
      </c>
      <c r="E28" s="107">
        <v>19.99</v>
      </c>
      <c r="F28" s="107">
        <v>0.0</v>
      </c>
      <c r="G28" s="107">
        <f t="shared" si="1"/>
        <v>19.99</v>
      </c>
    </row>
    <row r="29" ht="15.75" customHeight="1">
      <c r="A29" s="111">
        <v>252.0</v>
      </c>
      <c r="B29" s="105" t="s">
        <v>1004</v>
      </c>
      <c r="C29" s="111" t="s">
        <v>31</v>
      </c>
      <c r="D29" s="106">
        <v>42236.0</v>
      </c>
      <c r="E29" s="107">
        <v>3.99</v>
      </c>
      <c r="F29" s="107">
        <v>3.99</v>
      </c>
      <c r="G29" s="107">
        <f t="shared" si="1"/>
        <v>0</v>
      </c>
    </row>
    <row r="30" ht="15.75" customHeight="1">
      <c r="A30" s="111">
        <v>479.0</v>
      </c>
      <c r="B30" s="105" t="s">
        <v>1005</v>
      </c>
      <c r="C30" s="111" t="s">
        <v>89</v>
      </c>
      <c r="D30" s="106">
        <v>42246.0</v>
      </c>
      <c r="E30" s="107">
        <v>4.99</v>
      </c>
      <c r="F30" s="107">
        <v>4.99</v>
      </c>
      <c r="G30" s="107">
        <f t="shared" si="1"/>
        <v>0</v>
      </c>
    </row>
    <row r="31" ht="15.75" customHeight="1">
      <c r="A31" s="111">
        <v>757.0</v>
      </c>
      <c r="B31" s="105" t="s">
        <v>1006</v>
      </c>
      <c r="C31" s="111" t="s">
        <v>36</v>
      </c>
      <c r="D31" s="106">
        <v>42253.0</v>
      </c>
      <c r="E31" s="107">
        <v>13.99</v>
      </c>
      <c r="F31" s="107">
        <v>7.0</v>
      </c>
      <c r="G31" s="107">
        <f t="shared" si="1"/>
        <v>6.99</v>
      </c>
    </row>
    <row r="32" ht="15.75" customHeight="1">
      <c r="A32" s="111">
        <v>940.0</v>
      </c>
      <c r="B32" s="105" t="s">
        <v>1007</v>
      </c>
      <c r="C32" s="111" t="s">
        <v>36</v>
      </c>
      <c r="D32" s="106">
        <v>42257.0</v>
      </c>
      <c r="E32" s="113">
        <v>19.99</v>
      </c>
      <c r="F32" s="113">
        <v>19.99</v>
      </c>
      <c r="G32" s="107">
        <f t="shared" si="1"/>
        <v>0</v>
      </c>
    </row>
    <row r="33" ht="15.75" customHeight="1">
      <c r="A33" s="111">
        <v>115.0</v>
      </c>
      <c r="B33" s="105" t="s">
        <v>1008</v>
      </c>
      <c r="C33" s="111" t="s">
        <v>99</v>
      </c>
      <c r="D33" s="106">
        <v>42259.0</v>
      </c>
      <c r="E33" s="107">
        <v>23.99</v>
      </c>
      <c r="F33" s="107">
        <v>23.99</v>
      </c>
      <c r="G33" s="107">
        <f t="shared" si="1"/>
        <v>0</v>
      </c>
    </row>
    <row r="34" ht="15.75" customHeight="1">
      <c r="A34" s="111">
        <v>116.0</v>
      </c>
      <c r="B34" s="105" t="s">
        <v>1009</v>
      </c>
      <c r="C34" s="111" t="s">
        <v>99</v>
      </c>
      <c r="D34" s="106">
        <v>42259.0</v>
      </c>
      <c r="E34" s="107">
        <v>22.99</v>
      </c>
      <c r="F34" s="107">
        <v>22.99</v>
      </c>
      <c r="G34" s="107">
        <f t="shared" si="1"/>
        <v>0</v>
      </c>
    </row>
    <row r="35" ht="15.75" customHeight="1">
      <c r="A35" s="111">
        <v>345.0</v>
      </c>
      <c r="B35" s="111" t="s">
        <v>1010</v>
      </c>
      <c r="C35" s="111" t="s">
        <v>31</v>
      </c>
      <c r="D35" s="112">
        <v>42263.0</v>
      </c>
      <c r="E35" s="113">
        <v>34.98</v>
      </c>
      <c r="F35" s="113">
        <v>7.49</v>
      </c>
      <c r="G35" s="107">
        <f t="shared" si="1"/>
        <v>27.49</v>
      </c>
    </row>
    <row r="36" ht="15.75" customHeight="1">
      <c r="A36" s="111">
        <v>235.0</v>
      </c>
      <c r="B36" s="111" t="s">
        <v>1011</v>
      </c>
      <c r="C36" s="111" t="s">
        <v>31</v>
      </c>
      <c r="D36" s="112">
        <v>42272.0</v>
      </c>
      <c r="E36" s="113">
        <v>69.99</v>
      </c>
      <c r="F36" s="113">
        <v>69.99</v>
      </c>
      <c r="G36" s="107">
        <f t="shared" si="1"/>
        <v>0</v>
      </c>
    </row>
    <row r="37" ht="15.75" customHeight="1">
      <c r="A37" s="111">
        <v>917.0</v>
      </c>
      <c r="B37" s="111" t="s">
        <v>1012</v>
      </c>
      <c r="C37" s="111" t="s">
        <v>36</v>
      </c>
      <c r="D37" s="112">
        <v>42273.0</v>
      </c>
      <c r="E37" s="113">
        <v>59.99</v>
      </c>
      <c r="F37" s="113">
        <v>34.99</v>
      </c>
      <c r="G37" s="107">
        <f t="shared" si="1"/>
        <v>25</v>
      </c>
      <c r="H37" s="125"/>
      <c r="I37" s="125"/>
    </row>
    <row r="38" ht="15.75" customHeight="1">
      <c r="A38" s="111">
        <v>150.0</v>
      </c>
      <c r="B38" s="111" t="s">
        <v>1013</v>
      </c>
      <c r="C38" s="111" t="s">
        <v>102</v>
      </c>
      <c r="D38" s="106">
        <v>42279.0</v>
      </c>
      <c r="E38" s="113">
        <v>14.99</v>
      </c>
      <c r="F38" s="113">
        <v>4.49</v>
      </c>
      <c r="G38" s="107">
        <f t="shared" si="1"/>
        <v>10.5</v>
      </c>
    </row>
    <row r="39" ht="15.75" customHeight="1">
      <c r="A39" s="111">
        <v>5.0</v>
      </c>
      <c r="B39" s="111" t="s">
        <v>1014</v>
      </c>
      <c r="C39" s="111" t="s">
        <v>116</v>
      </c>
      <c r="D39" s="106">
        <v>42279.0</v>
      </c>
      <c r="E39" s="113">
        <v>14.99</v>
      </c>
      <c r="F39" s="113">
        <v>4.5</v>
      </c>
      <c r="G39" s="107">
        <f t="shared" si="1"/>
        <v>10.49</v>
      </c>
    </row>
    <row r="40" ht="15.75" customHeight="1">
      <c r="A40" s="111">
        <v>25.0</v>
      </c>
      <c r="B40" s="105" t="s">
        <v>1015</v>
      </c>
      <c r="C40" s="111" t="s">
        <v>116</v>
      </c>
      <c r="D40" s="106">
        <v>42279.0</v>
      </c>
      <c r="E40" s="107">
        <v>4.99</v>
      </c>
      <c r="F40" s="107">
        <v>2.5</v>
      </c>
      <c r="G40" s="107">
        <f t="shared" si="1"/>
        <v>2.49</v>
      </c>
    </row>
    <row r="41" ht="15.75" customHeight="1">
      <c r="A41" s="111">
        <v>26.0</v>
      </c>
      <c r="B41" s="105" t="s">
        <v>1016</v>
      </c>
      <c r="C41" s="111" t="s">
        <v>116</v>
      </c>
      <c r="D41" s="106">
        <v>42279.0</v>
      </c>
      <c r="E41" s="107">
        <v>5.99</v>
      </c>
      <c r="F41" s="107">
        <v>3.0</v>
      </c>
      <c r="G41" s="107">
        <f t="shared" si="1"/>
        <v>2.99</v>
      </c>
    </row>
    <row r="42" ht="15.75" customHeight="1">
      <c r="A42" s="111">
        <v>27.0</v>
      </c>
      <c r="B42" s="105" t="s">
        <v>1017</v>
      </c>
      <c r="C42" s="111" t="s">
        <v>116</v>
      </c>
      <c r="D42" s="106">
        <v>42279.0</v>
      </c>
      <c r="E42" s="107">
        <v>5.99</v>
      </c>
      <c r="F42" s="107">
        <v>3.0</v>
      </c>
      <c r="G42" s="107">
        <f t="shared" si="1"/>
        <v>2.99</v>
      </c>
    </row>
    <row r="43" ht="15.75" customHeight="1">
      <c r="A43" s="111">
        <v>31.0</v>
      </c>
      <c r="B43" s="105" t="s">
        <v>1018</v>
      </c>
      <c r="C43" s="111" t="s">
        <v>116</v>
      </c>
      <c r="D43" s="106">
        <v>42279.0</v>
      </c>
      <c r="E43" s="107">
        <v>4.99</v>
      </c>
      <c r="F43" s="107">
        <v>2.5</v>
      </c>
      <c r="G43" s="107">
        <f t="shared" si="1"/>
        <v>2.49</v>
      </c>
    </row>
    <row r="44" ht="15.75" customHeight="1">
      <c r="A44" s="111">
        <v>171.0</v>
      </c>
      <c r="B44" s="105" t="s">
        <v>1019</v>
      </c>
      <c r="C44" s="111" t="s">
        <v>102</v>
      </c>
      <c r="D44" s="106">
        <v>42279.0</v>
      </c>
      <c r="E44" s="107">
        <v>7.99</v>
      </c>
      <c r="F44" s="107">
        <v>4.0</v>
      </c>
      <c r="G44" s="107">
        <f t="shared" si="1"/>
        <v>3.99</v>
      </c>
    </row>
    <row r="45" ht="15.75" customHeight="1">
      <c r="A45" s="111">
        <v>172.0</v>
      </c>
      <c r="B45" s="105" t="s">
        <v>1020</v>
      </c>
      <c r="C45" s="111" t="s">
        <v>102</v>
      </c>
      <c r="D45" s="106">
        <v>42279.0</v>
      </c>
      <c r="E45" s="107">
        <v>7.99</v>
      </c>
      <c r="F45" s="107">
        <v>2.99</v>
      </c>
      <c r="G45" s="107">
        <f t="shared" si="1"/>
        <v>5</v>
      </c>
    </row>
    <row r="46" ht="15.75" customHeight="1">
      <c r="A46" s="111">
        <v>330.0</v>
      </c>
      <c r="B46" s="105" t="s">
        <v>1021</v>
      </c>
      <c r="C46" s="111" t="s">
        <v>31</v>
      </c>
      <c r="D46" s="106">
        <v>42299.0</v>
      </c>
      <c r="E46" s="107">
        <v>29.98</v>
      </c>
      <c r="F46" s="107">
        <v>26.99</v>
      </c>
      <c r="G46" s="107">
        <f t="shared" si="1"/>
        <v>2.99</v>
      </c>
    </row>
    <row r="47" ht="15.75" customHeight="1">
      <c r="A47" s="111">
        <v>153.0</v>
      </c>
      <c r="B47" s="111" t="s">
        <v>1022</v>
      </c>
      <c r="C47" s="111" t="s">
        <v>102</v>
      </c>
      <c r="D47" s="106">
        <v>42321.0</v>
      </c>
      <c r="E47" s="107">
        <v>14.99</v>
      </c>
      <c r="F47" s="107">
        <v>14.99</v>
      </c>
      <c r="G47" s="107">
        <f t="shared" si="1"/>
        <v>0</v>
      </c>
    </row>
    <row r="48" ht="15.75" customHeight="1">
      <c r="A48" s="111">
        <v>482.0</v>
      </c>
      <c r="B48" s="105" t="s">
        <v>1023</v>
      </c>
      <c r="C48" s="111" t="s">
        <v>89</v>
      </c>
      <c r="D48" s="106">
        <v>42326.0</v>
      </c>
      <c r="E48" s="107">
        <v>15.99</v>
      </c>
      <c r="F48" s="107">
        <v>6.4</v>
      </c>
      <c r="G48" s="107">
        <f t="shared" si="1"/>
        <v>9.59</v>
      </c>
    </row>
    <row r="49" ht="15.75" customHeight="1">
      <c r="A49" s="111">
        <v>442.0</v>
      </c>
      <c r="B49" s="105" t="s">
        <v>1024</v>
      </c>
      <c r="C49" s="111" t="s">
        <v>89</v>
      </c>
      <c r="D49" s="106">
        <v>42326.0</v>
      </c>
      <c r="E49" s="107">
        <v>14.99</v>
      </c>
      <c r="F49" s="107">
        <v>14.99</v>
      </c>
      <c r="G49" s="107">
        <f t="shared" si="1"/>
        <v>0</v>
      </c>
    </row>
    <row r="50" ht="15.75" customHeight="1">
      <c r="A50" s="111">
        <v>376.0</v>
      </c>
      <c r="B50" s="105" t="s">
        <v>1025</v>
      </c>
      <c r="C50" s="111" t="s">
        <v>31</v>
      </c>
      <c r="D50" s="106">
        <v>42330.0</v>
      </c>
      <c r="E50" s="107">
        <v>33.98</v>
      </c>
      <c r="F50" s="107">
        <v>15.49</v>
      </c>
      <c r="G50" s="107">
        <f t="shared" si="1"/>
        <v>18.49</v>
      </c>
    </row>
    <row r="51" ht="15.75" customHeight="1">
      <c r="A51" s="111">
        <v>341.0</v>
      </c>
      <c r="B51" s="105" t="s">
        <v>1026</v>
      </c>
      <c r="C51" s="111" t="s">
        <v>31</v>
      </c>
      <c r="D51" s="106">
        <v>42336.0</v>
      </c>
      <c r="E51" s="107">
        <v>7.99</v>
      </c>
      <c r="F51" s="107">
        <v>7.99</v>
      </c>
      <c r="G51" s="107">
        <f t="shared" si="1"/>
        <v>0</v>
      </c>
    </row>
    <row r="52" ht="15.75" customHeight="1">
      <c r="A52" s="111">
        <v>147.0</v>
      </c>
      <c r="B52" s="105" t="s">
        <v>1027</v>
      </c>
      <c r="C52" s="111" t="s">
        <v>99</v>
      </c>
      <c r="D52" s="106">
        <v>42343.0</v>
      </c>
      <c r="E52" s="107">
        <v>9.99</v>
      </c>
      <c r="F52" s="107">
        <v>4.99</v>
      </c>
      <c r="G52" s="107">
        <f t="shared" si="1"/>
        <v>5</v>
      </c>
    </row>
    <row r="53" ht="15.75" customHeight="1">
      <c r="A53" s="111">
        <v>17.0</v>
      </c>
      <c r="B53" s="105" t="s">
        <v>1028</v>
      </c>
      <c r="C53" s="111" t="s">
        <v>116</v>
      </c>
      <c r="D53" s="106">
        <v>42363.0</v>
      </c>
      <c r="E53" s="107">
        <v>22.98</v>
      </c>
      <c r="F53" s="107">
        <v>8.98</v>
      </c>
      <c r="G53" s="107">
        <f t="shared" si="1"/>
        <v>14</v>
      </c>
    </row>
    <row r="54" ht="15.75" customHeight="1">
      <c r="A54" s="111">
        <v>391.0</v>
      </c>
      <c r="B54" s="105" t="s">
        <v>1029</v>
      </c>
      <c r="C54" s="111" t="s">
        <v>31</v>
      </c>
      <c r="D54" s="106">
        <v>42363.0</v>
      </c>
      <c r="E54" s="107">
        <v>14.99</v>
      </c>
      <c r="F54" s="107">
        <v>5.99</v>
      </c>
      <c r="G54" s="107">
        <f t="shared" si="1"/>
        <v>9</v>
      </c>
    </row>
    <row r="55" ht="15.75" customHeight="1">
      <c r="A55" s="111">
        <v>468.0</v>
      </c>
      <c r="B55" s="105" t="s">
        <v>1030</v>
      </c>
      <c r="C55" s="111" t="s">
        <v>89</v>
      </c>
      <c r="D55" s="106">
        <v>42363.0</v>
      </c>
      <c r="E55" s="107">
        <v>10.99</v>
      </c>
      <c r="F55" s="107">
        <v>3.99</v>
      </c>
      <c r="G55" s="107">
        <f t="shared" si="1"/>
        <v>7</v>
      </c>
    </row>
    <row r="56" ht="15.75" customHeight="1">
      <c r="A56" s="111">
        <v>476.0</v>
      </c>
      <c r="B56" s="105" t="s">
        <v>1031</v>
      </c>
      <c r="C56" s="111" t="s">
        <v>89</v>
      </c>
      <c r="D56" s="106">
        <v>42363.0</v>
      </c>
      <c r="E56" s="107">
        <v>6.99</v>
      </c>
      <c r="F56" s="107">
        <v>6.99</v>
      </c>
      <c r="G56" s="107">
        <f t="shared" si="1"/>
        <v>0</v>
      </c>
    </row>
    <row r="57" ht="15.75" customHeight="1"/>
    <row r="58" ht="15.75" customHeight="1">
      <c r="E58" s="108">
        <f t="shared" ref="E58:G58" si="2">SUM(E2:E56)</f>
        <v>871.57</v>
      </c>
      <c r="F58" s="108">
        <f t="shared" si="2"/>
        <v>543.06</v>
      </c>
      <c r="G58" s="108">
        <f t="shared" si="2"/>
        <v>328.51</v>
      </c>
      <c r="H58" s="109">
        <f t="shared" ref="H58:H59" si="3">E58-F58</f>
        <v>328.51</v>
      </c>
      <c r="I58" s="110">
        <f>COUNTA(B2:B56)</f>
        <v>55</v>
      </c>
    </row>
    <row r="59" ht="15.75" customHeight="1">
      <c r="E59" s="108">
        <f>E58/I58</f>
        <v>15.84672727</v>
      </c>
      <c r="F59" s="108">
        <f>F58/I58</f>
        <v>9.873818182</v>
      </c>
      <c r="G59" s="108">
        <f>G58/I58</f>
        <v>5.972909091</v>
      </c>
      <c r="H59" s="109">
        <f t="shared" si="3"/>
        <v>5.972909091</v>
      </c>
      <c r="I59" s="110">
        <f>I58/I58</f>
        <v>1</v>
      </c>
    </row>
  </sheetData>
  <autoFilter ref="$A$1:$G$5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6.13"/>
    <col customWidth="1" min="3" max="3" width="16.88"/>
    <col customWidth="1" min="4" max="4" width="14.88"/>
    <col customWidth="1" min="5" max="5" width="2.38"/>
  </cols>
  <sheetData>
    <row r="1">
      <c r="A1" s="10" t="s">
        <v>12</v>
      </c>
      <c r="B1" s="10" t="s">
        <v>13</v>
      </c>
      <c r="C1" s="10" t="s">
        <v>14</v>
      </c>
      <c r="D1" s="10" t="s">
        <v>15</v>
      </c>
    </row>
    <row r="2">
      <c r="A2" s="40">
        <v>1054.0</v>
      </c>
      <c r="B2" s="13">
        <v>25496.96</v>
      </c>
      <c r="C2" s="13">
        <v>10797.52</v>
      </c>
      <c r="D2" s="13">
        <v>14699.44</v>
      </c>
      <c r="E2" s="49"/>
    </row>
    <row r="4">
      <c r="A4" s="10" t="s">
        <v>12</v>
      </c>
      <c r="B4" s="10" t="s">
        <v>16</v>
      </c>
      <c r="C4" s="10" t="s">
        <v>17</v>
      </c>
      <c r="D4" s="10" t="s">
        <v>18</v>
      </c>
    </row>
    <row r="5">
      <c r="A5" s="40">
        <v>1054.0</v>
      </c>
      <c r="B5" s="13">
        <v>24.19</v>
      </c>
      <c r="C5" s="13">
        <v>10.24</v>
      </c>
      <c r="D5" s="13">
        <v>13.95</v>
      </c>
      <c r="E5" s="4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10.13"/>
    <col customWidth="1" min="4" max="4" width="15.75"/>
    <col customWidth="1" min="5" max="5" width="11.25"/>
    <col customWidth="1" min="6" max="6" width="12.38"/>
    <col customWidth="1" min="7" max="7" width="10.0"/>
    <col customWidth="1" min="8" max="8" width="7.63"/>
    <col customWidth="1" min="9" max="9" width="4.38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331.0</v>
      </c>
      <c r="B2" s="111" t="s">
        <v>1032</v>
      </c>
      <c r="C2" s="111" t="s">
        <v>31</v>
      </c>
      <c r="D2" s="112">
        <v>41642.0</v>
      </c>
      <c r="E2" s="113">
        <v>39.98</v>
      </c>
      <c r="F2" s="113">
        <v>26.99</v>
      </c>
      <c r="G2" s="107">
        <f t="shared" ref="G2:G24" si="1">E2-F2</f>
        <v>12.99</v>
      </c>
    </row>
    <row r="3" ht="15.75" customHeight="1">
      <c r="A3" s="111">
        <v>50.0</v>
      </c>
      <c r="B3" s="105" t="s">
        <v>1033</v>
      </c>
      <c r="C3" s="111" t="s">
        <v>116</v>
      </c>
      <c r="D3" s="106">
        <v>41684.0</v>
      </c>
      <c r="E3" s="107">
        <v>3.99</v>
      </c>
      <c r="F3" s="107">
        <v>3.99</v>
      </c>
      <c r="G3" s="107">
        <f t="shared" si="1"/>
        <v>0</v>
      </c>
    </row>
    <row r="4" ht="15.75" customHeight="1">
      <c r="A4" s="111">
        <v>51.0</v>
      </c>
      <c r="B4" s="105" t="s">
        <v>1034</v>
      </c>
      <c r="C4" s="111" t="s">
        <v>116</v>
      </c>
      <c r="D4" s="106">
        <v>41684.0</v>
      </c>
      <c r="E4" s="107">
        <v>3.0</v>
      </c>
      <c r="F4" s="107">
        <v>3.0</v>
      </c>
      <c r="G4" s="107">
        <f t="shared" si="1"/>
        <v>0</v>
      </c>
    </row>
    <row r="5" ht="15.75" customHeight="1">
      <c r="A5" s="111">
        <v>52.0</v>
      </c>
      <c r="B5" s="105" t="s">
        <v>1035</v>
      </c>
      <c r="C5" s="111" t="s">
        <v>116</v>
      </c>
      <c r="D5" s="106">
        <v>41684.0</v>
      </c>
      <c r="E5" s="107">
        <v>3.0</v>
      </c>
      <c r="F5" s="107">
        <v>3.0</v>
      </c>
      <c r="G5" s="107">
        <f t="shared" si="1"/>
        <v>0</v>
      </c>
    </row>
    <row r="6" ht="15.75" customHeight="1">
      <c r="A6" s="111">
        <v>370.0</v>
      </c>
      <c r="B6" s="105" t="s">
        <v>1036</v>
      </c>
      <c r="C6" s="111" t="s">
        <v>31</v>
      </c>
      <c r="D6" s="106">
        <v>41693.0</v>
      </c>
      <c r="E6" s="113">
        <v>19.99</v>
      </c>
      <c r="F6" s="107">
        <v>1.0</v>
      </c>
      <c r="G6" s="107">
        <f t="shared" si="1"/>
        <v>18.99</v>
      </c>
    </row>
    <row r="7" ht="15.75" customHeight="1">
      <c r="A7" s="111">
        <v>401.0</v>
      </c>
      <c r="B7" s="105" t="s">
        <v>1037</v>
      </c>
      <c r="C7" s="111" t="s">
        <v>31</v>
      </c>
      <c r="D7" s="106">
        <v>41694.0</v>
      </c>
      <c r="E7" s="113">
        <v>14.99</v>
      </c>
      <c r="F7" s="107">
        <v>9.99</v>
      </c>
      <c r="G7" s="107">
        <f t="shared" si="1"/>
        <v>5</v>
      </c>
    </row>
    <row r="8" ht="15.75" customHeight="1">
      <c r="A8" s="111">
        <v>400.0</v>
      </c>
      <c r="B8" s="111" t="s">
        <v>1038</v>
      </c>
      <c r="C8" s="111" t="s">
        <v>31</v>
      </c>
      <c r="D8" s="112">
        <v>41707.0</v>
      </c>
      <c r="E8" s="113">
        <v>24.99</v>
      </c>
      <c r="F8" s="113">
        <v>5.0</v>
      </c>
      <c r="G8" s="107">
        <f t="shared" si="1"/>
        <v>19.99</v>
      </c>
    </row>
    <row r="9" ht="15.75" customHeight="1">
      <c r="A9" s="111">
        <v>256.0</v>
      </c>
      <c r="B9" s="111" t="s">
        <v>1039</v>
      </c>
      <c r="C9" s="111" t="s">
        <v>31</v>
      </c>
      <c r="D9" s="112">
        <v>41748.0</v>
      </c>
      <c r="E9" s="113">
        <v>9.99</v>
      </c>
      <c r="F9" s="113">
        <v>9.99</v>
      </c>
      <c r="G9" s="107">
        <f t="shared" si="1"/>
        <v>0</v>
      </c>
    </row>
    <row r="10" ht="15.75" customHeight="1">
      <c r="A10" s="111">
        <v>196.0</v>
      </c>
      <c r="B10" s="111" t="s">
        <v>1040</v>
      </c>
      <c r="C10" s="111" t="s">
        <v>31</v>
      </c>
      <c r="D10" s="112">
        <v>41762.0</v>
      </c>
      <c r="E10" s="113">
        <v>29.99</v>
      </c>
      <c r="F10" s="113">
        <v>29.99</v>
      </c>
      <c r="G10" s="107">
        <f t="shared" si="1"/>
        <v>0</v>
      </c>
    </row>
    <row r="11" ht="15.75" customHeight="1">
      <c r="A11" s="111">
        <v>43.0</v>
      </c>
      <c r="B11" s="105" t="s">
        <v>1041</v>
      </c>
      <c r="C11" s="111" t="s">
        <v>116</v>
      </c>
      <c r="D11" s="106">
        <v>41763.0</v>
      </c>
      <c r="E11" s="107">
        <v>4.99</v>
      </c>
      <c r="F11" s="107">
        <v>4.99</v>
      </c>
      <c r="G11" s="107">
        <f t="shared" si="1"/>
        <v>0</v>
      </c>
    </row>
    <row r="12" ht="15.75" customHeight="1">
      <c r="A12" s="111">
        <v>44.0</v>
      </c>
      <c r="B12" s="105" t="s">
        <v>1042</v>
      </c>
      <c r="C12" s="111" t="s">
        <v>116</v>
      </c>
      <c r="D12" s="106">
        <v>41763.0</v>
      </c>
      <c r="E12" s="107">
        <v>4.99</v>
      </c>
      <c r="F12" s="107">
        <v>4.99</v>
      </c>
      <c r="G12" s="107">
        <f t="shared" si="1"/>
        <v>0</v>
      </c>
    </row>
    <row r="13" ht="15.75" customHeight="1">
      <c r="A13" s="111">
        <v>419.0</v>
      </c>
      <c r="B13" s="111" t="s">
        <v>1043</v>
      </c>
      <c r="C13" s="111" t="s">
        <v>31</v>
      </c>
      <c r="D13" s="112">
        <v>41769.0</v>
      </c>
      <c r="E13" s="113">
        <v>9.99</v>
      </c>
      <c r="F13" s="113">
        <v>9.99</v>
      </c>
      <c r="G13" s="107">
        <f t="shared" si="1"/>
        <v>0</v>
      </c>
    </row>
    <row r="14" ht="15.75" customHeight="1">
      <c r="A14" s="111">
        <v>433.0</v>
      </c>
      <c r="B14" s="105" t="s">
        <v>1044</v>
      </c>
      <c r="C14" s="111" t="s">
        <v>89</v>
      </c>
      <c r="D14" s="106">
        <v>41791.0</v>
      </c>
      <c r="E14" s="107">
        <v>39.99</v>
      </c>
      <c r="F14" s="107">
        <v>39.99</v>
      </c>
      <c r="G14" s="107">
        <f t="shared" si="1"/>
        <v>0</v>
      </c>
    </row>
    <row r="15" ht="15.75" customHeight="1">
      <c r="A15" s="111">
        <v>214.0</v>
      </c>
      <c r="B15" s="111" t="s">
        <v>1045</v>
      </c>
      <c r="C15" s="111" t="s">
        <v>31</v>
      </c>
      <c r="D15" s="112">
        <v>41856.0</v>
      </c>
      <c r="E15" s="113">
        <v>14.99</v>
      </c>
      <c r="F15" s="113">
        <v>3.5</v>
      </c>
      <c r="G15" s="107">
        <f t="shared" si="1"/>
        <v>11.49</v>
      </c>
    </row>
    <row r="16" ht="15.75" customHeight="1">
      <c r="A16" s="111">
        <v>253.0</v>
      </c>
      <c r="B16" s="111" t="s">
        <v>1046</v>
      </c>
      <c r="C16" s="111" t="s">
        <v>31</v>
      </c>
      <c r="D16" s="112">
        <v>41880.0</v>
      </c>
      <c r="E16" s="113">
        <v>22.99</v>
      </c>
      <c r="F16" s="113">
        <v>8.99</v>
      </c>
      <c r="G16" s="107">
        <f t="shared" si="1"/>
        <v>14</v>
      </c>
    </row>
    <row r="17" ht="15.75" customHeight="1">
      <c r="A17" s="111">
        <v>198.0</v>
      </c>
      <c r="B17" s="111" t="s">
        <v>1047</v>
      </c>
      <c r="C17" s="111" t="s">
        <v>31</v>
      </c>
      <c r="D17" s="112">
        <v>41913.0</v>
      </c>
      <c r="E17" s="113">
        <v>54.99</v>
      </c>
      <c r="F17" s="113">
        <v>31.49</v>
      </c>
      <c r="G17" s="107">
        <f t="shared" si="1"/>
        <v>23.5</v>
      </c>
    </row>
    <row r="18" ht="15.75" customHeight="1">
      <c r="A18" s="111">
        <v>124.0</v>
      </c>
      <c r="B18" s="105" t="s">
        <v>1048</v>
      </c>
      <c r="C18" s="111" t="s">
        <v>99</v>
      </c>
      <c r="D18" s="106">
        <v>41979.0</v>
      </c>
      <c r="E18" s="107">
        <v>8.99</v>
      </c>
      <c r="F18" s="107">
        <v>3.99</v>
      </c>
      <c r="G18" s="107">
        <f t="shared" si="1"/>
        <v>5</v>
      </c>
    </row>
    <row r="19" ht="15.75" customHeight="1">
      <c r="A19" s="111">
        <v>125.0</v>
      </c>
      <c r="B19" s="105" t="s">
        <v>1049</v>
      </c>
      <c r="C19" s="111" t="s">
        <v>99</v>
      </c>
      <c r="D19" s="106">
        <v>41979.0</v>
      </c>
      <c r="E19" s="107">
        <v>8.0</v>
      </c>
      <c r="F19" s="107">
        <v>3.0</v>
      </c>
      <c r="G19" s="107">
        <f t="shared" si="1"/>
        <v>5</v>
      </c>
    </row>
    <row r="20" ht="15.75" customHeight="1">
      <c r="A20" s="111">
        <v>126.0</v>
      </c>
      <c r="B20" s="105" t="s">
        <v>1050</v>
      </c>
      <c r="C20" s="111" t="s">
        <v>99</v>
      </c>
      <c r="D20" s="106">
        <v>41979.0</v>
      </c>
      <c r="E20" s="107">
        <v>8.0</v>
      </c>
      <c r="F20" s="107">
        <v>3.0</v>
      </c>
      <c r="G20" s="107">
        <f t="shared" si="1"/>
        <v>5</v>
      </c>
    </row>
    <row r="21" ht="15.75" customHeight="1">
      <c r="A21" s="111">
        <v>177.0</v>
      </c>
      <c r="B21" s="111" t="s">
        <v>1051</v>
      </c>
      <c r="C21" s="111" t="s">
        <v>31</v>
      </c>
      <c r="D21" s="106">
        <v>41999.0</v>
      </c>
      <c r="E21" s="113">
        <v>10.0</v>
      </c>
      <c r="F21" s="113">
        <v>10.0</v>
      </c>
      <c r="G21" s="107">
        <f t="shared" si="1"/>
        <v>0</v>
      </c>
    </row>
    <row r="22" ht="15.75" customHeight="1">
      <c r="A22" s="111">
        <v>178.0</v>
      </c>
      <c r="B22" s="111" t="s">
        <v>1052</v>
      </c>
      <c r="C22" s="111" t="s">
        <v>31</v>
      </c>
      <c r="D22" s="106">
        <v>41999.0</v>
      </c>
      <c r="E22" s="113">
        <v>10.0</v>
      </c>
      <c r="F22" s="113">
        <v>10.0</v>
      </c>
      <c r="G22" s="107">
        <f t="shared" si="1"/>
        <v>0</v>
      </c>
    </row>
    <row r="23" ht="15.75" customHeight="1">
      <c r="A23" s="111">
        <v>179.0</v>
      </c>
      <c r="B23" s="111" t="s">
        <v>1053</v>
      </c>
      <c r="C23" s="111" t="s">
        <v>31</v>
      </c>
      <c r="D23" s="106">
        <v>41999.0</v>
      </c>
      <c r="E23" s="113">
        <v>9.99</v>
      </c>
      <c r="F23" s="113">
        <v>9.99</v>
      </c>
      <c r="G23" s="107">
        <f t="shared" si="1"/>
        <v>0</v>
      </c>
    </row>
    <row r="24" ht="15.75" customHeight="1">
      <c r="A24" s="111">
        <v>260.0</v>
      </c>
      <c r="B24" s="105" t="s">
        <v>1054</v>
      </c>
      <c r="C24" s="111" t="s">
        <v>31</v>
      </c>
      <c r="D24" s="106">
        <v>41999.0</v>
      </c>
      <c r="E24" s="113">
        <v>9.99</v>
      </c>
      <c r="F24" s="107">
        <v>8.0</v>
      </c>
      <c r="G24" s="107">
        <f t="shared" si="1"/>
        <v>1.99</v>
      </c>
    </row>
    <row r="25" ht="15.75" customHeight="1"/>
    <row r="26" ht="15.75" customHeight="1">
      <c r="E26" s="108">
        <f t="shared" ref="E26:G26" si="2">SUM(E2:E24)</f>
        <v>367.82</v>
      </c>
      <c r="F26" s="108">
        <f t="shared" si="2"/>
        <v>244.87</v>
      </c>
      <c r="G26" s="108">
        <f t="shared" si="2"/>
        <v>122.95</v>
      </c>
      <c r="H26" s="109">
        <f t="shared" ref="H26:H27" si="3">E26-F26</f>
        <v>122.95</v>
      </c>
      <c r="I26" s="110">
        <f>COUNTA(B2:B24)</f>
        <v>23</v>
      </c>
    </row>
    <row r="27" ht="15.75" customHeight="1">
      <c r="E27" s="108">
        <f>E26/I26</f>
        <v>15.99217391</v>
      </c>
      <c r="F27" s="108">
        <f>F26/I26</f>
        <v>10.64652174</v>
      </c>
      <c r="G27" s="108">
        <f>G26/I26</f>
        <v>5.345652174</v>
      </c>
      <c r="H27" s="109">
        <f t="shared" si="3"/>
        <v>5.345652174</v>
      </c>
      <c r="I27" s="110">
        <f>I26/I26</f>
        <v>1</v>
      </c>
    </row>
  </sheetData>
  <autoFilter ref="$A$1:$G$24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30.38"/>
    <col customWidth="1" min="3" max="3" width="11.13"/>
    <col customWidth="1" min="4" max="4" width="15.13"/>
    <col customWidth="1" min="5" max="6" width="11.75"/>
    <col customWidth="1" min="7" max="7" width="9.63"/>
    <col customWidth="1" min="8" max="8" width="8.0"/>
    <col customWidth="1" min="9" max="9" width="4.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311.0</v>
      </c>
      <c r="B2" s="105" t="s">
        <v>1055</v>
      </c>
      <c r="C2" s="111" t="s">
        <v>31</v>
      </c>
      <c r="D2" s="106">
        <v>41305.0</v>
      </c>
      <c r="E2" s="107">
        <v>8.99</v>
      </c>
      <c r="F2" s="107">
        <v>8.99</v>
      </c>
      <c r="G2" s="107">
        <f t="shared" ref="G2:G42" si="1">E2-F2</f>
        <v>0</v>
      </c>
    </row>
    <row r="3" ht="15.75" customHeight="1">
      <c r="A3" s="111">
        <v>328.0</v>
      </c>
      <c r="B3" s="111" t="s">
        <v>1056</v>
      </c>
      <c r="C3" s="111" t="s">
        <v>31</v>
      </c>
      <c r="D3" s="112">
        <v>41318.0</v>
      </c>
      <c r="E3" s="113">
        <v>14.99</v>
      </c>
      <c r="F3" s="113">
        <v>4.99</v>
      </c>
      <c r="G3" s="107">
        <f t="shared" si="1"/>
        <v>10</v>
      </c>
    </row>
    <row r="4" ht="15.75" customHeight="1">
      <c r="A4" s="111">
        <v>182.0</v>
      </c>
      <c r="B4" s="111" t="s">
        <v>1057</v>
      </c>
      <c r="C4" s="111" t="s">
        <v>31</v>
      </c>
      <c r="D4" s="112">
        <v>41366.0</v>
      </c>
      <c r="E4" s="113">
        <v>12.98</v>
      </c>
      <c r="F4" s="113">
        <v>12.98</v>
      </c>
      <c r="G4" s="107">
        <f t="shared" si="1"/>
        <v>0</v>
      </c>
    </row>
    <row r="5" ht="15.75" customHeight="1">
      <c r="A5" s="111">
        <v>259.0</v>
      </c>
      <c r="B5" s="105" t="s">
        <v>1058</v>
      </c>
      <c r="C5" s="111" t="s">
        <v>31</v>
      </c>
      <c r="D5" s="106">
        <v>41373.0</v>
      </c>
      <c r="E5" s="113">
        <v>19.99</v>
      </c>
      <c r="F5" s="107">
        <v>8.0</v>
      </c>
      <c r="G5" s="107">
        <f t="shared" si="1"/>
        <v>11.99</v>
      </c>
    </row>
    <row r="6" ht="15.75" customHeight="1">
      <c r="A6" s="111">
        <v>264.0</v>
      </c>
      <c r="B6" s="105" t="s">
        <v>1059</v>
      </c>
      <c r="C6" s="111" t="s">
        <v>31</v>
      </c>
      <c r="D6" s="106">
        <v>41373.0</v>
      </c>
      <c r="E6" s="107">
        <v>12.99</v>
      </c>
      <c r="F6" s="107">
        <v>12.99</v>
      </c>
      <c r="G6" s="107">
        <f t="shared" si="1"/>
        <v>0</v>
      </c>
    </row>
    <row r="7" ht="15.75" customHeight="1">
      <c r="A7" s="111">
        <v>213.0</v>
      </c>
      <c r="B7" s="111" t="s">
        <v>1060</v>
      </c>
      <c r="C7" s="111" t="s">
        <v>31</v>
      </c>
      <c r="D7" s="106">
        <v>41374.0</v>
      </c>
      <c r="E7" s="113">
        <v>59.98</v>
      </c>
      <c r="F7" s="113">
        <v>33.98</v>
      </c>
      <c r="G7" s="107">
        <f t="shared" si="1"/>
        <v>26</v>
      </c>
    </row>
    <row r="8" ht="15.75" customHeight="1">
      <c r="A8" s="111">
        <v>227.0</v>
      </c>
      <c r="B8" s="105" t="s">
        <v>1061</v>
      </c>
      <c r="C8" s="111" t="s">
        <v>31</v>
      </c>
      <c r="D8" s="106">
        <v>41374.0</v>
      </c>
      <c r="E8" s="113">
        <v>24.99</v>
      </c>
      <c r="F8" s="107">
        <v>9.99</v>
      </c>
      <c r="G8" s="107">
        <f t="shared" si="1"/>
        <v>15</v>
      </c>
    </row>
    <row r="9" ht="15.75" customHeight="1">
      <c r="A9" s="111">
        <v>291.0</v>
      </c>
      <c r="B9" s="111" t="s">
        <v>1062</v>
      </c>
      <c r="C9" s="111" t="s">
        <v>31</v>
      </c>
      <c r="D9" s="106">
        <v>41374.0</v>
      </c>
      <c r="E9" s="113">
        <v>22.99</v>
      </c>
      <c r="F9" s="113">
        <v>14.93</v>
      </c>
      <c r="G9" s="107">
        <f t="shared" si="1"/>
        <v>8.06</v>
      </c>
    </row>
    <row r="10" ht="15.75" customHeight="1">
      <c r="A10" s="111">
        <v>117.0</v>
      </c>
      <c r="B10" s="111" t="s">
        <v>1063</v>
      </c>
      <c r="C10" s="111" t="s">
        <v>99</v>
      </c>
      <c r="D10" s="112">
        <v>41379.0</v>
      </c>
      <c r="E10" s="113">
        <v>19.99</v>
      </c>
      <c r="F10" s="113">
        <v>13.99</v>
      </c>
      <c r="G10" s="107">
        <f t="shared" si="1"/>
        <v>6</v>
      </c>
    </row>
    <row r="11" ht="15.75" customHeight="1">
      <c r="A11" s="111">
        <v>301.0</v>
      </c>
      <c r="B11" s="105" t="s">
        <v>1064</v>
      </c>
      <c r="C11" s="111" t="s">
        <v>31</v>
      </c>
      <c r="D11" s="106">
        <v>41389.0</v>
      </c>
      <c r="E11" s="107">
        <v>19.99</v>
      </c>
      <c r="F11" s="107">
        <v>19.99</v>
      </c>
      <c r="G11" s="107">
        <f t="shared" si="1"/>
        <v>0</v>
      </c>
    </row>
    <row r="12" ht="15.75" customHeight="1">
      <c r="A12" s="111">
        <v>303.0</v>
      </c>
      <c r="B12" s="105" t="s">
        <v>1065</v>
      </c>
      <c r="C12" s="111" t="s">
        <v>31</v>
      </c>
      <c r="D12" s="106">
        <v>41392.0</v>
      </c>
      <c r="E12" s="107">
        <v>14.99</v>
      </c>
      <c r="F12" s="107">
        <v>14.99</v>
      </c>
      <c r="G12" s="107">
        <f t="shared" si="1"/>
        <v>0</v>
      </c>
    </row>
    <row r="13" ht="15.75" customHeight="1">
      <c r="A13" s="111">
        <v>205.0</v>
      </c>
      <c r="B13" s="111" t="s">
        <v>1066</v>
      </c>
      <c r="C13" s="111" t="s">
        <v>31</v>
      </c>
      <c r="D13" s="112">
        <v>41399.0</v>
      </c>
      <c r="E13" s="113">
        <v>79.98</v>
      </c>
      <c r="F13" s="113">
        <v>79.98</v>
      </c>
      <c r="G13" s="107">
        <f t="shared" si="1"/>
        <v>0</v>
      </c>
    </row>
    <row r="14" ht="15.75" customHeight="1">
      <c r="A14" s="111">
        <v>233.0</v>
      </c>
      <c r="B14" s="105" t="s">
        <v>1067</v>
      </c>
      <c r="C14" s="111" t="s">
        <v>31</v>
      </c>
      <c r="D14" s="106">
        <v>41404.0</v>
      </c>
      <c r="E14" s="107">
        <v>9.99</v>
      </c>
      <c r="F14" s="107">
        <v>9.99</v>
      </c>
      <c r="G14" s="107">
        <f t="shared" si="1"/>
        <v>0</v>
      </c>
    </row>
    <row r="15" ht="15.75" customHeight="1">
      <c r="A15" s="111">
        <v>394.0</v>
      </c>
      <c r="B15" s="111" t="s">
        <v>85</v>
      </c>
      <c r="C15" s="111" t="s">
        <v>31</v>
      </c>
      <c r="D15" s="112">
        <v>41410.0</v>
      </c>
      <c r="E15" s="113">
        <v>7.99</v>
      </c>
      <c r="F15" s="113">
        <v>0.0</v>
      </c>
      <c r="G15" s="107">
        <f t="shared" si="1"/>
        <v>7.99</v>
      </c>
    </row>
    <row r="16" ht="15.75" customHeight="1">
      <c r="A16" s="111">
        <v>242.0</v>
      </c>
      <c r="B16" s="105" t="s">
        <v>1068</v>
      </c>
      <c r="C16" s="111" t="s">
        <v>31</v>
      </c>
      <c r="D16" s="106">
        <v>41427.0</v>
      </c>
      <c r="E16" s="113">
        <v>19.99</v>
      </c>
      <c r="F16" s="107">
        <v>4.0</v>
      </c>
      <c r="G16" s="107">
        <f t="shared" si="1"/>
        <v>15.99</v>
      </c>
    </row>
    <row r="17" ht="15.75" customHeight="1">
      <c r="A17" s="111">
        <v>230.0</v>
      </c>
      <c r="B17" s="111" t="s">
        <v>1069</v>
      </c>
      <c r="C17" s="111" t="s">
        <v>31</v>
      </c>
      <c r="D17" s="112">
        <v>41448.0</v>
      </c>
      <c r="E17" s="113">
        <v>14.99</v>
      </c>
      <c r="F17" s="113">
        <v>2.0</v>
      </c>
      <c r="G17" s="107">
        <f t="shared" si="1"/>
        <v>12.99</v>
      </c>
    </row>
    <row r="18" ht="15.75" customHeight="1">
      <c r="A18" s="111">
        <v>417.0</v>
      </c>
      <c r="B18" s="105" t="s">
        <v>1070</v>
      </c>
      <c r="C18" s="111" t="s">
        <v>31</v>
      </c>
      <c r="D18" s="106">
        <v>41449.0</v>
      </c>
      <c r="E18" s="107">
        <v>39.98</v>
      </c>
      <c r="F18" s="107">
        <v>25.98</v>
      </c>
      <c r="G18" s="107">
        <f t="shared" si="1"/>
        <v>14</v>
      </c>
    </row>
    <row r="19" ht="15.75" customHeight="1">
      <c r="A19" s="111">
        <v>284.0</v>
      </c>
      <c r="B19" s="105" t="s">
        <v>1071</v>
      </c>
      <c r="C19" s="111" t="s">
        <v>31</v>
      </c>
      <c r="D19" s="106">
        <v>41458.0</v>
      </c>
      <c r="E19" s="113">
        <v>19.99</v>
      </c>
      <c r="F19" s="107">
        <v>14.99</v>
      </c>
      <c r="G19" s="107">
        <f t="shared" si="1"/>
        <v>5</v>
      </c>
    </row>
    <row r="20" ht="15.75" customHeight="1">
      <c r="A20" s="111">
        <v>314.0</v>
      </c>
      <c r="B20" s="105" t="s">
        <v>1072</v>
      </c>
      <c r="C20" s="111" t="s">
        <v>31</v>
      </c>
      <c r="D20" s="106">
        <v>41461.0</v>
      </c>
      <c r="E20" s="113">
        <v>16.99</v>
      </c>
      <c r="F20" s="107">
        <v>12.99</v>
      </c>
      <c r="G20" s="107">
        <f t="shared" si="1"/>
        <v>4</v>
      </c>
    </row>
    <row r="21" ht="15.75" customHeight="1">
      <c r="A21" s="111">
        <v>317.0</v>
      </c>
      <c r="B21" s="105" t="s">
        <v>1073</v>
      </c>
      <c r="C21" s="111" t="s">
        <v>31</v>
      </c>
      <c r="D21" s="106">
        <v>41480.0</v>
      </c>
      <c r="E21" s="113">
        <v>19.99</v>
      </c>
      <c r="F21" s="107">
        <v>14.99</v>
      </c>
      <c r="G21" s="107">
        <f t="shared" si="1"/>
        <v>5</v>
      </c>
    </row>
    <row r="22" ht="15.75" customHeight="1">
      <c r="A22" s="111">
        <v>374.0</v>
      </c>
      <c r="B22" s="105" t="s">
        <v>86</v>
      </c>
      <c r="C22" s="111" t="s">
        <v>31</v>
      </c>
      <c r="D22" s="106">
        <v>41491.0</v>
      </c>
      <c r="E22" s="107">
        <v>0.0</v>
      </c>
      <c r="F22" s="107">
        <v>0.0</v>
      </c>
      <c r="G22" s="107">
        <f t="shared" si="1"/>
        <v>0</v>
      </c>
    </row>
    <row r="23" ht="15.75" customHeight="1">
      <c r="A23" s="111">
        <v>308.0</v>
      </c>
      <c r="B23" s="105" t="s">
        <v>87</v>
      </c>
      <c r="C23" s="111" t="s">
        <v>31</v>
      </c>
      <c r="D23" s="106">
        <v>41493.0</v>
      </c>
      <c r="E23" s="113">
        <v>19.99</v>
      </c>
      <c r="F23" s="107">
        <v>0.0</v>
      </c>
      <c r="G23" s="107">
        <f t="shared" si="1"/>
        <v>19.99</v>
      </c>
    </row>
    <row r="24" ht="15.75" customHeight="1">
      <c r="A24" s="111">
        <v>287.0</v>
      </c>
      <c r="B24" s="105" t="s">
        <v>1074</v>
      </c>
      <c r="C24" s="111" t="s">
        <v>31</v>
      </c>
      <c r="D24" s="106">
        <v>41495.0</v>
      </c>
      <c r="E24" s="107">
        <v>29.99</v>
      </c>
      <c r="F24" s="107">
        <v>10.0</v>
      </c>
      <c r="G24" s="107">
        <f t="shared" si="1"/>
        <v>19.99</v>
      </c>
    </row>
    <row r="25" ht="15.75" customHeight="1">
      <c r="A25" s="111">
        <v>363.0</v>
      </c>
      <c r="B25" s="111" t="s">
        <v>1075</v>
      </c>
      <c r="C25" s="111" t="s">
        <v>31</v>
      </c>
      <c r="D25" s="112">
        <v>41522.0</v>
      </c>
      <c r="E25" s="113">
        <v>8.49</v>
      </c>
      <c r="F25" s="113">
        <v>2.49</v>
      </c>
      <c r="G25" s="107">
        <f t="shared" si="1"/>
        <v>6</v>
      </c>
    </row>
    <row r="26" ht="15.75" customHeight="1">
      <c r="A26" s="111">
        <v>251.0</v>
      </c>
      <c r="B26" s="111" t="s">
        <v>40</v>
      </c>
      <c r="C26" s="111" t="s">
        <v>31</v>
      </c>
      <c r="D26" s="112">
        <v>41551.0</v>
      </c>
      <c r="E26" s="113">
        <v>109.98</v>
      </c>
      <c r="F26" s="113">
        <v>34.98</v>
      </c>
      <c r="G26" s="107">
        <f t="shared" si="1"/>
        <v>75</v>
      </c>
    </row>
    <row r="27" ht="15.75" customHeight="1">
      <c r="A27" s="111">
        <v>33.0</v>
      </c>
      <c r="B27" s="105" t="s">
        <v>1076</v>
      </c>
      <c r="C27" s="111" t="s">
        <v>116</v>
      </c>
      <c r="D27" s="106">
        <v>41551.0</v>
      </c>
      <c r="E27" s="107">
        <v>4.99</v>
      </c>
      <c r="F27" s="107">
        <v>4.99</v>
      </c>
      <c r="G27" s="107">
        <f t="shared" si="1"/>
        <v>0</v>
      </c>
    </row>
    <row r="28" ht="15.75" customHeight="1">
      <c r="A28" s="111">
        <v>320.0</v>
      </c>
      <c r="B28" s="111" t="s">
        <v>1077</v>
      </c>
      <c r="C28" s="111" t="s">
        <v>31</v>
      </c>
      <c r="D28" s="112">
        <v>41553.0</v>
      </c>
      <c r="E28" s="113">
        <v>24.99</v>
      </c>
      <c r="F28" s="113">
        <v>7.99</v>
      </c>
      <c r="G28" s="107">
        <f t="shared" si="1"/>
        <v>17</v>
      </c>
    </row>
    <row r="29" ht="15.75" customHeight="1">
      <c r="A29" s="111">
        <v>369.0</v>
      </c>
      <c r="B29" s="105" t="s">
        <v>1078</v>
      </c>
      <c r="C29" s="111" t="s">
        <v>31</v>
      </c>
      <c r="D29" s="106">
        <v>41558.0</v>
      </c>
      <c r="E29" s="107">
        <v>9.99</v>
      </c>
      <c r="F29" s="107">
        <v>9.99</v>
      </c>
      <c r="G29" s="107">
        <f t="shared" si="1"/>
        <v>0</v>
      </c>
    </row>
    <row r="30" ht="15.75" customHeight="1">
      <c r="A30" s="111">
        <v>271.0</v>
      </c>
      <c r="B30" s="105" t="s">
        <v>1079</v>
      </c>
      <c r="C30" s="111" t="s">
        <v>31</v>
      </c>
      <c r="D30" s="106">
        <v>41559.0</v>
      </c>
      <c r="E30" s="107">
        <v>29.99</v>
      </c>
      <c r="F30" s="107">
        <v>29.99</v>
      </c>
      <c r="G30" s="107">
        <f t="shared" si="1"/>
        <v>0</v>
      </c>
    </row>
    <row r="31" ht="15.75" customHeight="1">
      <c r="A31" s="111">
        <v>41.0</v>
      </c>
      <c r="B31" s="111" t="s">
        <v>1080</v>
      </c>
      <c r="C31" s="111" t="s">
        <v>116</v>
      </c>
      <c r="D31" s="106">
        <v>41568.0</v>
      </c>
      <c r="E31" s="107">
        <v>4.99</v>
      </c>
      <c r="F31" s="107">
        <v>4.99</v>
      </c>
      <c r="G31" s="107">
        <f t="shared" si="1"/>
        <v>0</v>
      </c>
    </row>
    <row r="32" ht="15.75" customHeight="1">
      <c r="A32" s="111">
        <v>68.0</v>
      </c>
      <c r="B32" s="105" t="s">
        <v>1081</v>
      </c>
      <c r="C32" s="111" t="s">
        <v>116</v>
      </c>
      <c r="D32" s="106">
        <v>41568.0</v>
      </c>
      <c r="E32" s="113">
        <v>27.98</v>
      </c>
      <c r="F32" s="107">
        <v>4.99</v>
      </c>
      <c r="G32" s="107">
        <f t="shared" si="1"/>
        <v>22.99</v>
      </c>
    </row>
    <row r="33" ht="15.75" customHeight="1">
      <c r="A33" s="111">
        <v>22.0</v>
      </c>
      <c r="B33" s="105" t="s">
        <v>1082</v>
      </c>
      <c r="C33" s="111" t="s">
        <v>116</v>
      </c>
      <c r="D33" s="106">
        <v>41572.0</v>
      </c>
      <c r="E33" s="107">
        <v>9.99</v>
      </c>
      <c r="F33" s="107">
        <v>4.99</v>
      </c>
      <c r="G33" s="107">
        <f t="shared" si="1"/>
        <v>5</v>
      </c>
    </row>
    <row r="34" ht="15.75" customHeight="1">
      <c r="A34" s="111">
        <v>138.0</v>
      </c>
      <c r="B34" s="105" t="s">
        <v>1083</v>
      </c>
      <c r="C34" s="111" t="s">
        <v>99</v>
      </c>
      <c r="D34" s="106">
        <v>41578.0</v>
      </c>
      <c r="E34" s="107">
        <v>9.99</v>
      </c>
      <c r="F34" s="107">
        <v>9.99</v>
      </c>
      <c r="G34" s="107">
        <f t="shared" si="1"/>
        <v>0</v>
      </c>
    </row>
    <row r="35" ht="15.75" customHeight="1">
      <c r="A35" s="111">
        <v>142.0</v>
      </c>
      <c r="B35" s="105" t="s">
        <v>1084</v>
      </c>
      <c r="C35" s="111" t="s">
        <v>99</v>
      </c>
      <c r="D35" s="106">
        <v>41578.0</v>
      </c>
      <c r="E35" s="107">
        <v>14.99</v>
      </c>
      <c r="F35" s="107">
        <v>14.99</v>
      </c>
      <c r="G35" s="107">
        <f t="shared" si="1"/>
        <v>0</v>
      </c>
    </row>
    <row r="36" ht="15.75" customHeight="1">
      <c r="A36" s="111">
        <v>143.0</v>
      </c>
      <c r="B36" s="105" t="s">
        <v>1085</v>
      </c>
      <c r="C36" s="111" t="s">
        <v>99</v>
      </c>
      <c r="D36" s="106">
        <v>41578.0</v>
      </c>
      <c r="E36" s="107">
        <v>14.99</v>
      </c>
      <c r="F36" s="107">
        <v>14.99</v>
      </c>
      <c r="G36" s="107">
        <f t="shared" si="1"/>
        <v>0</v>
      </c>
    </row>
    <row r="37" ht="15.75" customHeight="1">
      <c r="A37" s="111">
        <v>399.0</v>
      </c>
      <c r="B37" s="105" t="s">
        <v>1086</v>
      </c>
      <c r="C37" s="111" t="s">
        <v>31</v>
      </c>
      <c r="D37" s="106">
        <v>41599.0</v>
      </c>
      <c r="E37" s="107">
        <v>12.99</v>
      </c>
      <c r="F37" s="107">
        <v>12.99</v>
      </c>
      <c r="G37" s="107">
        <f t="shared" si="1"/>
        <v>0</v>
      </c>
    </row>
    <row r="38" ht="15.75" customHeight="1">
      <c r="A38" s="111">
        <v>386.0</v>
      </c>
      <c r="B38" s="105" t="s">
        <v>1087</v>
      </c>
      <c r="C38" s="111" t="s">
        <v>31</v>
      </c>
      <c r="D38" s="106">
        <v>41607.0</v>
      </c>
      <c r="E38" s="107">
        <v>9.99</v>
      </c>
      <c r="F38" s="107">
        <v>9.99</v>
      </c>
      <c r="G38" s="107">
        <f t="shared" si="1"/>
        <v>0</v>
      </c>
    </row>
    <row r="39" ht="15.75" customHeight="1">
      <c r="A39" s="111">
        <v>384.0</v>
      </c>
      <c r="B39" s="111" t="s">
        <v>1088</v>
      </c>
      <c r="C39" s="111" t="s">
        <v>31</v>
      </c>
      <c r="D39" s="112">
        <v>41614.0</v>
      </c>
      <c r="E39" s="113">
        <v>49.99</v>
      </c>
      <c r="F39" s="113">
        <v>44.99</v>
      </c>
      <c r="G39" s="107">
        <f t="shared" si="1"/>
        <v>5</v>
      </c>
    </row>
    <row r="40" ht="15.75" customHeight="1">
      <c r="A40" s="111">
        <v>407.0</v>
      </c>
      <c r="B40" s="111" t="s">
        <v>1089</v>
      </c>
      <c r="C40" s="111" t="s">
        <v>31</v>
      </c>
      <c r="D40" s="112">
        <v>41615.0</v>
      </c>
      <c r="E40" s="113">
        <v>22.15</v>
      </c>
      <c r="F40" s="113">
        <v>15.15</v>
      </c>
      <c r="G40" s="107">
        <f t="shared" si="1"/>
        <v>7</v>
      </c>
    </row>
    <row r="41" ht="15.75" customHeight="1">
      <c r="A41" s="111">
        <v>285.0</v>
      </c>
      <c r="B41" s="111" t="s">
        <v>1090</v>
      </c>
      <c r="C41" s="111" t="s">
        <v>31</v>
      </c>
      <c r="D41" s="112">
        <v>41628.0</v>
      </c>
      <c r="E41" s="113">
        <v>19.99</v>
      </c>
      <c r="F41" s="113">
        <v>12.0</v>
      </c>
      <c r="G41" s="107">
        <f t="shared" si="1"/>
        <v>7.99</v>
      </c>
    </row>
    <row r="42" ht="15.75" customHeight="1">
      <c r="A42" s="111">
        <v>199.0</v>
      </c>
      <c r="B42" s="111" t="s">
        <v>1091</v>
      </c>
      <c r="C42" s="111" t="s">
        <v>31</v>
      </c>
      <c r="D42" s="112">
        <v>41632.0</v>
      </c>
      <c r="E42" s="113">
        <v>19.99</v>
      </c>
      <c r="F42" s="113">
        <v>0.5</v>
      </c>
      <c r="G42" s="107">
        <f t="shared" si="1"/>
        <v>19.49</v>
      </c>
    </row>
    <row r="43" ht="15.75" customHeight="1">
      <c r="A43" s="105"/>
      <c r="B43" s="105"/>
      <c r="C43" s="106"/>
      <c r="D43" s="106"/>
      <c r="E43" s="107"/>
      <c r="F43" s="107"/>
      <c r="G43" s="107"/>
    </row>
    <row r="44" ht="15.75" customHeight="1">
      <c r="E44" s="108">
        <f t="shared" ref="E44:G44" si="2">SUM(E2:E42)</f>
        <v>919.2</v>
      </c>
      <c r="F44" s="108">
        <f t="shared" si="2"/>
        <v>571.73</v>
      </c>
      <c r="G44" s="108">
        <f t="shared" si="2"/>
        <v>347.47</v>
      </c>
      <c r="H44" s="109">
        <f t="shared" ref="H44:H45" si="3">E44-F44</f>
        <v>347.47</v>
      </c>
      <c r="I44" s="110">
        <f>COUNTA(B2:B42)</f>
        <v>41</v>
      </c>
    </row>
    <row r="45" ht="15.75" customHeight="1">
      <c r="E45" s="108">
        <f>E44/I44</f>
        <v>22.4195122</v>
      </c>
      <c r="F45" s="108">
        <f>F44/I44</f>
        <v>13.94463415</v>
      </c>
      <c r="G45" s="108">
        <f>G44/I44</f>
        <v>8.474878049</v>
      </c>
      <c r="H45" s="109">
        <f t="shared" si="3"/>
        <v>8.474878049</v>
      </c>
      <c r="I45" s="110">
        <f>I44/I44</f>
        <v>1</v>
      </c>
    </row>
  </sheetData>
  <autoFilter ref="$A$1:$G$4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1.0"/>
    <col customWidth="1" min="3" max="3" width="11.13"/>
    <col customWidth="1" min="4" max="4" width="15.63"/>
    <col customWidth="1" min="5" max="5" width="11.38"/>
    <col customWidth="1" min="6" max="6" width="11.75"/>
    <col customWidth="1" min="7" max="7" width="9.63"/>
    <col customWidth="1" min="8" max="8" width="6.75"/>
    <col customWidth="1" min="9" max="9" width="4.13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312.0</v>
      </c>
      <c r="B2" s="105" t="s">
        <v>1092</v>
      </c>
      <c r="C2" s="111" t="s">
        <v>31</v>
      </c>
      <c r="D2" s="106">
        <v>40929.0</v>
      </c>
      <c r="E2" s="107">
        <v>12.99</v>
      </c>
      <c r="F2" s="107">
        <v>12.99</v>
      </c>
      <c r="G2" s="107">
        <f t="shared" ref="G2:G10" si="1">E2-F2</f>
        <v>0</v>
      </c>
    </row>
    <row r="3" ht="15.75" customHeight="1">
      <c r="A3" s="111">
        <v>344.0</v>
      </c>
      <c r="B3" s="111" t="s">
        <v>43</v>
      </c>
      <c r="C3" s="111" t="s">
        <v>31</v>
      </c>
      <c r="D3" s="112">
        <v>40933.0</v>
      </c>
      <c r="E3" s="113">
        <v>49.98</v>
      </c>
      <c r="F3" s="113">
        <v>39.98</v>
      </c>
      <c r="G3" s="107">
        <f t="shared" si="1"/>
        <v>10</v>
      </c>
    </row>
    <row r="4" ht="15.75" customHeight="1">
      <c r="A4" s="111">
        <v>189.0</v>
      </c>
      <c r="B4" s="105" t="s">
        <v>1093</v>
      </c>
      <c r="C4" s="111" t="s">
        <v>31</v>
      </c>
      <c r="D4" s="106">
        <v>40944.0</v>
      </c>
      <c r="E4" s="107">
        <v>6.99</v>
      </c>
      <c r="F4" s="107">
        <v>6.99</v>
      </c>
      <c r="G4" s="107">
        <f t="shared" si="1"/>
        <v>0</v>
      </c>
    </row>
    <row r="5" ht="15.75" customHeight="1">
      <c r="A5" s="111">
        <v>103.0</v>
      </c>
      <c r="B5" s="105" t="s">
        <v>1094</v>
      </c>
      <c r="C5" s="111" t="s">
        <v>99</v>
      </c>
      <c r="D5" s="106">
        <v>41240.0</v>
      </c>
      <c r="E5" s="107">
        <v>26.98</v>
      </c>
      <c r="F5" s="107">
        <v>26.98</v>
      </c>
      <c r="G5" s="107">
        <f t="shared" si="1"/>
        <v>0</v>
      </c>
    </row>
    <row r="6" ht="15.75" customHeight="1">
      <c r="A6" s="111">
        <v>104.0</v>
      </c>
      <c r="B6" s="105" t="s">
        <v>1095</v>
      </c>
      <c r="C6" s="111" t="s">
        <v>99</v>
      </c>
      <c r="D6" s="106">
        <v>41240.0</v>
      </c>
      <c r="E6" s="107">
        <v>24.97</v>
      </c>
      <c r="F6" s="107">
        <v>24.97</v>
      </c>
      <c r="G6" s="107">
        <f t="shared" si="1"/>
        <v>0</v>
      </c>
    </row>
    <row r="7" ht="15.75" customHeight="1">
      <c r="A7" s="111">
        <v>105.0</v>
      </c>
      <c r="B7" s="105" t="s">
        <v>1096</v>
      </c>
      <c r="C7" s="111" t="s">
        <v>99</v>
      </c>
      <c r="D7" s="106">
        <v>41240.0</v>
      </c>
      <c r="E7" s="107">
        <v>26.98</v>
      </c>
      <c r="F7" s="107">
        <v>26.98</v>
      </c>
      <c r="G7" s="107">
        <f t="shared" si="1"/>
        <v>0</v>
      </c>
    </row>
    <row r="8" ht="15.75" customHeight="1">
      <c r="A8" s="111">
        <v>34.0</v>
      </c>
      <c r="B8" s="105" t="s">
        <v>1097</v>
      </c>
      <c r="C8" s="111" t="s">
        <v>116</v>
      </c>
      <c r="D8" s="106">
        <v>41261.0</v>
      </c>
      <c r="E8" s="107">
        <v>9.99</v>
      </c>
      <c r="F8" s="107">
        <v>4.99</v>
      </c>
      <c r="G8" s="107">
        <f t="shared" si="1"/>
        <v>5</v>
      </c>
    </row>
    <row r="9" ht="15.75" customHeight="1">
      <c r="A9" s="111">
        <v>61.0</v>
      </c>
      <c r="B9" s="105" t="s">
        <v>1098</v>
      </c>
      <c r="C9" s="111" t="s">
        <v>116</v>
      </c>
      <c r="D9" s="106">
        <v>41261.0</v>
      </c>
      <c r="E9" s="107">
        <v>4.99</v>
      </c>
      <c r="F9" s="107">
        <v>4.99</v>
      </c>
      <c r="G9" s="107">
        <f t="shared" si="1"/>
        <v>0</v>
      </c>
    </row>
    <row r="10" ht="15.75" customHeight="1">
      <c r="A10" s="111">
        <v>60.0</v>
      </c>
      <c r="B10" s="105" t="s">
        <v>1099</v>
      </c>
      <c r="C10" s="111" t="s">
        <v>116</v>
      </c>
      <c r="D10" s="106">
        <v>41262.0</v>
      </c>
      <c r="E10" s="107">
        <v>4.99</v>
      </c>
      <c r="F10" s="107">
        <v>4.99</v>
      </c>
      <c r="G10" s="107">
        <f t="shared" si="1"/>
        <v>0</v>
      </c>
    </row>
    <row r="11" ht="15.75" customHeight="1"/>
    <row r="12" ht="15.75" customHeight="1">
      <c r="E12" s="108">
        <f t="shared" ref="E12:G12" si="2">SUM(E2:E10)</f>
        <v>168.86</v>
      </c>
      <c r="F12" s="108">
        <f t="shared" si="2"/>
        <v>153.86</v>
      </c>
      <c r="G12" s="108">
        <f t="shared" si="2"/>
        <v>15</v>
      </c>
      <c r="H12" s="109">
        <f t="shared" ref="H12:H13" si="3">E12-F12</f>
        <v>15</v>
      </c>
      <c r="I12" s="110">
        <f>COUNTA(B2:B10)</f>
        <v>9</v>
      </c>
    </row>
    <row r="13" ht="15.75" customHeight="1">
      <c r="E13" s="108">
        <f>E12/I12</f>
        <v>18.76222222</v>
      </c>
      <c r="F13" s="108">
        <f>F12/I12</f>
        <v>17.09555556</v>
      </c>
      <c r="G13" s="108">
        <f>G12/I12</f>
        <v>1.666666667</v>
      </c>
      <c r="H13" s="109">
        <f t="shared" si="3"/>
        <v>1.666666667</v>
      </c>
      <c r="I13" s="110">
        <f>I12/I12</f>
        <v>1</v>
      </c>
    </row>
  </sheetData>
  <autoFilter ref="$A$1:$G$1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25.38"/>
    <col customWidth="1" min="3" max="3" width="10.63"/>
    <col customWidth="1" min="4" max="4" width="15.5"/>
    <col customWidth="1" min="5" max="5" width="11.63"/>
    <col customWidth="1" min="6" max="6" width="12.38"/>
    <col customWidth="1" min="7" max="7" width="9.75"/>
    <col customWidth="1" min="8" max="8" width="8.0"/>
    <col customWidth="1" min="9" max="9" width="4.7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8.0</v>
      </c>
      <c r="B2" s="105" t="s">
        <v>1100</v>
      </c>
      <c r="C2" s="111" t="s">
        <v>116</v>
      </c>
      <c r="D2" s="106">
        <v>40557.0</v>
      </c>
      <c r="E2" s="107">
        <v>4.99</v>
      </c>
      <c r="F2" s="107">
        <v>4.99</v>
      </c>
      <c r="G2" s="107">
        <f t="shared" ref="G2:G18" si="1">E2-F2</f>
        <v>0</v>
      </c>
    </row>
    <row r="3" ht="15.75" customHeight="1">
      <c r="A3" s="111">
        <v>9.0</v>
      </c>
      <c r="B3" s="105" t="s">
        <v>1101</v>
      </c>
      <c r="C3" s="111" t="s">
        <v>116</v>
      </c>
      <c r="D3" s="106">
        <v>40579.0</v>
      </c>
      <c r="E3" s="107">
        <v>4.99</v>
      </c>
      <c r="F3" s="107">
        <v>4.99</v>
      </c>
      <c r="G3" s="107">
        <f t="shared" si="1"/>
        <v>0</v>
      </c>
    </row>
    <row r="4" ht="15.75" customHeight="1">
      <c r="A4" s="111">
        <v>10.0</v>
      </c>
      <c r="B4" s="105" t="s">
        <v>1102</v>
      </c>
      <c r="C4" s="111" t="s">
        <v>116</v>
      </c>
      <c r="D4" s="106">
        <v>40583.0</v>
      </c>
      <c r="E4" s="107">
        <v>4.99</v>
      </c>
      <c r="F4" s="107">
        <v>4.99</v>
      </c>
      <c r="G4" s="107">
        <f t="shared" si="1"/>
        <v>0</v>
      </c>
    </row>
    <row r="5" ht="15.75" customHeight="1">
      <c r="A5" s="111">
        <v>11.0</v>
      </c>
      <c r="B5" s="105" t="s">
        <v>1103</v>
      </c>
      <c r="C5" s="111" t="s">
        <v>116</v>
      </c>
      <c r="D5" s="106">
        <v>40583.0</v>
      </c>
      <c r="E5" s="107">
        <v>4.99</v>
      </c>
      <c r="F5" s="107">
        <v>4.99</v>
      </c>
      <c r="G5" s="107">
        <f t="shared" si="1"/>
        <v>0</v>
      </c>
    </row>
    <row r="6" ht="15.75" customHeight="1">
      <c r="A6" s="111">
        <v>39.0</v>
      </c>
      <c r="B6" s="105" t="s">
        <v>1104</v>
      </c>
      <c r="C6" s="111" t="s">
        <v>116</v>
      </c>
      <c r="D6" s="106">
        <v>40696.0</v>
      </c>
      <c r="E6" s="107">
        <v>4.99</v>
      </c>
      <c r="F6" s="107">
        <v>4.99</v>
      </c>
      <c r="G6" s="107">
        <f t="shared" si="1"/>
        <v>0</v>
      </c>
    </row>
    <row r="7" ht="15.75" customHeight="1">
      <c r="A7" s="111">
        <v>62.0</v>
      </c>
      <c r="B7" s="105" t="s">
        <v>1105</v>
      </c>
      <c r="C7" s="111" t="s">
        <v>116</v>
      </c>
      <c r="D7" s="106">
        <v>40696.0</v>
      </c>
      <c r="E7" s="107">
        <v>4.99</v>
      </c>
      <c r="F7" s="107">
        <v>4.99</v>
      </c>
      <c r="G7" s="107">
        <f t="shared" si="1"/>
        <v>0</v>
      </c>
    </row>
    <row r="8" ht="15.75" customHeight="1">
      <c r="A8" s="111">
        <v>201.0</v>
      </c>
      <c r="B8" s="111" t="s">
        <v>1106</v>
      </c>
      <c r="C8" s="111" t="s">
        <v>31</v>
      </c>
      <c r="D8" s="112">
        <v>40705.0</v>
      </c>
      <c r="E8" s="113">
        <f>39.99+19.99</f>
        <v>59.98</v>
      </c>
      <c r="F8" s="113">
        <v>9.99</v>
      </c>
      <c r="G8" s="107">
        <f t="shared" si="1"/>
        <v>49.99</v>
      </c>
      <c r="H8" s="125"/>
      <c r="I8" s="125"/>
    </row>
    <row r="9" ht="15.75" customHeight="1">
      <c r="A9" s="111">
        <v>258.0</v>
      </c>
      <c r="B9" s="105" t="s">
        <v>1107</v>
      </c>
      <c r="C9" s="111" t="s">
        <v>31</v>
      </c>
      <c r="D9" s="106">
        <v>40706.0</v>
      </c>
      <c r="E9" s="113">
        <v>14.99</v>
      </c>
      <c r="F9" s="107">
        <v>8.99</v>
      </c>
      <c r="G9" s="107">
        <f t="shared" si="1"/>
        <v>6</v>
      </c>
    </row>
    <row r="10" ht="15.75" customHeight="1">
      <c r="A10" s="111">
        <v>366.0</v>
      </c>
      <c r="B10" s="105" t="s">
        <v>1108</v>
      </c>
      <c r="C10" s="111" t="s">
        <v>31</v>
      </c>
      <c r="D10" s="106">
        <v>40719.0</v>
      </c>
      <c r="E10" s="107">
        <v>4.49</v>
      </c>
      <c r="F10" s="107">
        <v>4.49</v>
      </c>
      <c r="G10" s="107">
        <f t="shared" si="1"/>
        <v>0</v>
      </c>
    </row>
    <row r="11" ht="15.75" customHeight="1">
      <c r="A11" s="111">
        <v>240.0</v>
      </c>
      <c r="B11" s="105" t="s">
        <v>1109</v>
      </c>
      <c r="C11" s="111" t="s">
        <v>31</v>
      </c>
      <c r="D11" s="106">
        <v>40732.0</v>
      </c>
      <c r="E11" s="113">
        <v>29.99</v>
      </c>
      <c r="F11" s="107">
        <v>15.0</v>
      </c>
      <c r="G11" s="107">
        <f t="shared" si="1"/>
        <v>14.99</v>
      </c>
    </row>
    <row r="12" ht="15.75" customHeight="1">
      <c r="A12" s="111">
        <v>32.0</v>
      </c>
      <c r="B12" s="105" t="s">
        <v>1110</v>
      </c>
      <c r="C12" s="111" t="s">
        <v>116</v>
      </c>
      <c r="D12" s="106">
        <v>40794.0</v>
      </c>
      <c r="E12" s="107">
        <v>4.99</v>
      </c>
      <c r="F12" s="107">
        <v>4.99</v>
      </c>
      <c r="G12" s="107">
        <f t="shared" si="1"/>
        <v>0</v>
      </c>
    </row>
    <row r="13" ht="15.75" customHeight="1">
      <c r="A13" s="111">
        <v>135.0</v>
      </c>
      <c r="B13" s="111" t="s">
        <v>1111</v>
      </c>
      <c r="C13" s="111" t="s">
        <v>99</v>
      </c>
      <c r="D13" s="112">
        <v>40832.0</v>
      </c>
      <c r="E13" s="113">
        <v>8.99</v>
      </c>
      <c r="F13" s="113">
        <v>1.99</v>
      </c>
      <c r="G13" s="107">
        <f t="shared" si="1"/>
        <v>7</v>
      </c>
    </row>
    <row r="14" ht="15.75" customHeight="1">
      <c r="A14" s="111">
        <v>388.0</v>
      </c>
      <c r="B14" s="111" t="s">
        <v>1112</v>
      </c>
      <c r="C14" s="111" t="s">
        <v>31</v>
      </c>
      <c r="D14" s="112">
        <v>40837.0</v>
      </c>
      <c r="E14" s="113">
        <v>19.99</v>
      </c>
      <c r="F14" s="113">
        <v>18.0</v>
      </c>
      <c r="G14" s="107">
        <f t="shared" si="1"/>
        <v>1.99</v>
      </c>
    </row>
    <row r="15" ht="15.75" customHeight="1">
      <c r="A15" s="111">
        <v>409.0</v>
      </c>
      <c r="B15" s="111" t="s">
        <v>1113</v>
      </c>
      <c r="C15" s="111" t="s">
        <v>31</v>
      </c>
      <c r="D15" s="112">
        <v>40857.0</v>
      </c>
      <c r="E15" s="113">
        <v>22.16</v>
      </c>
      <c r="F15" s="113">
        <v>15.16</v>
      </c>
      <c r="G15" s="107">
        <f t="shared" si="1"/>
        <v>7</v>
      </c>
    </row>
    <row r="16" ht="15.75" customHeight="1">
      <c r="A16" s="111">
        <v>209.0</v>
      </c>
      <c r="B16" s="105" t="s">
        <v>1114</v>
      </c>
      <c r="C16" s="111" t="s">
        <v>31</v>
      </c>
      <c r="D16" s="106">
        <v>40867.0</v>
      </c>
      <c r="E16" s="107">
        <v>4.99</v>
      </c>
      <c r="F16" s="107">
        <v>4.99</v>
      </c>
      <c r="G16" s="107">
        <f t="shared" si="1"/>
        <v>0</v>
      </c>
    </row>
    <row r="17" ht="15.75" customHeight="1">
      <c r="A17" s="111">
        <v>307.0</v>
      </c>
      <c r="B17" s="105" t="s">
        <v>1115</v>
      </c>
      <c r="C17" s="111" t="s">
        <v>31</v>
      </c>
      <c r="D17" s="106">
        <v>40885.0</v>
      </c>
      <c r="E17" s="107">
        <v>19.99</v>
      </c>
      <c r="F17" s="107">
        <v>4.0</v>
      </c>
      <c r="G17" s="107">
        <f t="shared" si="1"/>
        <v>15.99</v>
      </c>
    </row>
    <row r="18" ht="15.75" customHeight="1">
      <c r="A18" s="111">
        <v>282.0</v>
      </c>
      <c r="B18" s="105" t="s">
        <v>1116</v>
      </c>
      <c r="C18" s="111" t="s">
        <v>31</v>
      </c>
      <c r="D18" s="106">
        <v>40895.0</v>
      </c>
      <c r="E18" s="113">
        <v>29.99</v>
      </c>
      <c r="F18" s="107">
        <v>19.49</v>
      </c>
      <c r="G18" s="107">
        <f t="shared" si="1"/>
        <v>10.5</v>
      </c>
    </row>
    <row r="19" ht="15.75" customHeight="1">
      <c r="G19" s="126"/>
    </row>
    <row r="20" ht="15.75" customHeight="1">
      <c r="E20" s="108">
        <f t="shared" ref="E20:G20" si="2">SUM(E2:E18)</f>
        <v>250.49</v>
      </c>
      <c r="F20" s="108">
        <f t="shared" si="2"/>
        <v>137.03</v>
      </c>
      <c r="G20" s="108">
        <f t="shared" si="2"/>
        <v>113.46</v>
      </c>
      <c r="H20" s="109">
        <f t="shared" ref="H20:H21" si="3">E20-F20</f>
        <v>113.46</v>
      </c>
      <c r="I20" s="110">
        <f>COUNTA(B2:B18)</f>
        <v>17</v>
      </c>
    </row>
    <row r="21" ht="15.75" customHeight="1">
      <c r="E21" s="108">
        <f>E20/I20</f>
        <v>14.73470588</v>
      </c>
      <c r="F21" s="108">
        <f>F20/I20</f>
        <v>8.060588235</v>
      </c>
      <c r="G21" s="108">
        <f>G20/I20</f>
        <v>6.674117647</v>
      </c>
      <c r="H21" s="109">
        <f t="shared" si="3"/>
        <v>6.674117647</v>
      </c>
      <c r="I21" s="110">
        <f>I20/I20</f>
        <v>1</v>
      </c>
    </row>
  </sheetData>
  <autoFilter ref="$A$1:$G$18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0.13"/>
    <col customWidth="1" min="4" max="4" width="15.75"/>
    <col customWidth="1" min="5" max="5" width="12.13"/>
    <col customWidth="1" min="6" max="6" width="11.75"/>
    <col customWidth="1" min="7" max="7" width="9.5"/>
    <col customWidth="1" min="8" max="8" width="7.63"/>
    <col customWidth="1" min="9" max="9" width="4.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319.0</v>
      </c>
      <c r="B2" s="105" t="s">
        <v>1117</v>
      </c>
      <c r="C2" s="111" t="s">
        <v>31</v>
      </c>
      <c r="D2" s="106">
        <v>40192.0</v>
      </c>
      <c r="E2" s="113">
        <v>19.99</v>
      </c>
      <c r="F2" s="107">
        <v>0.5</v>
      </c>
      <c r="G2" s="107">
        <f t="shared" ref="G2:G21" si="1">E2-F2</f>
        <v>19.49</v>
      </c>
    </row>
    <row r="3" ht="15.75" customHeight="1">
      <c r="A3" s="111">
        <v>203.0</v>
      </c>
      <c r="B3" s="111" t="s">
        <v>1118</v>
      </c>
      <c r="C3" s="111" t="s">
        <v>31</v>
      </c>
      <c r="D3" s="112">
        <v>40197.0</v>
      </c>
      <c r="E3" s="113">
        <v>29.99</v>
      </c>
      <c r="F3" s="113">
        <v>4.0</v>
      </c>
      <c r="G3" s="107">
        <f t="shared" si="1"/>
        <v>25.99</v>
      </c>
    </row>
    <row r="4" ht="15.75" customHeight="1">
      <c r="A4" s="111">
        <v>302.0</v>
      </c>
      <c r="B4" s="105" t="s">
        <v>1119</v>
      </c>
      <c r="C4" s="111" t="s">
        <v>31</v>
      </c>
      <c r="D4" s="106">
        <v>40302.0</v>
      </c>
      <c r="E4" s="107">
        <v>5.0</v>
      </c>
      <c r="F4" s="107">
        <v>5.0</v>
      </c>
      <c r="G4" s="107">
        <f t="shared" si="1"/>
        <v>0</v>
      </c>
    </row>
    <row r="5" ht="15.75" customHeight="1">
      <c r="A5" s="111">
        <v>202.0</v>
      </c>
      <c r="B5" s="111" t="s">
        <v>1120</v>
      </c>
      <c r="C5" s="111" t="s">
        <v>31</v>
      </c>
      <c r="D5" s="112">
        <v>40317.0</v>
      </c>
      <c r="E5" s="113">
        <v>29.99</v>
      </c>
      <c r="F5" s="113">
        <v>29.99</v>
      </c>
      <c r="G5" s="107">
        <f t="shared" si="1"/>
        <v>0</v>
      </c>
    </row>
    <row r="6" ht="15.75" customHeight="1">
      <c r="A6" s="111">
        <v>195.0</v>
      </c>
      <c r="B6" s="111" t="s">
        <v>1121</v>
      </c>
      <c r="C6" s="111" t="s">
        <v>31</v>
      </c>
      <c r="D6" s="112">
        <v>40327.0</v>
      </c>
      <c r="E6" s="113">
        <v>19.99</v>
      </c>
      <c r="F6" s="113">
        <v>18.0</v>
      </c>
      <c r="G6" s="107">
        <f t="shared" si="1"/>
        <v>1.99</v>
      </c>
    </row>
    <row r="7" ht="15.75" customHeight="1">
      <c r="A7" s="111">
        <v>296.0</v>
      </c>
      <c r="B7" s="105" t="s">
        <v>1122</v>
      </c>
      <c r="C7" s="111" t="s">
        <v>31</v>
      </c>
      <c r="D7" s="106">
        <v>40335.0</v>
      </c>
      <c r="E7" s="113">
        <v>14.99</v>
      </c>
      <c r="F7" s="107">
        <v>6.0</v>
      </c>
      <c r="G7" s="107">
        <f t="shared" si="1"/>
        <v>8.99</v>
      </c>
    </row>
    <row r="8" ht="15.75" customHeight="1">
      <c r="A8" s="111">
        <v>92.0</v>
      </c>
      <c r="B8" s="127" t="s">
        <v>1123</v>
      </c>
      <c r="C8" s="127" t="s">
        <v>99</v>
      </c>
      <c r="D8" s="112">
        <v>40336.0</v>
      </c>
      <c r="E8" s="128">
        <v>2.5</v>
      </c>
      <c r="F8" s="128">
        <v>2.5</v>
      </c>
      <c r="G8" s="129">
        <f t="shared" si="1"/>
        <v>0</v>
      </c>
    </row>
    <row r="9" ht="15.75" customHeight="1">
      <c r="A9" s="111">
        <v>327.0</v>
      </c>
      <c r="B9" s="105" t="s">
        <v>1124</v>
      </c>
      <c r="C9" s="111" t="s">
        <v>31</v>
      </c>
      <c r="D9" s="106">
        <v>40338.0</v>
      </c>
      <c r="E9" s="107">
        <v>14.99</v>
      </c>
      <c r="F9" s="107">
        <v>10.0</v>
      </c>
      <c r="G9" s="107">
        <f t="shared" si="1"/>
        <v>4.99</v>
      </c>
    </row>
    <row r="10" ht="15.75" customHeight="1">
      <c r="A10" s="111">
        <v>352.0</v>
      </c>
      <c r="B10" s="105" t="s">
        <v>1125</v>
      </c>
      <c r="C10" s="111" t="s">
        <v>31</v>
      </c>
      <c r="D10" s="106">
        <v>40338.0</v>
      </c>
      <c r="E10" s="113">
        <v>19.99</v>
      </c>
      <c r="F10" s="107">
        <v>12.0</v>
      </c>
      <c r="G10" s="107">
        <f t="shared" si="1"/>
        <v>7.99</v>
      </c>
    </row>
    <row r="11" ht="15.75" customHeight="1">
      <c r="A11" s="111">
        <v>250.0</v>
      </c>
      <c r="B11" s="111" t="s">
        <v>1126</v>
      </c>
      <c r="C11" s="111" t="s">
        <v>31</v>
      </c>
      <c r="D11" s="112">
        <v>40342.0</v>
      </c>
      <c r="E11" s="113">
        <v>59.99</v>
      </c>
      <c r="F11" s="113">
        <v>59.99</v>
      </c>
      <c r="G11" s="107">
        <f t="shared" si="1"/>
        <v>0</v>
      </c>
    </row>
    <row r="12" ht="15.75" customHeight="1">
      <c r="A12" s="111">
        <v>395.0</v>
      </c>
      <c r="B12" s="105" t="s">
        <v>1127</v>
      </c>
      <c r="C12" s="111" t="s">
        <v>31</v>
      </c>
      <c r="D12" s="112">
        <v>40405.0</v>
      </c>
      <c r="E12" s="113">
        <v>29.99</v>
      </c>
      <c r="F12" s="107">
        <v>1.0</v>
      </c>
      <c r="G12" s="107">
        <f t="shared" si="1"/>
        <v>28.99</v>
      </c>
    </row>
    <row r="13" ht="15.75" customHeight="1">
      <c r="A13" s="111">
        <v>387.0</v>
      </c>
      <c r="B13" s="105" t="s">
        <v>1128</v>
      </c>
      <c r="C13" s="111" t="s">
        <v>31</v>
      </c>
      <c r="D13" s="106">
        <v>40489.0</v>
      </c>
      <c r="E13" s="113">
        <v>19.99</v>
      </c>
      <c r="F13" s="107">
        <v>18.0</v>
      </c>
      <c r="G13" s="107">
        <f t="shared" si="1"/>
        <v>1.99</v>
      </c>
    </row>
    <row r="14" ht="15.75" customHeight="1">
      <c r="A14" s="111">
        <v>249.0</v>
      </c>
      <c r="B14" s="105" t="s">
        <v>1129</v>
      </c>
      <c r="C14" s="111" t="s">
        <v>31</v>
      </c>
      <c r="D14" s="106">
        <v>40537.0</v>
      </c>
      <c r="E14" s="113">
        <v>29.99</v>
      </c>
      <c r="F14" s="107">
        <v>5.0</v>
      </c>
      <c r="G14" s="107">
        <f t="shared" si="1"/>
        <v>24.99</v>
      </c>
    </row>
    <row r="15" ht="15.75" customHeight="1">
      <c r="A15" s="111">
        <v>225.0</v>
      </c>
      <c r="B15" s="105" t="s">
        <v>1130</v>
      </c>
      <c r="C15" s="111" t="s">
        <v>31</v>
      </c>
      <c r="D15" s="106">
        <v>40538.0</v>
      </c>
      <c r="E15" s="107">
        <v>9.99</v>
      </c>
      <c r="F15" s="107">
        <v>9.99</v>
      </c>
      <c r="G15" s="107">
        <f t="shared" si="1"/>
        <v>0</v>
      </c>
    </row>
    <row r="16" ht="15.75" customHeight="1">
      <c r="A16" s="111">
        <v>7.0</v>
      </c>
      <c r="B16" s="105" t="s">
        <v>1131</v>
      </c>
      <c r="C16" s="111" t="s">
        <v>116</v>
      </c>
      <c r="D16" s="106">
        <v>40538.0</v>
      </c>
      <c r="E16" s="107">
        <v>9.99</v>
      </c>
      <c r="F16" s="107">
        <v>9.99</v>
      </c>
      <c r="G16" s="107">
        <f t="shared" si="1"/>
        <v>0</v>
      </c>
    </row>
    <row r="17" ht="15.75" customHeight="1">
      <c r="A17" s="111">
        <v>12.0</v>
      </c>
      <c r="B17" s="105" t="s">
        <v>1132</v>
      </c>
      <c r="C17" s="111" t="s">
        <v>116</v>
      </c>
      <c r="D17" s="106">
        <v>40538.0</v>
      </c>
      <c r="E17" s="107">
        <v>9.99</v>
      </c>
      <c r="F17" s="107">
        <v>9.99</v>
      </c>
      <c r="G17" s="107">
        <f t="shared" si="1"/>
        <v>0</v>
      </c>
    </row>
    <row r="18" ht="15.75" customHeight="1">
      <c r="A18" s="111">
        <v>29.0</v>
      </c>
      <c r="B18" s="105" t="s">
        <v>1133</v>
      </c>
      <c r="C18" s="111" t="s">
        <v>116</v>
      </c>
      <c r="D18" s="106">
        <v>40538.0</v>
      </c>
      <c r="E18" s="107">
        <v>9.99</v>
      </c>
      <c r="F18" s="107">
        <v>9.99</v>
      </c>
      <c r="G18" s="107">
        <f t="shared" si="1"/>
        <v>0</v>
      </c>
    </row>
    <row r="19" ht="15.75" customHeight="1">
      <c r="A19" s="111">
        <v>38.0</v>
      </c>
      <c r="B19" s="105" t="s">
        <v>1134</v>
      </c>
      <c r="C19" s="111" t="s">
        <v>116</v>
      </c>
      <c r="D19" s="106">
        <v>40538.0</v>
      </c>
      <c r="E19" s="107">
        <v>4.99</v>
      </c>
      <c r="F19" s="107">
        <v>4.99</v>
      </c>
      <c r="G19" s="107">
        <f t="shared" si="1"/>
        <v>0</v>
      </c>
    </row>
    <row r="20" ht="15.75" customHeight="1">
      <c r="A20" s="111">
        <v>48.0</v>
      </c>
      <c r="B20" s="105" t="s">
        <v>1135</v>
      </c>
      <c r="C20" s="111" t="s">
        <v>116</v>
      </c>
      <c r="D20" s="106">
        <v>40538.0</v>
      </c>
      <c r="E20" s="107">
        <v>9.99</v>
      </c>
      <c r="F20" s="107">
        <v>9.99</v>
      </c>
      <c r="G20" s="107">
        <f t="shared" si="1"/>
        <v>0</v>
      </c>
    </row>
    <row r="21" ht="15.75" customHeight="1">
      <c r="A21" s="111">
        <v>76.0</v>
      </c>
      <c r="B21" s="105" t="s">
        <v>1136</v>
      </c>
      <c r="C21" s="111" t="s">
        <v>116</v>
      </c>
      <c r="D21" s="106">
        <v>40538.0</v>
      </c>
      <c r="E21" s="107">
        <v>9.99</v>
      </c>
      <c r="F21" s="107">
        <v>9.99</v>
      </c>
      <c r="G21" s="107">
        <f t="shared" si="1"/>
        <v>0</v>
      </c>
    </row>
    <row r="22" ht="15.75" customHeight="1"/>
    <row r="23" ht="15.75" customHeight="1">
      <c r="E23" s="108">
        <f t="shared" ref="E23:G23" si="2">SUM(E2:E21)</f>
        <v>362.32</v>
      </c>
      <c r="F23" s="108">
        <f t="shared" si="2"/>
        <v>236.91</v>
      </c>
      <c r="G23" s="108">
        <f t="shared" si="2"/>
        <v>125.41</v>
      </c>
      <c r="H23" s="109">
        <f t="shared" ref="H23:H24" si="3">E23-F23</f>
        <v>125.41</v>
      </c>
      <c r="I23" s="110">
        <f>COUNTA(B2:B21)</f>
        <v>20</v>
      </c>
    </row>
    <row r="24" ht="15.75" customHeight="1">
      <c r="E24" s="108">
        <f>E23/I23</f>
        <v>18.116</v>
      </c>
      <c r="F24" s="108">
        <f>F23/I23</f>
        <v>11.8455</v>
      </c>
      <c r="G24" s="108">
        <f>G23/I23</f>
        <v>6.2705</v>
      </c>
      <c r="H24" s="109">
        <f t="shared" si="3"/>
        <v>6.2705</v>
      </c>
      <c r="I24" s="110">
        <f>I23/I23</f>
        <v>1</v>
      </c>
    </row>
  </sheetData>
  <autoFilter ref="$A$1:$G$21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23.88"/>
    <col customWidth="1" min="3" max="3" width="10.13"/>
    <col customWidth="1" min="4" max="4" width="15.5"/>
    <col customWidth="1" min="5" max="5" width="11.63"/>
    <col customWidth="1" min="6" max="6" width="12.13"/>
    <col customWidth="1" min="7" max="7" width="10.13"/>
    <col customWidth="1" min="8" max="8" width="7.25"/>
    <col customWidth="1" min="9" max="9" width="3.75"/>
  </cols>
  <sheetData>
    <row r="1" ht="15.75" customHeight="1">
      <c r="A1" s="130" t="s">
        <v>25</v>
      </c>
      <c r="B1" s="130" t="s">
        <v>26</v>
      </c>
      <c r="C1" s="131" t="s">
        <v>27</v>
      </c>
      <c r="D1" s="130" t="s">
        <v>28</v>
      </c>
      <c r="E1" s="130" t="s">
        <v>21</v>
      </c>
      <c r="F1" s="130" t="s">
        <v>29</v>
      </c>
      <c r="G1" s="130" t="s">
        <v>23</v>
      </c>
    </row>
    <row r="2" ht="15.75" customHeight="1">
      <c r="A2" s="111">
        <v>408.0</v>
      </c>
      <c r="B2" s="111" t="s">
        <v>1137</v>
      </c>
      <c r="C2" s="111" t="s">
        <v>31</v>
      </c>
      <c r="D2" s="112">
        <v>40136.0</v>
      </c>
      <c r="E2" s="132">
        <v>22.15</v>
      </c>
      <c r="F2" s="132">
        <v>15.15</v>
      </c>
      <c r="G2" s="133">
        <f t="shared" ref="G2:G4" si="1">E2-F2</f>
        <v>7</v>
      </c>
    </row>
    <row r="3" ht="15.75" customHeight="1">
      <c r="A3" s="111">
        <v>306.0</v>
      </c>
      <c r="B3" s="105" t="s">
        <v>1138</v>
      </c>
      <c r="C3" s="111" t="s">
        <v>31</v>
      </c>
      <c r="D3" s="112">
        <v>40140.0</v>
      </c>
      <c r="E3" s="132">
        <v>19.99</v>
      </c>
      <c r="F3" s="132">
        <v>4.0</v>
      </c>
      <c r="G3" s="133">
        <f t="shared" si="1"/>
        <v>15.99</v>
      </c>
    </row>
    <row r="4" ht="15.75" customHeight="1">
      <c r="A4" s="111">
        <v>281.0</v>
      </c>
      <c r="B4" s="105" t="s">
        <v>1139</v>
      </c>
      <c r="C4" s="111" t="s">
        <v>31</v>
      </c>
      <c r="D4" s="106">
        <v>40178.0</v>
      </c>
      <c r="E4" s="132">
        <v>14.99</v>
      </c>
      <c r="F4" s="133">
        <v>10.5</v>
      </c>
      <c r="G4" s="133">
        <f t="shared" si="1"/>
        <v>4.49</v>
      </c>
    </row>
    <row r="5" ht="15.75" customHeight="1"/>
    <row r="6" ht="15.75" customHeight="1">
      <c r="E6" s="134">
        <f t="shared" ref="E6:G6" si="2">SUM(E2:E4)</f>
        <v>57.13</v>
      </c>
      <c r="F6" s="134">
        <f t="shared" si="2"/>
        <v>29.65</v>
      </c>
      <c r="G6" s="134">
        <f t="shared" si="2"/>
        <v>27.48</v>
      </c>
      <c r="H6" s="135">
        <f t="shared" ref="H6:H7" si="3">E6-F6</f>
        <v>27.48</v>
      </c>
      <c r="I6" s="110">
        <f>COUNTA(B2:B4)</f>
        <v>3</v>
      </c>
    </row>
    <row r="7" ht="15.75" customHeight="1">
      <c r="E7" s="134">
        <f>E6/I6</f>
        <v>19.04333333</v>
      </c>
      <c r="F7" s="134">
        <f>F6/I6</f>
        <v>9.883333333</v>
      </c>
      <c r="G7" s="134">
        <f>G6/I6</f>
        <v>9.16</v>
      </c>
      <c r="H7" s="135">
        <f t="shared" si="3"/>
        <v>9.16</v>
      </c>
      <c r="I7" s="110">
        <f>I6/I6</f>
        <v>1</v>
      </c>
    </row>
  </sheetData>
  <autoFilter ref="$A$1:$G$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9.88"/>
    <col customWidth="1" min="3" max="3" width="10.13"/>
    <col customWidth="1" min="4" max="4" width="8.75"/>
    <col customWidth="1" min="7" max="7" width="7.5"/>
    <col customWidth="1" min="8" max="8" width="7.0"/>
  </cols>
  <sheetData>
    <row r="1">
      <c r="A1" s="30" t="s">
        <v>20</v>
      </c>
      <c r="B1" s="30" t="s">
        <v>21</v>
      </c>
      <c r="C1" s="30" t="s">
        <v>22</v>
      </c>
      <c r="D1" s="30" t="s">
        <v>23</v>
      </c>
      <c r="E1" s="50"/>
      <c r="F1" s="50"/>
      <c r="G1" s="50"/>
      <c r="H1" s="50"/>
      <c r="I1" s="50"/>
      <c r="J1" s="50"/>
      <c r="K1" s="50"/>
    </row>
    <row r="2">
      <c r="A2" s="51">
        <v>2009.0</v>
      </c>
      <c r="B2" s="52">
        <v>57.13</v>
      </c>
      <c r="C2" s="52">
        <v>29.65</v>
      </c>
      <c r="D2" s="52">
        <f t="shared" ref="D2:D18" si="1">B2-C2</f>
        <v>27.48</v>
      </c>
      <c r="E2" s="50"/>
      <c r="F2" s="50"/>
      <c r="G2" s="50"/>
      <c r="H2" s="50"/>
      <c r="I2" s="50"/>
      <c r="J2" s="50"/>
      <c r="K2" s="50"/>
    </row>
    <row r="3">
      <c r="A3" s="51">
        <v>2010.0</v>
      </c>
      <c r="B3" s="53">
        <v>362.32</v>
      </c>
      <c r="C3" s="53">
        <v>236.91</v>
      </c>
      <c r="D3" s="53">
        <f t="shared" si="1"/>
        <v>125.41</v>
      </c>
      <c r="E3" s="50"/>
      <c r="F3" s="50"/>
      <c r="G3" s="50"/>
      <c r="H3" s="50"/>
      <c r="I3" s="50"/>
      <c r="J3" s="50"/>
      <c r="K3" s="50"/>
    </row>
    <row r="4">
      <c r="A4" s="51">
        <v>2011.0</v>
      </c>
      <c r="B4" s="53">
        <v>250.49</v>
      </c>
      <c r="C4" s="53">
        <v>137.03</v>
      </c>
      <c r="D4" s="53">
        <f t="shared" si="1"/>
        <v>113.46</v>
      </c>
      <c r="E4" s="50"/>
      <c r="F4" s="50"/>
      <c r="G4" s="50"/>
      <c r="H4" s="50"/>
      <c r="I4" s="50"/>
      <c r="J4" s="50"/>
    </row>
    <row r="5">
      <c r="A5" s="51">
        <v>2012.0</v>
      </c>
      <c r="B5" s="53">
        <v>168.86</v>
      </c>
      <c r="C5" s="53">
        <v>153.86</v>
      </c>
      <c r="D5" s="53">
        <f t="shared" si="1"/>
        <v>15</v>
      </c>
      <c r="E5" s="50"/>
      <c r="F5" s="50"/>
      <c r="G5" s="50"/>
      <c r="H5" s="50"/>
      <c r="I5" s="50"/>
      <c r="J5" s="50"/>
      <c r="K5" s="50"/>
    </row>
    <row r="6">
      <c r="A6" s="51">
        <v>2013.0</v>
      </c>
      <c r="B6" s="53">
        <v>919.2</v>
      </c>
      <c r="C6" s="53">
        <v>571.73</v>
      </c>
      <c r="D6" s="53">
        <f t="shared" si="1"/>
        <v>347.47</v>
      </c>
      <c r="E6" s="50"/>
      <c r="F6" s="50"/>
      <c r="G6" s="50"/>
      <c r="H6" s="50"/>
      <c r="I6" s="50"/>
      <c r="J6" s="50"/>
      <c r="K6" s="50"/>
    </row>
    <row r="7">
      <c r="A7" s="51">
        <v>2014.0</v>
      </c>
      <c r="B7" s="53">
        <v>367.82</v>
      </c>
      <c r="C7" s="53">
        <v>244.87</v>
      </c>
      <c r="D7" s="53">
        <f t="shared" si="1"/>
        <v>122.95</v>
      </c>
      <c r="E7" s="50"/>
      <c r="F7" s="50"/>
      <c r="G7" s="50"/>
      <c r="H7" s="50"/>
      <c r="I7" s="50"/>
      <c r="J7" s="50"/>
      <c r="K7" s="50"/>
    </row>
    <row r="8">
      <c r="A8" s="51">
        <v>2015.0</v>
      </c>
      <c r="B8" s="53">
        <v>871.57</v>
      </c>
      <c r="C8" s="53">
        <v>543.06</v>
      </c>
      <c r="D8" s="53">
        <f t="shared" si="1"/>
        <v>328.51</v>
      </c>
      <c r="E8" s="50"/>
      <c r="F8" s="50"/>
      <c r="G8" s="50"/>
      <c r="H8" s="50"/>
      <c r="I8" s="50"/>
      <c r="J8" s="50"/>
      <c r="K8" s="50"/>
    </row>
    <row r="9">
      <c r="A9" s="51">
        <v>2016.0</v>
      </c>
      <c r="B9" s="53">
        <v>687.12</v>
      </c>
      <c r="C9" s="53">
        <v>389.72</v>
      </c>
      <c r="D9" s="53">
        <f t="shared" si="1"/>
        <v>297.4</v>
      </c>
      <c r="E9" s="50"/>
      <c r="F9" s="50"/>
      <c r="G9" s="50"/>
      <c r="H9" s="50"/>
      <c r="I9" s="50"/>
      <c r="J9" s="50"/>
      <c r="K9" s="50"/>
    </row>
    <row r="10">
      <c r="A10" s="51">
        <v>2017.0</v>
      </c>
      <c r="B10" s="54">
        <v>3699.23</v>
      </c>
      <c r="C10" s="53">
        <v>2092.55</v>
      </c>
      <c r="D10" s="53">
        <f t="shared" si="1"/>
        <v>1606.68</v>
      </c>
      <c r="E10" s="50"/>
      <c r="F10" s="50"/>
      <c r="G10" s="50"/>
      <c r="H10" s="50"/>
      <c r="I10" s="50"/>
      <c r="J10" s="50"/>
      <c r="K10" s="50"/>
    </row>
    <row r="11">
      <c r="A11" s="51">
        <v>2018.0</v>
      </c>
      <c r="B11" s="54">
        <v>1244.35</v>
      </c>
      <c r="C11" s="54">
        <v>765.78</v>
      </c>
      <c r="D11" s="53">
        <f t="shared" si="1"/>
        <v>478.57</v>
      </c>
      <c r="E11" s="50"/>
      <c r="F11" s="50"/>
      <c r="G11" s="50"/>
      <c r="H11" s="50"/>
      <c r="I11" s="50"/>
      <c r="J11" s="50"/>
      <c r="K11" s="50"/>
    </row>
    <row r="12">
      <c r="A12" s="51">
        <v>2019.0</v>
      </c>
      <c r="B12" s="53">
        <v>3036.29</v>
      </c>
      <c r="C12" s="53">
        <v>1662.09</v>
      </c>
      <c r="D12" s="53">
        <f t="shared" si="1"/>
        <v>1374.2</v>
      </c>
      <c r="E12" s="50"/>
      <c r="F12" s="50"/>
      <c r="G12" s="50"/>
      <c r="H12" s="50"/>
      <c r="I12" s="50"/>
      <c r="J12" s="50"/>
      <c r="K12" s="50"/>
    </row>
    <row r="13">
      <c r="A13" s="51">
        <v>2020.0</v>
      </c>
      <c r="B13" s="54">
        <v>1977.76</v>
      </c>
      <c r="C13" s="53">
        <v>707.65</v>
      </c>
      <c r="D13" s="53">
        <f t="shared" si="1"/>
        <v>1270.11</v>
      </c>
      <c r="E13" s="50"/>
      <c r="F13" s="50"/>
      <c r="G13" s="50"/>
      <c r="H13" s="50"/>
      <c r="I13" s="50"/>
      <c r="J13" s="50"/>
      <c r="K13" s="50"/>
    </row>
    <row r="14">
      <c r="A14" s="51">
        <v>2021.0</v>
      </c>
      <c r="B14" s="53">
        <v>3627.62</v>
      </c>
      <c r="C14" s="53">
        <v>1376.56</v>
      </c>
      <c r="D14" s="53">
        <f t="shared" si="1"/>
        <v>2251.06</v>
      </c>
      <c r="E14" s="50"/>
      <c r="F14" s="50"/>
      <c r="G14" s="50"/>
      <c r="H14" s="50"/>
      <c r="I14" s="50"/>
      <c r="J14" s="50"/>
      <c r="K14" s="50"/>
    </row>
    <row r="15">
      <c r="A15" s="51">
        <v>2022.0</v>
      </c>
      <c r="B15" s="53">
        <v>2964.64</v>
      </c>
      <c r="C15" s="53">
        <v>931.37</v>
      </c>
      <c r="D15" s="53">
        <f t="shared" si="1"/>
        <v>2033.27</v>
      </c>
      <c r="E15" s="50"/>
      <c r="F15" s="50"/>
      <c r="G15" s="50"/>
      <c r="H15" s="50"/>
      <c r="I15" s="50"/>
      <c r="J15" s="50"/>
      <c r="K15" s="50"/>
    </row>
    <row r="16">
      <c r="A16" s="51">
        <v>2023.0</v>
      </c>
      <c r="B16" s="54">
        <v>2939.16</v>
      </c>
      <c r="C16" s="54">
        <v>401.79</v>
      </c>
      <c r="D16" s="53">
        <f t="shared" si="1"/>
        <v>2537.37</v>
      </c>
      <c r="E16" s="50"/>
      <c r="F16" s="50"/>
      <c r="G16" s="50"/>
      <c r="H16" s="50"/>
      <c r="I16" s="50"/>
      <c r="J16" s="50"/>
      <c r="K16" s="50"/>
    </row>
    <row r="17">
      <c r="A17" s="51">
        <v>2024.0</v>
      </c>
      <c r="B17" s="17">
        <f>2136.44+59.99</f>
        <v>2196.43</v>
      </c>
      <c r="C17" s="17">
        <v>520.06</v>
      </c>
      <c r="D17" s="18">
        <f t="shared" si="1"/>
        <v>1676.37</v>
      </c>
      <c r="E17" s="50"/>
      <c r="F17" s="50"/>
      <c r="G17" s="50"/>
      <c r="H17" s="50"/>
      <c r="I17" s="50"/>
      <c r="J17" s="50"/>
      <c r="K17" s="50"/>
    </row>
    <row r="18">
      <c r="A18" s="55">
        <v>2025.0</v>
      </c>
      <c r="B18" s="17">
        <f>126.97</f>
        <v>126.97</v>
      </c>
      <c r="C18" s="17">
        <v>32.84</v>
      </c>
      <c r="D18" s="18">
        <f t="shared" si="1"/>
        <v>94.13</v>
      </c>
      <c r="E18" s="50"/>
      <c r="F18" s="50"/>
      <c r="G18" s="50"/>
      <c r="H18" s="50"/>
      <c r="I18" s="50"/>
      <c r="J18" s="50"/>
      <c r="K18" s="50"/>
    </row>
    <row r="19">
      <c r="A19" s="50"/>
      <c r="B19" s="56"/>
      <c r="C19" s="56"/>
      <c r="D19" s="56"/>
      <c r="E19" s="50"/>
      <c r="F19" s="50"/>
      <c r="G19" s="50"/>
      <c r="H19" s="50"/>
      <c r="I19" s="50"/>
      <c r="J19" s="50"/>
      <c r="K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>
      <c r="A23" s="50"/>
      <c r="B23" s="50"/>
      <c r="C23" s="50"/>
      <c r="D23" s="50"/>
      <c r="E23" s="50"/>
      <c r="F23" s="50"/>
      <c r="G23" s="40" t="s">
        <v>20</v>
      </c>
      <c r="H23" s="40" t="s">
        <v>84</v>
      </c>
      <c r="I23" s="50"/>
      <c r="J23" s="50"/>
      <c r="K23" s="50"/>
    </row>
    <row r="24">
      <c r="A24" s="50"/>
      <c r="B24" s="50"/>
      <c r="C24" s="50"/>
      <c r="D24" s="50"/>
      <c r="E24" s="50"/>
      <c r="F24" s="50"/>
      <c r="G24" s="14">
        <v>2009.0</v>
      </c>
      <c r="H24" s="14">
        <v>3.0</v>
      </c>
      <c r="I24" s="50"/>
      <c r="J24" s="50"/>
      <c r="K24" s="50"/>
    </row>
    <row r="25">
      <c r="A25" s="50"/>
      <c r="B25" s="50"/>
      <c r="C25" s="50"/>
      <c r="D25" s="50"/>
      <c r="E25" s="50"/>
      <c r="F25" s="50"/>
      <c r="G25" s="14">
        <v>2010.0</v>
      </c>
      <c r="H25" s="14">
        <v>20.0</v>
      </c>
      <c r="J25" s="50"/>
      <c r="K25" s="50"/>
    </row>
    <row r="26">
      <c r="A26" s="50"/>
      <c r="B26" s="50"/>
      <c r="C26" s="50"/>
      <c r="D26" s="50"/>
      <c r="G26" s="14">
        <v>2011.0</v>
      </c>
      <c r="H26" s="14">
        <v>17.0</v>
      </c>
      <c r="I26" s="50"/>
      <c r="J26" s="50"/>
      <c r="K26" s="50"/>
    </row>
    <row r="27">
      <c r="A27" s="50"/>
      <c r="B27" s="50"/>
      <c r="C27" s="50"/>
      <c r="D27" s="50"/>
      <c r="E27" s="50"/>
      <c r="G27" s="14">
        <v>2012.0</v>
      </c>
      <c r="H27" s="14">
        <v>9.0</v>
      </c>
      <c r="I27" s="50"/>
      <c r="J27" s="50"/>
      <c r="K27" s="50"/>
    </row>
    <row r="28">
      <c r="A28" s="50"/>
      <c r="B28" s="50"/>
      <c r="C28" s="50"/>
      <c r="D28" s="50"/>
      <c r="E28" s="50"/>
      <c r="F28" s="50"/>
      <c r="G28" s="14">
        <v>2013.0</v>
      </c>
      <c r="H28" s="14">
        <v>41.0</v>
      </c>
      <c r="I28" s="50"/>
      <c r="J28" s="50"/>
      <c r="K28" s="50"/>
    </row>
    <row r="29">
      <c r="A29" s="50"/>
      <c r="B29" s="50"/>
      <c r="C29" s="50"/>
      <c r="D29" s="50"/>
      <c r="E29" s="50"/>
      <c r="F29" s="50"/>
      <c r="G29" s="14">
        <v>2014.0</v>
      </c>
      <c r="H29" s="14">
        <v>23.0</v>
      </c>
      <c r="I29" s="50"/>
      <c r="J29" s="50"/>
      <c r="K29" s="50"/>
    </row>
    <row r="30">
      <c r="A30" s="50"/>
      <c r="B30" s="50"/>
      <c r="C30" s="50"/>
      <c r="D30" s="50"/>
      <c r="E30" s="50"/>
      <c r="F30" s="50"/>
      <c r="G30" s="14">
        <v>2015.0</v>
      </c>
      <c r="H30" s="14">
        <v>55.0</v>
      </c>
      <c r="I30" s="50"/>
      <c r="J30" s="50"/>
      <c r="K30" s="50"/>
    </row>
    <row r="31">
      <c r="A31" s="50"/>
      <c r="B31" s="50"/>
      <c r="C31" s="50"/>
      <c r="D31" s="50"/>
      <c r="E31" s="50"/>
      <c r="F31" s="50"/>
      <c r="G31" s="14">
        <v>2016.0</v>
      </c>
      <c r="H31" s="14">
        <v>45.0</v>
      </c>
      <c r="I31" s="57"/>
      <c r="J31" s="57"/>
      <c r="K31" s="50"/>
    </row>
    <row r="32">
      <c r="A32" s="50"/>
      <c r="B32" s="50"/>
      <c r="C32" s="50"/>
      <c r="D32" s="50"/>
      <c r="E32" s="50"/>
      <c r="F32" s="50"/>
      <c r="G32" s="14">
        <v>2017.0</v>
      </c>
      <c r="H32" s="14">
        <v>186.0</v>
      </c>
      <c r="I32" s="58"/>
      <c r="J32" s="58"/>
      <c r="K32" s="50"/>
    </row>
    <row r="33">
      <c r="A33" s="50"/>
      <c r="B33" s="50"/>
      <c r="C33" s="50"/>
      <c r="D33" s="50"/>
      <c r="E33" s="50"/>
      <c r="F33" s="50"/>
      <c r="G33" s="14">
        <v>2018.0</v>
      </c>
      <c r="H33" s="14">
        <v>66.0</v>
      </c>
      <c r="I33" s="50"/>
      <c r="J33" s="50"/>
      <c r="K33" s="50"/>
    </row>
    <row r="34">
      <c r="A34" s="50"/>
      <c r="B34" s="50"/>
      <c r="C34" s="50"/>
      <c r="D34" s="50"/>
      <c r="E34" s="50"/>
      <c r="F34" s="50"/>
      <c r="G34" s="14">
        <v>2019.0</v>
      </c>
      <c r="H34" s="14">
        <v>117.0</v>
      </c>
      <c r="I34" s="50"/>
      <c r="J34" s="50"/>
      <c r="K34" s="50"/>
    </row>
    <row r="35">
      <c r="A35" s="50"/>
      <c r="B35" s="50"/>
      <c r="C35" s="50"/>
      <c r="D35" s="50"/>
      <c r="E35" s="50"/>
      <c r="F35" s="50"/>
      <c r="G35" s="14">
        <v>2020.0</v>
      </c>
      <c r="H35" s="14">
        <v>79.0</v>
      </c>
      <c r="I35" s="50"/>
      <c r="J35" s="50"/>
      <c r="K35" s="50"/>
    </row>
    <row r="36">
      <c r="A36" s="50"/>
      <c r="B36" s="50"/>
      <c r="C36" s="50"/>
      <c r="D36" s="50"/>
      <c r="E36" s="50"/>
      <c r="F36" s="50"/>
      <c r="G36" s="14">
        <v>2021.0</v>
      </c>
      <c r="H36" s="14">
        <v>161.0</v>
      </c>
      <c r="I36" s="50"/>
      <c r="J36" s="50"/>
      <c r="K36" s="50"/>
    </row>
    <row r="37">
      <c r="A37" s="50"/>
      <c r="B37" s="50"/>
      <c r="C37" s="50"/>
      <c r="D37" s="50"/>
      <c r="E37" s="50"/>
      <c r="F37" s="50"/>
      <c r="G37" s="14">
        <v>2022.0</v>
      </c>
      <c r="H37" s="14">
        <v>94.0</v>
      </c>
      <c r="I37" s="50"/>
      <c r="J37" s="50"/>
      <c r="K37" s="50"/>
    </row>
    <row r="38">
      <c r="A38" s="50"/>
      <c r="B38" s="50"/>
      <c r="C38" s="50"/>
      <c r="D38" s="50"/>
      <c r="E38" s="50"/>
      <c r="F38" s="50"/>
      <c r="G38" s="14">
        <v>2023.0</v>
      </c>
      <c r="H38" s="14">
        <v>83.0</v>
      </c>
      <c r="I38" s="50"/>
      <c r="J38" s="50"/>
      <c r="K38" s="50"/>
    </row>
    <row r="39">
      <c r="A39" s="50"/>
      <c r="B39" s="50"/>
      <c r="C39" s="50"/>
      <c r="D39" s="50"/>
      <c r="E39" s="50"/>
      <c r="F39" s="50"/>
      <c r="G39" s="14">
        <v>2024.0</v>
      </c>
      <c r="H39" s="14">
        <v>52.0</v>
      </c>
      <c r="I39" s="50"/>
      <c r="J39" s="50"/>
      <c r="K39" s="50"/>
    </row>
    <row r="40">
      <c r="A40" s="50"/>
      <c r="B40" s="50"/>
      <c r="C40" s="50"/>
      <c r="D40" s="50"/>
      <c r="E40" s="50"/>
      <c r="F40" s="50"/>
      <c r="G40" s="14">
        <v>2025.0</v>
      </c>
      <c r="H40" s="14">
        <v>3.0</v>
      </c>
      <c r="I40" s="50"/>
      <c r="J40" s="50"/>
      <c r="K4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53.13"/>
    <col customWidth="1" min="3" max="3" width="10.88"/>
    <col customWidth="1" min="4" max="4" width="14.88"/>
    <col customWidth="1" min="5" max="5" width="11.75"/>
    <col customWidth="1" min="7" max="7" width="10.13"/>
    <col customWidth="1" min="8" max="8" width="11.5"/>
    <col customWidth="1" min="9" max="9" width="7.13"/>
  </cols>
  <sheetData>
    <row r="1">
      <c r="A1" s="30" t="s">
        <v>25</v>
      </c>
      <c r="B1" s="30" t="s">
        <v>26</v>
      </c>
      <c r="C1" s="30" t="s">
        <v>27</v>
      </c>
      <c r="D1" s="30" t="s">
        <v>28</v>
      </c>
      <c r="E1" s="30" t="s">
        <v>21</v>
      </c>
      <c r="F1" s="30" t="s">
        <v>29</v>
      </c>
      <c r="G1" s="30" t="s">
        <v>23</v>
      </c>
      <c r="H1" s="58"/>
      <c r="I1" s="58"/>
      <c r="J1" s="58"/>
      <c r="K1" s="58"/>
      <c r="L1" s="58"/>
      <c r="M1" s="58"/>
      <c r="N1" s="58"/>
    </row>
    <row r="2">
      <c r="A2" s="51">
        <v>394.0</v>
      </c>
      <c r="B2" s="51" t="s">
        <v>85</v>
      </c>
      <c r="C2" s="51" t="s">
        <v>31</v>
      </c>
      <c r="D2" s="59">
        <v>41410.0</v>
      </c>
      <c r="E2" s="53">
        <v>7.99</v>
      </c>
      <c r="F2" s="53">
        <v>0.0</v>
      </c>
      <c r="G2" s="53">
        <v>7.99</v>
      </c>
      <c r="H2" s="58"/>
      <c r="I2" s="58"/>
      <c r="J2" s="58"/>
      <c r="K2" s="58"/>
      <c r="L2" s="58"/>
      <c r="M2" s="58"/>
      <c r="N2" s="58"/>
    </row>
    <row r="3">
      <c r="A3" s="51">
        <v>374.0</v>
      </c>
      <c r="B3" s="51" t="s">
        <v>86</v>
      </c>
      <c r="C3" s="51" t="s">
        <v>31</v>
      </c>
      <c r="D3" s="59">
        <v>41491.0</v>
      </c>
      <c r="E3" s="53">
        <v>0.0</v>
      </c>
      <c r="F3" s="53">
        <v>0.0</v>
      </c>
      <c r="G3" s="53">
        <v>0.0</v>
      </c>
      <c r="H3" s="58"/>
      <c r="I3" s="58"/>
      <c r="J3" s="58"/>
      <c r="K3" s="58"/>
      <c r="L3" s="58"/>
      <c r="M3" s="58"/>
      <c r="N3" s="58"/>
    </row>
    <row r="4">
      <c r="A4" s="51">
        <v>308.0</v>
      </c>
      <c r="B4" s="51" t="s">
        <v>87</v>
      </c>
      <c r="C4" s="51" t="s">
        <v>31</v>
      </c>
      <c r="D4" s="59">
        <v>41493.0</v>
      </c>
      <c r="E4" s="53">
        <v>19.99</v>
      </c>
      <c r="F4" s="53">
        <v>0.0</v>
      </c>
      <c r="G4" s="53">
        <v>19.99</v>
      </c>
      <c r="H4" s="58"/>
      <c r="I4" s="58"/>
      <c r="J4" s="58"/>
      <c r="K4" s="58"/>
      <c r="L4" s="58"/>
      <c r="M4" s="58"/>
      <c r="N4" s="58"/>
    </row>
    <row r="5">
      <c r="A5" s="51">
        <v>431.0</v>
      </c>
      <c r="B5" s="51" t="s">
        <v>88</v>
      </c>
      <c r="C5" s="51" t="s">
        <v>89</v>
      </c>
      <c r="D5" s="59">
        <v>42036.0</v>
      </c>
      <c r="E5" s="53">
        <v>0.0</v>
      </c>
      <c r="F5" s="53">
        <v>0.0</v>
      </c>
      <c r="G5" s="53">
        <v>0.0</v>
      </c>
      <c r="H5" s="58"/>
      <c r="I5" s="58"/>
      <c r="J5" s="58"/>
      <c r="K5" s="58"/>
      <c r="L5" s="58"/>
      <c r="M5" s="58"/>
      <c r="N5" s="58"/>
    </row>
    <row r="6">
      <c r="A6" s="51">
        <v>484.0</v>
      </c>
      <c r="B6" s="51" t="s">
        <v>90</v>
      </c>
      <c r="C6" s="51" t="s">
        <v>89</v>
      </c>
      <c r="D6" s="59">
        <v>42036.0</v>
      </c>
      <c r="E6" s="53">
        <v>0.0</v>
      </c>
      <c r="F6" s="53">
        <v>0.0</v>
      </c>
      <c r="G6" s="53">
        <v>0.0</v>
      </c>
      <c r="H6" s="58"/>
      <c r="I6" s="58"/>
      <c r="J6" s="58"/>
      <c r="K6" s="58"/>
      <c r="L6" s="58"/>
      <c r="M6" s="58"/>
      <c r="N6" s="58"/>
    </row>
    <row r="7">
      <c r="A7" s="51">
        <v>436.0</v>
      </c>
      <c r="B7" s="51" t="s">
        <v>91</v>
      </c>
      <c r="C7" s="51" t="s">
        <v>89</v>
      </c>
      <c r="D7" s="59">
        <v>42045.0</v>
      </c>
      <c r="E7" s="53">
        <v>0.0</v>
      </c>
      <c r="F7" s="53">
        <v>0.0</v>
      </c>
      <c r="G7" s="53">
        <v>0.0</v>
      </c>
      <c r="H7" s="58"/>
      <c r="I7" s="58"/>
      <c r="J7" s="58"/>
      <c r="K7" s="58"/>
      <c r="L7" s="58"/>
      <c r="M7" s="58"/>
      <c r="N7" s="58"/>
    </row>
    <row r="8">
      <c r="A8" s="51">
        <v>447.0</v>
      </c>
      <c r="B8" s="51" t="s">
        <v>92</v>
      </c>
      <c r="C8" s="51" t="s">
        <v>89</v>
      </c>
      <c r="D8" s="59">
        <v>42187.0</v>
      </c>
      <c r="E8" s="53">
        <v>0.0</v>
      </c>
      <c r="F8" s="53">
        <v>0.0</v>
      </c>
      <c r="G8" s="53">
        <v>0.0</v>
      </c>
      <c r="H8" s="58"/>
      <c r="I8" s="58"/>
      <c r="J8" s="58"/>
      <c r="K8" s="58"/>
      <c r="L8" s="58"/>
      <c r="M8" s="58"/>
      <c r="N8" s="58"/>
    </row>
    <row r="9">
      <c r="A9" s="51">
        <v>470.0</v>
      </c>
      <c r="B9" s="51" t="s">
        <v>93</v>
      </c>
      <c r="C9" s="51" t="s">
        <v>89</v>
      </c>
      <c r="D9" s="59">
        <v>42187.0</v>
      </c>
      <c r="E9" s="53">
        <v>0.0</v>
      </c>
      <c r="F9" s="53">
        <v>0.0</v>
      </c>
      <c r="G9" s="53">
        <v>0.0</v>
      </c>
      <c r="H9" s="58"/>
      <c r="I9" s="58"/>
      <c r="J9" s="58"/>
      <c r="K9" s="58"/>
      <c r="L9" s="58"/>
      <c r="M9" s="58"/>
      <c r="N9" s="58"/>
    </row>
    <row r="10">
      <c r="A10" s="51">
        <v>427.0</v>
      </c>
      <c r="B10" s="51" t="s">
        <v>94</v>
      </c>
      <c r="C10" s="51" t="s">
        <v>89</v>
      </c>
      <c r="D10" s="59">
        <v>42187.0</v>
      </c>
      <c r="E10" s="53">
        <v>0.0</v>
      </c>
      <c r="F10" s="53">
        <v>0.0</v>
      </c>
      <c r="G10" s="53">
        <v>0.0</v>
      </c>
      <c r="H10" s="58"/>
      <c r="I10" s="58"/>
      <c r="J10" s="58"/>
      <c r="K10" s="58"/>
      <c r="L10" s="58"/>
      <c r="M10" s="58"/>
      <c r="N10" s="58"/>
    </row>
    <row r="11">
      <c r="A11" s="51">
        <v>217.0</v>
      </c>
      <c r="B11" s="51" t="s">
        <v>95</v>
      </c>
      <c r="C11" s="51" t="s">
        <v>31</v>
      </c>
      <c r="D11" s="59">
        <v>42187.0</v>
      </c>
      <c r="E11" s="53">
        <v>0.0</v>
      </c>
      <c r="F11" s="53">
        <v>0.0</v>
      </c>
      <c r="G11" s="53">
        <v>0.0</v>
      </c>
      <c r="H11" s="58"/>
      <c r="I11" s="58"/>
      <c r="J11" s="58"/>
      <c r="K11" s="58"/>
      <c r="L11" s="58"/>
      <c r="M11" s="58"/>
      <c r="N11" s="58"/>
    </row>
    <row r="12">
      <c r="A12" s="51">
        <v>416.0</v>
      </c>
      <c r="B12" s="51" t="s">
        <v>96</v>
      </c>
      <c r="C12" s="51" t="s">
        <v>31</v>
      </c>
      <c r="D12" s="59">
        <v>42201.0</v>
      </c>
      <c r="E12" s="53">
        <v>14.99</v>
      </c>
      <c r="F12" s="53">
        <v>0.0</v>
      </c>
      <c r="G12" s="53">
        <v>14.99</v>
      </c>
      <c r="H12" s="58"/>
      <c r="I12" s="58"/>
      <c r="J12" s="58"/>
      <c r="K12" s="58"/>
      <c r="L12" s="58"/>
      <c r="M12" s="58"/>
      <c r="N12" s="58"/>
    </row>
    <row r="13">
      <c r="A13" s="51">
        <v>272.0</v>
      </c>
      <c r="B13" s="51" t="s">
        <v>97</v>
      </c>
      <c r="C13" s="51" t="s">
        <v>31</v>
      </c>
      <c r="D13" s="59">
        <v>42236.0</v>
      </c>
      <c r="E13" s="53">
        <v>19.99</v>
      </c>
      <c r="F13" s="53">
        <v>0.0</v>
      </c>
      <c r="G13" s="53">
        <v>19.99</v>
      </c>
      <c r="H13" s="58"/>
      <c r="I13" s="58"/>
      <c r="J13" s="58"/>
      <c r="K13" s="58"/>
      <c r="L13" s="58"/>
      <c r="M13" s="58"/>
      <c r="N13" s="58"/>
    </row>
    <row r="14">
      <c r="A14" s="51">
        <v>111.0</v>
      </c>
      <c r="B14" s="51" t="s">
        <v>98</v>
      </c>
      <c r="C14" s="51" t="s">
        <v>99</v>
      </c>
      <c r="D14" s="59">
        <v>42236.0</v>
      </c>
      <c r="E14" s="53">
        <v>9.99</v>
      </c>
      <c r="F14" s="53">
        <v>0.0</v>
      </c>
      <c r="G14" s="53">
        <v>9.99</v>
      </c>
      <c r="H14" s="58"/>
      <c r="I14" s="58"/>
      <c r="J14" s="58"/>
      <c r="K14" s="58"/>
      <c r="L14" s="58"/>
      <c r="M14" s="58"/>
      <c r="N14" s="58"/>
    </row>
    <row r="15">
      <c r="A15" s="51">
        <v>112.0</v>
      </c>
      <c r="B15" s="51" t="s">
        <v>100</v>
      </c>
      <c r="C15" s="51" t="s">
        <v>99</v>
      </c>
      <c r="D15" s="59">
        <v>42236.0</v>
      </c>
      <c r="E15" s="53">
        <v>9.99</v>
      </c>
      <c r="F15" s="53">
        <v>0.0</v>
      </c>
      <c r="G15" s="53">
        <v>9.99</v>
      </c>
      <c r="H15" s="58"/>
      <c r="I15" s="58"/>
      <c r="J15" s="58"/>
      <c r="K15" s="58"/>
      <c r="L15" s="58"/>
      <c r="M15" s="58"/>
      <c r="N15" s="58"/>
    </row>
    <row r="16">
      <c r="A16" s="51">
        <v>165.0</v>
      </c>
      <c r="B16" s="51" t="s">
        <v>101</v>
      </c>
      <c r="C16" s="51" t="s">
        <v>102</v>
      </c>
      <c r="D16" s="59">
        <v>42236.0</v>
      </c>
      <c r="E16" s="53">
        <v>4.99</v>
      </c>
      <c r="F16" s="53">
        <v>0.0</v>
      </c>
      <c r="G16" s="53">
        <v>4.99</v>
      </c>
      <c r="H16" s="58"/>
      <c r="I16" s="58"/>
      <c r="J16" s="58"/>
      <c r="K16" s="58"/>
      <c r="L16" s="58"/>
      <c r="M16" s="58"/>
      <c r="N16" s="58"/>
    </row>
    <row r="17">
      <c r="A17" s="51">
        <v>166.0</v>
      </c>
      <c r="B17" s="51" t="s">
        <v>103</v>
      </c>
      <c r="C17" s="51" t="s">
        <v>102</v>
      </c>
      <c r="D17" s="59">
        <v>42236.0</v>
      </c>
      <c r="E17" s="53">
        <v>4.99</v>
      </c>
      <c r="F17" s="53">
        <v>0.0</v>
      </c>
      <c r="G17" s="53">
        <v>4.99</v>
      </c>
      <c r="H17" s="58"/>
      <c r="I17" s="58"/>
      <c r="J17" s="58"/>
      <c r="K17" s="58"/>
      <c r="L17" s="58"/>
      <c r="M17" s="58"/>
      <c r="N17" s="58"/>
    </row>
    <row r="18">
      <c r="A18" s="51">
        <v>868.0</v>
      </c>
      <c r="B18" s="51" t="s">
        <v>104</v>
      </c>
      <c r="C18" s="51" t="s">
        <v>36</v>
      </c>
      <c r="D18" s="59">
        <v>42920.0</v>
      </c>
      <c r="E18" s="53">
        <v>0.0</v>
      </c>
      <c r="F18" s="53">
        <v>0.0</v>
      </c>
      <c r="G18" s="53">
        <v>0.0</v>
      </c>
      <c r="H18" s="58"/>
      <c r="I18" s="58"/>
      <c r="J18" s="58"/>
      <c r="K18" s="58"/>
      <c r="L18" s="58"/>
      <c r="M18" s="58"/>
      <c r="N18" s="58"/>
    </row>
    <row r="19">
      <c r="A19" s="51">
        <v>360.0</v>
      </c>
      <c r="B19" s="51" t="s">
        <v>105</v>
      </c>
      <c r="C19" s="51" t="s">
        <v>31</v>
      </c>
      <c r="D19" s="59">
        <v>43081.0</v>
      </c>
      <c r="E19" s="53">
        <v>29.99</v>
      </c>
      <c r="F19" s="53">
        <v>0.0</v>
      </c>
      <c r="G19" s="53">
        <v>29.99</v>
      </c>
      <c r="H19" s="58"/>
      <c r="I19" s="58"/>
      <c r="J19" s="58"/>
      <c r="K19" s="58"/>
      <c r="L19" s="58"/>
      <c r="M19" s="58"/>
      <c r="N19" s="58"/>
    </row>
    <row r="20">
      <c r="A20" s="51">
        <v>626.0</v>
      </c>
      <c r="B20" s="51" t="s">
        <v>106</v>
      </c>
      <c r="C20" s="51" t="s">
        <v>36</v>
      </c>
      <c r="D20" s="59">
        <v>43265.0</v>
      </c>
      <c r="E20" s="53">
        <v>0.0</v>
      </c>
      <c r="F20" s="53">
        <v>0.0</v>
      </c>
      <c r="G20" s="53">
        <v>0.0</v>
      </c>
      <c r="H20" s="58"/>
      <c r="I20" s="58"/>
      <c r="J20" s="58"/>
      <c r="K20" s="58"/>
      <c r="L20" s="58"/>
      <c r="M20" s="58"/>
      <c r="N20" s="58"/>
    </row>
    <row r="21">
      <c r="A21" s="51">
        <v>708.0</v>
      </c>
      <c r="B21" s="51" t="s">
        <v>107</v>
      </c>
      <c r="C21" s="51" t="s">
        <v>36</v>
      </c>
      <c r="D21" s="59">
        <v>43350.0</v>
      </c>
      <c r="E21" s="53">
        <v>79.99</v>
      </c>
      <c r="F21" s="53">
        <v>0.0</v>
      </c>
      <c r="G21" s="53">
        <v>79.99</v>
      </c>
      <c r="H21" s="58"/>
      <c r="I21" s="58"/>
      <c r="J21" s="58"/>
      <c r="K21" s="58"/>
      <c r="L21" s="58"/>
      <c r="M21" s="58"/>
      <c r="N21" s="58"/>
    </row>
    <row r="22">
      <c r="A22" s="51">
        <v>999.0</v>
      </c>
      <c r="B22" s="51" t="s">
        <v>108</v>
      </c>
      <c r="C22" s="51" t="s">
        <v>109</v>
      </c>
      <c r="D22" s="59">
        <v>43462.0</v>
      </c>
      <c r="E22" s="53">
        <v>0.0</v>
      </c>
      <c r="F22" s="53">
        <v>0.0</v>
      </c>
      <c r="G22" s="53">
        <v>0.0</v>
      </c>
      <c r="H22" s="58"/>
      <c r="I22" s="58"/>
      <c r="J22" s="58"/>
      <c r="K22" s="58"/>
      <c r="L22" s="58"/>
      <c r="M22" s="58"/>
      <c r="N22" s="58"/>
    </row>
    <row r="23">
      <c r="A23" s="51">
        <v>984.0</v>
      </c>
      <c r="B23" s="51" t="s">
        <v>110</v>
      </c>
      <c r="C23" s="51" t="s">
        <v>109</v>
      </c>
      <c r="D23" s="59">
        <v>43463.0</v>
      </c>
      <c r="E23" s="53">
        <v>29.99</v>
      </c>
      <c r="F23" s="53">
        <v>0.0</v>
      </c>
      <c r="G23" s="53">
        <v>29.99</v>
      </c>
      <c r="H23" s="58"/>
      <c r="I23" s="58"/>
      <c r="J23" s="58"/>
      <c r="K23" s="58"/>
      <c r="L23" s="58"/>
      <c r="M23" s="58"/>
      <c r="N23" s="58"/>
    </row>
    <row r="24">
      <c r="A24" s="51">
        <v>957.0</v>
      </c>
      <c r="B24" s="51" t="s">
        <v>111</v>
      </c>
      <c r="C24" s="51" t="s">
        <v>109</v>
      </c>
      <c r="D24" s="59">
        <v>43468.0</v>
      </c>
      <c r="E24" s="53">
        <v>29.99</v>
      </c>
      <c r="F24" s="53">
        <v>0.0</v>
      </c>
      <c r="G24" s="53">
        <v>29.99</v>
      </c>
      <c r="H24" s="58"/>
      <c r="I24" s="58"/>
      <c r="J24" s="58"/>
      <c r="K24" s="58"/>
      <c r="L24" s="58"/>
      <c r="M24" s="58"/>
      <c r="N24" s="58"/>
    </row>
    <row r="25">
      <c r="A25" s="51">
        <v>997.0</v>
      </c>
      <c r="B25" s="51" t="s">
        <v>112</v>
      </c>
      <c r="C25" s="51" t="s">
        <v>109</v>
      </c>
      <c r="D25" s="59">
        <v>43469.0</v>
      </c>
      <c r="E25" s="53">
        <v>69.99</v>
      </c>
      <c r="F25" s="53">
        <v>0.0</v>
      </c>
      <c r="G25" s="53">
        <v>69.99</v>
      </c>
      <c r="H25" s="58"/>
      <c r="I25" s="58"/>
      <c r="J25" s="58"/>
      <c r="K25" s="58"/>
      <c r="L25" s="58"/>
      <c r="M25" s="58"/>
      <c r="N25" s="58"/>
    </row>
    <row r="26">
      <c r="A26" s="51">
        <v>884.0</v>
      </c>
      <c r="B26" s="51" t="s">
        <v>113</v>
      </c>
      <c r="C26" s="51" t="s">
        <v>36</v>
      </c>
      <c r="D26" s="59">
        <v>43469.0</v>
      </c>
      <c r="E26" s="53">
        <v>0.0</v>
      </c>
      <c r="F26" s="53">
        <v>0.0</v>
      </c>
      <c r="G26" s="53">
        <v>0.0</v>
      </c>
      <c r="H26" s="58"/>
      <c r="I26" s="58"/>
      <c r="J26" s="58"/>
      <c r="K26" s="58"/>
      <c r="L26" s="58"/>
      <c r="M26" s="58"/>
      <c r="N26" s="58"/>
    </row>
    <row r="27">
      <c r="A27" s="51">
        <v>939.0</v>
      </c>
      <c r="B27" s="51" t="s">
        <v>114</v>
      </c>
      <c r="C27" s="51" t="s">
        <v>36</v>
      </c>
      <c r="D27" s="59">
        <v>43824.0</v>
      </c>
      <c r="E27" s="53">
        <v>29.99</v>
      </c>
      <c r="F27" s="53">
        <v>0.0</v>
      </c>
      <c r="G27" s="53">
        <v>29.99</v>
      </c>
      <c r="H27" s="58"/>
      <c r="I27" s="58"/>
      <c r="J27" s="58"/>
      <c r="K27" s="58"/>
      <c r="L27" s="58"/>
      <c r="M27" s="58"/>
      <c r="N27" s="58"/>
    </row>
    <row r="28">
      <c r="A28" s="51">
        <v>2.0</v>
      </c>
      <c r="B28" s="51" t="s">
        <v>115</v>
      </c>
      <c r="C28" s="51" t="s">
        <v>116</v>
      </c>
      <c r="D28" s="59">
        <v>43882.0</v>
      </c>
      <c r="E28" s="53">
        <v>4.99</v>
      </c>
      <c r="F28" s="53">
        <v>0.0</v>
      </c>
      <c r="G28" s="53">
        <v>4.99</v>
      </c>
      <c r="H28" s="58"/>
      <c r="I28" s="58"/>
      <c r="J28" s="58"/>
      <c r="K28" s="58"/>
      <c r="L28" s="58"/>
      <c r="M28" s="58"/>
      <c r="N28" s="58"/>
    </row>
    <row r="29">
      <c r="A29" s="51">
        <v>606.0</v>
      </c>
      <c r="B29" s="51" t="s">
        <v>117</v>
      </c>
      <c r="C29" s="51" t="s">
        <v>36</v>
      </c>
      <c r="D29" s="59">
        <v>44058.0</v>
      </c>
      <c r="E29" s="53">
        <v>19.99</v>
      </c>
      <c r="F29" s="53">
        <v>0.0</v>
      </c>
      <c r="G29" s="53">
        <v>19.99</v>
      </c>
      <c r="H29" s="58"/>
      <c r="I29" s="58"/>
      <c r="J29" s="58"/>
      <c r="K29" s="58"/>
      <c r="L29" s="58"/>
      <c r="M29" s="58"/>
      <c r="N29" s="58"/>
    </row>
    <row r="30">
      <c r="A30" s="51">
        <v>879.0</v>
      </c>
      <c r="B30" s="51" t="s">
        <v>53</v>
      </c>
      <c r="C30" s="51" t="s">
        <v>36</v>
      </c>
      <c r="D30" s="59">
        <v>44083.0</v>
      </c>
      <c r="E30" s="53">
        <v>69.99</v>
      </c>
      <c r="F30" s="53">
        <v>0.0</v>
      </c>
      <c r="G30" s="53">
        <v>69.99</v>
      </c>
      <c r="H30" s="58"/>
      <c r="I30" s="58"/>
      <c r="J30" s="58"/>
      <c r="K30" s="58"/>
      <c r="L30" s="58"/>
      <c r="M30" s="58"/>
      <c r="N30" s="58"/>
    </row>
    <row r="31">
      <c r="A31" s="51">
        <v>980.0</v>
      </c>
      <c r="B31" s="51" t="s">
        <v>118</v>
      </c>
      <c r="C31" s="51" t="s">
        <v>109</v>
      </c>
      <c r="D31" s="59">
        <v>44091.0</v>
      </c>
      <c r="E31" s="53">
        <v>39.99</v>
      </c>
      <c r="F31" s="53">
        <v>0.0</v>
      </c>
      <c r="G31" s="53">
        <v>39.99</v>
      </c>
      <c r="H31" s="58"/>
      <c r="I31" s="58"/>
      <c r="J31" s="58"/>
      <c r="K31" s="58"/>
      <c r="L31" s="58"/>
      <c r="M31" s="58"/>
      <c r="N31" s="58"/>
    </row>
    <row r="32">
      <c r="A32" s="51">
        <v>552.0</v>
      </c>
      <c r="B32" s="51" t="s">
        <v>119</v>
      </c>
      <c r="C32" s="51" t="s">
        <v>36</v>
      </c>
      <c r="D32" s="59">
        <v>44106.0</v>
      </c>
      <c r="E32" s="53">
        <v>69.99</v>
      </c>
      <c r="F32" s="53">
        <v>0.0</v>
      </c>
      <c r="G32" s="53">
        <v>69.99</v>
      </c>
      <c r="H32" s="58"/>
      <c r="I32" s="58"/>
      <c r="J32" s="58"/>
      <c r="K32" s="58"/>
      <c r="L32" s="58"/>
      <c r="M32" s="58"/>
      <c r="N32" s="58"/>
    </row>
    <row r="33">
      <c r="A33" s="51">
        <v>648.0</v>
      </c>
      <c r="B33" s="51" t="s">
        <v>120</v>
      </c>
      <c r="C33" s="51" t="s">
        <v>36</v>
      </c>
      <c r="D33" s="59">
        <v>44138.0</v>
      </c>
      <c r="E33" s="53">
        <v>14.49</v>
      </c>
      <c r="F33" s="53">
        <v>0.0</v>
      </c>
      <c r="G33" s="53">
        <v>14.49</v>
      </c>
      <c r="H33" s="58"/>
      <c r="I33" s="58"/>
      <c r="J33" s="58"/>
      <c r="K33" s="58"/>
      <c r="L33" s="58"/>
      <c r="M33" s="58"/>
      <c r="N33" s="58"/>
    </row>
    <row r="34">
      <c r="A34" s="51">
        <v>362.0</v>
      </c>
      <c r="B34" s="51" t="s">
        <v>121</v>
      </c>
      <c r="C34" s="51" t="s">
        <v>31</v>
      </c>
      <c r="D34" s="59">
        <v>44190.0</v>
      </c>
      <c r="E34" s="53">
        <v>14.99</v>
      </c>
      <c r="F34" s="53">
        <v>0.0</v>
      </c>
      <c r="G34" s="53">
        <v>14.99</v>
      </c>
      <c r="H34" s="58"/>
      <c r="I34" s="58"/>
      <c r="J34" s="58"/>
      <c r="K34" s="58"/>
      <c r="L34" s="58"/>
      <c r="M34" s="58"/>
      <c r="N34" s="58"/>
    </row>
    <row r="35">
      <c r="A35" s="51">
        <v>472.0</v>
      </c>
      <c r="B35" s="51" t="s">
        <v>122</v>
      </c>
      <c r="C35" s="51" t="s">
        <v>89</v>
      </c>
      <c r="D35" s="59">
        <v>44190.0</v>
      </c>
      <c r="E35" s="53">
        <v>14.99</v>
      </c>
      <c r="F35" s="53">
        <v>0.0</v>
      </c>
      <c r="G35" s="53">
        <v>14.99</v>
      </c>
      <c r="H35" s="58"/>
      <c r="I35" s="58"/>
      <c r="J35" s="58"/>
      <c r="K35" s="58"/>
      <c r="L35" s="58"/>
      <c r="M35" s="58"/>
      <c r="N35" s="58"/>
    </row>
    <row r="36">
      <c r="A36" s="51">
        <v>848.0</v>
      </c>
      <c r="B36" s="51" t="s">
        <v>123</v>
      </c>
      <c r="C36" s="51" t="s">
        <v>36</v>
      </c>
      <c r="D36" s="59">
        <v>44296.0</v>
      </c>
      <c r="E36" s="53">
        <v>29.99</v>
      </c>
      <c r="F36" s="53">
        <v>0.0</v>
      </c>
      <c r="G36" s="53">
        <v>29.99</v>
      </c>
      <c r="H36" s="58"/>
      <c r="I36" s="58"/>
      <c r="J36" s="58"/>
      <c r="K36" s="58"/>
      <c r="L36" s="58"/>
      <c r="M36" s="58"/>
      <c r="N36" s="58"/>
    </row>
    <row r="37">
      <c r="A37" s="51">
        <v>1016.0</v>
      </c>
      <c r="B37" s="51" t="s">
        <v>124</v>
      </c>
      <c r="C37" s="51" t="s">
        <v>49</v>
      </c>
      <c r="D37" s="59">
        <v>44332.0</v>
      </c>
      <c r="E37" s="53">
        <v>0.0</v>
      </c>
      <c r="F37" s="53">
        <v>0.0</v>
      </c>
      <c r="G37" s="53">
        <v>0.0</v>
      </c>
      <c r="H37" s="58"/>
      <c r="I37" s="58"/>
      <c r="J37" s="58"/>
      <c r="K37" s="58"/>
      <c r="L37" s="58"/>
      <c r="M37" s="58"/>
      <c r="N37" s="58"/>
    </row>
    <row r="38">
      <c r="A38" s="51">
        <v>921.0</v>
      </c>
      <c r="B38" s="51" t="s">
        <v>125</v>
      </c>
      <c r="C38" s="51" t="s">
        <v>36</v>
      </c>
      <c r="D38" s="59">
        <v>44334.0</v>
      </c>
      <c r="E38" s="53">
        <v>0.0</v>
      </c>
      <c r="F38" s="53">
        <v>0.0</v>
      </c>
      <c r="G38" s="53">
        <v>0.0</v>
      </c>
      <c r="H38" s="58"/>
      <c r="I38" s="58"/>
      <c r="J38" s="58"/>
      <c r="K38" s="58"/>
      <c r="L38" s="58"/>
      <c r="M38" s="58"/>
      <c r="N38" s="58"/>
    </row>
    <row r="39">
      <c r="A39" s="51">
        <v>935.0</v>
      </c>
      <c r="B39" s="51" t="s">
        <v>126</v>
      </c>
      <c r="C39" s="51" t="s">
        <v>36</v>
      </c>
      <c r="D39" s="59">
        <v>44334.0</v>
      </c>
      <c r="E39" s="53">
        <v>29.99</v>
      </c>
      <c r="F39" s="53">
        <v>0.0</v>
      </c>
      <c r="G39" s="53">
        <v>29.99</v>
      </c>
      <c r="H39" s="58"/>
      <c r="I39" s="58"/>
      <c r="J39" s="58"/>
      <c r="K39" s="58"/>
      <c r="L39" s="58"/>
      <c r="M39" s="58"/>
      <c r="N39" s="58"/>
    </row>
    <row r="40">
      <c r="A40" s="51">
        <v>737.0</v>
      </c>
      <c r="B40" s="51" t="s">
        <v>127</v>
      </c>
      <c r="C40" s="51" t="s">
        <v>36</v>
      </c>
      <c r="D40" s="59">
        <v>44334.0</v>
      </c>
      <c r="E40" s="53">
        <v>19.99</v>
      </c>
      <c r="F40" s="53">
        <v>0.0</v>
      </c>
      <c r="G40" s="53">
        <v>19.99</v>
      </c>
      <c r="H40" s="58"/>
      <c r="I40" s="58"/>
      <c r="J40" s="58"/>
      <c r="K40" s="58"/>
      <c r="L40" s="58"/>
      <c r="M40" s="58"/>
      <c r="N40" s="58"/>
    </row>
    <row r="41">
      <c r="A41" s="51">
        <v>740.0</v>
      </c>
      <c r="B41" s="51" t="s">
        <v>128</v>
      </c>
      <c r="C41" s="51" t="s">
        <v>36</v>
      </c>
      <c r="D41" s="59">
        <v>44334.0</v>
      </c>
      <c r="E41" s="53">
        <v>19.99</v>
      </c>
      <c r="F41" s="53">
        <v>0.0</v>
      </c>
      <c r="G41" s="53">
        <v>19.99</v>
      </c>
      <c r="H41" s="58"/>
      <c r="I41" s="58"/>
      <c r="J41" s="58"/>
      <c r="K41" s="58"/>
      <c r="L41" s="58"/>
      <c r="M41" s="58"/>
      <c r="N41" s="58"/>
    </row>
    <row r="42">
      <c r="A42" s="51">
        <v>563.0</v>
      </c>
      <c r="B42" s="51" t="s">
        <v>57</v>
      </c>
      <c r="C42" s="51" t="s">
        <v>36</v>
      </c>
      <c r="D42" s="59">
        <v>44334.0</v>
      </c>
      <c r="E42" s="53">
        <v>69.99</v>
      </c>
      <c r="F42" s="53">
        <v>0.0</v>
      </c>
      <c r="G42" s="53">
        <v>69.99</v>
      </c>
      <c r="H42" s="58"/>
      <c r="I42" s="58"/>
      <c r="J42" s="58"/>
      <c r="K42" s="58"/>
      <c r="L42" s="58"/>
      <c r="M42" s="58"/>
      <c r="N42" s="58"/>
    </row>
    <row r="43">
      <c r="A43" s="51">
        <v>515.0</v>
      </c>
      <c r="B43" s="51" t="s">
        <v>129</v>
      </c>
      <c r="C43" s="51" t="s">
        <v>36</v>
      </c>
      <c r="D43" s="59">
        <v>44334.0</v>
      </c>
      <c r="E43" s="53">
        <v>19.99</v>
      </c>
      <c r="F43" s="53">
        <v>0.0</v>
      </c>
      <c r="G43" s="53">
        <v>19.99</v>
      </c>
      <c r="H43" s="58"/>
      <c r="I43" s="58"/>
      <c r="J43" s="58"/>
      <c r="K43" s="58"/>
      <c r="L43" s="58"/>
      <c r="M43" s="58"/>
      <c r="N43" s="58"/>
    </row>
    <row r="44">
      <c r="A44" s="51">
        <v>576.0</v>
      </c>
      <c r="B44" s="51" t="s">
        <v>130</v>
      </c>
      <c r="C44" s="51" t="s">
        <v>36</v>
      </c>
      <c r="D44" s="59">
        <v>44334.0</v>
      </c>
      <c r="E44" s="53">
        <v>29.99</v>
      </c>
      <c r="F44" s="53">
        <v>0.0</v>
      </c>
      <c r="G44" s="53">
        <v>29.99</v>
      </c>
      <c r="H44" s="58"/>
      <c r="I44" s="58"/>
      <c r="J44" s="58"/>
      <c r="K44" s="58"/>
      <c r="L44" s="58"/>
      <c r="M44" s="58"/>
      <c r="N44" s="58"/>
    </row>
    <row r="45">
      <c r="A45" s="51">
        <v>620.0</v>
      </c>
      <c r="B45" s="51" t="s">
        <v>131</v>
      </c>
      <c r="C45" s="51" t="s">
        <v>36</v>
      </c>
      <c r="D45" s="59">
        <v>44334.0</v>
      </c>
      <c r="E45" s="53">
        <v>34.99</v>
      </c>
      <c r="F45" s="53">
        <v>0.0</v>
      </c>
      <c r="G45" s="53">
        <v>34.99</v>
      </c>
      <c r="H45" s="58"/>
      <c r="I45" s="58"/>
      <c r="J45" s="58"/>
      <c r="K45" s="58"/>
      <c r="L45" s="58"/>
      <c r="M45" s="58"/>
      <c r="N45" s="58"/>
    </row>
    <row r="46">
      <c r="A46" s="51">
        <v>629.0</v>
      </c>
      <c r="B46" s="51" t="s">
        <v>132</v>
      </c>
      <c r="C46" s="51" t="s">
        <v>36</v>
      </c>
      <c r="D46" s="59">
        <v>44334.0</v>
      </c>
      <c r="E46" s="53">
        <v>0.0</v>
      </c>
      <c r="F46" s="53">
        <v>0.0</v>
      </c>
      <c r="G46" s="53">
        <v>0.0</v>
      </c>
      <c r="H46" s="58"/>
      <c r="I46" s="58"/>
      <c r="J46" s="58"/>
      <c r="K46" s="58"/>
      <c r="L46" s="58"/>
      <c r="M46" s="58"/>
      <c r="N46" s="58"/>
    </row>
    <row r="47">
      <c r="A47" s="51">
        <v>634.0</v>
      </c>
      <c r="B47" s="51" t="s">
        <v>133</v>
      </c>
      <c r="C47" s="51" t="s">
        <v>36</v>
      </c>
      <c r="D47" s="59">
        <v>44334.0</v>
      </c>
      <c r="E47" s="53">
        <v>19.99</v>
      </c>
      <c r="F47" s="53">
        <v>0.0</v>
      </c>
      <c r="G47" s="53">
        <v>19.99</v>
      </c>
      <c r="H47" s="58"/>
      <c r="I47" s="58"/>
      <c r="J47" s="58"/>
      <c r="K47" s="58"/>
      <c r="L47" s="58"/>
      <c r="M47" s="58"/>
      <c r="N47" s="58"/>
    </row>
    <row r="48">
      <c r="A48" s="51">
        <v>838.0</v>
      </c>
      <c r="B48" s="51" t="s">
        <v>134</v>
      </c>
      <c r="C48" s="51" t="s">
        <v>36</v>
      </c>
      <c r="D48" s="59">
        <v>44335.0</v>
      </c>
      <c r="E48" s="53">
        <v>19.99</v>
      </c>
      <c r="F48" s="53">
        <v>0.0</v>
      </c>
      <c r="G48" s="53">
        <v>19.99</v>
      </c>
      <c r="H48" s="58"/>
      <c r="I48" s="58"/>
      <c r="J48" s="58"/>
      <c r="K48" s="58"/>
      <c r="L48" s="58"/>
      <c r="M48" s="58"/>
      <c r="N48" s="58"/>
    </row>
    <row r="49">
      <c r="A49" s="51">
        <v>800.0</v>
      </c>
      <c r="B49" s="51" t="s">
        <v>135</v>
      </c>
      <c r="C49" s="51" t="s">
        <v>36</v>
      </c>
      <c r="D49" s="59">
        <v>44335.0</v>
      </c>
      <c r="E49" s="53">
        <v>0.0</v>
      </c>
      <c r="F49" s="53">
        <v>0.0</v>
      </c>
      <c r="G49" s="53">
        <v>0.0</v>
      </c>
      <c r="H49" s="58"/>
      <c r="I49" s="58"/>
      <c r="J49" s="58"/>
      <c r="K49" s="58"/>
      <c r="L49" s="58"/>
      <c r="M49" s="58"/>
      <c r="N49" s="58"/>
    </row>
    <row r="50">
      <c r="A50" s="51">
        <v>411.0</v>
      </c>
      <c r="B50" s="51" t="s">
        <v>136</v>
      </c>
      <c r="C50" s="51" t="s">
        <v>31</v>
      </c>
      <c r="D50" s="59">
        <v>44378.0</v>
      </c>
      <c r="E50" s="53">
        <v>29.99</v>
      </c>
      <c r="F50" s="53">
        <v>0.0</v>
      </c>
      <c r="G50" s="53">
        <v>29.99</v>
      </c>
      <c r="H50" s="58"/>
      <c r="I50" s="58"/>
      <c r="J50" s="58"/>
      <c r="K50" s="58"/>
      <c r="L50" s="58"/>
      <c r="M50" s="58"/>
      <c r="N50" s="58"/>
    </row>
    <row r="51">
      <c r="A51" s="51">
        <v>936.0</v>
      </c>
      <c r="B51" s="51" t="s">
        <v>137</v>
      </c>
      <c r="C51" s="51" t="s">
        <v>36</v>
      </c>
      <c r="D51" s="59">
        <v>44383.0</v>
      </c>
      <c r="E51" s="53">
        <v>39.99</v>
      </c>
      <c r="F51" s="53">
        <v>0.0</v>
      </c>
      <c r="G51" s="53">
        <v>39.99</v>
      </c>
      <c r="H51" s="58"/>
      <c r="I51" s="58"/>
      <c r="J51" s="58"/>
      <c r="K51" s="58"/>
      <c r="L51" s="58"/>
      <c r="M51" s="58"/>
      <c r="N51" s="58"/>
    </row>
    <row r="52">
      <c r="A52" s="51">
        <v>1012.0</v>
      </c>
      <c r="B52" s="51" t="s">
        <v>138</v>
      </c>
      <c r="C52" s="51" t="s">
        <v>109</v>
      </c>
      <c r="D52" s="59">
        <v>44383.0</v>
      </c>
      <c r="E52" s="53">
        <v>0.0</v>
      </c>
      <c r="F52" s="53">
        <v>0.0</v>
      </c>
      <c r="G52" s="53">
        <v>0.0</v>
      </c>
      <c r="H52" s="58"/>
      <c r="I52" s="58"/>
      <c r="J52" s="58"/>
      <c r="K52" s="58"/>
      <c r="L52" s="58"/>
      <c r="M52" s="58"/>
      <c r="N52" s="58"/>
    </row>
    <row r="53">
      <c r="A53" s="51">
        <v>878.0</v>
      </c>
      <c r="B53" s="51" t="s">
        <v>139</v>
      </c>
      <c r="C53" s="51" t="s">
        <v>36</v>
      </c>
      <c r="D53" s="59">
        <v>44389.0</v>
      </c>
      <c r="E53" s="53">
        <v>34.99</v>
      </c>
      <c r="F53" s="53">
        <v>0.0</v>
      </c>
      <c r="G53" s="53">
        <v>34.99</v>
      </c>
      <c r="H53" s="58"/>
      <c r="I53" s="58"/>
      <c r="J53" s="58"/>
      <c r="K53" s="58"/>
      <c r="L53" s="58"/>
      <c r="M53" s="58"/>
      <c r="N53" s="58"/>
    </row>
    <row r="54">
      <c r="A54" s="51">
        <v>863.0</v>
      </c>
      <c r="B54" s="51" t="s">
        <v>140</v>
      </c>
      <c r="C54" s="51" t="s">
        <v>36</v>
      </c>
      <c r="D54" s="59">
        <v>44411.0</v>
      </c>
      <c r="E54" s="53">
        <v>49.99</v>
      </c>
      <c r="F54" s="53">
        <v>0.0</v>
      </c>
      <c r="G54" s="53">
        <v>49.99</v>
      </c>
      <c r="H54" s="58"/>
      <c r="I54" s="58"/>
      <c r="J54" s="58"/>
      <c r="K54" s="58"/>
      <c r="L54" s="58"/>
      <c r="M54" s="58"/>
      <c r="N54" s="58"/>
    </row>
    <row r="55">
      <c r="A55" s="51">
        <v>378.0</v>
      </c>
      <c r="B55" s="51" t="s">
        <v>141</v>
      </c>
      <c r="C55" s="51" t="s">
        <v>31</v>
      </c>
      <c r="D55" s="59">
        <v>44422.0</v>
      </c>
      <c r="E55" s="53">
        <v>12.99</v>
      </c>
      <c r="F55" s="53">
        <v>0.0</v>
      </c>
      <c r="G55" s="53">
        <v>12.99</v>
      </c>
      <c r="H55" s="58"/>
      <c r="I55" s="58"/>
      <c r="J55" s="58"/>
      <c r="K55" s="58"/>
      <c r="L55" s="58"/>
      <c r="M55" s="58"/>
      <c r="N55" s="58"/>
    </row>
    <row r="56">
      <c r="A56" s="51">
        <v>187.0</v>
      </c>
      <c r="B56" s="51" t="s">
        <v>142</v>
      </c>
      <c r="C56" s="51" t="s">
        <v>31</v>
      </c>
      <c r="D56" s="59">
        <v>44422.0</v>
      </c>
      <c r="E56" s="53">
        <v>19.99</v>
      </c>
      <c r="F56" s="53">
        <v>0.0</v>
      </c>
      <c r="G56" s="53">
        <v>19.99</v>
      </c>
      <c r="H56" s="58"/>
      <c r="I56" s="58"/>
      <c r="J56" s="58"/>
      <c r="K56" s="58"/>
      <c r="L56" s="58"/>
      <c r="M56" s="58"/>
      <c r="N56" s="58"/>
    </row>
    <row r="57">
      <c r="A57" s="51">
        <v>494.0</v>
      </c>
      <c r="B57" s="51" t="s">
        <v>143</v>
      </c>
      <c r="C57" s="51" t="s">
        <v>36</v>
      </c>
      <c r="D57" s="59">
        <v>44432.0</v>
      </c>
      <c r="E57" s="53">
        <v>19.99</v>
      </c>
      <c r="F57" s="53">
        <v>0.0</v>
      </c>
      <c r="G57" s="53">
        <v>19.99</v>
      </c>
      <c r="H57" s="58"/>
      <c r="I57" s="58"/>
      <c r="J57" s="58"/>
      <c r="K57" s="58"/>
      <c r="L57" s="58"/>
      <c r="M57" s="58"/>
      <c r="N57" s="58"/>
    </row>
    <row r="58">
      <c r="A58" s="51">
        <v>603.0</v>
      </c>
      <c r="B58" s="51" t="s">
        <v>47</v>
      </c>
      <c r="C58" s="51" t="s">
        <v>36</v>
      </c>
      <c r="D58" s="59">
        <v>44446.0</v>
      </c>
      <c r="E58" s="53">
        <v>69.99</v>
      </c>
      <c r="F58" s="53">
        <v>0.0</v>
      </c>
      <c r="G58" s="53">
        <v>69.99</v>
      </c>
      <c r="H58" s="58"/>
      <c r="I58" s="58"/>
      <c r="J58" s="58"/>
      <c r="K58" s="58"/>
      <c r="L58" s="58"/>
      <c r="M58" s="58"/>
      <c r="N58" s="58"/>
    </row>
    <row r="59">
      <c r="A59" s="51">
        <v>907.0</v>
      </c>
      <c r="B59" s="51" t="s">
        <v>144</v>
      </c>
      <c r="C59" s="51" t="s">
        <v>36</v>
      </c>
      <c r="D59" s="59">
        <v>44446.0</v>
      </c>
      <c r="E59" s="53">
        <v>29.99</v>
      </c>
      <c r="F59" s="53">
        <v>0.0</v>
      </c>
      <c r="G59" s="53">
        <v>29.99</v>
      </c>
      <c r="H59" s="58"/>
      <c r="I59" s="58"/>
      <c r="J59" s="58"/>
      <c r="K59" s="58"/>
      <c r="L59" s="58"/>
      <c r="M59" s="58"/>
      <c r="N59" s="58"/>
    </row>
    <row r="60">
      <c r="A60" s="51">
        <v>964.0</v>
      </c>
      <c r="B60" s="51" t="s">
        <v>145</v>
      </c>
      <c r="C60" s="51" t="s">
        <v>109</v>
      </c>
      <c r="D60" s="59">
        <v>44446.0</v>
      </c>
      <c r="E60" s="53">
        <v>5.99</v>
      </c>
      <c r="F60" s="53">
        <v>0.0</v>
      </c>
      <c r="G60" s="53">
        <v>5.99</v>
      </c>
      <c r="H60" s="58"/>
      <c r="I60" s="58"/>
      <c r="J60" s="58"/>
      <c r="K60" s="58"/>
      <c r="L60" s="58"/>
      <c r="M60" s="58"/>
      <c r="N60" s="58"/>
    </row>
    <row r="61">
      <c r="A61" s="51">
        <v>647.0</v>
      </c>
      <c r="B61" s="51" t="s">
        <v>146</v>
      </c>
      <c r="C61" s="51" t="s">
        <v>36</v>
      </c>
      <c r="D61" s="59">
        <v>44461.0</v>
      </c>
      <c r="E61" s="53">
        <v>69.99</v>
      </c>
      <c r="F61" s="53">
        <v>0.0</v>
      </c>
      <c r="G61" s="53">
        <v>69.99</v>
      </c>
      <c r="H61" s="58"/>
      <c r="I61" s="58"/>
      <c r="J61" s="58"/>
      <c r="K61" s="58"/>
      <c r="L61" s="58"/>
      <c r="M61" s="58"/>
      <c r="N61" s="58"/>
    </row>
    <row r="62">
      <c r="A62" s="51">
        <v>510.0</v>
      </c>
      <c r="B62" s="51" t="s">
        <v>147</v>
      </c>
      <c r="C62" s="51" t="s">
        <v>36</v>
      </c>
      <c r="D62" s="59">
        <v>44467.0</v>
      </c>
      <c r="E62" s="53">
        <v>29.99</v>
      </c>
      <c r="F62" s="53">
        <v>0.0</v>
      </c>
      <c r="G62" s="53">
        <v>29.99</v>
      </c>
      <c r="H62" s="58"/>
      <c r="I62" s="58"/>
      <c r="J62" s="58"/>
      <c r="K62" s="58"/>
      <c r="L62" s="58"/>
      <c r="M62" s="58"/>
      <c r="N62" s="58"/>
    </row>
    <row r="63">
      <c r="A63" s="51">
        <v>792.0</v>
      </c>
      <c r="B63" s="51" t="s">
        <v>148</v>
      </c>
      <c r="C63" s="51" t="s">
        <v>36</v>
      </c>
      <c r="D63" s="59">
        <v>44469.0</v>
      </c>
      <c r="E63" s="53">
        <v>0.0</v>
      </c>
      <c r="F63" s="53">
        <v>0.0</v>
      </c>
      <c r="G63" s="53">
        <v>0.0</v>
      </c>
      <c r="H63" s="58"/>
      <c r="I63" s="58"/>
      <c r="J63" s="58"/>
      <c r="K63" s="58"/>
      <c r="L63" s="58"/>
      <c r="M63" s="58"/>
      <c r="N63" s="58"/>
    </row>
    <row r="64">
      <c r="A64" s="51">
        <v>773.0</v>
      </c>
      <c r="B64" s="51" t="s">
        <v>149</v>
      </c>
      <c r="C64" s="51" t="s">
        <v>36</v>
      </c>
      <c r="D64" s="59">
        <v>44474.0</v>
      </c>
      <c r="E64" s="53">
        <v>59.99</v>
      </c>
      <c r="F64" s="53">
        <v>0.0</v>
      </c>
      <c r="G64" s="53">
        <v>59.99</v>
      </c>
      <c r="H64" s="58"/>
      <c r="I64" s="58"/>
      <c r="J64" s="58"/>
      <c r="K64" s="58"/>
      <c r="L64" s="58"/>
      <c r="M64" s="58"/>
      <c r="N64" s="58"/>
    </row>
    <row r="65">
      <c r="A65" s="51">
        <v>1023.0</v>
      </c>
      <c r="B65" s="51" t="s">
        <v>150</v>
      </c>
      <c r="C65" s="51" t="s">
        <v>49</v>
      </c>
      <c r="D65" s="59">
        <v>44474.0</v>
      </c>
      <c r="E65" s="53">
        <v>39.99</v>
      </c>
      <c r="F65" s="53">
        <v>0.0</v>
      </c>
      <c r="G65" s="53">
        <v>39.99</v>
      </c>
      <c r="H65" s="58"/>
      <c r="I65" s="58"/>
      <c r="J65" s="58"/>
      <c r="K65" s="58"/>
      <c r="L65" s="58"/>
      <c r="M65" s="58"/>
      <c r="N65" s="58"/>
    </row>
    <row r="66">
      <c r="A66" s="51">
        <v>793.0</v>
      </c>
      <c r="B66" s="51" t="s">
        <v>151</v>
      </c>
      <c r="C66" s="51" t="s">
        <v>36</v>
      </c>
      <c r="D66" s="59">
        <v>44489.0</v>
      </c>
      <c r="E66" s="53">
        <v>0.0</v>
      </c>
      <c r="F66" s="53">
        <v>0.0</v>
      </c>
      <c r="G66" s="53">
        <v>0.0</v>
      </c>
      <c r="H66" s="58"/>
      <c r="I66" s="58"/>
      <c r="J66" s="58"/>
      <c r="K66" s="58"/>
      <c r="L66" s="58"/>
      <c r="M66" s="58"/>
      <c r="N66" s="58"/>
    </row>
    <row r="67">
      <c r="A67" s="51">
        <v>680.0</v>
      </c>
      <c r="B67" s="51" t="s">
        <v>152</v>
      </c>
      <c r="C67" s="51" t="s">
        <v>36</v>
      </c>
      <c r="D67" s="59">
        <v>44502.0</v>
      </c>
      <c r="E67" s="53">
        <v>19.99</v>
      </c>
      <c r="F67" s="53">
        <v>0.0</v>
      </c>
      <c r="G67" s="53">
        <v>19.99</v>
      </c>
      <c r="H67" s="58"/>
      <c r="I67" s="58"/>
      <c r="J67" s="58"/>
      <c r="K67" s="58"/>
      <c r="L67" s="58"/>
      <c r="M67" s="58"/>
      <c r="N67" s="58"/>
    </row>
    <row r="68">
      <c r="A68" s="51">
        <v>270.0</v>
      </c>
      <c r="B68" s="51" t="s">
        <v>153</v>
      </c>
      <c r="C68" s="51" t="s">
        <v>31</v>
      </c>
      <c r="D68" s="59">
        <v>44502.0</v>
      </c>
      <c r="E68" s="53">
        <v>39.99</v>
      </c>
      <c r="F68" s="53">
        <v>0.0</v>
      </c>
      <c r="G68" s="53">
        <v>39.99</v>
      </c>
      <c r="H68" s="58"/>
      <c r="I68" s="58"/>
      <c r="J68" s="58"/>
      <c r="K68" s="58"/>
      <c r="L68" s="58"/>
      <c r="M68" s="58"/>
      <c r="N68" s="58"/>
    </row>
    <row r="69">
      <c r="A69" s="51">
        <v>621.0</v>
      </c>
      <c r="B69" s="51" t="s">
        <v>154</v>
      </c>
      <c r="C69" s="51" t="s">
        <v>36</v>
      </c>
      <c r="D69" s="59">
        <v>44502.0</v>
      </c>
      <c r="E69" s="53">
        <v>19.99</v>
      </c>
      <c r="F69" s="53">
        <v>0.0</v>
      </c>
      <c r="G69" s="53">
        <v>19.99</v>
      </c>
      <c r="H69" s="58"/>
      <c r="I69" s="58"/>
      <c r="J69" s="58"/>
      <c r="K69" s="58"/>
      <c r="L69" s="58"/>
      <c r="M69" s="58"/>
      <c r="N69" s="58"/>
    </row>
    <row r="70">
      <c r="A70" s="51">
        <v>1000.0</v>
      </c>
      <c r="B70" s="51" t="s">
        <v>155</v>
      </c>
      <c r="C70" s="51" t="s">
        <v>109</v>
      </c>
      <c r="D70" s="59">
        <v>44502.0</v>
      </c>
      <c r="E70" s="53">
        <v>39.99</v>
      </c>
      <c r="F70" s="53">
        <v>0.0</v>
      </c>
      <c r="G70" s="53">
        <v>39.99</v>
      </c>
      <c r="H70" s="58"/>
      <c r="I70" s="58"/>
      <c r="J70" s="58"/>
      <c r="K70" s="58"/>
      <c r="L70" s="58"/>
      <c r="M70" s="58"/>
      <c r="N70" s="58"/>
    </row>
    <row r="71">
      <c r="A71" s="51">
        <v>1007.0</v>
      </c>
      <c r="B71" s="51" t="s">
        <v>156</v>
      </c>
      <c r="C71" s="51" t="s">
        <v>109</v>
      </c>
      <c r="D71" s="59">
        <v>44502.0</v>
      </c>
      <c r="E71" s="53">
        <v>24.99</v>
      </c>
      <c r="F71" s="53">
        <v>0.0</v>
      </c>
      <c r="G71" s="53">
        <v>24.99</v>
      </c>
      <c r="H71" s="58"/>
      <c r="I71" s="58"/>
      <c r="J71" s="58"/>
      <c r="K71" s="58"/>
      <c r="L71" s="58"/>
      <c r="M71" s="58"/>
      <c r="N71" s="58"/>
    </row>
    <row r="72">
      <c r="A72" s="51">
        <v>976.0</v>
      </c>
      <c r="B72" s="51" t="s">
        <v>157</v>
      </c>
      <c r="C72" s="51" t="s">
        <v>109</v>
      </c>
      <c r="D72" s="59">
        <v>44502.0</v>
      </c>
      <c r="E72" s="53">
        <v>0.0</v>
      </c>
      <c r="F72" s="53">
        <v>0.0</v>
      </c>
      <c r="G72" s="53">
        <v>0.0</v>
      </c>
      <c r="H72" s="58"/>
      <c r="I72" s="58"/>
      <c r="J72" s="58"/>
      <c r="K72" s="58"/>
      <c r="L72" s="58"/>
      <c r="M72" s="58"/>
      <c r="N72" s="58"/>
    </row>
    <row r="73">
      <c r="A73" s="51">
        <v>1022.0</v>
      </c>
      <c r="B73" s="51" t="s">
        <v>158</v>
      </c>
      <c r="C73" s="51" t="s">
        <v>49</v>
      </c>
      <c r="D73" s="59">
        <v>44539.0</v>
      </c>
      <c r="E73" s="53">
        <v>14.99</v>
      </c>
      <c r="F73" s="53">
        <v>0.0</v>
      </c>
      <c r="G73" s="53">
        <v>14.99</v>
      </c>
      <c r="H73" s="58"/>
      <c r="I73" s="58"/>
      <c r="J73" s="58"/>
      <c r="K73" s="58"/>
      <c r="L73" s="58"/>
      <c r="M73" s="58"/>
      <c r="N73" s="58"/>
    </row>
    <row r="74">
      <c r="A74" s="51">
        <v>684.0</v>
      </c>
      <c r="B74" s="51" t="s">
        <v>159</v>
      </c>
      <c r="C74" s="51" t="s">
        <v>36</v>
      </c>
      <c r="D74" s="59">
        <v>44539.0</v>
      </c>
      <c r="E74" s="53">
        <v>59.99</v>
      </c>
      <c r="F74" s="53">
        <v>0.0</v>
      </c>
      <c r="G74" s="53">
        <v>59.99</v>
      </c>
      <c r="H74" s="58"/>
      <c r="I74" s="58"/>
      <c r="J74" s="58"/>
      <c r="K74" s="58"/>
      <c r="L74" s="58"/>
      <c r="M74" s="58"/>
      <c r="N74" s="58"/>
    </row>
    <row r="75">
      <c r="A75" s="51">
        <v>741.0</v>
      </c>
      <c r="B75" s="51" t="s">
        <v>160</v>
      </c>
      <c r="C75" s="51" t="s">
        <v>36</v>
      </c>
      <c r="D75" s="59">
        <v>44539.0</v>
      </c>
      <c r="E75" s="53">
        <v>29.99</v>
      </c>
      <c r="F75" s="53">
        <v>0.0</v>
      </c>
      <c r="G75" s="53">
        <v>29.99</v>
      </c>
      <c r="H75" s="58"/>
      <c r="I75" s="58"/>
      <c r="J75" s="58"/>
      <c r="K75" s="58"/>
      <c r="L75" s="58"/>
      <c r="M75" s="58"/>
      <c r="N75" s="58"/>
    </row>
    <row r="76">
      <c r="A76" s="51">
        <v>672.0</v>
      </c>
      <c r="B76" s="51" t="s">
        <v>161</v>
      </c>
      <c r="C76" s="51" t="s">
        <v>36</v>
      </c>
      <c r="D76" s="59">
        <v>44555.0</v>
      </c>
      <c r="E76" s="53">
        <v>39.99</v>
      </c>
      <c r="F76" s="53">
        <v>0.0</v>
      </c>
      <c r="G76" s="53">
        <v>39.99</v>
      </c>
      <c r="H76" s="58"/>
      <c r="I76" s="58"/>
      <c r="J76" s="58"/>
      <c r="K76" s="58"/>
      <c r="L76" s="58"/>
      <c r="M76" s="58"/>
      <c r="N76" s="58"/>
    </row>
    <row r="77">
      <c r="A77" s="51">
        <v>1028.0</v>
      </c>
      <c r="B77" s="51" t="s">
        <v>162</v>
      </c>
      <c r="C77" s="51" t="s">
        <v>49</v>
      </c>
      <c r="D77" s="59">
        <v>44555.0</v>
      </c>
      <c r="E77" s="53">
        <v>79.99</v>
      </c>
      <c r="F77" s="53">
        <v>0.0</v>
      </c>
      <c r="G77" s="53">
        <v>79.99</v>
      </c>
      <c r="H77" s="58"/>
      <c r="I77" s="58"/>
      <c r="J77" s="58"/>
      <c r="K77" s="58"/>
      <c r="L77" s="58"/>
      <c r="M77" s="58"/>
      <c r="N77" s="58"/>
    </row>
    <row r="78">
      <c r="A78" s="51">
        <v>973.0</v>
      </c>
      <c r="B78" s="51" t="s">
        <v>163</v>
      </c>
      <c r="C78" s="51" t="s">
        <v>109</v>
      </c>
      <c r="D78" s="59">
        <v>44555.0</v>
      </c>
      <c r="E78" s="53">
        <v>24.99</v>
      </c>
      <c r="F78" s="53">
        <v>0.0</v>
      </c>
      <c r="G78" s="53">
        <v>24.99</v>
      </c>
      <c r="H78" s="58"/>
      <c r="I78" s="58"/>
      <c r="J78" s="58"/>
      <c r="K78" s="58"/>
      <c r="L78" s="58"/>
      <c r="M78" s="58"/>
      <c r="N78" s="58"/>
    </row>
    <row r="79">
      <c r="A79" s="51">
        <v>772.0</v>
      </c>
      <c r="B79" s="51" t="s">
        <v>164</v>
      </c>
      <c r="C79" s="51" t="s">
        <v>36</v>
      </c>
      <c r="D79" s="59">
        <v>44565.0</v>
      </c>
      <c r="E79" s="53">
        <v>59.99</v>
      </c>
      <c r="F79" s="53">
        <v>0.0</v>
      </c>
      <c r="G79" s="53">
        <v>59.99</v>
      </c>
      <c r="H79" s="58"/>
      <c r="I79" s="58"/>
      <c r="J79" s="58"/>
      <c r="K79" s="58"/>
      <c r="L79" s="58"/>
      <c r="M79" s="58"/>
      <c r="N79" s="58"/>
    </row>
    <row r="80">
      <c r="A80" s="51">
        <v>580.0</v>
      </c>
      <c r="B80" s="51" t="s">
        <v>165</v>
      </c>
      <c r="C80" s="51" t="s">
        <v>36</v>
      </c>
      <c r="D80" s="59">
        <v>44565.0</v>
      </c>
      <c r="E80" s="53">
        <v>69.99</v>
      </c>
      <c r="F80" s="53">
        <v>0.0</v>
      </c>
      <c r="G80" s="53">
        <v>69.99</v>
      </c>
      <c r="H80" s="58"/>
      <c r="I80" s="58"/>
      <c r="J80" s="58"/>
      <c r="K80" s="58"/>
      <c r="L80" s="58"/>
      <c r="M80" s="58"/>
      <c r="N80" s="58"/>
    </row>
    <row r="81">
      <c r="A81" s="51">
        <v>572.0</v>
      </c>
      <c r="B81" s="51" t="s">
        <v>166</v>
      </c>
      <c r="C81" s="51" t="s">
        <v>36</v>
      </c>
      <c r="D81" s="59">
        <v>44565.0</v>
      </c>
      <c r="E81" s="53">
        <v>29.99</v>
      </c>
      <c r="F81" s="53">
        <v>0.0</v>
      </c>
      <c r="G81" s="53">
        <v>29.99</v>
      </c>
      <c r="H81" s="58"/>
      <c r="I81" s="58"/>
      <c r="J81" s="58"/>
      <c r="K81" s="58"/>
      <c r="L81" s="58"/>
      <c r="M81" s="58"/>
      <c r="N81" s="58"/>
    </row>
    <row r="82">
      <c r="A82" s="51">
        <v>532.0</v>
      </c>
      <c r="B82" s="51" t="s">
        <v>167</v>
      </c>
      <c r="C82" s="51" t="s">
        <v>36</v>
      </c>
      <c r="D82" s="59">
        <v>44590.0</v>
      </c>
      <c r="E82" s="53">
        <v>69.99</v>
      </c>
      <c r="F82" s="53">
        <v>0.0</v>
      </c>
      <c r="G82" s="53">
        <v>69.99</v>
      </c>
      <c r="H82" s="58"/>
      <c r="I82" s="58"/>
      <c r="J82" s="58"/>
      <c r="K82" s="58"/>
      <c r="L82" s="58"/>
      <c r="M82" s="58"/>
      <c r="N82" s="58"/>
    </row>
    <row r="83">
      <c r="A83" s="51">
        <v>883.0</v>
      </c>
      <c r="B83" s="51" t="s">
        <v>168</v>
      </c>
      <c r="C83" s="51" t="s">
        <v>36</v>
      </c>
      <c r="D83" s="59">
        <v>44590.0</v>
      </c>
      <c r="E83" s="53">
        <v>29.99</v>
      </c>
      <c r="F83" s="53">
        <v>0.0</v>
      </c>
      <c r="G83" s="53">
        <v>29.99</v>
      </c>
      <c r="H83" s="58"/>
      <c r="I83" s="58"/>
      <c r="J83" s="58"/>
      <c r="K83" s="58"/>
      <c r="L83" s="58"/>
      <c r="M83" s="58"/>
      <c r="N83" s="58"/>
    </row>
    <row r="84">
      <c r="A84" s="51">
        <v>774.0</v>
      </c>
      <c r="B84" s="51" t="s">
        <v>169</v>
      </c>
      <c r="C84" s="51" t="s">
        <v>36</v>
      </c>
      <c r="D84" s="59">
        <v>44593.0</v>
      </c>
      <c r="E84" s="53">
        <v>44.99</v>
      </c>
      <c r="F84" s="53">
        <v>0.0</v>
      </c>
      <c r="G84" s="53">
        <v>44.99</v>
      </c>
      <c r="H84" s="58"/>
      <c r="I84" s="58"/>
      <c r="J84" s="58"/>
      <c r="K84" s="58"/>
      <c r="L84" s="58"/>
      <c r="M84" s="58"/>
      <c r="N84" s="58"/>
    </row>
    <row r="85">
      <c r="A85" s="51">
        <v>593.0</v>
      </c>
      <c r="B85" s="51" t="s">
        <v>170</v>
      </c>
      <c r="C85" s="51" t="s">
        <v>36</v>
      </c>
      <c r="D85" s="59">
        <v>44593.0</v>
      </c>
      <c r="E85" s="53">
        <v>69.99</v>
      </c>
      <c r="F85" s="53">
        <v>0.0</v>
      </c>
      <c r="G85" s="53">
        <v>69.99</v>
      </c>
      <c r="H85" s="58"/>
      <c r="I85" s="58"/>
      <c r="J85" s="58"/>
      <c r="K85" s="58"/>
      <c r="L85" s="58"/>
      <c r="M85" s="58"/>
      <c r="N85" s="58"/>
    </row>
    <row r="86">
      <c r="A86" s="51">
        <v>502.0</v>
      </c>
      <c r="B86" s="51" t="s">
        <v>171</v>
      </c>
      <c r="C86" s="51" t="s">
        <v>36</v>
      </c>
      <c r="D86" s="59">
        <v>44621.0</v>
      </c>
      <c r="E86" s="53">
        <v>29.99</v>
      </c>
      <c r="F86" s="53">
        <v>0.0</v>
      </c>
      <c r="G86" s="53">
        <v>29.99</v>
      </c>
      <c r="H86" s="58"/>
      <c r="I86" s="58"/>
      <c r="J86" s="58"/>
      <c r="K86" s="58"/>
      <c r="L86" s="58"/>
      <c r="M86" s="58"/>
      <c r="N86" s="58"/>
    </row>
    <row r="87">
      <c r="A87" s="51">
        <v>633.0</v>
      </c>
      <c r="B87" s="51" t="s">
        <v>172</v>
      </c>
      <c r="C87" s="51" t="s">
        <v>36</v>
      </c>
      <c r="D87" s="59">
        <v>44621.0</v>
      </c>
      <c r="E87" s="53">
        <v>29.99</v>
      </c>
      <c r="F87" s="53">
        <v>0.0</v>
      </c>
      <c r="G87" s="53">
        <v>29.99</v>
      </c>
      <c r="H87" s="58"/>
      <c r="I87" s="58"/>
      <c r="J87" s="58"/>
      <c r="K87" s="58"/>
      <c r="L87" s="58"/>
      <c r="M87" s="58"/>
      <c r="N87" s="58"/>
    </row>
    <row r="88">
      <c r="A88" s="51">
        <v>859.0</v>
      </c>
      <c r="B88" s="51" t="s">
        <v>173</v>
      </c>
      <c r="C88" s="51" t="s">
        <v>36</v>
      </c>
      <c r="D88" s="59">
        <v>44621.0</v>
      </c>
      <c r="E88" s="53">
        <v>39.99</v>
      </c>
      <c r="F88" s="53">
        <v>0.0</v>
      </c>
      <c r="G88" s="53">
        <v>39.99</v>
      </c>
      <c r="H88" s="58"/>
      <c r="I88" s="58"/>
      <c r="J88" s="58"/>
      <c r="K88" s="58"/>
      <c r="L88" s="58"/>
      <c r="M88" s="58"/>
      <c r="N88" s="58"/>
    </row>
    <row r="89">
      <c r="A89" s="51">
        <v>820.0</v>
      </c>
      <c r="B89" s="51" t="s">
        <v>174</v>
      </c>
      <c r="C89" s="51" t="s">
        <v>36</v>
      </c>
      <c r="D89" s="59">
        <v>44656.0</v>
      </c>
      <c r="E89" s="53">
        <v>24.99</v>
      </c>
      <c r="F89" s="53">
        <v>0.0</v>
      </c>
      <c r="G89" s="53">
        <v>24.99</v>
      </c>
      <c r="H89" s="58"/>
      <c r="I89" s="58"/>
      <c r="J89" s="58"/>
      <c r="K89" s="58"/>
      <c r="L89" s="58"/>
      <c r="M89" s="58"/>
      <c r="N89" s="58"/>
    </row>
    <row r="90">
      <c r="A90" s="51">
        <v>617.0</v>
      </c>
      <c r="B90" s="51" t="s">
        <v>175</v>
      </c>
      <c r="C90" s="51" t="s">
        <v>36</v>
      </c>
      <c r="D90" s="59">
        <v>44684.0</v>
      </c>
      <c r="E90" s="53">
        <v>79.99</v>
      </c>
      <c r="F90" s="53">
        <v>0.0</v>
      </c>
      <c r="G90" s="53">
        <v>79.99</v>
      </c>
      <c r="H90" s="58"/>
      <c r="I90" s="58"/>
      <c r="J90" s="58"/>
      <c r="K90" s="58"/>
      <c r="L90" s="58"/>
      <c r="M90" s="58"/>
      <c r="N90" s="58"/>
    </row>
    <row r="91">
      <c r="A91" s="51">
        <v>556.0</v>
      </c>
      <c r="B91" s="51" t="s">
        <v>176</v>
      </c>
      <c r="C91" s="51" t="s">
        <v>36</v>
      </c>
      <c r="D91" s="59">
        <v>44684.0</v>
      </c>
      <c r="E91" s="53">
        <v>19.99</v>
      </c>
      <c r="F91" s="53">
        <v>0.0</v>
      </c>
      <c r="G91" s="53">
        <v>19.99</v>
      </c>
      <c r="H91" s="58"/>
      <c r="I91" s="58"/>
      <c r="J91" s="58"/>
      <c r="K91" s="58"/>
      <c r="L91" s="58"/>
      <c r="M91" s="58"/>
      <c r="N91" s="58"/>
    </row>
    <row r="92">
      <c r="A92" s="51">
        <v>903.0</v>
      </c>
      <c r="B92" s="51" t="s">
        <v>177</v>
      </c>
      <c r="C92" s="51" t="s">
        <v>36</v>
      </c>
      <c r="D92" s="59">
        <v>44684.0</v>
      </c>
      <c r="E92" s="53">
        <v>19.99</v>
      </c>
      <c r="F92" s="53">
        <v>0.0</v>
      </c>
      <c r="G92" s="53">
        <v>19.99</v>
      </c>
      <c r="H92" s="58"/>
      <c r="I92" s="58"/>
      <c r="J92" s="58"/>
      <c r="K92" s="58"/>
      <c r="L92" s="58"/>
      <c r="M92" s="58"/>
      <c r="N92" s="58"/>
    </row>
    <row r="93">
      <c r="A93" s="51">
        <v>751.0</v>
      </c>
      <c r="B93" s="51" t="s">
        <v>178</v>
      </c>
      <c r="C93" s="51" t="s">
        <v>36</v>
      </c>
      <c r="D93" s="59">
        <v>44720.0</v>
      </c>
      <c r="E93" s="53">
        <v>49.99</v>
      </c>
      <c r="F93" s="53">
        <v>0.0</v>
      </c>
      <c r="G93" s="53">
        <v>49.99</v>
      </c>
      <c r="H93" s="58"/>
      <c r="I93" s="58"/>
      <c r="J93" s="58"/>
      <c r="K93" s="58"/>
      <c r="L93" s="58"/>
      <c r="M93" s="58"/>
      <c r="N93" s="58"/>
    </row>
    <row r="94">
      <c r="A94" s="51">
        <v>697.0</v>
      </c>
      <c r="B94" s="51" t="s">
        <v>179</v>
      </c>
      <c r="C94" s="51" t="s">
        <v>36</v>
      </c>
      <c r="D94" s="59">
        <v>44776.0</v>
      </c>
      <c r="E94" s="53">
        <v>19.99</v>
      </c>
      <c r="F94" s="53">
        <v>0.0</v>
      </c>
      <c r="G94" s="53">
        <v>19.99</v>
      </c>
      <c r="H94" s="58"/>
      <c r="I94" s="58"/>
      <c r="J94" s="58"/>
      <c r="K94" s="58"/>
      <c r="L94" s="58"/>
      <c r="M94" s="58"/>
      <c r="N94" s="58"/>
    </row>
    <row r="95">
      <c r="A95" s="51">
        <v>745.0</v>
      </c>
      <c r="B95" s="51" t="s">
        <v>180</v>
      </c>
      <c r="C95" s="51" t="s">
        <v>36</v>
      </c>
      <c r="D95" s="59">
        <v>44811.0</v>
      </c>
      <c r="E95" s="53">
        <v>69.99</v>
      </c>
      <c r="F95" s="53">
        <v>0.0</v>
      </c>
      <c r="G95" s="53">
        <v>69.99</v>
      </c>
      <c r="H95" s="58"/>
      <c r="I95" s="58"/>
      <c r="J95" s="58"/>
      <c r="K95" s="58"/>
      <c r="L95" s="58"/>
      <c r="M95" s="58"/>
      <c r="N95" s="58"/>
    </row>
    <row r="96">
      <c r="A96" s="51">
        <v>638.0</v>
      </c>
      <c r="B96" s="51" t="s">
        <v>181</v>
      </c>
      <c r="C96" s="51" t="s">
        <v>36</v>
      </c>
      <c r="D96" s="59">
        <v>44811.0</v>
      </c>
      <c r="E96" s="53">
        <v>19.99</v>
      </c>
      <c r="F96" s="53">
        <v>0.0</v>
      </c>
      <c r="G96" s="53">
        <v>19.99</v>
      </c>
      <c r="H96" s="58"/>
      <c r="I96" s="58"/>
      <c r="J96" s="58"/>
      <c r="K96" s="58"/>
      <c r="L96" s="58"/>
      <c r="M96" s="58"/>
      <c r="N96" s="58"/>
    </row>
    <row r="97">
      <c r="A97" s="51">
        <v>1034.0</v>
      </c>
      <c r="B97" s="51" t="s">
        <v>182</v>
      </c>
      <c r="C97" s="51" t="s">
        <v>49</v>
      </c>
      <c r="D97" s="59">
        <v>44811.0</v>
      </c>
      <c r="E97" s="53">
        <v>19.99</v>
      </c>
      <c r="F97" s="53">
        <v>0.0</v>
      </c>
      <c r="G97" s="53">
        <v>19.99</v>
      </c>
      <c r="H97" s="58"/>
      <c r="I97" s="58"/>
      <c r="J97" s="58"/>
      <c r="K97" s="58"/>
      <c r="L97" s="58"/>
      <c r="M97" s="58"/>
      <c r="N97" s="58"/>
    </row>
    <row r="98">
      <c r="A98" s="51">
        <v>1018.0</v>
      </c>
      <c r="B98" s="51" t="s">
        <v>183</v>
      </c>
      <c r="C98" s="51" t="s">
        <v>49</v>
      </c>
      <c r="D98" s="59">
        <v>44811.0</v>
      </c>
      <c r="E98" s="53">
        <v>39.99</v>
      </c>
      <c r="F98" s="53">
        <v>0.0</v>
      </c>
      <c r="G98" s="53">
        <v>39.99</v>
      </c>
      <c r="H98" s="58"/>
      <c r="I98" s="58"/>
      <c r="J98" s="58"/>
      <c r="K98" s="58"/>
      <c r="L98" s="58"/>
      <c r="M98" s="58"/>
      <c r="N98" s="58"/>
    </row>
    <row r="99">
      <c r="A99" s="51">
        <v>821.0</v>
      </c>
      <c r="B99" s="51" t="s">
        <v>184</v>
      </c>
      <c r="C99" s="51" t="s">
        <v>36</v>
      </c>
      <c r="D99" s="59">
        <v>44817.0</v>
      </c>
      <c r="E99" s="53">
        <v>11.25</v>
      </c>
      <c r="F99" s="53">
        <v>0.0</v>
      </c>
      <c r="G99" s="53">
        <v>11.25</v>
      </c>
      <c r="H99" s="58"/>
      <c r="I99" s="58"/>
      <c r="J99" s="58"/>
      <c r="K99" s="58"/>
      <c r="L99" s="58"/>
      <c r="M99" s="58"/>
      <c r="N99" s="58"/>
    </row>
    <row r="100">
      <c r="A100" s="51">
        <v>822.0</v>
      </c>
      <c r="B100" s="51" t="s">
        <v>185</v>
      </c>
      <c r="C100" s="51" t="s">
        <v>36</v>
      </c>
      <c r="D100" s="59">
        <v>44817.0</v>
      </c>
      <c r="E100" s="53">
        <v>11.25</v>
      </c>
      <c r="F100" s="53">
        <v>0.0</v>
      </c>
      <c r="G100" s="53">
        <v>11.25</v>
      </c>
      <c r="H100" s="58"/>
      <c r="I100" s="58"/>
      <c r="J100" s="58"/>
      <c r="K100" s="58"/>
      <c r="L100" s="58"/>
      <c r="M100" s="58"/>
      <c r="N100" s="58"/>
    </row>
    <row r="101">
      <c r="A101" s="51">
        <v>823.0</v>
      </c>
      <c r="B101" s="51" t="s">
        <v>186</v>
      </c>
      <c r="C101" s="51" t="s">
        <v>36</v>
      </c>
      <c r="D101" s="59">
        <v>44817.0</v>
      </c>
      <c r="E101" s="53">
        <v>11.24</v>
      </c>
      <c r="F101" s="53">
        <v>0.0</v>
      </c>
      <c r="G101" s="53">
        <v>11.24</v>
      </c>
      <c r="H101" s="58"/>
      <c r="I101" s="58"/>
      <c r="J101" s="58"/>
      <c r="K101" s="58"/>
      <c r="L101" s="58"/>
      <c r="M101" s="58"/>
      <c r="N101" s="58"/>
    </row>
    <row r="102">
      <c r="A102" s="51">
        <v>357.0</v>
      </c>
      <c r="B102" s="51" t="s">
        <v>187</v>
      </c>
      <c r="C102" s="51" t="s">
        <v>31</v>
      </c>
      <c r="D102" s="59">
        <v>44817.0</v>
      </c>
      <c r="E102" s="53">
        <v>11.25</v>
      </c>
      <c r="F102" s="53">
        <v>0.0</v>
      </c>
      <c r="G102" s="53">
        <v>11.25</v>
      </c>
      <c r="H102" s="58"/>
      <c r="I102" s="58"/>
      <c r="J102" s="58"/>
      <c r="K102" s="58"/>
      <c r="L102" s="58"/>
      <c r="M102" s="58"/>
      <c r="N102" s="58"/>
    </row>
    <row r="103">
      <c r="A103" s="51">
        <v>655.0</v>
      </c>
      <c r="B103" s="51" t="s">
        <v>188</v>
      </c>
      <c r="C103" s="51" t="s">
        <v>36</v>
      </c>
      <c r="D103" s="59">
        <v>44839.0</v>
      </c>
      <c r="E103" s="53">
        <v>49.99</v>
      </c>
      <c r="F103" s="53">
        <v>0.0</v>
      </c>
      <c r="G103" s="53">
        <v>49.99</v>
      </c>
      <c r="H103" s="58"/>
      <c r="I103" s="58"/>
      <c r="J103" s="58"/>
      <c r="K103" s="58"/>
      <c r="L103" s="58"/>
      <c r="M103" s="58"/>
      <c r="N103" s="58"/>
    </row>
    <row r="104">
      <c r="A104" s="51">
        <v>663.0</v>
      </c>
      <c r="B104" s="51" t="s">
        <v>189</v>
      </c>
      <c r="C104" s="51" t="s">
        <v>36</v>
      </c>
      <c r="D104" s="59">
        <v>44839.0</v>
      </c>
      <c r="E104" s="53">
        <v>19.99</v>
      </c>
      <c r="F104" s="53">
        <v>0.0</v>
      </c>
      <c r="G104" s="53">
        <v>19.99</v>
      </c>
      <c r="H104" s="58"/>
      <c r="I104" s="58"/>
      <c r="J104" s="58"/>
      <c r="K104" s="58"/>
      <c r="L104" s="58"/>
      <c r="M104" s="58"/>
      <c r="N104" s="58"/>
    </row>
    <row r="105">
      <c r="A105" s="51">
        <v>645.0</v>
      </c>
      <c r="B105" s="51" t="s">
        <v>190</v>
      </c>
      <c r="C105" s="51" t="s">
        <v>36</v>
      </c>
      <c r="D105" s="59">
        <v>44867.0</v>
      </c>
      <c r="E105" s="53">
        <v>20.99</v>
      </c>
      <c r="F105" s="53">
        <v>0.0</v>
      </c>
      <c r="G105" s="53">
        <v>20.99</v>
      </c>
      <c r="H105" s="58"/>
      <c r="I105" s="58"/>
      <c r="J105" s="58"/>
      <c r="K105" s="58"/>
      <c r="L105" s="58"/>
      <c r="M105" s="58"/>
      <c r="N105" s="58"/>
    </row>
    <row r="106">
      <c r="A106" s="51">
        <v>753.0</v>
      </c>
      <c r="B106" s="51" t="s">
        <v>191</v>
      </c>
      <c r="C106" s="51" t="s">
        <v>36</v>
      </c>
      <c r="D106" s="59">
        <v>44867.0</v>
      </c>
      <c r="E106" s="53">
        <v>59.99</v>
      </c>
      <c r="F106" s="53">
        <v>0.0</v>
      </c>
      <c r="G106" s="53">
        <v>59.99</v>
      </c>
      <c r="H106" s="58"/>
      <c r="I106" s="58"/>
      <c r="J106" s="58"/>
      <c r="K106" s="58"/>
      <c r="L106" s="58"/>
      <c r="M106" s="58"/>
      <c r="N106" s="58"/>
    </row>
    <row r="107">
      <c r="A107" s="51">
        <v>501.0</v>
      </c>
      <c r="B107" s="51" t="s">
        <v>192</v>
      </c>
      <c r="C107" s="51" t="s">
        <v>36</v>
      </c>
      <c r="D107" s="59">
        <v>44914.0</v>
      </c>
      <c r="E107" s="53">
        <v>0.0</v>
      </c>
      <c r="F107" s="53">
        <v>0.0</v>
      </c>
      <c r="G107" s="53">
        <v>0.0</v>
      </c>
      <c r="H107" s="58"/>
      <c r="I107" s="58"/>
      <c r="J107" s="58"/>
      <c r="K107" s="58"/>
      <c r="L107" s="58"/>
      <c r="M107" s="58"/>
      <c r="N107" s="58"/>
    </row>
    <row r="108">
      <c r="A108" s="51">
        <v>490.0</v>
      </c>
      <c r="B108" s="51" t="s">
        <v>193</v>
      </c>
      <c r="C108" s="51" t="s">
        <v>36</v>
      </c>
      <c r="D108" s="59">
        <v>44915.0</v>
      </c>
      <c r="E108" s="53">
        <v>9.99</v>
      </c>
      <c r="F108" s="53">
        <v>0.0</v>
      </c>
      <c r="G108" s="53">
        <v>9.99</v>
      </c>
      <c r="H108" s="58"/>
      <c r="I108" s="58"/>
      <c r="J108" s="58"/>
      <c r="K108" s="58"/>
      <c r="L108" s="58"/>
      <c r="M108" s="58"/>
      <c r="N108" s="58"/>
    </row>
    <row r="109">
      <c r="A109" s="51">
        <v>781.0</v>
      </c>
      <c r="B109" s="51" t="s">
        <v>194</v>
      </c>
      <c r="C109" s="51" t="s">
        <v>36</v>
      </c>
      <c r="D109" s="59">
        <v>44921.0</v>
      </c>
      <c r="E109" s="53">
        <v>24.99</v>
      </c>
      <c r="F109" s="53">
        <v>0.0</v>
      </c>
      <c r="G109" s="53">
        <v>24.99</v>
      </c>
      <c r="H109" s="58"/>
      <c r="I109" s="58"/>
      <c r="J109" s="58"/>
      <c r="K109" s="58"/>
      <c r="L109" s="58"/>
      <c r="M109" s="58"/>
      <c r="N109" s="58"/>
    </row>
    <row r="110">
      <c r="A110" s="51">
        <v>605.0</v>
      </c>
      <c r="B110" s="51" t="s">
        <v>195</v>
      </c>
      <c r="C110" s="51" t="s">
        <v>36</v>
      </c>
      <c r="D110" s="59">
        <v>44922.0</v>
      </c>
      <c r="E110" s="53">
        <v>54.99</v>
      </c>
      <c r="F110" s="53">
        <v>0.0</v>
      </c>
      <c r="G110" s="53">
        <v>54.99</v>
      </c>
      <c r="H110" s="58"/>
      <c r="I110" s="58"/>
      <c r="J110" s="58"/>
      <c r="K110" s="58"/>
      <c r="L110" s="58"/>
      <c r="M110" s="58"/>
      <c r="N110" s="58"/>
    </row>
    <row r="111">
      <c r="A111" s="51">
        <v>637.0</v>
      </c>
      <c r="B111" s="51" t="s">
        <v>196</v>
      </c>
      <c r="C111" s="51" t="s">
        <v>36</v>
      </c>
      <c r="D111" s="59">
        <v>44923.0</v>
      </c>
      <c r="E111" s="53">
        <v>16.99</v>
      </c>
      <c r="F111" s="53">
        <v>0.0</v>
      </c>
      <c r="G111" s="53">
        <v>16.99</v>
      </c>
      <c r="H111" s="58"/>
      <c r="I111" s="58"/>
      <c r="J111" s="58"/>
      <c r="K111" s="58"/>
      <c r="L111" s="58"/>
      <c r="M111" s="58"/>
      <c r="N111" s="58"/>
    </row>
    <row r="112">
      <c r="A112" s="51">
        <v>511.0</v>
      </c>
      <c r="B112" s="51" t="s">
        <v>197</v>
      </c>
      <c r="C112" s="51" t="s">
        <v>36</v>
      </c>
      <c r="D112" s="59">
        <v>44929.0</v>
      </c>
      <c r="E112" s="53">
        <v>17.99</v>
      </c>
      <c r="F112" s="53">
        <v>0.0</v>
      </c>
      <c r="G112" s="53">
        <v>17.99</v>
      </c>
      <c r="H112" s="58"/>
      <c r="I112" s="58"/>
      <c r="J112" s="58"/>
      <c r="K112" s="58"/>
      <c r="L112" s="58"/>
      <c r="M112" s="58"/>
      <c r="N112" s="58"/>
    </row>
    <row r="113">
      <c r="A113" s="51">
        <v>574.0</v>
      </c>
      <c r="B113" s="51" t="s">
        <v>198</v>
      </c>
      <c r="C113" s="51" t="s">
        <v>36</v>
      </c>
      <c r="D113" s="59">
        <v>44964.0</v>
      </c>
      <c r="E113" s="53">
        <v>59.98</v>
      </c>
      <c r="F113" s="53">
        <v>0.0</v>
      </c>
      <c r="G113" s="53">
        <v>59.98</v>
      </c>
      <c r="H113" s="58"/>
      <c r="I113" s="58"/>
      <c r="J113" s="58"/>
      <c r="K113" s="58"/>
      <c r="L113" s="58"/>
      <c r="M113" s="58"/>
      <c r="N113" s="58"/>
    </row>
    <row r="114">
      <c r="A114" s="51">
        <v>1024.0</v>
      </c>
      <c r="B114" s="51" t="s">
        <v>48</v>
      </c>
      <c r="C114" s="51" t="s">
        <v>49</v>
      </c>
      <c r="D114" s="59">
        <v>44964.0</v>
      </c>
      <c r="E114" s="53">
        <v>84.99</v>
      </c>
      <c r="F114" s="53">
        <v>0.0</v>
      </c>
      <c r="G114" s="53">
        <v>84.99</v>
      </c>
      <c r="H114" s="58"/>
      <c r="I114" s="58"/>
      <c r="J114" s="58"/>
      <c r="K114" s="58"/>
      <c r="L114" s="58"/>
      <c r="M114" s="58"/>
      <c r="N114" s="58"/>
    </row>
    <row r="115">
      <c r="A115" s="51">
        <v>418.0</v>
      </c>
      <c r="B115" s="51" t="s">
        <v>199</v>
      </c>
      <c r="C115" s="51" t="s">
        <v>31</v>
      </c>
      <c r="D115" s="59">
        <v>44971.0</v>
      </c>
      <c r="E115" s="53">
        <v>19.99</v>
      </c>
      <c r="F115" s="53">
        <v>0.0</v>
      </c>
      <c r="G115" s="53">
        <v>19.99</v>
      </c>
      <c r="H115" s="58"/>
      <c r="I115" s="58"/>
      <c r="J115" s="58"/>
      <c r="K115" s="58"/>
      <c r="L115" s="58"/>
      <c r="M115" s="58"/>
      <c r="N115" s="58"/>
    </row>
    <row r="116">
      <c r="A116" s="51">
        <v>343.0</v>
      </c>
      <c r="B116" s="51" t="s">
        <v>200</v>
      </c>
      <c r="C116" s="51" t="s">
        <v>31</v>
      </c>
      <c r="D116" s="59">
        <v>44971.0</v>
      </c>
      <c r="E116" s="53">
        <v>4.99</v>
      </c>
      <c r="F116" s="53">
        <v>0.0</v>
      </c>
      <c r="G116" s="53">
        <v>4.99</v>
      </c>
      <c r="H116" s="58"/>
      <c r="I116" s="58"/>
      <c r="J116" s="58"/>
      <c r="K116" s="58"/>
      <c r="L116" s="58"/>
      <c r="M116" s="58"/>
      <c r="N116" s="58"/>
    </row>
    <row r="117">
      <c r="A117" s="51">
        <v>544.0</v>
      </c>
      <c r="B117" s="51" t="s">
        <v>201</v>
      </c>
      <c r="C117" s="51" t="s">
        <v>36</v>
      </c>
      <c r="D117" s="59">
        <v>44992.0</v>
      </c>
      <c r="E117" s="53">
        <v>69.99</v>
      </c>
      <c r="F117" s="53">
        <v>0.0</v>
      </c>
      <c r="G117" s="53">
        <v>69.99</v>
      </c>
      <c r="H117" s="58"/>
      <c r="I117" s="58"/>
      <c r="J117" s="58"/>
      <c r="K117" s="58"/>
      <c r="L117" s="58"/>
      <c r="M117" s="58"/>
      <c r="N117" s="58"/>
    </row>
    <row r="118">
      <c r="A118" s="51">
        <v>516.0</v>
      </c>
      <c r="B118" s="51" t="s">
        <v>202</v>
      </c>
      <c r="C118" s="51" t="s">
        <v>36</v>
      </c>
      <c r="D118" s="59">
        <v>44992.0</v>
      </c>
      <c r="E118" s="53">
        <v>79.99</v>
      </c>
      <c r="F118" s="53">
        <v>0.0</v>
      </c>
      <c r="G118" s="53">
        <v>79.99</v>
      </c>
      <c r="H118" s="58"/>
      <c r="I118" s="58"/>
      <c r="J118" s="58"/>
      <c r="K118" s="58"/>
      <c r="L118" s="58"/>
      <c r="M118" s="58"/>
      <c r="N118" s="58"/>
    </row>
    <row r="119">
      <c r="A119" s="51">
        <v>733.0</v>
      </c>
      <c r="B119" s="51" t="s">
        <v>203</v>
      </c>
      <c r="C119" s="51" t="s">
        <v>36</v>
      </c>
      <c r="D119" s="59">
        <v>44992.0</v>
      </c>
      <c r="E119" s="53">
        <v>19.99</v>
      </c>
      <c r="F119" s="53">
        <v>0.0</v>
      </c>
      <c r="G119" s="53">
        <v>19.99</v>
      </c>
      <c r="H119" s="58"/>
      <c r="I119" s="58"/>
      <c r="J119" s="58"/>
      <c r="K119" s="58"/>
      <c r="L119" s="58"/>
      <c r="M119" s="58"/>
      <c r="N119" s="58"/>
    </row>
    <row r="120">
      <c r="A120" s="51">
        <v>780.0</v>
      </c>
      <c r="B120" s="51" t="s">
        <v>204</v>
      </c>
      <c r="C120" s="51" t="s">
        <v>36</v>
      </c>
      <c r="D120" s="59">
        <v>45014.0</v>
      </c>
      <c r="E120" s="53">
        <v>44.99</v>
      </c>
      <c r="F120" s="53">
        <v>0.0</v>
      </c>
      <c r="G120" s="53">
        <v>44.99</v>
      </c>
      <c r="H120" s="58"/>
      <c r="I120" s="58"/>
      <c r="J120" s="58"/>
      <c r="K120" s="58"/>
      <c r="L120" s="58"/>
      <c r="M120" s="58"/>
      <c r="N120" s="58"/>
    </row>
    <row r="121">
      <c r="A121" s="51">
        <v>856.0</v>
      </c>
      <c r="B121" s="51" t="s">
        <v>205</v>
      </c>
      <c r="C121" s="51" t="s">
        <v>36</v>
      </c>
      <c r="D121" s="59">
        <v>45020.0</v>
      </c>
      <c r="E121" s="53">
        <v>24.99</v>
      </c>
      <c r="F121" s="53">
        <v>0.0</v>
      </c>
      <c r="G121" s="53">
        <v>24.99</v>
      </c>
      <c r="H121" s="58"/>
      <c r="I121" s="58"/>
      <c r="J121" s="58"/>
      <c r="K121" s="58"/>
      <c r="L121" s="58"/>
      <c r="M121" s="58"/>
      <c r="N121" s="58"/>
    </row>
    <row r="122">
      <c r="A122" s="51">
        <v>711.0</v>
      </c>
      <c r="B122" s="51" t="s">
        <v>206</v>
      </c>
      <c r="C122" s="51" t="s">
        <v>36</v>
      </c>
      <c r="D122" s="59">
        <v>45020.0</v>
      </c>
      <c r="E122" s="53">
        <v>0.0</v>
      </c>
      <c r="F122" s="53">
        <v>0.0</v>
      </c>
      <c r="G122" s="53">
        <v>0.0</v>
      </c>
      <c r="H122" s="58"/>
      <c r="I122" s="58"/>
      <c r="J122" s="58"/>
      <c r="K122" s="58"/>
      <c r="L122" s="58"/>
      <c r="M122" s="58"/>
      <c r="N122" s="58"/>
    </row>
    <row r="123">
      <c r="A123" s="51">
        <v>640.0</v>
      </c>
      <c r="B123" s="51" t="s">
        <v>56</v>
      </c>
      <c r="C123" s="51" t="s">
        <v>36</v>
      </c>
      <c r="D123" s="59">
        <v>45048.0</v>
      </c>
      <c r="E123" s="53">
        <v>69.99</v>
      </c>
      <c r="F123" s="53">
        <v>0.0</v>
      </c>
      <c r="G123" s="53">
        <v>69.99</v>
      </c>
      <c r="H123" s="58"/>
      <c r="I123" s="58"/>
      <c r="J123" s="58"/>
      <c r="K123" s="58"/>
      <c r="L123" s="58"/>
      <c r="M123" s="58"/>
      <c r="N123" s="58"/>
    </row>
    <row r="124">
      <c r="A124" s="51">
        <v>573.0</v>
      </c>
      <c r="B124" s="51" t="s">
        <v>207</v>
      </c>
      <c r="C124" s="51" t="s">
        <v>36</v>
      </c>
      <c r="D124" s="59">
        <v>45048.0</v>
      </c>
      <c r="E124" s="53">
        <v>21.99</v>
      </c>
      <c r="F124" s="53">
        <v>0.0</v>
      </c>
      <c r="G124" s="53">
        <v>21.99</v>
      </c>
      <c r="H124" s="58"/>
      <c r="I124" s="58"/>
      <c r="J124" s="58"/>
      <c r="K124" s="58"/>
      <c r="L124" s="58"/>
      <c r="M124" s="58"/>
      <c r="N124" s="58"/>
    </row>
    <row r="125">
      <c r="A125" s="51">
        <v>908.0</v>
      </c>
      <c r="B125" s="51" t="s">
        <v>208</v>
      </c>
      <c r="C125" s="51" t="s">
        <v>36</v>
      </c>
      <c r="D125" s="59">
        <v>45050.0</v>
      </c>
      <c r="E125" s="53">
        <v>29.99</v>
      </c>
      <c r="F125" s="53">
        <v>0.0</v>
      </c>
      <c r="G125" s="53">
        <v>29.99</v>
      </c>
      <c r="H125" s="58"/>
      <c r="I125" s="58"/>
      <c r="J125" s="58"/>
      <c r="K125" s="58"/>
      <c r="L125" s="58"/>
      <c r="M125" s="58"/>
      <c r="N125" s="58"/>
    </row>
    <row r="126">
      <c r="A126" s="51">
        <v>901.0</v>
      </c>
      <c r="B126" s="51" t="s">
        <v>209</v>
      </c>
      <c r="C126" s="51" t="s">
        <v>36</v>
      </c>
      <c r="D126" s="59">
        <v>45083.0</v>
      </c>
      <c r="E126" s="53">
        <v>19.99</v>
      </c>
      <c r="F126" s="53">
        <v>0.0</v>
      </c>
      <c r="G126" s="53">
        <v>19.99</v>
      </c>
      <c r="H126" s="58"/>
      <c r="I126" s="58"/>
      <c r="J126" s="58"/>
      <c r="K126" s="58"/>
      <c r="L126" s="58"/>
      <c r="M126" s="58"/>
      <c r="N126" s="58"/>
    </row>
    <row r="127">
      <c r="A127" s="51">
        <v>668.0</v>
      </c>
      <c r="B127" s="51" t="s">
        <v>210</v>
      </c>
      <c r="C127" s="51" t="s">
        <v>36</v>
      </c>
      <c r="D127" s="59">
        <v>45083.0</v>
      </c>
      <c r="E127" s="53">
        <v>59.99</v>
      </c>
      <c r="F127" s="53">
        <v>0.0</v>
      </c>
      <c r="G127" s="53">
        <v>59.99</v>
      </c>
      <c r="H127" s="58"/>
      <c r="I127" s="58"/>
      <c r="J127" s="58"/>
      <c r="K127" s="58"/>
      <c r="L127" s="58"/>
      <c r="M127" s="58"/>
      <c r="N127" s="58"/>
    </row>
    <row r="128">
      <c r="A128" s="51">
        <v>744.0</v>
      </c>
      <c r="B128" s="51" t="s">
        <v>211</v>
      </c>
      <c r="C128" s="51" t="s">
        <v>36</v>
      </c>
      <c r="D128" s="59">
        <v>45083.0</v>
      </c>
      <c r="E128" s="53">
        <v>39.99</v>
      </c>
      <c r="F128" s="53">
        <v>0.0</v>
      </c>
      <c r="G128" s="53">
        <v>39.99</v>
      </c>
      <c r="H128" s="58"/>
      <c r="I128" s="58"/>
      <c r="J128" s="58"/>
      <c r="K128" s="58"/>
      <c r="L128" s="58"/>
      <c r="M128" s="58"/>
      <c r="N128" s="58"/>
    </row>
    <row r="129">
      <c r="A129" s="51">
        <v>531.0</v>
      </c>
      <c r="B129" s="51" t="s">
        <v>212</v>
      </c>
      <c r="C129" s="51" t="s">
        <v>36</v>
      </c>
      <c r="D129" s="59">
        <v>45111.0</v>
      </c>
      <c r="E129" s="53">
        <v>74.99</v>
      </c>
      <c r="F129" s="53">
        <v>0.0</v>
      </c>
      <c r="G129" s="53">
        <v>74.99</v>
      </c>
      <c r="H129" s="58"/>
      <c r="I129" s="58"/>
      <c r="J129" s="58"/>
      <c r="K129" s="58"/>
      <c r="L129" s="58"/>
      <c r="M129" s="58"/>
      <c r="N129" s="58"/>
    </row>
    <row r="130">
      <c r="A130" s="51">
        <v>597.0</v>
      </c>
      <c r="B130" s="51" t="s">
        <v>213</v>
      </c>
      <c r="C130" s="51" t="s">
        <v>36</v>
      </c>
      <c r="D130" s="59">
        <v>45111.0</v>
      </c>
      <c r="E130" s="53">
        <v>29.99</v>
      </c>
      <c r="F130" s="53">
        <v>0.0</v>
      </c>
      <c r="G130" s="53">
        <v>29.99</v>
      </c>
      <c r="H130" s="58"/>
      <c r="I130" s="58"/>
      <c r="J130" s="58"/>
      <c r="K130" s="58"/>
      <c r="L130" s="58"/>
      <c r="M130" s="58"/>
      <c r="N130" s="58"/>
    </row>
    <row r="131">
      <c r="A131" s="51">
        <v>496.0</v>
      </c>
      <c r="B131" s="51" t="s">
        <v>214</v>
      </c>
      <c r="C131" s="51" t="s">
        <v>36</v>
      </c>
      <c r="D131" s="59">
        <v>45111.0</v>
      </c>
      <c r="E131" s="53">
        <v>29.99</v>
      </c>
      <c r="F131" s="53">
        <v>0.0</v>
      </c>
      <c r="G131" s="53">
        <v>29.99</v>
      </c>
      <c r="H131" s="58"/>
      <c r="I131" s="58"/>
      <c r="J131" s="58"/>
      <c r="K131" s="58"/>
      <c r="L131" s="58"/>
      <c r="M131" s="58"/>
      <c r="N131" s="58"/>
    </row>
    <row r="132">
      <c r="A132" s="51">
        <v>570.0</v>
      </c>
      <c r="B132" s="51" t="s">
        <v>215</v>
      </c>
      <c r="C132" s="51" t="s">
        <v>36</v>
      </c>
      <c r="D132" s="59">
        <v>45140.0</v>
      </c>
      <c r="E132" s="53">
        <v>19.99</v>
      </c>
      <c r="F132" s="53">
        <v>0.0</v>
      </c>
      <c r="G132" s="53">
        <v>19.99</v>
      </c>
      <c r="H132" s="58"/>
      <c r="I132" s="58"/>
      <c r="J132" s="58"/>
      <c r="K132" s="58"/>
      <c r="L132" s="58"/>
      <c r="M132" s="58"/>
      <c r="N132" s="58"/>
    </row>
    <row r="133">
      <c r="A133" s="51">
        <v>628.0</v>
      </c>
      <c r="B133" s="51" t="s">
        <v>216</v>
      </c>
      <c r="C133" s="51" t="s">
        <v>36</v>
      </c>
      <c r="D133" s="59">
        <v>45174.0</v>
      </c>
      <c r="E133" s="53">
        <v>29.99</v>
      </c>
      <c r="F133" s="53">
        <v>0.0</v>
      </c>
      <c r="G133" s="53">
        <v>29.99</v>
      </c>
      <c r="H133" s="58"/>
      <c r="I133" s="58"/>
      <c r="J133" s="58"/>
      <c r="K133" s="58"/>
      <c r="L133" s="58"/>
      <c r="M133" s="58"/>
      <c r="N133" s="58"/>
    </row>
    <row r="134">
      <c r="A134" s="51">
        <v>807.0</v>
      </c>
      <c r="B134" s="51" t="s">
        <v>55</v>
      </c>
      <c r="C134" s="51" t="s">
        <v>36</v>
      </c>
      <c r="D134" s="59">
        <v>45174.0</v>
      </c>
      <c r="E134" s="53">
        <v>69.99</v>
      </c>
      <c r="F134" s="53">
        <v>0.0</v>
      </c>
      <c r="G134" s="53">
        <v>69.99</v>
      </c>
      <c r="H134" s="58"/>
      <c r="I134" s="58"/>
      <c r="J134" s="58"/>
      <c r="K134" s="58"/>
      <c r="L134" s="58"/>
      <c r="M134" s="58"/>
      <c r="N134" s="58"/>
    </row>
    <row r="135">
      <c r="A135" s="51">
        <v>803.0</v>
      </c>
      <c r="B135" s="51" t="s">
        <v>217</v>
      </c>
      <c r="C135" s="51" t="s">
        <v>36</v>
      </c>
      <c r="D135" s="59">
        <v>45176.0</v>
      </c>
      <c r="E135" s="53">
        <v>4.99</v>
      </c>
      <c r="F135" s="53">
        <v>0.0</v>
      </c>
      <c r="G135" s="53">
        <v>4.99</v>
      </c>
      <c r="H135" s="58"/>
      <c r="I135" s="58"/>
      <c r="J135" s="58"/>
      <c r="K135" s="58"/>
      <c r="L135" s="58"/>
      <c r="M135" s="58"/>
      <c r="N135" s="58"/>
    </row>
    <row r="136">
      <c r="A136" s="51">
        <v>869.0</v>
      </c>
      <c r="B136" s="51" t="s">
        <v>218</v>
      </c>
      <c r="C136" s="51" t="s">
        <v>36</v>
      </c>
      <c r="D136" s="59">
        <v>45176.0</v>
      </c>
      <c r="E136" s="53">
        <v>19.99</v>
      </c>
      <c r="F136" s="53">
        <v>0.0</v>
      </c>
      <c r="G136" s="53">
        <v>19.99</v>
      </c>
      <c r="H136" s="58"/>
      <c r="I136" s="58"/>
      <c r="J136" s="58"/>
      <c r="K136" s="58"/>
      <c r="L136" s="58"/>
      <c r="M136" s="58"/>
      <c r="N136" s="58"/>
    </row>
    <row r="137">
      <c r="A137" s="51">
        <v>899.0</v>
      </c>
      <c r="B137" s="51" t="s">
        <v>219</v>
      </c>
      <c r="C137" s="51" t="s">
        <v>36</v>
      </c>
      <c r="D137" s="59">
        <v>45176.0</v>
      </c>
      <c r="E137" s="53">
        <v>9.99</v>
      </c>
      <c r="F137" s="53">
        <v>0.0</v>
      </c>
      <c r="G137" s="53">
        <v>9.99</v>
      </c>
      <c r="H137" s="58"/>
      <c r="I137" s="58"/>
      <c r="J137" s="58"/>
      <c r="K137" s="58"/>
      <c r="L137" s="58"/>
      <c r="M137" s="58"/>
      <c r="N137" s="58"/>
    </row>
    <row r="138">
      <c r="A138" s="51">
        <v>743.0</v>
      </c>
      <c r="B138" s="51" t="s">
        <v>220</v>
      </c>
      <c r="C138" s="51" t="s">
        <v>36</v>
      </c>
      <c r="D138" s="59">
        <v>45176.0</v>
      </c>
      <c r="E138" s="53">
        <v>6.99</v>
      </c>
      <c r="F138" s="53">
        <v>0.0</v>
      </c>
      <c r="G138" s="53">
        <v>6.99</v>
      </c>
      <c r="H138" s="58"/>
      <c r="I138" s="58"/>
      <c r="J138" s="58"/>
      <c r="K138" s="58"/>
      <c r="L138" s="58"/>
      <c r="M138" s="58"/>
      <c r="N138" s="58"/>
    </row>
    <row r="139">
      <c r="A139" s="51">
        <v>738.0</v>
      </c>
      <c r="B139" s="51" t="s">
        <v>221</v>
      </c>
      <c r="C139" s="51" t="s">
        <v>36</v>
      </c>
      <c r="D139" s="59">
        <v>45176.0</v>
      </c>
      <c r="E139" s="53">
        <v>15.99</v>
      </c>
      <c r="F139" s="53">
        <v>0.0</v>
      </c>
      <c r="G139" s="53">
        <v>15.99</v>
      </c>
      <c r="H139" s="58"/>
      <c r="I139" s="58"/>
      <c r="J139" s="58"/>
      <c r="K139" s="58"/>
      <c r="L139" s="58"/>
      <c r="M139" s="58"/>
      <c r="N139" s="58"/>
    </row>
    <row r="140">
      <c r="A140" s="51">
        <v>691.0</v>
      </c>
      <c r="B140" s="51" t="s">
        <v>222</v>
      </c>
      <c r="C140" s="51" t="s">
        <v>36</v>
      </c>
      <c r="D140" s="59">
        <v>45176.0</v>
      </c>
      <c r="E140" s="53">
        <v>59.99</v>
      </c>
      <c r="F140" s="53">
        <v>0.0</v>
      </c>
      <c r="G140" s="53">
        <v>59.99</v>
      </c>
      <c r="H140" s="58"/>
      <c r="I140" s="58"/>
      <c r="J140" s="58"/>
      <c r="K140" s="58"/>
      <c r="L140" s="58"/>
      <c r="M140" s="58"/>
      <c r="N140" s="58"/>
    </row>
    <row r="141">
      <c r="A141" s="51">
        <v>591.0</v>
      </c>
      <c r="B141" s="51" t="s">
        <v>223</v>
      </c>
      <c r="C141" s="51" t="s">
        <v>36</v>
      </c>
      <c r="D141" s="59">
        <v>45176.0</v>
      </c>
      <c r="E141" s="53">
        <v>14.99</v>
      </c>
      <c r="F141" s="53">
        <v>0.0</v>
      </c>
      <c r="G141" s="53">
        <v>14.99</v>
      </c>
      <c r="H141" s="58"/>
      <c r="I141" s="58"/>
      <c r="J141" s="58"/>
      <c r="K141" s="58"/>
      <c r="L141" s="58"/>
      <c r="M141" s="58"/>
      <c r="N141" s="58"/>
    </row>
    <row r="142">
      <c r="A142" s="51">
        <v>952.0</v>
      </c>
      <c r="B142" s="51" t="s">
        <v>224</v>
      </c>
      <c r="C142" s="51" t="s">
        <v>109</v>
      </c>
      <c r="D142" s="59">
        <v>45176.0</v>
      </c>
      <c r="E142" s="53">
        <v>24.99</v>
      </c>
      <c r="F142" s="53">
        <v>0.0</v>
      </c>
      <c r="G142" s="53">
        <v>24.99</v>
      </c>
      <c r="H142" s="58"/>
      <c r="I142" s="58"/>
      <c r="J142" s="58"/>
      <c r="K142" s="58"/>
      <c r="L142" s="58"/>
      <c r="M142" s="58"/>
      <c r="N142" s="58"/>
    </row>
    <row r="143">
      <c r="A143" s="51">
        <v>930.0</v>
      </c>
      <c r="B143" s="51" t="s">
        <v>225</v>
      </c>
      <c r="C143" s="51" t="s">
        <v>36</v>
      </c>
      <c r="D143" s="59">
        <v>45177.0</v>
      </c>
      <c r="E143" s="53">
        <v>19.99</v>
      </c>
      <c r="F143" s="53">
        <v>0.0</v>
      </c>
      <c r="G143" s="53">
        <v>19.99</v>
      </c>
      <c r="H143" s="58"/>
      <c r="I143" s="58"/>
      <c r="J143" s="58"/>
      <c r="K143" s="58"/>
      <c r="L143" s="58"/>
      <c r="M143" s="58"/>
      <c r="N143" s="58"/>
    </row>
    <row r="144">
      <c r="A144" s="51">
        <v>636.0</v>
      </c>
      <c r="B144" s="51" t="s">
        <v>226</v>
      </c>
      <c r="C144" s="51" t="s">
        <v>36</v>
      </c>
      <c r="D144" s="59">
        <v>45177.0</v>
      </c>
      <c r="E144" s="53">
        <v>19.99</v>
      </c>
      <c r="F144" s="53">
        <v>0.0</v>
      </c>
      <c r="G144" s="53">
        <v>19.99</v>
      </c>
      <c r="H144" s="58"/>
      <c r="I144" s="58"/>
      <c r="J144" s="58"/>
      <c r="K144" s="58"/>
      <c r="L144" s="58"/>
      <c r="M144" s="58"/>
      <c r="N144" s="58"/>
    </row>
    <row r="145">
      <c r="A145" s="51">
        <v>119.0</v>
      </c>
      <c r="B145" s="51" t="s">
        <v>227</v>
      </c>
      <c r="C145" s="51" t="s">
        <v>99</v>
      </c>
      <c r="D145" s="59">
        <v>45177.0</v>
      </c>
      <c r="E145" s="53">
        <v>9.99</v>
      </c>
      <c r="F145" s="53">
        <v>0.0</v>
      </c>
      <c r="G145" s="53">
        <v>9.99</v>
      </c>
      <c r="H145" s="58"/>
      <c r="I145" s="58"/>
      <c r="J145" s="58"/>
      <c r="K145" s="58"/>
      <c r="L145" s="58"/>
      <c r="M145" s="58"/>
      <c r="N145" s="58"/>
    </row>
    <row r="146">
      <c r="A146" s="51">
        <v>641.0</v>
      </c>
      <c r="B146" s="51" t="s">
        <v>228</v>
      </c>
      <c r="C146" s="51" t="s">
        <v>36</v>
      </c>
      <c r="D146" s="59">
        <v>45177.0</v>
      </c>
      <c r="E146" s="53">
        <v>19.99</v>
      </c>
      <c r="F146" s="53">
        <v>0.0</v>
      </c>
      <c r="G146" s="53">
        <v>19.99</v>
      </c>
      <c r="H146" s="58"/>
      <c r="I146" s="58"/>
      <c r="J146" s="58"/>
      <c r="K146" s="58"/>
      <c r="L146" s="58"/>
      <c r="M146" s="58"/>
      <c r="N146" s="58"/>
    </row>
    <row r="147">
      <c r="A147" s="51">
        <v>664.0</v>
      </c>
      <c r="B147" s="51" t="s">
        <v>229</v>
      </c>
      <c r="C147" s="51" t="s">
        <v>36</v>
      </c>
      <c r="D147" s="59">
        <v>45177.0</v>
      </c>
      <c r="E147" s="53">
        <v>14.99</v>
      </c>
      <c r="F147" s="53">
        <v>0.0</v>
      </c>
      <c r="G147" s="53">
        <v>14.99</v>
      </c>
      <c r="H147" s="58"/>
      <c r="I147" s="58"/>
      <c r="J147" s="58"/>
      <c r="K147" s="58"/>
      <c r="L147" s="58"/>
      <c r="M147" s="58"/>
      <c r="N147" s="58"/>
    </row>
    <row r="148">
      <c r="A148" s="51">
        <v>750.0</v>
      </c>
      <c r="B148" s="51" t="s">
        <v>230</v>
      </c>
      <c r="C148" s="51" t="s">
        <v>36</v>
      </c>
      <c r="D148" s="59">
        <v>45177.0</v>
      </c>
      <c r="E148" s="53">
        <v>69.99</v>
      </c>
      <c r="F148" s="53">
        <v>0.0</v>
      </c>
      <c r="G148" s="53">
        <v>69.99</v>
      </c>
      <c r="H148" s="58"/>
      <c r="I148" s="58"/>
      <c r="J148" s="58"/>
      <c r="K148" s="58"/>
      <c r="L148" s="58"/>
      <c r="M148" s="58"/>
      <c r="N148" s="58"/>
    </row>
    <row r="149">
      <c r="A149" s="51">
        <v>756.0</v>
      </c>
      <c r="B149" s="51" t="s">
        <v>231</v>
      </c>
      <c r="C149" s="51" t="s">
        <v>36</v>
      </c>
      <c r="D149" s="59">
        <v>45181.0</v>
      </c>
      <c r="E149" s="53">
        <v>14.99</v>
      </c>
      <c r="F149" s="53">
        <v>0.0</v>
      </c>
      <c r="G149" s="53">
        <v>14.99</v>
      </c>
      <c r="H149" s="58"/>
      <c r="I149" s="58"/>
      <c r="J149" s="58"/>
      <c r="K149" s="58"/>
      <c r="L149" s="58"/>
      <c r="M149" s="58"/>
      <c r="N149" s="58"/>
    </row>
    <row r="150">
      <c r="A150" s="51">
        <v>309.0</v>
      </c>
      <c r="B150" s="51" t="s">
        <v>232</v>
      </c>
      <c r="C150" s="51" t="s">
        <v>31</v>
      </c>
      <c r="D150" s="59">
        <v>45182.0</v>
      </c>
      <c r="E150" s="53">
        <v>49.99</v>
      </c>
      <c r="F150" s="53">
        <v>0.0</v>
      </c>
      <c r="G150" s="53">
        <v>49.99</v>
      </c>
      <c r="H150" s="58"/>
      <c r="I150" s="58"/>
      <c r="J150" s="58"/>
      <c r="K150" s="58"/>
      <c r="L150" s="58"/>
      <c r="M150" s="58"/>
      <c r="N150" s="58"/>
    </row>
    <row r="151">
      <c r="A151" s="51">
        <v>613.0</v>
      </c>
      <c r="B151" s="51" t="s">
        <v>233</v>
      </c>
      <c r="C151" s="51" t="s">
        <v>36</v>
      </c>
      <c r="D151" s="59">
        <v>45202.0</v>
      </c>
      <c r="E151" s="53">
        <v>39.99</v>
      </c>
      <c r="F151" s="53">
        <v>0.0</v>
      </c>
      <c r="G151" s="53">
        <v>39.99</v>
      </c>
      <c r="H151" s="58"/>
      <c r="I151" s="58"/>
      <c r="J151" s="58"/>
      <c r="K151" s="58"/>
      <c r="L151" s="58"/>
      <c r="M151" s="58"/>
      <c r="N151" s="58"/>
    </row>
    <row r="152">
      <c r="A152" s="51">
        <v>871.0</v>
      </c>
      <c r="B152" s="51" t="s">
        <v>234</v>
      </c>
      <c r="C152" s="51" t="s">
        <v>36</v>
      </c>
      <c r="D152" s="59">
        <v>45202.0</v>
      </c>
      <c r="E152" s="53">
        <v>69.99</v>
      </c>
      <c r="F152" s="53">
        <v>0.0</v>
      </c>
      <c r="G152" s="53">
        <v>69.99</v>
      </c>
      <c r="H152" s="58"/>
      <c r="I152" s="58"/>
      <c r="J152" s="58"/>
      <c r="K152" s="58"/>
      <c r="L152" s="58"/>
      <c r="M152" s="58"/>
      <c r="N152" s="58"/>
    </row>
    <row r="153">
      <c r="A153" s="51">
        <v>925.0</v>
      </c>
      <c r="B153" s="51" t="s">
        <v>235</v>
      </c>
      <c r="C153" s="51" t="s">
        <v>36</v>
      </c>
      <c r="D153" s="59">
        <v>45202.0</v>
      </c>
      <c r="E153" s="53">
        <v>39.99</v>
      </c>
      <c r="F153" s="53">
        <v>0.0</v>
      </c>
      <c r="G153" s="53">
        <v>39.99</v>
      </c>
      <c r="H153" s="58"/>
      <c r="I153" s="58"/>
      <c r="J153" s="58"/>
      <c r="K153" s="58"/>
      <c r="L153" s="58"/>
      <c r="M153" s="58"/>
      <c r="N153" s="58"/>
    </row>
    <row r="154">
      <c r="A154" s="51">
        <v>1025.0</v>
      </c>
      <c r="B154" s="51" t="s">
        <v>236</v>
      </c>
      <c r="C154" s="51" t="s">
        <v>49</v>
      </c>
      <c r="D154" s="59">
        <v>45219.0</v>
      </c>
      <c r="E154" s="53">
        <v>89.99</v>
      </c>
      <c r="F154" s="53">
        <v>0.0</v>
      </c>
      <c r="G154" s="53">
        <v>89.99</v>
      </c>
      <c r="H154" s="58"/>
      <c r="I154" s="58"/>
      <c r="J154" s="58"/>
      <c r="K154" s="58"/>
      <c r="L154" s="58"/>
      <c r="M154" s="58"/>
      <c r="N154" s="58"/>
    </row>
    <row r="155">
      <c r="A155" s="51">
        <v>497.0</v>
      </c>
      <c r="B155" s="51" t="s">
        <v>237</v>
      </c>
      <c r="C155" s="51" t="s">
        <v>36</v>
      </c>
      <c r="D155" s="59">
        <v>45237.0</v>
      </c>
      <c r="E155" s="53">
        <v>29.99</v>
      </c>
      <c r="F155" s="53">
        <v>0.0</v>
      </c>
      <c r="G155" s="53">
        <v>29.99</v>
      </c>
      <c r="H155" s="58"/>
      <c r="I155" s="58"/>
      <c r="J155" s="58"/>
      <c r="K155" s="58"/>
      <c r="L155" s="58"/>
      <c r="M155" s="58"/>
      <c r="N155" s="58"/>
    </row>
    <row r="156">
      <c r="A156" s="51">
        <v>682.0</v>
      </c>
      <c r="B156" s="51" t="s">
        <v>238</v>
      </c>
      <c r="C156" s="51" t="s">
        <v>36</v>
      </c>
      <c r="D156" s="59">
        <v>45265.0</v>
      </c>
      <c r="E156" s="53">
        <v>69.99</v>
      </c>
      <c r="F156" s="53">
        <v>0.0</v>
      </c>
      <c r="G156" s="53">
        <v>69.99</v>
      </c>
      <c r="H156" s="58"/>
      <c r="I156" s="58"/>
      <c r="J156" s="58"/>
      <c r="K156" s="58"/>
      <c r="L156" s="58"/>
      <c r="M156" s="58"/>
      <c r="N156" s="58"/>
    </row>
    <row r="157">
      <c r="A157" s="51">
        <v>1031.0</v>
      </c>
      <c r="B157" s="51" t="s">
        <v>239</v>
      </c>
      <c r="C157" s="51" t="s">
        <v>49</v>
      </c>
      <c r="D157" s="59">
        <v>45265.0</v>
      </c>
      <c r="E157" s="53">
        <v>24.99</v>
      </c>
      <c r="F157" s="53">
        <v>0.0</v>
      </c>
      <c r="G157" s="53">
        <v>24.99</v>
      </c>
      <c r="H157" s="58"/>
      <c r="I157" s="58"/>
      <c r="J157" s="58"/>
      <c r="K157" s="58"/>
      <c r="L157" s="58"/>
      <c r="M157" s="58"/>
      <c r="N157" s="58"/>
    </row>
    <row r="158">
      <c r="A158" s="51">
        <v>695.0</v>
      </c>
      <c r="B158" s="51" t="s">
        <v>240</v>
      </c>
      <c r="C158" s="51" t="s">
        <v>36</v>
      </c>
      <c r="D158" s="59">
        <v>45285.0</v>
      </c>
      <c r="E158" s="53">
        <v>54.99</v>
      </c>
      <c r="F158" s="53">
        <v>0.0</v>
      </c>
      <c r="G158" s="53">
        <v>54.99</v>
      </c>
      <c r="H158" s="58"/>
      <c r="I158" s="58"/>
      <c r="J158" s="58"/>
      <c r="K158" s="58"/>
      <c r="L158" s="58"/>
      <c r="M158" s="58"/>
      <c r="N158" s="58"/>
    </row>
    <row r="159">
      <c r="A159" s="51">
        <v>755.0</v>
      </c>
      <c r="B159" s="51" t="s">
        <v>241</v>
      </c>
      <c r="C159" s="51" t="s">
        <v>36</v>
      </c>
      <c r="D159" s="59">
        <v>45304.0</v>
      </c>
      <c r="E159" s="53">
        <v>24.99</v>
      </c>
      <c r="F159" s="53">
        <v>0.0</v>
      </c>
      <c r="G159" s="53">
        <v>24.99</v>
      </c>
      <c r="H159" s="58"/>
      <c r="I159" s="58"/>
      <c r="J159" s="58"/>
      <c r="K159" s="58"/>
      <c r="L159" s="58"/>
      <c r="M159" s="58"/>
      <c r="N159" s="58"/>
    </row>
    <row r="160">
      <c r="A160" s="51">
        <v>802.0</v>
      </c>
      <c r="B160" s="51" t="s">
        <v>242</v>
      </c>
      <c r="C160" s="51" t="s">
        <v>36</v>
      </c>
      <c r="D160" s="59">
        <v>45328.0</v>
      </c>
      <c r="E160" s="53">
        <v>29.99</v>
      </c>
      <c r="F160" s="53">
        <v>0.0</v>
      </c>
      <c r="G160" s="53">
        <v>29.99</v>
      </c>
      <c r="H160" s="58"/>
      <c r="I160" s="58"/>
      <c r="J160" s="58"/>
      <c r="K160" s="58"/>
      <c r="L160" s="58"/>
      <c r="M160" s="58"/>
      <c r="N160" s="58"/>
    </row>
    <row r="161">
      <c r="A161" s="51">
        <v>1032.0</v>
      </c>
      <c r="B161" s="51" t="s">
        <v>243</v>
      </c>
      <c r="C161" s="51" t="s">
        <v>49</v>
      </c>
      <c r="D161" s="59">
        <v>45328.0</v>
      </c>
      <c r="E161" s="53">
        <v>59.99</v>
      </c>
      <c r="F161" s="53">
        <v>0.0</v>
      </c>
      <c r="G161" s="53">
        <v>59.99</v>
      </c>
      <c r="H161" s="58"/>
      <c r="I161" s="58"/>
      <c r="J161" s="58"/>
      <c r="K161" s="58"/>
      <c r="L161" s="58"/>
      <c r="M161" s="58"/>
      <c r="N161" s="58"/>
    </row>
    <row r="162">
      <c r="A162" s="51">
        <v>817.0</v>
      </c>
      <c r="B162" s="51" t="s">
        <v>244</v>
      </c>
      <c r="C162" s="51" t="s">
        <v>36</v>
      </c>
      <c r="D162" s="59">
        <v>45356.0</v>
      </c>
      <c r="E162" s="53">
        <v>39.99</v>
      </c>
      <c r="F162" s="53">
        <v>0.0</v>
      </c>
      <c r="G162" s="53">
        <v>39.99</v>
      </c>
      <c r="H162" s="58"/>
      <c r="I162" s="58"/>
      <c r="J162" s="58"/>
      <c r="K162" s="58"/>
      <c r="L162" s="58"/>
      <c r="M162" s="58"/>
      <c r="N162" s="58"/>
    </row>
    <row r="163">
      <c r="A163" s="51">
        <v>604.0</v>
      </c>
      <c r="B163" s="51" t="s">
        <v>51</v>
      </c>
      <c r="C163" s="51" t="s">
        <v>36</v>
      </c>
      <c r="D163" s="59">
        <v>45356.0</v>
      </c>
      <c r="E163" s="53">
        <v>79.99</v>
      </c>
      <c r="F163" s="53">
        <v>0.0</v>
      </c>
      <c r="G163" s="53">
        <v>79.99</v>
      </c>
      <c r="H163" s="58"/>
      <c r="I163" s="58"/>
      <c r="J163" s="58"/>
      <c r="K163" s="58"/>
      <c r="L163" s="58"/>
      <c r="M163" s="58"/>
      <c r="N163" s="58"/>
    </row>
    <row r="164">
      <c r="A164" s="51">
        <v>888.0</v>
      </c>
      <c r="B164" s="51" t="s">
        <v>245</v>
      </c>
      <c r="C164" s="51" t="s">
        <v>36</v>
      </c>
      <c r="D164" s="59">
        <v>45382.0</v>
      </c>
      <c r="E164" s="53">
        <v>26.48</v>
      </c>
      <c r="F164" s="53">
        <v>0.0</v>
      </c>
      <c r="G164" s="53">
        <v>26.48</v>
      </c>
      <c r="H164" s="58"/>
      <c r="I164" s="58"/>
      <c r="J164" s="58"/>
      <c r="K164" s="58"/>
      <c r="L164" s="58"/>
      <c r="M164" s="58"/>
      <c r="N164" s="58"/>
    </row>
    <row r="165">
      <c r="A165" s="51">
        <v>819.0</v>
      </c>
      <c r="B165" s="51" t="s">
        <v>246</v>
      </c>
      <c r="C165" s="51" t="s">
        <v>36</v>
      </c>
      <c r="D165" s="59">
        <v>45385.0</v>
      </c>
      <c r="E165" s="53">
        <v>16.99</v>
      </c>
      <c r="F165" s="53">
        <v>0.0</v>
      </c>
      <c r="G165" s="53">
        <v>16.99</v>
      </c>
      <c r="H165" s="58"/>
      <c r="I165" s="58"/>
      <c r="J165" s="58"/>
      <c r="K165" s="58"/>
      <c r="L165" s="58"/>
      <c r="M165" s="58"/>
      <c r="N165" s="58"/>
    </row>
    <row r="166">
      <c r="A166" s="51">
        <v>734.0</v>
      </c>
      <c r="B166" s="51" t="s">
        <v>247</v>
      </c>
      <c r="C166" s="51" t="s">
        <v>36</v>
      </c>
      <c r="D166" s="59">
        <v>45385.0</v>
      </c>
      <c r="E166" s="53">
        <v>39.99</v>
      </c>
      <c r="F166" s="53">
        <v>0.0</v>
      </c>
      <c r="G166" s="53">
        <v>39.99</v>
      </c>
      <c r="H166" s="58"/>
      <c r="I166" s="58"/>
      <c r="J166" s="58"/>
      <c r="K166" s="58"/>
      <c r="L166" s="58"/>
      <c r="M166" s="58"/>
      <c r="N166" s="58"/>
    </row>
    <row r="167">
      <c r="A167" s="51">
        <v>608.0</v>
      </c>
      <c r="B167" s="51" t="s">
        <v>248</v>
      </c>
      <c r="C167" s="51" t="s">
        <v>36</v>
      </c>
      <c r="D167" s="59">
        <v>45423.0</v>
      </c>
      <c r="E167" s="53">
        <v>6.96</v>
      </c>
      <c r="F167" s="53">
        <v>0.0</v>
      </c>
      <c r="G167" s="53">
        <v>6.96</v>
      </c>
      <c r="H167" s="58"/>
      <c r="I167" s="58"/>
      <c r="J167" s="58"/>
      <c r="K167" s="58"/>
      <c r="L167" s="58"/>
      <c r="M167" s="58"/>
      <c r="N167" s="58"/>
    </row>
    <row r="168">
      <c r="A168" s="51">
        <v>749.0</v>
      </c>
      <c r="B168" s="51" t="s">
        <v>249</v>
      </c>
      <c r="C168" s="51" t="s">
        <v>36</v>
      </c>
      <c r="D168" s="59">
        <v>45475.0</v>
      </c>
      <c r="E168" s="53">
        <v>79.99</v>
      </c>
      <c r="F168" s="53">
        <v>0.0</v>
      </c>
      <c r="G168" s="53">
        <v>79.99</v>
      </c>
      <c r="H168" s="58"/>
      <c r="I168" s="58"/>
      <c r="J168" s="58"/>
      <c r="K168" s="58"/>
      <c r="L168" s="58"/>
      <c r="M168" s="58"/>
      <c r="N168" s="58"/>
    </row>
    <row r="169">
      <c r="A169" s="51">
        <v>685.0</v>
      </c>
      <c r="B169" s="51" t="s">
        <v>250</v>
      </c>
      <c r="C169" s="51" t="s">
        <v>36</v>
      </c>
      <c r="D169" s="59">
        <v>45511.0</v>
      </c>
      <c r="E169" s="53">
        <v>59.99</v>
      </c>
      <c r="F169" s="53">
        <v>0.0</v>
      </c>
      <c r="G169" s="53">
        <v>59.99</v>
      </c>
      <c r="H169" s="58"/>
      <c r="I169" s="58"/>
      <c r="J169" s="58"/>
      <c r="K169" s="58"/>
      <c r="L169" s="58"/>
      <c r="M169" s="58"/>
      <c r="N169" s="58"/>
    </row>
    <row r="170">
      <c r="A170" s="51">
        <v>596.0</v>
      </c>
      <c r="B170" s="51" t="s">
        <v>251</v>
      </c>
      <c r="C170" s="51" t="s">
        <v>36</v>
      </c>
      <c r="D170" s="59">
        <v>45511.0</v>
      </c>
      <c r="E170" s="53">
        <v>29.99</v>
      </c>
      <c r="F170" s="53">
        <v>0.0</v>
      </c>
      <c r="G170" s="53">
        <v>29.99</v>
      </c>
      <c r="H170" s="58"/>
      <c r="I170" s="58"/>
      <c r="J170" s="58"/>
      <c r="K170" s="58"/>
      <c r="L170" s="58"/>
      <c r="M170" s="58"/>
      <c r="N170" s="58"/>
    </row>
    <row r="171">
      <c r="A171" s="51">
        <v>642.0</v>
      </c>
      <c r="B171" s="51" t="s">
        <v>252</v>
      </c>
      <c r="C171" s="51" t="s">
        <v>36</v>
      </c>
      <c r="D171" s="59">
        <v>45538.0</v>
      </c>
      <c r="E171" s="53">
        <v>39.99</v>
      </c>
      <c r="F171" s="53">
        <v>0.0</v>
      </c>
      <c r="G171" s="53">
        <v>39.99</v>
      </c>
      <c r="H171" s="58"/>
      <c r="I171" s="58"/>
      <c r="J171" s="58"/>
      <c r="K171" s="58"/>
      <c r="L171" s="58"/>
      <c r="M171" s="58"/>
      <c r="N171" s="58"/>
    </row>
    <row r="172">
      <c r="A172" s="51">
        <v>735.0</v>
      </c>
      <c r="B172" s="51" t="s">
        <v>253</v>
      </c>
      <c r="C172" s="51" t="s">
        <v>36</v>
      </c>
      <c r="D172" s="59">
        <v>45538.0</v>
      </c>
      <c r="E172" s="53">
        <v>69.99</v>
      </c>
      <c r="F172" s="53">
        <v>0.0</v>
      </c>
      <c r="G172" s="53">
        <v>69.99</v>
      </c>
      <c r="H172" s="58"/>
      <c r="I172" s="58"/>
      <c r="J172" s="58"/>
      <c r="K172" s="58"/>
      <c r="L172" s="58"/>
      <c r="M172" s="58"/>
      <c r="N172" s="58"/>
    </row>
    <row r="173">
      <c r="A173" s="51">
        <v>698.0</v>
      </c>
      <c r="B173" s="51" t="s">
        <v>254</v>
      </c>
      <c r="C173" s="51" t="s">
        <v>36</v>
      </c>
      <c r="D173" s="59">
        <v>45538.0</v>
      </c>
      <c r="E173" s="53">
        <v>29.99</v>
      </c>
      <c r="F173" s="53">
        <v>0.0</v>
      </c>
      <c r="G173" s="53">
        <v>29.99</v>
      </c>
      <c r="H173" s="58"/>
      <c r="I173" s="58"/>
      <c r="J173" s="58"/>
      <c r="K173" s="58"/>
      <c r="L173" s="58"/>
      <c r="M173" s="58"/>
      <c r="N173" s="58"/>
    </row>
    <row r="174">
      <c r="A174" s="51">
        <v>1015.0</v>
      </c>
      <c r="B174" s="51" t="s">
        <v>255</v>
      </c>
      <c r="C174" s="51" t="s">
        <v>49</v>
      </c>
      <c r="D174" s="59">
        <v>45541.0</v>
      </c>
      <c r="E174" s="53">
        <v>69.99</v>
      </c>
      <c r="F174" s="53">
        <v>0.0</v>
      </c>
      <c r="G174" s="53">
        <v>69.99</v>
      </c>
      <c r="H174" s="58"/>
      <c r="I174" s="58"/>
      <c r="J174" s="58"/>
      <c r="K174" s="58"/>
      <c r="L174" s="58"/>
      <c r="M174" s="58"/>
      <c r="N174" s="58"/>
    </row>
    <row r="175">
      <c r="A175" s="51">
        <v>1019.0</v>
      </c>
      <c r="B175" s="51" t="s">
        <v>50</v>
      </c>
      <c r="C175" s="51" t="s">
        <v>49</v>
      </c>
      <c r="D175" s="59">
        <v>45542.0</v>
      </c>
      <c r="E175" s="53">
        <v>79.99</v>
      </c>
      <c r="F175" s="53">
        <v>0.0</v>
      </c>
      <c r="G175" s="53">
        <v>79.99</v>
      </c>
      <c r="H175" s="58"/>
      <c r="I175" s="58"/>
      <c r="J175" s="58"/>
      <c r="K175" s="58"/>
      <c r="L175" s="58"/>
      <c r="M175" s="58"/>
      <c r="N175" s="58"/>
    </row>
    <row r="176">
      <c r="A176" s="51">
        <v>1014.0</v>
      </c>
      <c r="B176" s="51" t="s">
        <v>256</v>
      </c>
      <c r="C176" s="51" t="s">
        <v>49</v>
      </c>
      <c r="D176" s="59">
        <v>45542.0</v>
      </c>
      <c r="E176" s="53">
        <v>24.99</v>
      </c>
      <c r="F176" s="53">
        <v>0.0</v>
      </c>
      <c r="G176" s="53">
        <v>24.99</v>
      </c>
      <c r="H176" s="58"/>
      <c r="I176" s="58"/>
      <c r="J176" s="58"/>
      <c r="K176" s="58"/>
      <c r="L176" s="58"/>
      <c r="M176" s="58"/>
      <c r="N176" s="58"/>
    </row>
    <row r="177">
      <c r="A177" s="51">
        <v>739.0</v>
      </c>
      <c r="B177" s="51" t="s">
        <v>257</v>
      </c>
      <c r="C177" s="51" t="s">
        <v>36</v>
      </c>
      <c r="D177" s="59">
        <v>45542.0</v>
      </c>
      <c r="E177" s="53">
        <v>19.99</v>
      </c>
      <c r="F177" s="53">
        <v>0.0</v>
      </c>
      <c r="G177" s="53">
        <v>19.99</v>
      </c>
      <c r="H177" s="58"/>
      <c r="I177" s="58"/>
      <c r="J177" s="58"/>
      <c r="K177" s="58"/>
      <c r="L177" s="58"/>
      <c r="M177" s="58"/>
      <c r="N177" s="58"/>
    </row>
    <row r="178">
      <c r="A178" s="51">
        <v>1033.0</v>
      </c>
      <c r="B178" s="51" t="s">
        <v>258</v>
      </c>
      <c r="C178" s="51" t="s">
        <v>49</v>
      </c>
      <c r="D178" s="59">
        <v>45554.0</v>
      </c>
      <c r="E178" s="53">
        <v>29.99</v>
      </c>
      <c r="F178" s="53">
        <v>0.0</v>
      </c>
      <c r="G178" s="53">
        <v>29.99</v>
      </c>
      <c r="H178" s="58"/>
      <c r="I178" s="58"/>
      <c r="J178" s="58"/>
      <c r="K178" s="58"/>
      <c r="L178" s="58"/>
      <c r="M178" s="58"/>
      <c r="N178" s="58"/>
    </row>
    <row r="179">
      <c r="A179" s="51">
        <v>1036.0</v>
      </c>
      <c r="B179" s="51" t="s">
        <v>259</v>
      </c>
      <c r="C179" s="51" t="s">
        <v>36</v>
      </c>
      <c r="D179" s="59">
        <v>45567.0</v>
      </c>
      <c r="E179" s="60">
        <v>74.99</v>
      </c>
      <c r="F179" s="60">
        <v>0.0</v>
      </c>
      <c r="G179" s="60">
        <f t="shared" ref="G179:G186" si="1">E179-F179</f>
        <v>74.99</v>
      </c>
      <c r="H179" s="58"/>
      <c r="I179" s="58"/>
      <c r="J179" s="58"/>
      <c r="K179" s="58"/>
      <c r="L179" s="58"/>
      <c r="M179" s="58"/>
      <c r="N179" s="58"/>
    </row>
    <row r="180">
      <c r="A180" s="61">
        <v>1042.0</v>
      </c>
      <c r="B180" s="62" t="s">
        <v>260</v>
      </c>
      <c r="C180" s="63" t="s">
        <v>36</v>
      </c>
      <c r="D180" s="64">
        <v>45595.0</v>
      </c>
      <c r="E180" s="63">
        <v>12.49</v>
      </c>
      <c r="F180" s="63">
        <v>0.0</v>
      </c>
      <c r="G180" s="63">
        <f t="shared" si="1"/>
        <v>12.49</v>
      </c>
      <c r="I180" s="58"/>
      <c r="J180" s="58"/>
      <c r="K180" s="58"/>
      <c r="L180" s="58"/>
      <c r="M180" s="58"/>
      <c r="N180" s="58"/>
    </row>
    <row r="181">
      <c r="A181" s="61">
        <v>1043.0</v>
      </c>
      <c r="B181" s="62" t="s">
        <v>261</v>
      </c>
      <c r="C181" s="63" t="s">
        <v>36</v>
      </c>
      <c r="D181" s="64">
        <v>45602.0</v>
      </c>
      <c r="E181" s="63">
        <v>49.99</v>
      </c>
      <c r="F181" s="63">
        <v>0.0</v>
      </c>
      <c r="G181" s="63">
        <f t="shared" si="1"/>
        <v>49.99</v>
      </c>
      <c r="I181" s="58"/>
      <c r="J181" s="58"/>
      <c r="K181" s="58"/>
      <c r="L181" s="58"/>
      <c r="M181" s="58"/>
      <c r="N181" s="58"/>
    </row>
    <row r="182">
      <c r="A182" s="38">
        <v>1048.0</v>
      </c>
      <c r="B182" s="21" t="s">
        <v>262</v>
      </c>
      <c r="C182" s="21" t="s">
        <v>36</v>
      </c>
      <c r="D182" s="65">
        <v>45651.0</v>
      </c>
      <c r="E182" s="21">
        <v>79.99</v>
      </c>
      <c r="F182" s="21">
        <v>0.0</v>
      </c>
      <c r="G182" s="21">
        <f t="shared" si="1"/>
        <v>79.99</v>
      </c>
      <c r="I182" s="58"/>
      <c r="J182" s="58"/>
      <c r="K182" s="58"/>
      <c r="L182" s="58"/>
      <c r="M182" s="58"/>
      <c r="N182" s="58"/>
    </row>
    <row r="183">
      <c r="A183" s="38">
        <v>1049.0</v>
      </c>
      <c r="B183" s="21" t="s">
        <v>263</v>
      </c>
      <c r="C183" s="21" t="s">
        <v>99</v>
      </c>
      <c r="D183" s="65">
        <v>45651.0</v>
      </c>
      <c r="E183" s="21">
        <v>26.99</v>
      </c>
      <c r="F183" s="21">
        <v>0.0</v>
      </c>
      <c r="G183" s="21">
        <f t="shared" si="1"/>
        <v>26.99</v>
      </c>
      <c r="I183" s="58"/>
      <c r="J183" s="58"/>
      <c r="K183" s="58"/>
      <c r="L183" s="58"/>
      <c r="M183" s="58"/>
      <c r="N183" s="58"/>
    </row>
    <row r="184">
      <c r="A184" s="38">
        <v>1050.0</v>
      </c>
      <c r="B184" s="21" t="s">
        <v>264</v>
      </c>
      <c r="C184" s="21" t="s">
        <v>36</v>
      </c>
      <c r="D184" s="65">
        <v>45651.0</v>
      </c>
      <c r="E184" s="21">
        <v>19.99</v>
      </c>
      <c r="F184" s="21">
        <v>0.0</v>
      </c>
      <c r="G184" s="21">
        <f t="shared" si="1"/>
        <v>19.99</v>
      </c>
      <c r="I184" s="58"/>
      <c r="J184" s="58"/>
      <c r="K184" s="58"/>
      <c r="L184" s="58"/>
      <c r="M184" s="58"/>
      <c r="N184" s="58"/>
    </row>
    <row r="185">
      <c r="A185" s="38">
        <v>1051.0</v>
      </c>
      <c r="B185" s="21" t="s">
        <v>265</v>
      </c>
      <c r="C185" s="21" t="s">
        <v>49</v>
      </c>
      <c r="D185" s="65">
        <v>45651.0</v>
      </c>
      <c r="E185" s="21">
        <v>59.99</v>
      </c>
      <c r="F185" s="21">
        <v>0.0</v>
      </c>
      <c r="G185" s="21">
        <f t="shared" si="1"/>
        <v>59.99</v>
      </c>
      <c r="I185" s="58"/>
      <c r="J185" s="58"/>
      <c r="K185" s="58"/>
      <c r="L185" s="58"/>
      <c r="M185" s="58"/>
      <c r="N185" s="58"/>
    </row>
    <row r="186">
      <c r="A186" s="66">
        <v>1054.0</v>
      </c>
      <c r="B186" s="67" t="s">
        <v>30</v>
      </c>
      <c r="C186" s="67" t="s">
        <v>31</v>
      </c>
      <c r="D186" s="22">
        <v>45664.0</v>
      </c>
      <c r="E186" s="67">
        <v>39.99</v>
      </c>
      <c r="F186" s="67">
        <v>0.0</v>
      </c>
      <c r="G186" s="67">
        <f t="shared" si="1"/>
        <v>39.99</v>
      </c>
      <c r="I186" s="58"/>
      <c r="J186" s="58"/>
      <c r="K186" s="58"/>
      <c r="L186" s="58"/>
      <c r="M186" s="58"/>
      <c r="N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</row>
    <row r="188">
      <c r="A188" s="58"/>
      <c r="B188" s="58"/>
      <c r="C188" s="58"/>
      <c r="D188" s="58"/>
      <c r="E188" s="53">
        <f t="shared" ref="E188:G188" si="2">SUM(E2:E186)</f>
        <v>5905.85</v>
      </c>
      <c r="F188" s="53">
        <f t="shared" si="2"/>
        <v>0</v>
      </c>
      <c r="G188" s="53">
        <f t="shared" si="2"/>
        <v>5905.85</v>
      </c>
      <c r="H188" s="68">
        <f t="shared" ref="H188:H189" si="3">E188-F188</f>
        <v>5905.85</v>
      </c>
      <c r="I188" s="51">
        <f>COUNTA(B2:B186)</f>
        <v>185</v>
      </c>
      <c r="J188" s="58"/>
      <c r="K188" s="58"/>
      <c r="L188" s="58"/>
      <c r="M188" s="58"/>
      <c r="N188" s="58"/>
    </row>
    <row r="189">
      <c r="A189" s="58"/>
      <c r="B189" s="58"/>
      <c r="C189" s="58"/>
      <c r="D189" s="58"/>
      <c r="E189" s="69">
        <f>E188/I188</f>
        <v>31.92351351</v>
      </c>
      <c r="F189" s="69">
        <f>F188/I188</f>
        <v>0</v>
      </c>
      <c r="G189" s="69">
        <f>G188/I188</f>
        <v>31.92351351</v>
      </c>
      <c r="H189" s="70">
        <f t="shared" si="3"/>
        <v>31.92351351</v>
      </c>
      <c r="I189" s="71">
        <f>I188/I188</f>
        <v>1</v>
      </c>
      <c r="J189" s="58"/>
      <c r="K189" s="58"/>
      <c r="L189" s="58"/>
      <c r="M189" s="58"/>
      <c r="N189" s="58"/>
    </row>
    <row r="190">
      <c r="A190" s="58"/>
      <c r="B190" s="58"/>
      <c r="C190" s="58"/>
      <c r="D190" s="72">
        <v>15.0</v>
      </c>
      <c r="E190" s="73">
        <f>(59.99*14)+72</f>
        <v>911.86</v>
      </c>
      <c r="F190" s="74" t="s">
        <v>266</v>
      </c>
      <c r="G190" s="75"/>
      <c r="H190" s="75"/>
      <c r="I190" s="76"/>
      <c r="J190" s="58"/>
      <c r="K190" s="58"/>
      <c r="L190" s="58"/>
      <c r="M190" s="58"/>
      <c r="N190" s="58"/>
    </row>
    <row r="191">
      <c r="A191" s="58"/>
      <c r="B191" s="58"/>
      <c r="C191" s="58"/>
      <c r="D191" s="77">
        <f>D190/D190</f>
        <v>1</v>
      </c>
      <c r="E191" s="58">
        <f>E190/D190</f>
        <v>60.79066667</v>
      </c>
      <c r="F191" s="58"/>
      <c r="G191" s="58"/>
      <c r="H191" s="58"/>
      <c r="I191" s="58"/>
      <c r="J191" s="58"/>
      <c r="K191" s="58"/>
      <c r="L191" s="58"/>
      <c r="M191" s="58"/>
      <c r="N191" s="58"/>
    </row>
  </sheetData>
  <autoFilter ref="$A$1:$G$186"/>
  <mergeCells count="1">
    <mergeCell ref="F190:I19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5.25"/>
    <col customWidth="1" min="3" max="3" width="10.38"/>
    <col customWidth="1" min="4" max="4" width="11.75"/>
    <col customWidth="1" min="5" max="5" width="11.5"/>
    <col customWidth="1" min="6" max="6" width="9.63"/>
    <col customWidth="1" min="7" max="7" width="7.75"/>
    <col customWidth="1" min="8" max="8" width="8.75"/>
  </cols>
  <sheetData>
    <row r="1">
      <c r="A1" s="78" t="s">
        <v>25</v>
      </c>
      <c r="B1" s="78" t="s">
        <v>26</v>
      </c>
      <c r="C1" s="78" t="s">
        <v>27</v>
      </c>
      <c r="D1" s="78" t="s">
        <v>21</v>
      </c>
      <c r="E1" s="79" t="s">
        <v>22</v>
      </c>
      <c r="F1" s="78" t="s">
        <v>23</v>
      </c>
      <c r="G1" s="78" t="s">
        <v>33</v>
      </c>
      <c r="H1" s="79" t="s">
        <v>34</v>
      </c>
    </row>
    <row r="2">
      <c r="A2" s="80">
        <v>799.0</v>
      </c>
      <c r="B2" s="80" t="s">
        <v>35</v>
      </c>
      <c r="C2" s="80" t="s">
        <v>36</v>
      </c>
      <c r="D2" s="81">
        <v>34.58</v>
      </c>
      <c r="E2" s="81">
        <v>26.58</v>
      </c>
      <c r="F2" s="81">
        <f>D2-E2</f>
        <v>8</v>
      </c>
      <c r="G2" s="82">
        <v>241.0</v>
      </c>
      <c r="H2" s="81">
        <f t="shared" ref="H2:H11" si="1">E2/G2</f>
        <v>0.1102904564</v>
      </c>
    </row>
    <row r="3">
      <c r="A3" s="82">
        <v>689.0</v>
      </c>
      <c r="B3" s="82" t="s">
        <v>59</v>
      </c>
      <c r="C3" s="82" t="s">
        <v>36</v>
      </c>
      <c r="D3" s="83">
        <v>19.99</v>
      </c>
      <c r="E3" s="83">
        <v>8.99</v>
      </c>
      <c r="F3" s="83">
        <v>11.0</v>
      </c>
      <c r="G3" s="82">
        <v>198.0</v>
      </c>
      <c r="H3" s="81">
        <f t="shared" si="1"/>
        <v>0.0454040404</v>
      </c>
    </row>
    <row r="4">
      <c r="A4" s="80">
        <v>582.0</v>
      </c>
      <c r="B4" s="80" t="s">
        <v>38</v>
      </c>
      <c r="C4" s="80" t="s">
        <v>36</v>
      </c>
      <c r="D4" s="81">
        <v>29.99</v>
      </c>
      <c r="E4" s="81">
        <v>23.99</v>
      </c>
      <c r="F4" s="81">
        <f t="shared" ref="F4:F11" si="2">D4-E4</f>
        <v>6</v>
      </c>
      <c r="G4" s="80">
        <v>182.0</v>
      </c>
      <c r="H4" s="81">
        <f t="shared" si="1"/>
        <v>0.1318131868</v>
      </c>
    </row>
    <row r="5">
      <c r="A5" s="77">
        <v>692.0</v>
      </c>
      <c r="B5" s="72" t="s">
        <v>60</v>
      </c>
      <c r="C5" s="77" t="s">
        <v>36</v>
      </c>
      <c r="D5" s="84">
        <v>19.99</v>
      </c>
      <c r="E5" s="84">
        <v>6.99</v>
      </c>
      <c r="F5" s="84">
        <f t="shared" si="2"/>
        <v>13</v>
      </c>
      <c r="G5" s="77">
        <v>174.0</v>
      </c>
      <c r="H5" s="81">
        <f t="shared" si="1"/>
        <v>0.04017241379</v>
      </c>
    </row>
    <row r="6">
      <c r="A6" s="80">
        <v>251.0</v>
      </c>
      <c r="B6" s="80" t="s">
        <v>40</v>
      </c>
      <c r="C6" s="80" t="s">
        <v>31</v>
      </c>
      <c r="D6" s="81">
        <v>109.98</v>
      </c>
      <c r="E6" s="81">
        <v>34.98</v>
      </c>
      <c r="F6" s="81">
        <f t="shared" si="2"/>
        <v>75</v>
      </c>
      <c r="G6" s="80">
        <v>170.0</v>
      </c>
      <c r="H6" s="81">
        <f t="shared" si="1"/>
        <v>0.2057647059</v>
      </c>
    </row>
    <row r="7">
      <c r="A7" s="80">
        <v>553.0</v>
      </c>
      <c r="B7" s="80" t="s">
        <v>41</v>
      </c>
      <c r="C7" s="80" t="s">
        <v>36</v>
      </c>
      <c r="D7" s="81">
        <v>59.99</v>
      </c>
      <c r="E7" s="81">
        <v>59.99</v>
      </c>
      <c r="F7" s="81">
        <f t="shared" si="2"/>
        <v>0</v>
      </c>
      <c r="G7" s="80">
        <v>168.0</v>
      </c>
      <c r="H7" s="81">
        <f t="shared" si="1"/>
        <v>0.3570833333</v>
      </c>
    </row>
    <row r="8">
      <c r="A8" s="80">
        <v>526.0</v>
      </c>
      <c r="B8" s="80" t="s">
        <v>42</v>
      </c>
      <c r="C8" s="80" t="s">
        <v>36</v>
      </c>
      <c r="D8" s="81">
        <v>114.98</v>
      </c>
      <c r="E8" s="81">
        <v>114.98</v>
      </c>
      <c r="F8" s="81">
        <f t="shared" si="2"/>
        <v>0</v>
      </c>
      <c r="G8" s="80">
        <v>158.0</v>
      </c>
      <c r="H8" s="81">
        <f t="shared" si="1"/>
        <v>0.727721519</v>
      </c>
    </row>
    <row r="9">
      <c r="A9" s="30">
        <v>344.0</v>
      </c>
      <c r="B9" s="31" t="s">
        <v>43</v>
      </c>
      <c r="C9" s="31" t="s">
        <v>31</v>
      </c>
      <c r="D9" s="32">
        <v>49.98</v>
      </c>
      <c r="E9" s="33">
        <v>39.98</v>
      </c>
      <c r="F9" s="33">
        <f t="shared" si="2"/>
        <v>10</v>
      </c>
      <c r="G9" s="31">
        <v>155.0</v>
      </c>
      <c r="H9" s="33">
        <f t="shared" si="1"/>
        <v>0.2579354839</v>
      </c>
    </row>
    <row r="10">
      <c r="A10" s="80">
        <v>696.0</v>
      </c>
      <c r="B10" s="82" t="s">
        <v>61</v>
      </c>
      <c r="C10" s="80" t="s">
        <v>36</v>
      </c>
      <c r="D10" s="81">
        <v>69.99</v>
      </c>
      <c r="E10" s="81">
        <v>46.23</v>
      </c>
      <c r="F10" s="81">
        <f t="shared" si="2"/>
        <v>23.76</v>
      </c>
      <c r="G10" s="80">
        <v>154.0</v>
      </c>
      <c r="H10" s="81">
        <f t="shared" si="1"/>
        <v>0.3001948052</v>
      </c>
    </row>
    <row r="11">
      <c r="A11" s="80">
        <v>836.0</v>
      </c>
      <c r="B11" s="80" t="s">
        <v>45</v>
      </c>
      <c r="C11" s="80" t="s">
        <v>36</v>
      </c>
      <c r="D11" s="81">
        <v>14.99</v>
      </c>
      <c r="E11" s="81">
        <v>7.99</v>
      </c>
      <c r="F11" s="81">
        <f t="shared" si="2"/>
        <v>7</v>
      </c>
      <c r="G11" s="80">
        <v>139.0</v>
      </c>
      <c r="H11" s="81">
        <f t="shared" si="1"/>
        <v>0.05748201439</v>
      </c>
    </row>
    <row r="12">
      <c r="A12" s="85"/>
      <c r="B12" s="85"/>
      <c r="C12" s="85"/>
      <c r="D12" s="86"/>
      <c r="E12" s="86"/>
      <c r="F12" s="86"/>
      <c r="G12" s="85"/>
      <c r="H12" s="86"/>
    </row>
  </sheetData>
  <autoFilter ref="$A$1:$H$1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8.88"/>
    <col customWidth="1" min="4" max="4" width="10.13"/>
    <col customWidth="1" min="5" max="5" width="11.0"/>
    <col customWidth="1" min="6" max="6" width="9.5"/>
    <col customWidth="1" min="7" max="7" width="8.25"/>
    <col customWidth="1" min="8" max="8" width="8.13"/>
  </cols>
  <sheetData>
    <row r="1">
      <c r="A1" s="87" t="s">
        <v>25</v>
      </c>
      <c r="B1" s="87" t="s">
        <v>26</v>
      </c>
      <c r="C1" s="87" t="s">
        <v>27</v>
      </c>
      <c r="D1" s="87" t="s">
        <v>21</v>
      </c>
      <c r="E1" s="87" t="s">
        <v>22</v>
      </c>
      <c r="F1" s="87" t="s">
        <v>23</v>
      </c>
      <c r="G1" s="87" t="s">
        <v>33</v>
      </c>
      <c r="H1" s="87" t="s">
        <v>34</v>
      </c>
    </row>
    <row r="2">
      <c r="A2" s="25">
        <v>603.0</v>
      </c>
      <c r="B2" s="25" t="s">
        <v>47</v>
      </c>
      <c r="C2" s="25" t="s">
        <v>36</v>
      </c>
      <c r="D2" s="18">
        <v>69.99</v>
      </c>
      <c r="E2" s="18">
        <v>0.0</v>
      </c>
      <c r="F2" s="18">
        <f t="shared" ref="F2:F11" si="1">D2-E2</f>
        <v>69.99</v>
      </c>
      <c r="G2" s="25">
        <v>103.0</v>
      </c>
      <c r="H2" s="18">
        <f t="shared" ref="H2:H11" si="2">E2/G2</f>
        <v>0</v>
      </c>
    </row>
    <row r="3">
      <c r="A3" s="25">
        <v>1024.0</v>
      </c>
      <c r="B3" s="25" t="s">
        <v>48</v>
      </c>
      <c r="C3" s="25" t="s">
        <v>49</v>
      </c>
      <c r="D3" s="21">
        <v>84.99</v>
      </c>
      <c r="E3" s="21">
        <v>0.0</v>
      </c>
      <c r="F3" s="21">
        <f t="shared" si="1"/>
        <v>84.99</v>
      </c>
      <c r="G3" s="25">
        <v>93.0</v>
      </c>
      <c r="H3" s="18">
        <f t="shared" si="2"/>
        <v>0</v>
      </c>
    </row>
    <row r="4">
      <c r="A4" s="25">
        <v>1019.0</v>
      </c>
      <c r="B4" s="25" t="s">
        <v>50</v>
      </c>
      <c r="C4" s="25" t="s">
        <v>49</v>
      </c>
      <c r="D4" s="21">
        <v>79.99</v>
      </c>
      <c r="E4" s="21">
        <v>0.0</v>
      </c>
      <c r="F4" s="18">
        <f t="shared" si="1"/>
        <v>79.99</v>
      </c>
      <c r="G4" s="25">
        <v>89.0</v>
      </c>
      <c r="H4" s="18">
        <f t="shared" si="2"/>
        <v>0</v>
      </c>
    </row>
    <row r="5">
      <c r="A5" s="25">
        <v>604.0</v>
      </c>
      <c r="B5" s="25" t="s">
        <v>51</v>
      </c>
      <c r="C5" s="25" t="s">
        <v>36</v>
      </c>
      <c r="D5" s="18">
        <v>79.99</v>
      </c>
      <c r="E5" s="18">
        <v>0.0</v>
      </c>
      <c r="F5" s="18">
        <f t="shared" si="1"/>
        <v>79.99</v>
      </c>
      <c r="G5" s="25">
        <v>82.0</v>
      </c>
      <c r="H5" s="18">
        <f t="shared" si="2"/>
        <v>0</v>
      </c>
    </row>
    <row r="6">
      <c r="A6" s="25">
        <v>708.0</v>
      </c>
      <c r="B6" s="25" t="s">
        <v>52</v>
      </c>
      <c r="C6" s="25" t="s">
        <v>36</v>
      </c>
      <c r="D6" s="18">
        <v>79.99</v>
      </c>
      <c r="E6" s="18">
        <v>0.0</v>
      </c>
      <c r="F6" s="18">
        <f t="shared" si="1"/>
        <v>79.99</v>
      </c>
      <c r="G6" s="25">
        <v>82.0</v>
      </c>
      <c r="H6" s="18">
        <f t="shared" si="2"/>
        <v>0</v>
      </c>
    </row>
    <row r="7">
      <c r="A7" s="25">
        <v>879.0</v>
      </c>
      <c r="B7" s="25" t="s">
        <v>53</v>
      </c>
      <c r="C7" s="25" t="s">
        <v>36</v>
      </c>
      <c r="D7" s="18">
        <v>69.99</v>
      </c>
      <c r="E7" s="18">
        <v>0.0</v>
      </c>
      <c r="F7" s="18">
        <f t="shared" si="1"/>
        <v>69.99</v>
      </c>
      <c r="G7" s="25">
        <v>75.0</v>
      </c>
      <c r="H7" s="18">
        <f t="shared" si="2"/>
        <v>0</v>
      </c>
    </row>
    <row r="8">
      <c r="A8" s="25">
        <v>691.0</v>
      </c>
      <c r="B8" s="25" t="s">
        <v>54</v>
      </c>
      <c r="C8" s="25" t="s">
        <v>36</v>
      </c>
      <c r="D8" s="18">
        <v>59.99</v>
      </c>
      <c r="E8" s="18">
        <v>0.0</v>
      </c>
      <c r="F8" s="18">
        <f t="shared" si="1"/>
        <v>59.99</v>
      </c>
      <c r="G8" s="25">
        <v>72.0</v>
      </c>
      <c r="H8" s="18">
        <f t="shared" si="2"/>
        <v>0</v>
      </c>
    </row>
    <row r="9">
      <c r="A9" s="25">
        <v>807.0</v>
      </c>
      <c r="B9" s="25" t="s">
        <v>55</v>
      </c>
      <c r="C9" s="25" t="s">
        <v>36</v>
      </c>
      <c r="D9" s="18">
        <v>69.99</v>
      </c>
      <c r="E9" s="18">
        <v>0.0</v>
      </c>
      <c r="F9" s="18">
        <f t="shared" si="1"/>
        <v>69.99</v>
      </c>
      <c r="G9" s="25">
        <v>62.0</v>
      </c>
      <c r="H9" s="18">
        <f t="shared" si="2"/>
        <v>0</v>
      </c>
    </row>
    <row r="10">
      <c r="A10" s="25">
        <v>640.0</v>
      </c>
      <c r="B10" s="25" t="s">
        <v>56</v>
      </c>
      <c r="C10" s="25" t="s">
        <v>36</v>
      </c>
      <c r="D10" s="18">
        <v>69.99</v>
      </c>
      <c r="E10" s="18">
        <v>0.0</v>
      </c>
      <c r="F10" s="18">
        <f t="shared" si="1"/>
        <v>69.99</v>
      </c>
      <c r="G10" s="25">
        <v>60.0</v>
      </c>
      <c r="H10" s="18">
        <f t="shared" si="2"/>
        <v>0</v>
      </c>
    </row>
    <row r="11">
      <c r="A11" s="25">
        <v>563.0</v>
      </c>
      <c r="B11" s="25" t="s">
        <v>57</v>
      </c>
      <c r="C11" s="25" t="s">
        <v>36</v>
      </c>
      <c r="D11" s="18">
        <v>69.99</v>
      </c>
      <c r="E11" s="18">
        <v>0.0</v>
      </c>
      <c r="F11" s="18">
        <f t="shared" si="1"/>
        <v>69.99</v>
      </c>
      <c r="G11" s="25">
        <v>57.0</v>
      </c>
      <c r="H11" s="18">
        <f t="shared" si="2"/>
        <v>0</v>
      </c>
    </row>
  </sheetData>
  <autoFilter ref="$A$1:$H$1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28.5"/>
    <col customWidth="1" min="3" max="3" width="10.13"/>
    <col customWidth="1" min="4" max="4" width="11.38"/>
    <col customWidth="1" min="5" max="5" width="11.75"/>
    <col customWidth="1" min="6" max="6" width="9.75"/>
    <col customWidth="1" min="7" max="7" width="9.13"/>
    <col customWidth="1" min="8" max="8" width="9.5"/>
  </cols>
  <sheetData>
    <row r="1">
      <c r="A1" s="87" t="s">
        <v>25</v>
      </c>
      <c r="B1" s="87" t="s">
        <v>26</v>
      </c>
      <c r="C1" s="87" t="s">
        <v>27</v>
      </c>
      <c r="D1" s="87" t="s">
        <v>21</v>
      </c>
      <c r="E1" s="87" t="s">
        <v>22</v>
      </c>
      <c r="F1" s="87" t="s">
        <v>23</v>
      </c>
      <c r="G1" s="87" t="s">
        <v>33</v>
      </c>
      <c r="H1" s="87" t="s">
        <v>34</v>
      </c>
    </row>
    <row r="2">
      <c r="A2" s="14">
        <v>689.0</v>
      </c>
      <c r="B2" s="14" t="s">
        <v>59</v>
      </c>
      <c r="C2" s="14" t="s">
        <v>36</v>
      </c>
      <c r="D2" s="37">
        <v>19.99</v>
      </c>
      <c r="E2" s="37">
        <v>8.99</v>
      </c>
      <c r="F2" s="37">
        <v>11.0</v>
      </c>
      <c r="G2" s="14">
        <v>198.0</v>
      </c>
      <c r="H2" s="37">
        <f t="shared" ref="H2:H16" si="1">E2/G2</f>
        <v>0.0454040404</v>
      </c>
    </row>
    <row r="3">
      <c r="A3" s="14">
        <v>692.0</v>
      </c>
      <c r="B3" s="14" t="s">
        <v>60</v>
      </c>
      <c r="C3" s="14" t="s">
        <v>36</v>
      </c>
      <c r="D3" s="37">
        <v>19.99</v>
      </c>
      <c r="E3" s="37">
        <v>6.99</v>
      </c>
      <c r="F3" s="37">
        <v>13.0</v>
      </c>
      <c r="G3" s="14">
        <v>174.0</v>
      </c>
      <c r="H3" s="37">
        <f t="shared" si="1"/>
        <v>0.04017241379</v>
      </c>
    </row>
    <row r="4">
      <c r="A4" s="14">
        <v>696.0</v>
      </c>
      <c r="B4" s="14" t="s">
        <v>61</v>
      </c>
      <c r="C4" s="14" t="s">
        <v>36</v>
      </c>
      <c r="D4" s="37">
        <v>69.99</v>
      </c>
      <c r="E4" s="37">
        <v>46.23</v>
      </c>
      <c r="F4" s="37">
        <v>23.76</v>
      </c>
      <c r="G4" s="14">
        <v>154.0</v>
      </c>
      <c r="H4" s="37">
        <f t="shared" si="1"/>
        <v>0.3001948052</v>
      </c>
    </row>
    <row r="5">
      <c r="A5" s="14">
        <v>694.0</v>
      </c>
      <c r="B5" s="14" t="s">
        <v>62</v>
      </c>
      <c r="C5" s="14" t="s">
        <v>36</v>
      </c>
      <c r="D5" s="37">
        <v>99.98</v>
      </c>
      <c r="E5" s="37">
        <v>56.98</v>
      </c>
      <c r="F5" s="37">
        <v>43.0</v>
      </c>
      <c r="G5" s="14">
        <v>130.0</v>
      </c>
      <c r="H5" s="37">
        <f t="shared" si="1"/>
        <v>0.4383076923</v>
      </c>
    </row>
    <row r="6">
      <c r="A6" s="14">
        <v>690.0</v>
      </c>
      <c r="B6" s="14" t="s">
        <v>63</v>
      </c>
      <c r="C6" s="14" t="s">
        <v>36</v>
      </c>
      <c r="D6" s="37">
        <v>19.99</v>
      </c>
      <c r="E6" s="37">
        <v>7.99</v>
      </c>
      <c r="F6" s="37">
        <v>12.0</v>
      </c>
      <c r="G6" s="14">
        <v>119.0</v>
      </c>
      <c r="H6" s="37">
        <f t="shared" si="1"/>
        <v>0.06714285714</v>
      </c>
    </row>
    <row r="7">
      <c r="A7" s="14">
        <v>691.0</v>
      </c>
      <c r="B7" s="14" t="s">
        <v>64</v>
      </c>
      <c r="C7" s="14" t="s">
        <v>36</v>
      </c>
      <c r="D7" s="37">
        <v>59.99</v>
      </c>
      <c r="E7" s="37">
        <v>0.0</v>
      </c>
      <c r="F7" s="37">
        <v>59.99</v>
      </c>
      <c r="G7" s="14">
        <v>72.0</v>
      </c>
      <c r="H7" s="37">
        <f t="shared" si="1"/>
        <v>0</v>
      </c>
    </row>
    <row r="8">
      <c r="A8" s="14">
        <v>280.0</v>
      </c>
      <c r="B8" s="14" t="s">
        <v>65</v>
      </c>
      <c r="C8" s="14" t="s">
        <v>31</v>
      </c>
      <c r="D8" s="37">
        <v>13.33</v>
      </c>
      <c r="E8" s="37">
        <v>7.99</v>
      </c>
      <c r="F8" s="37">
        <v>5.34</v>
      </c>
      <c r="G8" s="14">
        <v>68.0</v>
      </c>
      <c r="H8" s="37">
        <f t="shared" si="1"/>
        <v>0.1175</v>
      </c>
    </row>
    <row r="9">
      <c r="A9" s="14">
        <v>667.0</v>
      </c>
      <c r="B9" s="14" t="s">
        <v>267</v>
      </c>
      <c r="C9" s="14" t="s">
        <v>36</v>
      </c>
      <c r="D9" s="37">
        <v>39.99</v>
      </c>
      <c r="E9" s="37">
        <v>15.97</v>
      </c>
      <c r="F9" s="37">
        <v>24.02</v>
      </c>
      <c r="G9" s="14">
        <v>63.0</v>
      </c>
      <c r="H9" s="37">
        <f t="shared" si="1"/>
        <v>0.2534920635</v>
      </c>
    </row>
    <row r="10">
      <c r="A10" s="14">
        <v>699.0</v>
      </c>
      <c r="B10" s="14" t="s">
        <v>268</v>
      </c>
      <c r="C10" s="14" t="s">
        <v>36</v>
      </c>
      <c r="D10" s="37">
        <v>89.99</v>
      </c>
      <c r="E10" s="37">
        <v>22.49</v>
      </c>
      <c r="F10" s="37">
        <v>67.5</v>
      </c>
      <c r="G10" s="14">
        <v>52.0</v>
      </c>
      <c r="H10" s="37">
        <f t="shared" si="1"/>
        <v>0.4325</v>
      </c>
    </row>
    <row r="11">
      <c r="A11" s="14">
        <v>418.0</v>
      </c>
      <c r="B11" s="14" t="s">
        <v>66</v>
      </c>
      <c r="C11" s="14" t="s">
        <v>31</v>
      </c>
      <c r="D11" s="37">
        <v>19.99</v>
      </c>
      <c r="E11" s="37">
        <v>0.0</v>
      </c>
      <c r="F11" s="37">
        <v>19.99</v>
      </c>
      <c r="G11" s="14">
        <v>50.0</v>
      </c>
      <c r="H11" s="37">
        <f t="shared" si="1"/>
        <v>0</v>
      </c>
    </row>
    <row r="12">
      <c r="A12" s="14">
        <v>695.0</v>
      </c>
      <c r="B12" s="14" t="s">
        <v>67</v>
      </c>
      <c r="C12" s="14" t="s">
        <v>36</v>
      </c>
      <c r="D12" s="37">
        <v>54.99</v>
      </c>
      <c r="E12" s="37">
        <v>0.0</v>
      </c>
      <c r="F12" s="37">
        <v>54.99</v>
      </c>
      <c r="G12" s="14">
        <v>47.0</v>
      </c>
      <c r="H12" s="37">
        <f t="shared" si="1"/>
        <v>0</v>
      </c>
    </row>
    <row r="13">
      <c r="A13" s="14">
        <v>278.0</v>
      </c>
      <c r="B13" s="14" t="s">
        <v>68</v>
      </c>
      <c r="C13" s="14" t="s">
        <v>31</v>
      </c>
      <c r="D13" s="37">
        <v>13.33</v>
      </c>
      <c r="E13" s="37">
        <v>8.0</v>
      </c>
      <c r="F13" s="37">
        <v>5.33</v>
      </c>
      <c r="G13" s="14">
        <v>45.0</v>
      </c>
      <c r="H13" s="37">
        <f t="shared" si="1"/>
        <v>0.1777777778</v>
      </c>
    </row>
    <row r="14">
      <c r="A14" s="14">
        <v>693.0</v>
      </c>
      <c r="B14" s="14" t="s">
        <v>69</v>
      </c>
      <c r="C14" s="14" t="s">
        <v>36</v>
      </c>
      <c r="D14" s="37">
        <v>19.99</v>
      </c>
      <c r="E14" s="37">
        <v>8.99</v>
      </c>
      <c r="F14" s="37">
        <v>11.0</v>
      </c>
      <c r="G14" s="14">
        <v>42.0</v>
      </c>
      <c r="H14" s="37">
        <f t="shared" si="1"/>
        <v>0.214047619</v>
      </c>
    </row>
    <row r="15">
      <c r="A15" s="14">
        <v>279.0</v>
      </c>
      <c r="B15" s="14" t="s">
        <v>70</v>
      </c>
      <c r="C15" s="14" t="s">
        <v>31</v>
      </c>
      <c r="D15" s="37">
        <v>13.33</v>
      </c>
      <c r="E15" s="37">
        <v>8.0</v>
      </c>
      <c r="F15" s="37">
        <v>5.33</v>
      </c>
      <c r="G15" s="14">
        <v>38.0</v>
      </c>
      <c r="H15" s="37">
        <f t="shared" si="1"/>
        <v>0.2105263158</v>
      </c>
    </row>
    <row r="16">
      <c r="A16" s="38">
        <v>1051.0</v>
      </c>
      <c r="B16" s="19" t="s">
        <v>71</v>
      </c>
      <c r="C16" s="14" t="s">
        <v>49</v>
      </c>
      <c r="D16" s="21">
        <v>59.99</v>
      </c>
      <c r="E16" s="21">
        <v>0.0</v>
      </c>
      <c r="F16" s="21">
        <f>D16-E16</f>
        <v>59.99</v>
      </c>
      <c r="G16" s="14">
        <v>1.0</v>
      </c>
      <c r="H16" s="37">
        <f t="shared" si="1"/>
        <v>0</v>
      </c>
    </row>
  </sheetData>
  <autoFilter ref="$A$1:$H$16">
    <sortState ref="A1:H16">
      <sortCondition descending="1" ref="G1:G16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2" width="10.0"/>
    <col customWidth="1" min="3" max="3" width="9.75"/>
    <col customWidth="1" min="4" max="4" width="7.75"/>
  </cols>
  <sheetData>
    <row r="1">
      <c r="A1" s="88" t="s">
        <v>73</v>
      </c>
      <c r="B1" s="88" t="s">
        <v>21</v>
      </c>
      <c r="C1" s="88" t="s">
        <v>22</v>
      </c>
      <c r="D1" s="88" t="s">
        <v>23</v>
      </c>
    </row>
    <row r="2">
      <c r="A2" s="55" t="s">
        <v>74</v>
      </c>
      <c r="B2" s="42">
        <v>22.0</v>
      </c>
      <c r="C2" s="42">
        <v>185.0</v>
      </c>
      <c r="D2" s="42">
        <v>241.0</v>
      </c>
    </row>
    <row r="3">
      <c r="A3" s="55" t="s">
        <v>75</v>
      </c>
      <c r="B3" s="42">
        <v>291.0</v>
      </c>
      <c r="C3" s="43">
        <v>559.0</v>
      </c>
      <c r="D3" s="42">
        <v>328.0</v>
      </c>
    </row>
    <row r="4">
      <c r="A4" s="55" t="s">
        <v>76</v>
      </c>
      <c r="B4" s="42">
        <v>374.0</v>
      </c>
      <c r="C4" s="42">
        <v>200.0</v>
      </c>
      <c r="D4" s="42">
        <v>265.0</v>
      </c>
    </row>
    <row r="5">
      <c r="A5" s="55" t="s">
        <v>77</v>
      </c>
      <c r="B5" s="43">
        <v>158.0</v>
      </c>
      <c r="C5" s="43">
        <v>55.0</v>
      </c>
      <c r="D5" s="43">
        <v>85.0</v>
      </c>
    </row>
    <row r="6">
      <c r="A6" s="55" t="s">
        <v>78</v>
      </c>
      <c r="B6" s="43">
        <v>70.0</v>
      </c>
      <c r="C6" s="42">
        <v>23.0</v>
      </c>
      <c r="D6" s="43">
        <v>54.0</v>
      </c>
    </row>
    <row r="7">
      <c r="A7" s="55" t="s">
        <v>79</v>
      </c>
      <c r="B7" s="42">
        <v>27.0</v>
      </c>
      <c r="C7" s="42">
        <v>15.0</v>
      </c>
      <c r="D7" s="42">
        <v>24.0</v>
      </c>
    </row>
    <row r="8">
      <c r="A8" s="55" t="s">
        <v>80</v>
      </c>
      <c r="B8" s="43">
        <v>35.0</v>
      </c>
      <c r="C8" s="42">
        <v>8.0</v>
      </c>
      <c r="D8" s="42">
        <v>20.0</v>
      </c>
    </row>
    <row r="9">
      <c r="A9" s="55" t="s">
        <v>81</v>
      </c>
      <c r="B9" s="42">
        <v>39.0</v>
      </c>
      <c r="C9" s="42">
        <v>4.0</v>
      </c>
      <c r="D9" s="42">
        <v>23.0</v>
      </c>
    </row>
    <row r="10">
      <c r="A10" s="55" t="s">
        <v>82</v>
      </c>
      <c r="B10" s="42">
        <v>23.0</v>
      </c>
      <c r="C10" s="42">
        <v>1.0</v>
      </c>
      <c r="D10" s="42">
        <v>11.0</v>
      </c>
    </row>
    <row r="11">
      <c r="A11" s="55" t="s">
        <v>83</v>
      </c>
      <c r="B11" s="42">
        <v>15.0</v>
      </c>
      <c r="C11" s="42">
        <v>4.0</v>
      </c>
      <c r="D11" s="42">
        <v>3.0</v>
      </c>
    </row>
    <row r="13">
      <c r="B13" s="89"/>
      <c r="C13" s="89"/>
      <c r="D13" s="8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33.0"/>
    <col customWidth="1" min="3" max="3" width="10.63"/>
    <col customWidth="1" min="4" max="4" width="15.63"/>
    <col customWidth="1" min="5" max="5" width="12.0"/>
    <col customWidth="1" min="6" max="6" width="11.88"/>
    <col customWidth="1" min="7" max="7" width="10.13"/>
    <col customWidth="1" min="8" max="8" width="7.5"/>
    <col customWidth="1" min="9" max="9" width="4.88"/>
  </cols>
  <sheetData>
    <row r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>
      <c r="A2" s="93">
        <v>1052.0</v>
      </c>
      <c r="B2" s="94" t="s">
        <v>269</v>
      </c>
      <c r="C2" s="95" t="s">
        <v>99</v>
      </c>
      <c r="D2" s="96">
        <v>45662.0</v>
      </c>
      <c r="E2" s="95">
        <v>26.99</v>
      </c>
      <c r="F2" s="94">
        <v>2.85</v>
      </c>
      <c r="G2" s="94">
        <f t="shared" ref="G2:G4" si="1">E2-F2</f>
        <v>24.14</v>
      </c>
    </row>
    <row r="3">
      <c r="A3" s="97">
        <v>1053.0</v>
      </c>
      <c r="B3" s="98" t="s">
        <v>270</v>
      </c>
      <c r="C3" s="99" t="s">
        <v>36</v>
      </c>
      <c r="D3" s="100">
        <v>45662.0</v>
      </c>
      <c r="E3" s="99">
        <v>59.99</v>
      </c>
      <c r="F3" s="98">
        <v>29.99</v>
      </c>
      <c r="G3" s="98">
        <f t="shared" si="1"/>
        <v>30</v>
      </c>
    </row>
    <row r="4">
      <c r="A4" s="101">
        <v>1054.0</v>
      </c>
      <c r="B4" s="102" t="s">
        <v>30</v>
      </c>
      <c r="C4" s="103" t="s">
        <v>31</v>
      </c>
      <c r="D4" s="104">
        <v>45664.0</v>
      </c>
      <c r="E4" s="103">
        <v>39.99</v>
      </c>
      <c r="F4" s="102">
        <v>0.0</v>
      </c>
      <c r="G4" s="98">
        <f t="shared" si="1"/>
        <v>39.99</v>
      </c>
    </row>
    <row r="5">
      <c r="A5" s="105"/>
      <c r="B5" s="105"/>
      <c r="C5" s="106"/>
      <c r="D5" s="106"/>
      <c r="E5" s="107"/>
      <c r="F5" s="107"/>
      <c r="G5" s="107"/>
    </row>
    <row r="6">
      <c r="E6" s="108">
        <f t="shared" ref="E6:G6" si="2">SUM(E2:E4)</f>
        <v>126.97</v>
      </c>
      <c r="F6" s="108">
        <f t="shared" si="2"/>
        <v>32.84</v>
      </c>
      <c r="G6" s="108">
        <f t="shared" si="2"/>
        <v>94.13</v>
      </c>
      <c r="H6" s="109">
        <f t="shared" ref="H6:H7" si="3">E6-F6</f>
        <v>94.13</v>
      </c>
      <c r="I6" s="110">
        <f>COUNTA(B2:B4)</f>
        <v>3</v>
      </c>
    </row>
    <row r="7">
      <c r="E7" s="108">
        <f>E6/I6</f>
        <v>42.32333333</v>
      </c>
      <c r="F7" s="108">
        <f>F6/I6</f>
        <v>10.94666667</v>
      </c>
      <c r="G7" s="108">
        <f>G6/I6</f>
        <v>31.37666667</v>
      </c>
      <c r="H7" s="109">
        <f t="shared" si="3"/>
        <v>31.37666667</v>
      </c>
      <c r="I7" s="110">
        <f>I6/I6</f>
        <v>1</v>
      </c>
    </row>
  </sheetData>
  <autoFilter ref="$A$1:$G$4"/>
  <drawing r:id="rId1"/>
</worksheet>
</file>