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la\Contacts\Desktop\"/>
    </mc:Choice>
  </mc:AlternateContent>
  <xr:revisionPtr revIDLastSave="0" documentId="13_ncr:1_{91EF00FA-0CA2-41B7-B10A-DC67A7A8923D}" xr6:coauthVersionLast="45" xr6:coauthVersionMax="45" xr10:uidLastSave="{00000000-0000-0000-0000-000000000000}"/>
  <bookViews>
    <workbookView xWindow="0" yWindow="0" windowWidth="20490" windowHeight="11070" activeTab="1" xr2:uid="{003A3E76-C1A8-4085-A542-A76913A7B32D}"/>
  </bookViews>
  <sheets>
    <sheet name="PI" sheetId="1" r:id="rId1"/>
    <sheet name="Matriz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2" l="1"/>
  <c r="G27" i="2"/>
  <c r="G28" i="2"/>
  <c r="G29" i="2"/>
  <c r="G30" i="2"/>
  <c r="G25" i="2"/>
  <c r="F26" i="2"/>
  <c r="F27" i="2"/>
  <c r="F28" i="2"/>
  <c r="F29" i="2"/>
  <c r="F30" i="2"/>
  <c r="F25" i="2"/>
  <c r="E26" i="2"/>
  <c r="E27" i="2"/>
  <c r="E28" i="2"/>
  <c r="E29" i="2"/>
  <c r="E30" i="2"/>
  <c r="E25" i="2"/>
  <c r="D26" i="2"/>
  <c r="D27" i="2"/>
  <c r="D28" i="2"/>
  <c r="D29" i="2"/>
  <c r="D30" i="2"/>
  <c r="D25" i="2"/>
  <c r="C26" i="2"/>
  <c r="H26" i="2" s="1"/>
  <c r="C27" i="2"/>
  <c r="C28" i="2"/>
  <c r="C29" i="2"/>
  <c r="C30" i="2"/>
  <c r="H30" i="2" s="1"/>
  <c r="C25" i="2"/>
  <c r="G11" i="2"/>
  <c r="G12" i="2"/>
  <c r="G13" i="2"/>
  <c r="G14" i="2"/>
  <c r="G15" i="2"/>
  <c r="G10" i="2"/>
  <c r="F11" i="2"/>
  <c r="F12" i="2"/>
  <c r="F13" i="2"/>
  <c r="F14" i="2"/>
  <c r="F15" i="2"/>
  <c r="F10" i="2"/>
  <c r="E11" i="2"/>
  <c r="E12" i="2"/>
  <c r="E13" i="2"/>
  <c r="E14" i="2"/>
  <c r="E15" i="2"/>
  <c r="E10" i="2"/>
  <c r="D11" i="2"/>
  <c r="H11" i="2" s="1"/>
  <c r="D12" i="2"/>
  <c r="H12" i="2" s="1"/>
  <c r="D13" i="2"/>
  <c r="H13" i="2" s="1"/>
  <c r="D14" i="2"/>
  <c r="D15" i="2"/>
  <c r="H15" i="2" s="1"/>
  <c r="D10" i="2"/>
  <c r="H10" i="2" s="1"/>
  <c r="C11" i="2"/>
  <c r="C12" i="2"/>
  <c r="C13" i="2"/>
  <c r="C14" i="2"/>
  <c r="C15" i="2"/>
  <c r="C10" i="2"/>
  <c r="G26" i="1"/>
  <c r="G27" i="1"/>
  <c r="G28" i="1"/>
  <c r="G29" i="1"/>
  <c r="G30" i="1"/>
  <c r="G25" i="1"/>
  <c r="F26" i="1"/>
  <c r="F27" i="1"/>
  <c r="F28" i="1"/>
  <c r="F29" i="1"/>
  <c r="F30" i="1"/>
  <c r="F25" i="1"/>
  <c r="E26" i="1"/>
  <c r="E27" i="1"/>
  <c r="E28" i="1"/>
  <c r="E29" i="1"/>
  <c r="E30" i="1"/>
  <c r="E25" i="1"/>
  <c r="D26" i="1"/>
  <c r="D27" i="1"/>
  <c r="D28" i="1"/>
  <c r="D29" i="1"/>
  <c r="D30" i="1"/>
  <c r="D25" i="1"/>
  <c r="C26" i="1"/>
  <c r="H26" i="1" s="1"/>
  <c r="C27" i="1"/>
  <c r="C28" i="1"/>
  <c r="H28" i="1" s="1"/>
  <c r="C29" i="1"/>
  <c r="C30" i="1"/>
  <c r="H30" i="1" s="1"/>
  <c r="C25" i="1"/>
  <c r="G11" i="1"/>
  <c r="G12" i="1"/>
  <c r="G13" i="1"/>
  <c r="G14" i="1"/>
  <c r="G15" i="1"/>
  <c r="G10" i="1"/>
  <c r="F11" i="1"/>
  <c r="F12" i="1"/>
  <c r="F13" i="1"/>
  <c r="F14" i="1"/>
  <c r="F15" i="1"/>
  <c r="F10" i="1"/>
  <c r="E12" i="1"/>
  <c r="E11" i="1"/>
  <c r="H11" i="1" s="1"/>
  <c r="E13" i="1"/>
  <c r="E14" i="1"/>
  <c r="E15" i="1"/>
  <c r="E10" i="1"/>
  <c r="D15" i="1"/>
  <c r="D14" i="1"/>
  <c r="D13" i="1"/>
  <c r="D12" i="1"/>
  <c r="H12" i="1" s="1"/>
  <c r="D11" i="1"/>
  <c r="D10" i="1"/>
  <c r="C15" i="1"/>
  <c r="C14" i="1"/>
  <c r="C13" i="1"/>
  <c r="C12" i="1"/>
  <c r="K8" i="1"/>
  <c r="C10" i="1"/>
  <c r="C11" i="1"/>
  <c r="H29" i="1" l="1"/>
  <c r="H25" i="1"/>
  <c r="H27" i="1"/>
  <c r="H10" i="1"/>
  <c r="K3" i="1"/>
  <c r="H15" i="1"/>
  <c r="H14" i="1"/>
  <c r="K5" i="1"/>
  <c r="H13" i="1"/>
  <c r="H28" i="2"/>
  <c r="H29" i="2"/>
  <c r="H27" i="2"/>
  <c r="H25" i="2"/>
  <c r="H14" i="2"/>
  <c r="K4" i="1"/>
  <c r="K7" i="1"/>
  <c r="K6" i="1"/>
</calcChain>
</file>

<file path=xl/sharedStrings.xml><?xml version="1.0" encoding="utf-8"?>
<sst xmlns="http://schemas.openxmlformats.org/spreadsheetml/2006/main" count="57" uniqueCount="16">
  <si>
    <t>Threads</t>
  </si>
  <si>
    <t>Tempo1 (s)</t>
  </si>
  <si>
    <t>Tempo2 (s)</t>
  </si>
  <si>
    <t>Tempo3 (s)</t>
  </si>
  <si>
    <t>Tempo4 (s)</t>
  </si>
  <si>
    <t>Tempo5 (s)</t>
  </si>
  <si>
    <t>TempoMedio (s)</t>
  </si>
  <si>
    <t>Coeficiente de Variação (%)</t>
  </si>
  <si>
    <t>Coeficiente de variação (%)</t>
  </si>
  <si>
    <t>Desvio Padrão</t>
  </si>
  <si>
    <t>Tempo 1 Normalizado (s)</t>
  </si>
  <si>
    <t>TempoMedio Normalizado (s)</t>
  </si>
  <si>
    <t>Tempo 2 Normalizado (s)</t>
  </si>
  <si>
    <t>Tempo 3 Normalizado (s)</t>
  </si>
  <si>
    <t>Tempo 4 Normalizado (s)</t>
  </si>
  <si>
    <t>Tempo 5 Normalizado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</si>
</sst>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Cálculo de PI - Máquina Mono e Dual processada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Mono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PI!$B$3:$B$8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PI!$H$10:$H$15</c:f>
              <c:numCache>
                <c:formatCode>General</c:formatCode>
                <c:ptCount val="6"/>
                <c:pt idx="0">
                  <c:v>1</c:v>
                </c:pt>
                <c:pt idx="1">
                  <c:v>1.0257174393147279</c:v>
                </c:pt>
                <c:pt idx="2">
                  <c:v>1.0060858512562287</c:v>
                </c:pt>
                <c:pt idx="3">
                  <c:v>1.0042973760693223</c:v>
                </c:pt>
                <c:pt idx="4">
                  <c:v>1.0034636992642536</c:v>
                </c:pt>
                <c:pt idx="5">
                  <c:v>0.98635295190113825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3-431A-B8C9-D492F9F53DA5}"/>
            </c:ext>
          </c:extLst>
        </c:ser>
        <c:ser>
          <c:idx val="1"/>
          <c:order val="1"/>
          <c:tx>
            <c:v>Dual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PI!$B$18:$B$23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PI!$H$25:$H$30</c:f>
              <c:numCache>
                <c:formatCode>General</c:formatCode>
                <c:ptCount val="6"/>
                <c:pt idx="0">
                  <c:v>1</c:v>
                </c:pt>
                <c:pt idx="1">
                  <c:v>0.56400111467716252</c:v>
                </c:pt>
                <c:pt idx="2">
                  <c:v>0.53286736164662007</c:v>
                </c:pt>
                <c:pt idx="3">
                  <c:v>0.53837499634898056</c:v>
                </c:pt>
                <c:pt idx="4">
                  <c:v>0.54112755488999265</c:v>
                </c:pt>
                <c:pt idx="5">
                  <c:v>0.52055094007786329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23-431A-B8C9-D492F9F53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688064"/>
        <c:axId val="452635008"/>
      </c:scatterChart>
      <c:valAx>
        <c:axId val="453688064"/>
        <c:scaling>
          <c:orientation val="minMax"/>
          <c:max val="3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635008"/>
        <c:crosses val="autoZero"/>
        <c:crossBetween val="midCat"/>
        <c:majorUnit val="2"/>
        <c:minorUnit val="1"/>
      </c:valAx>
      <c:valAx>
        <c:axId val="45263500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Médio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68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Cálculo de PI - Máquina Mono processada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PI!$B$3:$B$8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PI!$H$3:$H$8</c:f>
              <c:numCache>
                <c:formatCode>General</c:formatCode>
                <c:ptCount val="6"/>
                <c:pt idx="0">
                  <c:v>3.0516000000000001</c:v>
                </c:pt>
                <c:pt idx="1">
                  <c:v>3.125</c:v>
                </c:pt>
                <c:pt idx="2">
                  <c:v>3.0644</c:v>
                </c:pt>
                <c:pt idx="3">
                  <c:v>3.0573999999999999</c:v>
                </c:pt>
                <c:pt idx="4">
                  <c:v>3.0581999999999998</c:v>
                </c:pt>
                <c:pt idx="5">
                  <c:v>3.0078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2-443A-B8B9-23551E1EF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79384"/>
        <c:axId val="523181680"/>
      </c:scatterChart>
      <c:valAx>
        <c:axId val="523179384"/>
        <c:scaling>
          <c:orientation val="minMax"/>
          <c:max val="3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81680"/>
        <c:crosses val="autoZero"/>
        <c:crossBetween val="midCat"/>
        <c:majorUnit val="2"/>
        <c:minorUnit val="1"/>
      </c:valAx>
      <c:valAx>
        <c:axId val="5231816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Médio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79384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Cálculo de PI - Máquina Dual processada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PI!$B$18:$B$23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PI!$H$18:$H$23</c:f>
              <c:numCache>
                <c:formatCode>General</c:formatCode>
                <c:ptCount val="6"/>
                <c:pt idx="0">
                  <c:v>2.8452000000000002</c:v>
                </c:pt>
                <c:pt idx="1">
                  <c:v>1.6052</c:v>
                </c:pt>
                <c:pt idx="2">
                  <c:v>1.5158</c:v>
                </c:pt>
                <c:pt idx="3">
                  <c:v>1.5316000000000001</c:v>
                </c:pt>
                <c:pt idx="4">
                  <c:v>1.5394000000000001</c:v>
                </c:pt>
                <c:pt idx="5">
                  <c:v>1.4812000000000001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22-4C60-ABEE-F7E469747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79384"/>
        <c:axId val="523181680"/>
      </c:scatterChart>
      <c:valAx>
        <c:axId val="523179384"/>
        <c:scaling>
          <c:orientation val="minMax"/>
          <c:max val="3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81680"/>
        <c:crosses val="autoZero"/>
        <c:crossBetween val="midCat"/>
        <c:majorUnit val="2"/>
        <c:minorUnit val="1"/>
      </c:valAx>
      <c:valAx>
        <c:axId val="52318168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Médio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7938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Cálculo de Matriz - Máquina Mono processada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Matriz!$B$3:$B$8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Matriz!$H$3:$H$8</c:f>
              <c:numCache>
                <c:formatCode>General</c:formatCode>
                <c:ptCount val="6"/>
                <c:pt idx="0">
                  <c:v>6.7729999999999997</c:v>
                </c:pt>
                <c:pt idx="1">
                  <c:v>6.4930000000000003</c:v>
                </c:pt>
                <c:pt idx="2">
                  <c:v>6.8478000000000003</c:v>
                </c:pt>
                <c:pt idx="3">
                  <c:v>6.9878</c:v>
                </c:pt>
                <c:pt idx="4">
                  <c:v>6.8475999999999999</c:v>
                </c:pt>
                <c:pt idx="5">
                  <c:v>6.5978000000000003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44-4C33-9025-1DE5E2189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79384"/>
        <c:axId val="523181680"/>
      </c:scatterChart>
      <c:valAx>
        <c:axId val="523179384"/>
        <c:scaling>
          <c:orientation val="minMax"/>
          <c:max val="3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81680"/>
        <c:crosses val="autoZero"/>
        <c:crossBetween val="midCat"/>
        <c:majorUnit val="2"/>
        <c:minorUnit val="1"/>
      </c:valAx>
      <c:valAx>
        <c:axId val="523181680"/>
        <c:scaling>
          <c:orientation val="minMax"/>
          <c:max val="7.5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Médio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7938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Cálculo de Matriz - Máquina Dual processada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Matriz!$B$18:$B$23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Matriz!$H$18:$H$23</c:f>
              <c:numCache>
                <c:formatCode>General</c:formatCode>
                <c:ptCount val="6"/>
                <c:pt idx="0">
                  <c:v>6.3869999999999996</c:v>
                </c:pt>
                <c:pt idx="1">
                  <c:v>3.5028000000000001</c:v>
                </c:pt>
                <c:pt idx="2">
                  <c:v>3.3574000000000002</c:v>
                </c:pt>
                <c:pt idx="3">
                  <c:v>3.5819999999999999</c:v>
                </c:pt>
                <c:pt idx="4">
                  <c:v>3.4298000000000002</c:v>
                </c:pt>
                <c:pt idx="5">
                  <c:v>3.262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E6-4C37-86C6-BF41579FD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79384"/>
        <c:axId val="523181680"/>
      </c:scatterChart>
      <c:valAx>
        <c:axId val="523179384"/>
        <c:scaling>
          <c:orientation val="minMax"/>
          <c:max val="3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81680"/>
        <c:crosses val="autoZero"/>
        <c:crossBetween val="midCat"/>
        <c:majorUnit val="2"/>
        <c:minorUnit val="1"/>
      </c:valAx>
      <c:valAx>
        <c:axId val="523181680"/>
        <c:scaling>
          <c:orientation val="minMax"/>
          <c:max val="7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Médio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31793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Cálculo de Matriz - Máquina Mono e Dual processada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Mono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Matriz!$B$3:$B$8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Matriz!$H$10:$H$15</c:f>
              <c:numCache>
                <c:formatCode>General</c:formatCode>
                <c:ptCount val="6"/>
                <c:pt idx="0">
                  <c:v>1</c:v>
                </c:pt>
                <c:pt idx="1">
                  <c:v>0.9586481646221362</c:v>
                </c:pt>
                <c:pt idx="2">
                  <c:v>1.0112412166130365</c:v>
                </c:pt>
                <c:pt idx="3">
                  <c:v>1.0318056159493945</c:v>
                </c:pt>
                <c:pt idx="4">
                  <c:v>1.011366899204944</c:v>
                </c:pt>
                <c:pt idx="5">
                  <c:v>0.97456829904481079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19-4636-94FA-5B7C5176A464}"/>
            </c:ext>
          </c:extLst>
        </c:ser>
        <c:ser>
          <c:idx val="1"/>
          <c:order val="1"/>
          <c:tx>
            <c:v>Dual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Matriz!$B$18:$B$23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Matriz!$H$25:$H$30</c:f>
              <c:numCache>
                <c:formatCode>General</c:formatCode>
                <c:ptCount val="6"/>
                <c:pt idx="0">
                  <c:v>1</c:v>
                </c:pt>
                <c:pt idx="1">
                  <c:v>0.54847521719424353</c:v>
                </c:pt>
                <c:pt idx="2">
                  <c:v>0.52596723312718741</c:v>
                </c:pt>
                <c:pt idx="3">
                  <c:v>0.5608626038822575</c:v>
                </c:pt>
                <c:pt idx="4">
                  <c:v>0.5371516986356123</c:v>
                </c:pt>
                <c:pt idx="5">
                  <c:v>0.51119050053727555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19-4636-94FA-5B7C5176A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688064"/>
        <c:axId val="452635008"/>
      </c:scatterChart>
      <c:valAx>
        <c:axId val="453688064"/>
        <c:scaling>
          <c:orientation val="minMax"/>
          <c:max val="3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635008"/>
        <c:crosses val="autoZero"/>
        <c:crossBetween val="midCat"/>
        <c:majorUnit val="2"/>
        <c:minorUnit val="1"/>
      </c:valAx>
      <c:valAx>
        <c:axId val="45263500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Médio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68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35719</xdr:colOff>
      <xdr:row>50</xdr:row>
      <xdr:rowOff>178595</xdr:rowOff>
    </xdr:from>
    <xdr:to>
      <xdr:col>4</xdr:col>
      <xdr:colOff>1720969</xdr:colOff>
      <xdr:row>69</xdr:row>
      <xdr:rowOff>159095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14319FC-6D40-4605-BFDF-F2636478E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27550</xdr:colOff>
      <xdr:row>31</xdr:row>
      <xdr:rowOff>55219</xdr:rowOff>
    </xdr:from>
    <xdr:to>
      <xdr:col>4</xdr:col>
      <xdr:colOff>1712800</xdr:colOff>
      <xdr:row>50</xdr:row>
      <xdr:rowOff>35719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C7D2512-AA27-4CAC-9A04-291164B3E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31</xdr:row>
      <xdr:rowOff>23813</xdr:rowOff>
    </xdr:from>
    <xdr:to>
      <xdr:col>7</xdr:col>
      <xdr:colOff>1732875</xdr:colOff>
      <xdr:row>50</xdr:row>
      <xdr:rowOff>4313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B353B0E-67DD-4B0F-8A7D-7D0F9AEE4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14595</xdr:colOff>
      <xdr:row>31</xdr:row>
      <xdr:rowOff>24425</xdr:rowOff>
    </xdr:from>
    <xdr:to>
      <xdr:col>4</xdr:col>
      <xdr:colOff>1751134</xdr:colOff>
      <xdr:row>49</xdr:row>
      <xdr:rowOff>107502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141EAED-1402-4CD1-9897-AF04A2728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134328</xdr:colOff>
      <xdr:row>31</xdr:row>
      <xdr:rowOff>24425</xdr:rowOff>
    </xdr:from>
    <xdr:to>
      <xdr:col>7</xdr:col>
      <xdr:colOff>1870866</xdr:colOff>
      <xdr:row>49</xdr:row>
      <xdr:rowOff>107502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7B3C5CE-0D5D-47B1-8C6C-C09CF20BE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598365</xdr:colOff>
      <xdr:row>50</xdr:row>
      <xdr:rowOff>170960</xdr:rowOff>
    </xdr:from>
    <xdr:to>
      <xdr:col>4</xdr:col>
      <xdr:colOff>1724327</xdr:colOff>
      <xdr:row>69</xdr:row>
      <xdr:rowOff>58653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F076359-C930-4BB8-9089-461FCA839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51E-D07E-4EC7-A9A6-3DA24BBCF0AF}">
  <dimension ref="B2:Q30"/>
  <sheetViews>
    <sheetView zoomScale="80" zoomScaleNormal="80" workbookViewId="0">
      <selection activeCell="C2" sqref="C2:H15"/>
    </sheetView>
  </sheetViews>
  <sheetFormatPr defaultRowHeight="15"/>
  <cols>
    <col min="3" max="7" width="27.85546875" bestFit="1" customWidth="1"/>
    <col min="8" max="8" width="32.28515625" bestFit="1" customWidth="1"/>
    <col min="9" max="9" width="30.7109375" bestFit="1" customWidth="1"/>
    <col min="10" max="10" width="12.7109375" customWidth="1"/>
    <col min="11" max="11" width="12.7109375" bestFit="1" customWidth="1"/>
    <col min="12" max="12" width="12.7109375" customWidth="1"/>
    <col min="13" max="13" width="18" bestFit="1" customWidth="1"/>
    <col min="14" max="14" width="18" customWidth="1"/>
    <col min="15" max="15" width="30.28515625" bestFit="1" customWidth="1"/>
    <col min="16" max="17" width="30.28515625" customWidth="1"/>
    <col min="20" max="20" width="12.7109375" bestFit="1" customWidth="1"/>
    <col min="21" max="21" width="12.7109375" customWidth="1"/>
    <col min="22" max="22" width="12.7109375" bestFit="1" customWidth="1"/>
    <col min="23" max="23" width="12.7109375" customWidth="1"/>
    <col min="24" max="24" width="12.7109375" bestFit="1" customWidth="1"/>
    <col min="25" max="25" width="12.7109375" customWidth="1"/>
    <col min="26" max="26" width="12.7109375" bestFit="1" customWidth="1"/>
    <col min="27" max="27" width="12.7109375" customWidth="1"/>
    <col min="28" max="28" width="12.7109375" bestFit="1" customWidth="1"/>
    <col min="29" max="29" width="12.7109375" customWidth="1"/>
    <col min="30" max="30" width="18" bestFit="1" customWidth="1"/>
    <col min="31" max="31" width="18" customWidth="1"/>
    <col min="32" max="32" width="29.5703125" bestFit="1" customWidth="1"/>
  </cols>
  <sheetData>
    <row r="2" spans="2:17" ht="15.75">
      <c r="B2" s="1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4" t="s">
        <v>7</v>
      </c>
      <c r="K2" s="3" t="s">
        <v>9</v>
      </c>
      <c r="Q2" s="3"/>
    </row>
    <row r="3" spans="2:17" ht="15.75">
      <c r="B3" s="2">
        <v>1</v>
      </c>
      <c r="C3" s="6">
        <v>2.9089999999999998</v>
      </c>
      <c r="D3" s="6">
        <v>3.2330000000000001</v>
      </c>
      <c r="E3" s="6">
        <v>3.121</v>
      </c>
      <c r="F3" s="6">
        <v>2.948</v>
      </c>
      <c r="G3" s="6">
        <v>3.0470000000000002</v>
      </c>
      <c r="H3" s="6">
        <v>3.0516000000000001</v>
      </c>
      <c r="I3" s="5">
        <v>3.8443000000000001</v>
      </c>
      <c r="K3" s="3">
        <f>STDEVA(C3:I3)</f>
        <v>0.31817628162777345</v>
      </c>
      <c r="Q3" s="3"/>
    </row>
    <row r="4" spans="2:17" ht="15.75">
      <c r="B4" s="2">
        <v>2</v>
      </c>
      <c r="C4" s="6">
        <v>3.1850000000000001</v>
      </c>
      <c r="D4" s="6">
        <v>3.2109999999999999</v>
      </c>
      <c r="E4" s="6">
        <v>3.06</v>
      </c>
      <c r="F4" s="6">
        <v>3.2160000000000002</v>
      </c>
      <c r="G4" s="6">
        <v>2.9529999999999998</v>
      </c>
      <c r="H4" s="6">
        <v>3.125</v>
      </c>
      <c r="I4" s="5">
        <v>3.2972000000000001</v>
      </c>
      <c r="K4" s="3">
        <f>STDEVA(C4:I4)</f>
        <v>0.1143843812181833</v>
      </c>
      <c r="Q4" s="3"/>
    </row>
    <row r="5" spans="2:17" ht="15.75">
      <c r="B5" s="2">
        <v>4</v>
      </c>
      <c r="C5" s="6">
        <v>3.2669999999999999</v>
      </c>
      <c r="D5" s="6">
        <v>3.004</v>
      </c>
      <c r="E5" s="6">
        <v>3.101</v>
      </c>
      <c r="F5" s="6">
        <v>2.891</v>
      </c>
      <c r="G5" s="6">
        <v>3.0590000000000002</v>
      </c>
      <c r="H5" s="6">
        <v>3.0644</v>
      </c>
      <c r="I5" s="5">
        <v>4.0266999999999999</v>
      </c>
      <c r="K5" s="3">
        <f>STDEVA(C5:I5)</f>
        <v>0.38075883318397125</v>
      </c>
      <c r="Q5" s="3"/>
    </row>
    <row r="6" spans="2:17" ht="15.75">
      <c r="B6" s="2">
        <v>8</v>
      </c>
      <c r="C6" s="6">
        <v>3.1739999999999999</v>
      </c>
      <c r="D6" s="6">
        <v>2.9830000000000001</v>
      </c>
      <c r="E6" s="6">
        <v>2.9929999999999999</v>
      </c>
      <c r="F6" s="6">
        <v>3.141</v>
      </c>
      <c r="G6" s="6">
        <v>2.996</v>
      </c>
      <c r="H6" s="6">
        <v>3.0573999999999999</v>
      </c>
      <c r="I6" s="5">
        <v>2.6985999999999999</v>
      </c>
      <c r="K6" s="3">
        <f>STDEVA(C6:I6)</f>
        <v>0.15512552827890558</v>
      </c>
      <c r="Q6" s="3"/>
    </row>
    <row r="7" spans="2:17" ht="15.75">
      <c r="B7" s="2">
        <v>16</v>
      </c>
      <c r="C7" s="6">
        <v>2.92</v>
      </c>
      <c r="D7" s="6">
        <v>3.052</v>
      </c>
      <c r="E7" s="6">
        <v>3.06</v>
      </c>
      <c r="F7" s="6">
        <v>3.1680000000000001</v>
      </c>
      <c r="G7" s="6">
        <v>3.0910000000000002</v>
      </c>
      <c r="H7" s="6">
        <v>3.0581999999999998</v>
      </c>
      <c r="I7" s="5">
        <v>2.6269999999999998</v>
      </c>
      <c r="K7" s="3">
        <f>STDEVA(C7:I7)</f>
        <v>0.1787196687552885</v>
      </c>
      <c r="Q7" s="3"/>
    </row>
    <row r="8" spans="2:17" ht="15.75">
      <c r="B8" s="2">
        <v>32</v>
      </c>
      <c r="C8" s="6">
        <v>2.9729999999999999</v>
      </c>
      <c r="D8" s="6">
        <v>3.0590000000000002</v>
      </c>
      <c r="E8" s="6">
        <v>3.0790000000000002</v>
      </c>
      <c r="F8" s="6">
        <v>2.86</v>
      </c>
      <c r="G8" s="6">
        <v>3.0680000000000001</v>
      </c>
      <c r="H8" s="6">
        <v>3.0078</v>
      </c>
      <c r="I8" s="5">
        <v>2.7565</v>
      </c>
      <c r="K8" s="3">
        <f>STDEVA(C8:I8)</f>
        <v>0.12145014066137053</v>
      </c>
      <c r="Q8" s="3"/>
    </row>
    <row r="9" spans="2:17" ht="15.75">
      <c r="C9" s="6" t="s">
        <v>10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11</v>
      </c>
    </row>
    <row r="10" spans="2:17" ht="15.75">
      <c r="C10" s="6">
        <f>C3/C3</f>
        <v>1</v>
      </c>
      <c r="D10" s="6">
        <f>D3/D3</f>
        <v>1</v>
      </c>
      <c r="E10" s="6">
        <f>E3/$E$3</f>
        <v>1</v>
      </c>
      <c r="F10" s="6">
        <f>F3/$F$3</f>
        <v>1</v>
      </c>
      <c r="G10" s="6">
        <f>G3/$G$3</f>
        <v>1</v>
      </c>
      <c r="H10" s="6">
        <f>AVERAGE(C10,D10,E10,F10,G10)</f>
        <v>1</v>
      </c>
    </row>
    <row r="11" spans="2:17" ht="15.75">
      <c r="C11" s="6">
        <f>C4/C3</f>
        <v>1.0948779649364044</v>
      </c>
      <c r="D11" s="6">
        <f>D4/$D$3</f>
        <v>0.99319517476028452</v>
      </c>
      <c r="E11" s="6">
        <f>E4/$E$3</f>
        <v>0.98045498237744311</v>
      </c>
      <c r="F11" s="6">
        <f>F4/$F$3</f>
        <v>1.0909090909090911</v>
      </c>
      <c r="G11" s="6">
        <f>G4/$G$3</f>
        <v>0.96914998359041671</v>
      </c>
      <c r="H11" s="6">
        <f>AVERAGE(C11,D11,E11,F11,G11)</f>
        <v>1.0257174393147279</v>
      </c>
    </row>
    <row r="12" spans="2:17" ht="15.75">
      <c r="C12" s="6">
        <f>C5/C3</f>
        <v>1.123066345823307</v>
      </c>
      <c r="D12" s="6">
        <f>D5/$D$3</f>
        <v>0.92916795545932562</v>
      </c>
      <c r="E12" s="6">
        <f>E5/$E$3</f>
        <v>0.99359179750080107</v>
      </c>
      <c r="F12" s="6">
        <f>F5/$F$3</f>
        <v>0.98066485753052923</v>
      </c>
      <c r="G12" s="6">
        <f>G5/$G$3</f>
        <v>1.0039382999671809</v>
      </c>
      <c r="H12" s="6">
        <f>AVERAGE(C12,D12,E12,F12,G12)</f>
        <v>1.0060858512562287</v>
      </c>
    </row>
    <row r="13" spans="2:17" ht="15.75">
      <c r="C13" s="6">
        <f>C6/C3</f>
        <v>1.091096596768649</v>
      </c>
      <c r="D13" s="6">
        <f>D6/$D$3</f>
        <v>0.92267244045777919</v>
      </c>
      <c r="E13" s="6">
        <f>E6/$E$3</f>
        <v>0.95898750400512656</v>
      </c>
      <c r="F13" s="6">
        <f>F6/$F$3</f>
        <v>1.0654681139755766</v>
      </c>
      <c r="G13" s="6">
        <f>G6/$G$3</f>
        <v>0.98326222513948136</v>
      </c>
      <c r="H13" s="6">
        <f>AVERAGE(C13,D13,E13,F13,G13)</f>
        <v>1.0042973760693223</v>
      </c>
    </row>
    <row r="14" spans="2:17" ht="15.75">
      <c r="C14" s="6">
        <f>C7/C3</f>
        <v>1.0037813681677552</v>
      </c>
      <c r="D14" s="6">
        <f>D7/$D$3</f>
        <v>0.94401484689143211</v>
      </c>
      <c r="E14" s="6">
        <f>E7/$E$3</f>
        <v>0.98045498237744311</v>
      </c>
      <c r="F14" s="6">
        <f>F7/$F$3</f>
        <v>1.0746268656716418</v>
      </c>
      <c r="G14" s="6">
        <f>G7/$G$3</f>
        <v>1.0144404332129964</v>
      </c>
      <c r="H14" s="6">
        <f>AVERAGE(C14,D14,E14,F14,G14)</f>
        <v>1.0034636992642536</v>
      </c>
    </row>
    <row r="15" spans="2:17" ht="15.75">
      <c r="C15" s="6">
        <f>C8/C3</f>
        <v>1.0220006875214851</v>
      </c>
      <c r="D15" s="6">
        <f>D8/$D$3</f>
        <v>0.94618001855861433</v>
      </c>
      <c r="E15" s="6">
        <f>E8/$E$3</f>
        <v>0.98654277475168217</v>
      </c>
      <c r="F15" s="6">
        <f>F8/$F$3</f>
        <v>0.97014925373134331</v>
      </c>
      <c r="G15" s="6">
        <f>G8/$G$3</f>
        <v>1.0068920249425664</v>
      </c>
      <c r="H15" s="6">
        <f>AVERAGE(C15,D15,E15,F15,G15)</f>
        <v>0.98635295190113825</v>
      </c>
    </row>
    <row r="17" spans="2:9" ht="15.75">
      <c r="B17" s="1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</v>
      </c>
      <c r="I17" s="4" t="s">
        <v>8</v>
      </c>
    </row>
    <row r="18" spans="2:9" ht="15.75">
      <c r="B18" s="2">
        <v>1</v>
      </c>
      <c r="C18" s="6">
        <v>2.903</v>
      </c>
      <c r="D18" s="6">
        <v>2.7970000000000002</v>
      </c>
      <c r="E18" s="6">
        <v>2.8140000000000001</v>
      </c>
      <c r="F18" s="6">
        <v>2.8340000000000001</v>
      </c>
      <c r="G18" s="6">
        <v>2.8780000000000001</v>
      </c>
      <c r="H18" s="6">
        <v>2.8452000000000002</v>
      </c>
      <c r="I18" s="5">
        <v>1.3915999999999999</v>
      </c>
    </row>
    <row r="19" spans="2:9" ht="15.75">
      <c r="B19" s="2">
        <v>2</v>
      </c>
      <c r="C19" s="6">
        <v>1.6990000000000001</v>
      </c>
      <c r="D19" s="6">
        <v>1.522</v>
      </c>
      <c r="E19" s="6">
        <v>1.6020000000000001</v>
      </c>
      <c r="F19" s="6">
        <v>1.552</v>
      </c>
      <c r="G19" s="6">
        <v>1.651</v>
      </c>
      <c r="H19" s="6">
        <v>1.6052</v>
      </c>
      <c r="I19" s="5">
        <v>4.0044000000000004</v>
      </c>
    </row>
    <row r="20" spans="2:9" ht="15.75">
      <c r="B20" s="2">
        <v>4</v>
      </c>
      <c r="C20" s="6">
        <v>1.5</v>
      </c>
      <c r="D20" s="6">
        <v>1.464</v>
      </c>
      <c r="E20" s="6">
        <v>1.575</v>
      </c>
      <c r="F20" s="6">
        <v>1.524</v>
      </c>
      <c r="G20" s="6">
        <v>1.516</v>
      </c>
      <c r="H20" s="6">
        <v>1.5158</v>
      </c>
      <c r="I20" s="5">
        <v>2.3795000000000002</v>
      </c>
    </row>
    <row r="21" spans="2:9" ht="15.75">
      <c r="B21" s="2">
        <v>8</v>
      </c>
      <c r="C21" s="6">
        <v>1.538</v>
      </c>
      <c r="D21" s="6">
        <v>1.4239999999999999</v>
      </c>
      <c r="E21" s="6">
        <v>1.629</v>
      </c>
      <c r="F21" s="6">
        <v>1.5569999999999999</v>
      </c>
      <c r="G21" s="6">
        <v>1.51</v>
      </c>
      <c r="H21" s="6">
        <v>1.5316000000000001</v>
      </c>
      <c r="I21" s="5">
        <v>4.3521999999999998</v>
      </c>
    </row>
    <row r="22" spans="2:9" ht="15.75">
      <c r="B22" s="2">
        <v>16</v>
      </c>
      <c r="C22" s="6">
        <v>1.548</v>
      </c>
      <c r="D22" s="6">
        <v>1.5009999999999999</v>
      </c>
      <c r="E22" s="6">
        <v>1.61</v>
      </c>
      <c r="F22" s="6">
        <v>1.486</v>
      </c>
      <c r="G22" s="6">
        <v>1.552</v>
      </c>
      <c r="H22" s="6">
        <v>1.5394000000000001</v>
      </c>
      <c r="I22" s="5">
        <v>2.8378999999999999</v>
      </c>
    </row>
    <row r="23" spans="2:9" ht="15.75">
      <c r="B23" s="2">
        <v>32</v>
      </c>
      <c r="C23" s="6">
        <v>1.5429999999999999</v>
      </c>
      <c r="D23" s="6">
        <v>1.4670000000000001</v>
      </c>
      <c r="E23" s="6">
        <v>1.43</v>
      </c>
      <c r="F23" s="6">
        <v>1.482</v>
      </c>
      <c r="G23" s="6">
        <v>1.484</v>
      </c>
      <c r="H23" s="6">
        <v>1.4812000000000001</v>
      </c>
      <c r="I23" s="5">
        <v>2.4622000000000002</v>
      </c>
    </row>
    <row r="24" spans="2:9" ht="15.75">
      <c r="C24" s="6" t="s">
        <v>10</v>
      </c>
      <c r="D24" s="6" t="s">
        <v>12</v>
      </c>
      <c r="E24" s="6" t="s">
        <v>13</v>
      </c>
      <c r="F24" s="6" t="s">
        <v>14</v>
      </c>
      <c r="G24" s="6" t="s">
        <v>15</v>
      </c>
      <c r="H24" s="6" t="s">
        <v>11</v>
      </c>
    </row>
    <row r="25" spans="2:9" ht="15.75">
      <c r="C25" s="6">
        <f>C18/$C$18</f>
        <v>1</v>
      </c>
      <c r="D25" s="6">
        <f>D18/$D$18</f>
        <v>1</v>
      </c>
      <c r="E25" s="6">
        <f>E18/$E$18</f>
        <v>1</v>
      </c>
      <c r="F25" s="6">
        <f>F18/$F$18</f>
        <v>1</v>
      </c>
      <c r="G25" s="6">
        <f>G18/$G$18</f>
        <v>1</v>
      </c>
      <c r="H25" s="6">
        <f>AVERAGE(C25,D25,E25,F25,G25)</f>
        <v>1</v>
      </c>
    </row>
    <row r="26" spans="2:9" ht="15.75">
      <c r="C26" s="6">
        <f>C19/$C$18</f>
        <v>0.58525663107130554</v>
      </c>
      <c r="D26" s="6">
        <f>D19/$D$18</f>
        <v>0.54415445119771177</v>
      </c>
      <c r="E26" s="6">
        <f>E19/$E$18</f>
        <v>0.56929637526652455</v>
      </c>
      <c r="F26" s="6">
        <f>F19/$F$18</f>
        <v>0.547635850388144</v>
      </c>
      <c r="G26" s="6">
        <f>G19/$G$18</f>
        <v>0.57366226546212651</v>
      </c>
      <c r="H26" s="6">
        <f>AVERAGE(C26,D26,E26,F26,G26)</f>
        <v>0.56400111467716252</v>
      </c>
    </row>
    <row r="27" spans="2:9" ht="15.75">
      <c r="C27" s="6">
        <f>C20/$C$18</f>
        <v>0.51670685497760938</v>
      </c>
      <c r="D27" s="6">
        <f>D20/$D$18</f>
        <v>0.52341794780121553</v>
      </c>
      <c r="E27" s="6">
        <f>E20/$E$18</f>
        <v>0.55970149253731338</v>
      </c>
      <c r="F27" s="6">
        <f>F20/$F$18</f>
        <v>0.53775582215949191</v>
      </c>
      <c r="G27" s="6">
        <f>G20/$G$18</f>
        <v>0.5267546907574705</v>
      </c>
      <c r="H27" s="6">
        <f>AVERAGE(C27,D27,E27,F27,G27)</f>
        <v>0.53286736164662007</v>
      </c>
    </row>
    <row r="28" spans="2:9" ht="15.75">
      <c r="C28" s="6">
        <f>C21/$C$18</f>
        <v>0.52979676197037551</v>
      </c>
      <c r="D28" s="6">
        <f>D21/$D$18</f>
        <v>0.50911691097604572</v>
      </c>
      <c r="E28" s="6">
        <f>E21/$E$18</f>
        <v>0.5788912579957356</v>
      </c>
      <c r="F28" s="6">
        <f>F21/$F$18</f>
        <v>0.54940014114326041</v>
      </c>
      <c r="G28" s="6">
        <f>G21/$G$18</f>
        <v>0.52466990965948579</v>
      </c>
      <c r="H28" s="6">
        <f>AVERAGE(C28,D28,E28,F28,G28)</f>
        <v>0.53837499634898056</v>
      </c>
    </row>
    <row r="29" spans="2:9" ht="15.75">
      <c r="C29" s="6">
        <f>C22/$C$18</f>
        <v>0.53324147433689284</v>
      </c>
      <c r="D29" s="6">
        <f>D22/$D$18</f>
        <v>0.5366464068644976</v>
      </c>
      <c r="E29" s="6">
        <f>E22/$E$18</f>
        <v>0.57213930348258712</v>
      </c>
      <c r="F29" s="6">
        <f>F22/$F$18</f>
        <v>0.52434721242060689</v>
      </c>
      <c r="G29" s="6">
        <f>G22/$G$18</f>
        <v>0.53926337734537877</v>
      </c>
      <c r="H29" s="6">
        <f>AVERAGE(C29,D29,E29,F29,G29)</f>
        <v>0.54112755488999265</v>
      </c>
    </row>
    <row r="30" spans="2:9" ht="15.75">
      <c r="C30" s="6">
        <f>C23/$C$18</f>
        <v>0.53151911815363417</v>
      </c>
      <c r="D30" s="6">
        <f>D23/$D$18</f>
        <v>0.52449052556310327</v>
      </c>
      <c r="E30" s="6">
        <f>E23/$E$18</f>
        <v>0.50817341862117982</v>
      </c>
      <c r="F30" s="6">
        <f>F23/$F$18</f>
        <v>0.52293577981651373</v>
      </c>
      <c r="G30" s="6">
        <f>G23/$G$18</f>
        <v>0.51563585823488534</v>
      </c>
      <c r="H30" s="6">
        <f>AVERAGE(C30,D30,E30,F30,G30)</f>
        <v>0.52055094007786329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34FF-E96C-4E8B-A76B-6C8EC962FBC3}">
  <dimension ref="B2:I30"/>
  <sheetViews>
    <sheetView tabSelected="1" topLeftCell="A51" zoomScale="78" zoomScaleNormal="78" workbookViewId="0">
      <selection activeCell="F14" sqref="F14"/>
    </sheetView>
  </sheetViews>
  <sheetFormatPr defaultRowHeight="15"/>
  <cols>
    <col min="3" max="7" width="27.42578125" bestFit="1" customWidth="1"/>
    <col min="8" max="8" width="31.85546875" bestFit="1" customWidth="1"/>
    <col min="9" max="9" width="29.5703125" bestFit="1" customWidth="1"/>
    <col min="10" max="10" width="27.42578125" bestFit="1" customWidth="1"/>
    <col min="11" max="11" width="12.7109375" bestFit="1" customWidth="1"/>
    <col min="12" max="12" width="27.42578125" bestFit="1" customWidth="1"/>
    <col min="13" max="13" width="18" bestFit="1" customWidth="1"/>
    <col min="14" max="14" width="31.85546875" bestFit="1" customWidth="1"/>
    <col min="15" max="15" width="29.5703125" bestFit="1" customWidth="1"/>
    <col min="18" max="18" width="12.7109375" bestFit="1" customWidth="1"/>
    <col min="19" max="19" width="12.7109375" customWidth="1"/>
    <col min="20" max="20" width="12.7109375" bestFit="1" customWidth="1"/>
    <col min="21" max="21" width="12.7109375" customWidth="1"/>
    <col min="22" max="22" width="12.7109375" bestFit="1" customWidth="1"/>
    <col min="23" max="23" width="12.7109375" customWidth="1"/>
    <col min="24" max="24" width="12.7109375" bestFit="1" customWidth="1"/>
    <col min="25" max="25" width="12.7109375" customWidth="1"/>
    <col min="26" max="26" width="12.7109375" bestFit="1" customWidth="1"/>
    <col min="27" max="27" width="12.7109375" customWidth="1"/>
    <col min="28" max="28" width="18" bestFit="1" customWidth="1"/>
    <col min="29" max="29" width="18" customWidth="1"/>
    <col min="30" max="30" width="29.5703125" bestFit="1" customWidth="1"/>
  </cols>
  <sheetData>
    <row r="2" spans="2:9" ht="15.75">
      <c r="B2" s="1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4" t="s">
        <v>8</v>
      </c>
    </row>
    <row r="3" spans="2:9" ht="15.75">
      <c r="B3" s="1">
        <v>1</v>
      </c>
      <c r="C3" s="6">
        <v>6.8019999999999996</v>
      </c>
      <c r="D3" s="6">
        <v>6.9050000000000002</v>
      </c>
      <c r="E3" s="6">
        <v>6.601</v>
      </c>
      <c r="F3" s="6">
        <v>6.7649999999999997</v>
      </c>
      <c r="G3" s="6">
        <v>6.7919999999999998</v>
      </c>
      <c r="H3" s="6">
        <v>6.7729999999999997</v>
      </c>
      <c r="I3" s="4">
        <v>1.4507000000000001</v>
      </c>
    </row>
    <row r="4" spans="2:9" ht="15.75">
      <c r="B4" s="2">
        <v>2</v>
      </c>
      <c r="C4" s="6">
        <v>7.0229999999999997</v>
      </c>
      <c r="D4" s="6">
        <v>6.3979999999999997</v>
      </c>
      <c r="E4" s="6">
        <v>6.2329999999999997</v>
      </c>
      <c r="F4" s="6">
        <v>6.3559999999999999</v>
      </c>
      <c r="G4" s="6">
        <v>6.4550000000000001</v>
      </c>
      <c r="H4" s="6">
        <v>6.4930000000000003</v>
      </c>
      <c r="I4" s="5">
        <v>4.2331000000000003</v>
      </c>
    </row>
    <row r="5" spans="2:9" ht="15.75">
      <c r="B5" s="2">
        <v>4</v>
      </c>
      <c r="C5" s="6">
        <v>7.1820000000000004</v>
      </c>
      <c r="D5" s="6">
        <v>6.875</v>
      </c>
      <c r="E5" s="6">
        <v>6.8860000000000001</v>
      </c>
      <c r="F5" s="6">
        <v>6.6580000000000004</v>
      </c>
      <c r="G5" s="6">
        <v>6.6379999999999999</v>
      </c>
      <c r="H5" s="6">
        <v>6.8478000000000003</v>
      </c>
      <c r="I5" s="5">
        <v>2.8759000000000001</v>
      </c>
    </row>
    <row r="6" spans="2:9" ht="15.75">
      <c r="B6" s="2">
        <v>8</v>
      </c>
      <c r="C6" s="6">
        <v>7.0709999999999997</v>
      </c>
      <c r="D6" s="6">
        <v>7</v>
      </c>
      <c r="E6" s="6">
        <v>6.9039999999999999</v>
      </c>
      <c r="F6" s="6">
        <v>6.59</v>
      </c>
      <c r="G6" s="6">
        <v>7.3739999999999997</v>
      </c>
      <c r="H6" s="6">
        <v>6.9878</v>
      </c>
      <c r="I6" s="5">
        <v>3.6286999999999998</v>
      </c>
    </row>
    <row r="7" spans="2:9" ht="15.75">
      <c r="B7" s="2">
        <v>16</v>
      </c>
      <c r="C7" s="6">
        <v>7.2080000000000002</v>
      </c>
      <c r="D7" s="6">
        <v>6.3490000000000002</v>
      </c>
      <c r="E7" s="6">
        <v>6.7370000000000001</v>
      </c>
      <c r="F7" s="6">
        <v>6.9109999999999996</v>
      </c>
      <c r="G7" s="6">
        <v>7.0330000000000004</v>
      </c>
      <c r="H7" s="6">
        <v>6.8475999999999999</v>
      </c>
      <c r="I7" s="5">
        <v>4.2782</v>
      </c>
    </row>
    <row r="8" spans="2:9" ht="15.75">
      <c r="B8" s="2">
        <v>32</v>
      </c>
      <c r="C8" s="6">
        <v>6.9530000000000003</v>
      </c>
      <c r="D8" s="6">
        <v>6.3979999999999997</v>
      </c>
      <c r="E8" s="6">
        <v>6.7830000000000004</v>
      </c>
      <c r="F8" s="6">
        <v>6.5140000000000002</v>
      </c>
      <c r="G8" s="6">
        <v>6.3410000000000002</v>
      </c>
      <c r="H8" s="6">
        <v>6.5978000000000003</v>
      </c>
      <c r="I8" s="5">
        <v>3.5438000000000001</v>
      </c>
    </row>
    <row r="9" spans="2:9" ht="15.75">
      <c r="C9" s="6" t="s">
        <v>10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11</v>
      </c>
    </row>
    <row r="10" spans="2:9" ht="15.75">
      <c r="C10" s="6">
        <f>C3/$C$3</f>
        <v>1</v>
      </c>
      <c r="D10" s="6">
        <f>D3/$D$3</f>
        <v>1</v>
      </c>
      <c r="E10" s="6">
        <f>E3/$E$3</f>
        <v>1</v>
      </c>
      <c r="F10" s="6">
        <f>F3/$F$3</f>
        <v>1</v>
      </c>
      <c r="G10" s="6">
        <f>G3/$G$3</f>
        <v>1</v>
      </c>
      <c r="H10" s="6">
        <f>AVERAGE(C10,D10,E10,F10,G10)</f>
        <v>1</v>
      </c>
    </row>
    <row r="11" spans="2:9" ht="15.75">
      <c r="C11" s="6">
        <f>C4/$C$3</f>
        <v>1.0324904439870626</v>
      </c>
      <c r="D11" s="6">
        <f>D4/$D$3</f>
        <v>0.92657494569152776</v>
      </c>
      <c r="E11" s="6">
        <f>E4/$E$3</f>
        <v>0.94425087108013928</v>
      </c>
      <c r="F11" s="6">
        <f>F4/$F$3</f>
        <v>0.93954175905395421</v>
      </c>
      <c r="G11" s="6">
        <f>G4/$G$3</f>
        <v>0.95038280329799774</v>
      </c>
      <c r="H11" s="6">
        <f>AVERAGE(C11,D11,E11,F11,G11)</f>
        <v>0.9586481646221362</v>
      </c>
    </row>
    <row r="12" spans="2:9" ht="15.75">
      <c r="C12" s="6">
        <f>C5/$C$3</f>
        <v>1.0558659217877095</v>
      </c>
      <c r="D12" s="6">
        <f>D5/$D$3</f>
        <v>0.99565532223026787</v>
      </c>
      <c r="E12" s="6">
        <f>E5/$E$3</f>
        <v>1.0431752764732616</v>
      </c>
      <c r="F12" s="6">
        <f>F5/$F$3</f>
        <v>0.98418329637841839</v>
      </c>
      <c r="G12" s="6">
        <f>G5/$G$3</f>
        <v>0.97732626619552421</v>
      </c>
      <c r="H12" s="6">
        <f>AVERAGE(C12,D12,E12,F12,G12)</f>
        <v>1.0112412166130365</v>
      </c>
    </row>
    <row r="13" spans="2:9" ht="15.75">
      <c r="C13" s="6">
        <f>C6/$C$3</f>
        <v>1.0395471920023522</v>
      </c>
      <c r="D13" s="6">
        <f>D6/$D$3</f>
        <v>1.0137581462708183</v>
      </c>
      <c r="E13" s="6">
        <f>E6/$E$3</f>
        <v>1.0459021360399938</v>
      </c>
      <c r="F13" s="6">
        <f>F6/$F$3</f>
        <v>0.97413155949741315</v>
      </c>
      <c r="G13" s="6">
        <f>G6/$G$3</f>
        <v>1.0856890459363957</v>
      </c>
      <c r="H13" s="6">
        <f>AVERAGE(C13,D13,E13,F13,G13)</f>
        <v>1.0318056159493945</v>
      </c>
    </row>
    <row r="14" spans="2:9" ht="15.75">
      <c r="C14" s="6">
        <f>C7/$C$3</f>
        <v>1.059688326962658</v>
      </c>
      <c r="D14" s="6">
        <f>D7/$D$3</f>
        <v>0.91947863866763213</v>
      </c>
      <c r="E14" s="6">
        <f>E7/$E$3</f>
        <v>1.0206029389486442</v>
      </c>
      <c r="F14" s="6">
        <f>F7/$F$3</f>
        <v>1.0215816703621581</v>
      </c>
      <c r="G14" s="6">
        <f>G7/$G$3</f>
        <v>1.0354829210836278</v>
      </c>
      <c r="H14" s="6">
        <f>AVERAGE(C14,D14,E14,F14,G14)</f>
        <v>1.011366899204944</v>
      </c>
    </row>
    <row r="15" spans="2:9" ht="15.75">
      <c r="C15" s="6">
        <f>C8/$C$3</f>
        <v>1.022199353131432</v>
      </c>
      <c r="D15" s="6">
        <f>D8/$D$3</f>
        <v>0.92657494569152776</v>
      </c>
      <c r="E15" s="6">
        <f>E8/$E$3</f>
        <v>1.0275715800636267</v>
      </c>
      <c r="F15" s="6">
        <f>F8/$F$3</f>
        <v>0.96289726533628983</v>
      </c>
      <c r="G15" s="6">
        <f>G8/$G$3</f>
        <v>0.93359835100117794</v>
      </c>
      <c r="H15" s="6">
        <f>AVERAGE(C15,D15,E15,F15,G15)</f>
        <v>0.97456829904481079</v>
      </c>
    </row>
    <row r="16" spans="2:9">
      <c r="C16" s="7"/>
      <c r="D16" s="7"/>
      <c r="E16" s="7"/>
      <c r="F16" s="7"/>
      <c r="G16" s="7"/>
      <c r="H16" s="7"/>
    </row>
    <row r="17" spans="2:9" ht="15.75">
      <c r="B17" s="1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</v>
      </c>
      <c r="I17" s="4" t="s">
        <v>8</v>
      </c>
    </row>
    <row r="18" spans="2:9" ht="15.75">
      <c r="B18" s="1">
        <v>1</v>
      </c>
      <c r="C18" s="6">
        <v>6.3339999999999996</v>
      </c>
      <c r="D18" s="6">
        <v>6.4580000000000002</v>
      </c>
      <c r="E18" s="6">
        <v>6.6219999999999999</v>
      </c>
      <c r="F18" s="6">
        <v>6.3490000000000002</v>
      </c>
      <c r="G18" s="6">
        <v>6.1719999999999997</v>
      </c>
      <c r="H18" s="6">
        <v>6.3869999999999996</v>
      </c>
      <c r="I18" s="4">
        <v>2.3300999999999998</v>
      </c>
    </row>
    <row r="19" spans="2:9" ht="15.75">
      <c r="B19" s="2">
        <v>2</v>
      </c>
      <c r="C19" s="6">
        <v>3.4870000000000001</v>
      </c>
      <c r="D19" s="6">
        <v>3.476</v>
      </c>
      <c r="E19" s="6">
        <v>3.64</v>
      </c>
      <c r="F19" s="6">
        <v>3.5</v>
      </c>
      <c r="G19" s="6">
        <v>3.411</v>
      </c>
      <c r="H19" s="6">
        <v>3.5028000000000001</v>
      </c>
      <c r="I19" s="5">
        <v>2.145</v>
      </c>
    </row>
    <row r="20" spans="2:9" ht="15.75">
      <c r="B20" s="2">
        <v>4</v>
      </c>
      <c r="C20" s="6">
        <v>3.3679999999999999</v>
      </c>
      <c r="D20" s="6">
        <v>3.2189999999999999</v>
      </c>
      <c r="E20" s="6">
        <v>3.3980000000000001</v>
      </c>
      <c r="F20" s="6">
        <v>3.4449999999999998</v>
      </c>
      <c r="G20" s="6">
        <v>3.3570000000000002</v>
      </c>
      <c r="H20" s="6">
        <v>3.3574000000000002</v>
      </c>
      <c r="I20" s="5">
        <v>2.2522000000000002</v>
      </c>
    </row>
    <row r="21" spans="2:9" ht="15.75">
      <c r="B21" s="2">
        <v>8</v>
      </c>
      <c r="C21" s="6">
        <v>3.72</v>
      </c>
      <c r="D21" s="6">
        <v>3.8050000000000002</v>
      </c>
      <c r="E21" s="6">
        <v>3.585</v>
      </c>
      <c r="F21" s="6">
        <v>3.39</v>
      </c>
      <c r="G21" s="6">
        <v>3.41</v>
      </c>
      <c r="H21" s="6">
        <v>3.5819999999999999</v>
      </c>
      <c r="I21" s="5">
        <v>4.5911999999999997</v>
      </c>
    </row>
    <row r="22" spans="2:9" ht="15.75">
      <c r="B22" s="2">
        <v>16</v>
      </c>
      <c r="C22" s="6">
        <v>3.718</v>
      </c>
      <c r="D22" s="6">
        <v>3.4889999999999999</v>
      </c>
      <c r="E22" s="6">
        <v>3.3849999999999998</v>
      </c>
      <c r="F22" s="6">
        <v>3.331</v>
      </c>
      <c r="G22" s="6">
        <v>3.226</v>
      </c>
      <c r="H22" s="6">
        <v>3.4298000000000002</v>
      </c>
      <c r="I22" s="5">
        <v>4.8764000000000003</v>
      </c>
    </row>
    <row r="23" spans="2:9" ht="15.75">
      <c r="B23" s="2">
        <v>32</v>
      </c>
      <c r="C23" s="6">
        <v>3.1320000000000001</v>
      </c>
      <c r="D23" s="6">
        <v>3.2639999999999998</v>
      </c>
      <c r="E23" s="6">
        <v>3.2040000000000002</v>
      </c>
      <c r="F23" s="6">
        <v>3.31</v>
      </c>
      <c r="G23" s="6">
        <v>3.4</v>
      </c>
      <c r="H23" s="6">
        <v>3.262</v>
      </c>
      <c r="I23" s="5">
        <v>2.7968000000000002</v>
      </c>
    </row>
    <row r="24" spans="2:9" ht="15.75">
      <c r="C24" s="6" t="s">
        <v>10</v>
      </c>
      <c r="D24" s="6" t="s">
        <v>12</v>
      </c>
      <c r="E24" s="6" t="s">
        <v>13</v>
      </c>
      <c r="F24" s="6" t="s">
        <v>14</v>
      </c>
      <c r="G24" s="6" t="s">
        <v>15</v>
      </c>
      <c r="H24" s="6" t="s">
        <v>11</v>
      </c>
    </row>
    <row r="25" spans="2:9" ht="15.75">
      <c r="C25" s="6">
        <f>C18/$C$18</f>
        <v>1</v>
      </c>
      <c r="D25" s="6">
        <f>D18/$D$18</f>
        <v>1</v>
      </c>
      <c r="E25" s="6">
        <f>E18/$E$18</f>
        <v>1</v>
      </c>
      <c r="F25" s="6">
        <f>F18/$F$18</f>
        <v>1</v>
      </c>
      <c r="G25" s="6">
        <f>G18/$G$18</f>
        <v>1</v>
      </c>
      <c r="H25" s="6">
        <f>AVERAGE(C25,D25,E25,F25,G25)</f>
        <v>1</v>
      </c>
    </row>
    <row r="26" spans="2:9" ht="15.75">
      <c r="C26" s="6">
        <f>C19/$C$18</f>
        <v>0.55052099778970642</v>
      </c>
      <c r="D26" s="6">
        <f>D19/$D$18</f>
        <v>0.53824713533601731</v>
      </c>
      <c r="E26" s="6">
        <f>E19/$E$18</f>
        <v>0.54968287526427062</v>
      </c>
      <c r="F26" s="6">
        <f>F19/$F$18</f>
        <v>0.55126791620727666</v>
      </c>
      <c r="G26" s="6">
        <f>G19/$G$18</f>
        <v>0.55265716137394694</v>
      </c>
      <c r="H26" s="6">
        <f>AVERAGE(C26,D26,E26,F26,G26)</f>
        <v>0.54847521719424353</v>
      </c>
    </row>
    <row r="27" spans="2:9" ht="15.75">
      <c r="C27" s="6">
        <f>C20/$C$18</f>
        <v>0.53173350173665934</v>
      </c>
      <c r="D27" s="6">
        <f>D20/$D$18</f>
        <v>0.49845153298234746</v>
      </c>
      <c r="E27" s="6">
        <f>E20/$E$18</f>
        <v>0.51313802476593173</v>
      </c>
      <c r="F27" s="6">
        <f>F20/$F$18</f>
        <v>0.54260513466687665</v>
      </c>
      <c r="G27" s="6">
        <f>G20/$G$18</f>
        <v>0.54390797148412195</v>
      </c>
      <c r="H27" s="6">
        <f>AVERAGE(C27,D27,E27,F27,G27)</f>
        <v>0.52596723312718741</v>
      </c>
    </row>
    <row r="28" spans="2:9" ht="15.75">
      <c r="C28" s="6">
        <f>C21/$C$18</f>
        <v>0.58730659930533635</v>
      </c>
      <c r="D28" s="6">
        <f>D21/$D$18</f>
        <v>0.58919170021678535</v>
      </c>
      <c r="E28" s="6">
        <f>E21/$E$18</f>
        <v>0.54137722742373906</v>
      </c>
      <c r="F28" s="6">
        <f>F21/$F$18</f>
        <v>0.53394235312647664</v>
      </c>
      <c r="G28" s="6">
        <f>G21/$G$18</f>
        <v>0.55249513933895011</v>
      </c>
      <c r="H28" s="6">
        <f>AVERAGE(C28,D28,E28,F28,G28)</f>
        <v>0.5608626038822575</v>
      </c>
    </row>
    <row r="29" spans="2:9" ht="15.75">
      <c r="C29" s="6">
        <f>C22/$C$18</f>
        <v>0.58699084306915061</v>
      </c>
      <c r="D29" s="6">
        <f>D22/$D$18</f>
        <v>0.54026014245896559</v>
      </c>
      <c r="E29" s="6">
        <f>E22/$E$18</f>
        <v>0.51117487163998787</v>
      </c>
      <c r="F29" s="6">
        <f>F22/$F$18</f>
        <v>0.52464955111041112</v>
      </c>
      <c r="G29" s="6">
        <f>G22/$G$18</f>
        <v>0.5226830848995464</v>
      </c>
      <c r="H29" s="6">
        <f>AVERAGE(C29,D29,E29,F29,G29)</f>
        <v>0.5371516986356123</v>
      </c>
    </row>
    <row r="30" spans="2:9" ht="15.75">
      <c r="C30" s="6">
        <f>C23/$C$18</f>
        <v>0.49447426586675092</v>
      </c>
      <c r="D30" s="6">
        <f>D23/$D$18</f>
        <v>0.50541963456178374</v>
      </c>
      <c r="E30" s="6">
        <f>E23/$E$18</f>
        <v>0.48384173965569316</v>
      </c>
      <c r="F30" s="6">
        <f>F23/$F$18</f>
        <v>0.52134194361316744</v>
      </c>
      <c r="G30" s="6">
        <f>G23/$G$18</f>
        <v>0.55087491898898255</v>
      </c>
      <c r="H30" s="6">
        <f>AVERAGE(C30,D30,E30,F30,G30)</f>
        <v>0.51119050053727555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Mota</dc:creator>
  <cp:lastModifiedBy>Laila Mota</cp:lastModifiedBy>
  <dcterms:created xsi:type="dcterms:W3CDTF">2020-10-06T16:48:16Z</dcterms:created>
  <dcterms:modified xsi:type="dcterms:W3CDTF">2020-10-06T23:16:52Z</dcterms:modified>
</cp:coreProperties>
</file>