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royfranck/Universidad/Semesters/hackathon/"/>
    </mc:Choice>
  </mc:AlternateContent>
  <xr:revisionPtr revIDLastSave="0" documentId="13_ncr:1_{36376813-9C63-4D4D-8D3B-62470DAA3B32}" xr6:coauthVersionLast="47" xr6:coauthVersionMax="47" xr10:uidLastSave="{00000000-0000-0000-0000-000000000000}"/>
  <bookViews>
    <workbookView xWindow="0" yWindow="760" windowWidth="30240" windowHeight="17420" activeTab="1" xr2:uid="{1815BD13-3027-CC46-B2B5-8A38FCA73E20}"/>
  </bookViews>
  <sheets>
    <sheet name="Data" sheetId="1" r:id="rId1"/>
    <sheet name="Big Table" sheetId="2" r:id="rId2"/>
    <sheet name="Small Tables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4" i="2"/>
  <c r="I11" i="2"/>
  <c r="K11" i="2" s="1"/>
  <c r="I10" i="2"/>
  <c r="K10" i="2" s="1"/>
  <c r="I9" i="2"/>
  <c r="K9" i="2" s="1"/>
  <c r="I8" i="2"/>
  <c r="K8" i="2" s="1"/>
  <c r="I7" i="2"/>
  <c r="K7" i="2" s="1"/>
  <c r="I6" i="2"/>
  <c r="K6" i="2" s="1"/>
  <c r="I5" i="2"/>
  <c r="K5" i="2" s="1"/>
  <c r="I4" i="2"/>
  <c r="K4" i="2" s="1"/>
  <c r="I56" i="2"/>
  <c r="I55" i="2"/>
  <c r="I54" i="2"/>
  <c r="I53" i="2"/>
  <c r="I52" i="2"/>
  <c r="I51" i="2"/>
  <c r="I50" i="2"/>
  <c r="I49" i="2"/>
  <c r="I37" i="2"/>
  <c r="I36" i="2"/>
  <c r="I35" i="2"/>
  <c r="I34" i="2"/>
  <c r="I33" i="2"/>
  <c r="I25" i="2"/>
  <c r="I24" i="2"/>
  <c r="I23" i="2"/>
  <c r="I22" i="2"/>
  <c r="I21" i="2"/>
  <c r="I20" i="2"/>
  <c r="I19" i="2"/>
  <c r="I18" i="2"/>
  <c r="I6" i="3"/>
  <c r="I7" i="3"/>
  <c r="I8" i="3"/>
  <c r="I9" i="3"/>
  <c r="I10" i="3"/>
  <c r="I11" i="3"/>
  <c r="I12" i="3"/>
  <c r="I5" i="3"/>
</calcChain>
</file>

<file path=xl/sharedStrings.xml><?xml version="1.0" encoding="utf-8"?>
<sst xmlns="http://schemas.openxmlformats.org/spreadsheetml/2006/main" count="410" uniqueCount="34">
  <si>
    <t>Nr.</t>
  </si>
  <si>
    <t>Neighborhood</t>
  </si>
  <si>
    <t>Vaughan</t>
  </si>
  <si>
    <t>Rent Price
($CAD)</t>
  </si>
  <si>
    <t>Shared Bedroom
(Yes/No)</t>
  </si>
  <si>
    <t>Number of Rooms</t>
  </si>
  <si>
    <t>Distance from Newnham Campus (Km)</t>
  </si>
  <si>
    <t>Approximate travel time (one way) (min)</t>
  </si>
  <si>
    <t>N</t>
  </si>
  <si>
    <t>Scarborough</t>
  </si>
  <si>
    <t>Y</t>
  </si>
  <si>
    <t>Mississauga</t>
  </si>
  <si>
    <t>Hamilton</t>
  </si>
  <si>
    <t>Etobicoke</t>
  </si>
  <si>
    <t>North York</t>
  </si>
  <si>
    <t>N</t>
    <phoneticPr fontId="0" type="noConversion"/>
  </si>
  <si>
    <t>Y</t>
    <phoneticPr fontId="0" type="noConversion"/>
  </si>
  <si>
    <t>Markham</t>
  </si>
  <si>
    <t>Row Labels</t>
  </si>
  <si>
    <t>Grand Total</t>
  </si>
  <si>
    <t>Average of Rent Price
($CAD)</t>
  </si>
  <si>
    <t>Average of Distance from Newnham Campus (Km)</t>
  </si>
  <si>
    <t>Average of Approximate travel time (one way) (min)</t>
  </si>
  <si>
    <t>Count of Nr.</t>
  </si>
  <si>
    <t>Min of Rent Price
($CAD)</t>
  </si>
  <si>
    <t>Max of Rent Price
($CAD)</t>
  </si>
  <si>
    <t>BramptoN</t>
  </si>
  <si>
    <t>(All)</t>
  </si>
  <si>
    <t>Amount of money spent on transportation
(round trip) ($CAD)</t>
  </si>
  <si>
    <t>Average of Amount of money spent on transportation
(round trip) ($CAD)</t>
  </si>
  <si>
    <t>Monthly Payment
Transportation (CAD)</t>
  </si>
  <si>
    <t>Monthly Payment
Transportation ($CAD)</t>
  </si>
  <si>
    <t>Money saving by using shuttle bus</t>
  </si>
  <si>
    <t>1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</si>
</sst>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 tint="0.59999389629810485"/>
      </left>
      <right style="thin">
        <color theme="7" tint="0.59999389629810485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3" xfId="0" applyBorder="1"/>
    <xf numFmtId="0" fontId="2" fillId="0" borderId="12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3" xfId="0" applyNumberForma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3" fontId="0" fillId="3" borderId="14" xfId="0" applyNumberFormat="1" applyFill="1" applyBorder="1" applyAlignment="1">
      <alignment horizontal="center" vertical="center"/>
    </xf>
    <xf numFmtId="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4" fontId="0" fillId="3" borderId="14" xfId="0" applyNumberForma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3" fontId="0" fillId="4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 wrapText="1"/>
    </xf>
    <xf numFmtId="164" fontId="0" fillId="4" borderId="16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1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164" formatCode="&quot;$&quot;#,##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164" formatCode="&quot;$&quot;#,##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 Bryan David Franck Mariscal" refreshedDate="45354.984887152779" createdVersion="8" refreshedVersion="8" minRefreshableVersion="3" recordCount="147" xr:uid="{06302019-7369-F345-9752-D6DAFA0FCD35}">
  <cacheSource type="worksheet">
    <worksheetSource ref="A2:H149" sheet="Data"/>
  </cacheSource>
  <cacheFields count="8">
    <cacheField name="Nr." numFmtId="0">
      <sharedItems containsSemiMixedTypes="0" containsString="0" containsNumber="1" containsInteger="1" minValue="1" maxValue="147"/>
    </cacheField>
    <cacheField name="Neighborhood" numFmtId="0">
      <sharedItems count="9">
        <s v="Vaughan"/>
        <s v="Scarborough"/>
        <s v="Mississauga"/>
        <s v="Hamilton"/>
        <s v="Etobicoke"/>
        <s v="BramptoN"/>
        <s v="North York"/>
        <s v="Markham"/>
        <s v="Brampton " u="1"/>
      </sharedItems>
    </cacheField>
    <cacheField name="Rent Price_x000a_($CAD)" numFmtId="0">
      <sharedItems containsSemiMixedTypes="0" containsString="0" containsNumber="1" containsInteger="1" minValue="450" maxValue="3298"/>
    </cacheField>
    <cacheField name="Shared Bedroom_x000a_(Yes/No)" numFmtId="0">
      <sharedItems count="2">
        <s v="N"/>
        <s v="Y"/>
      </sharedItems>
    </cacheField>
    <cacheField name="Number of Rooms" numFmtId="0">
      <sharedItems containsSemiMixedTypes="0" containsString="0" containsNumber="1" containsInteger="1" minValue="1" maxValue="5" count="5">
        <n v="1"/>
        <n v="2"/>
        <n v="3"/>
        <n v="5"/>
        <n v="4"/>
      </sharedItems>
    </cacheField>
    <cacheField name="Amount of money spent on transportation_x000a_(round trip) ($CAD)" numFmtId="164">
      <sharedItems containsSemiMixedTypes="0" containsString="0" containsNumber="1" minValue="6.6" maxValue="29.6"/>
    </cacheField>
    <cacheField name="Distance from Newnham Campus (Km)" numFmtId="0">
      <sharedItems containsSemiMixedTypes="0" containsString="0" containsNumber="1" minValue="3.6" maxValue="101"/>
    </cacheField>
    <cacheField name="Approximate travel time (one way) (min)" numFmtId="0">
      <sharedItems containsSemiMixedTypes="0" containsString="0" containsNumber="1" containsInteger="1" minValue="25" maxValue="195"/>
    </cacheField>
  </cacheFields>
  <extLst>
    <ext xmlns:x14="http://schemas.microsoft.com/office/spreadsheetml/2009/9/main" uri="{725AE2AE-9491-48be-B2B4-4EB974FC3084}">
      <x14:pivotCacheDefinition pivotCacheId="7155099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n v="1"/>
    <x v="0"/>
    <n v="900"/>
    <x v="0"/>
    <x v="0"/>
    <n v="14.36"/>
    <n v="18.2"/>
    <n v="75"/>
  </r>
  <r>
    <n v="2"/>
    <x v="0"/>
    <n v="1000"/>
    <x v="0"/>
    <x v="0"/>
    <n v="14.36"/>
    <n v="18.2"/>
    <n v="75"/>
  </r>
  <r>
    <n v="3"/>
    <x v="0"/>
    <n v="1250"/>
    <x v="0"/>
    <x v="0"/>
    <n v="14.36"/>
    <n v="28.7"/>
    <n v="100"/>
  </r>
  <r>
    <n v="4"/>
    <x v="0"/>
    <n v="900"/>
    <x v="0"/>
    <x v="0"/>
    <n v="14.36"/>
    <n v="27"/>
    <n v="90"/>
  </r>
  <r>
    <n v="5"/>
    <x v="0"/>
    <n v="1200"/>
    <x v="0"/>
    <x v="0"/>
    <n v="14.36"/>
    <n v="29.9"/>
    <n v="104"/>
  </r>
  <r>
    <n v="6"/>
    <x v="0"/>
    <n v="1250"/>
    <x v="0"/>
    <x v="0"/>
    <n v="14.36"/>
    <n v="35.6"/>
    <n v="140"/>
  </r>
  <r>
    <n v="7"/>
    <x v="0"/>
    <n v="1300"/>
    <x v="0"/>
    <x v="0"/>
    <n v="14.36"/>
    <n v="35.6"/>
    <n v="140"/>
  </r>
  <r>
    <n v="8"/>
    <x v="0"/>
    <n v="1000"/>
    <x v="0"/>
    <x v="0"/>
    <n v="14.36"/>
    <n v="31.9"/>
    <n v="120"/>
  </r>
  <r>
    <n v="9"/>
    <x v="0"/>
    <n v="950"/>
    <x v="0"/>
    <x v="0"/>
    <n v="14.36"/>
    <n v="28.6"/>
    <n v="100"/>
  </r>
  <r>
    <n v="10"/>
    <x v="0"/>
    <n v="1000"/>
    <x v="0"/>
    <x v="0"/>
    <n v="14.36"/>
    <n v="31.9"/>
    <n v="100"/>
  </r>
  <r>
    <n v="11"/>
    <x v="0"/>
    <n v="950"/>
    <x v="0"/>
    <x v="0"/>
    <n v="14.36"/>
    <n v="31.9"/>
    <n v="120"/>
  </r>
  <r>
    <n v="12"/>
    <x v="0"/>
    <n v="1075"/>
    <x v="0"/>
    <x v="0"/>
    <n v="14.36"/>
    <n v="31.7"/>
    <n v="120"/>
  </r>
  <r>
    <n v="13"/>
    <x v="0"/>
    <n v="1250"/>
    <x v="0"/>
    <x v="0"/>
    <n v="14.36"/>
    <n v="34.4"/>
    <n v="129"/>
  </r>
  <r>
    <n v="14"/>
    <x v="0"/>
    <n v="1250"/>
    <x v="0"/>
    <x v="0"/>
    <n v="14.36"/>
    <n v="29"/>
    <n v="90"/>
  </r>
  <r>
    <n v="15"/>
    <x v="0"/>
    <n v="550"/>
    <x v="0"/>
    <x v="0"/>
    <n v="14.36"/>
    <n v="30"/>
    <n v="90"/>
  </r>
  <r>
    <n v="16"/>
    <x v="0"/>
    <n v="1450"/>
    <x v="0"/>
    <x v="0"/>
    <n v="14.36"/>
    <n v="28.5"/>
    <n v="104"/>
  </r>
  <r>
    <n v="17"/>
    <x v="0"/>
    <n v="1500"/>
    <x v="0"/>
    <x v="0"/>
    <n v="14.36"/>
    <n v="30"/>
    <n v="90"/>
  </r>
  <r>
    <n v="18"/>
    <x v="0"/>
    <n v="1500"/>
    <x v="0"/>
    <x v="0"/>
    <n v="14.36"/>
    <n v="22.2"/>
    <n v="80"/>
  </r>
  <r>
    <n v="19"/>
    <x v="0"/>
    <n v="950"/>
    <x v="0"/>
    <x v="0"/>
    <n v="14.36"/>
    <n v="30.9"/>
    <n v="110"/>
  </r>
  <r>
    <n v="20"/>
    <x v="0"/>
    <n v="1000"/>
    <x v="0"/>
    <x v="0"/>
    <n v="14.36"/>
    <n v="30"/>
    <n v="90"/>
  </r>
  <r>
    <n v="21"/>
    <x v="1"/>
    <n v="795"/>
    <x v="1"/>
    <x v="0"/>
    <n v="7"/>
    <n v="13.9"/>
    <n v="72"/>
  </r>
  <r>
    <n v="22"/>
    <x v="1"/>
    <n v="950"/>
    <x v="0"/>
    <x v="0"/>
    <n v="7"/>
    <n v="6.4"/>
    <n v="32"/>
  </r>
  <r>
    <n v="23"/>
    <x v="1"/>
    <n v="500"/>
    <x v="1"/>
    <x v="0"/>
    <n v="7"/>
    <n v="14.9"/>
    <n v="60"/>
  </r>
  <r>
    <n v="24"/>
    <x v="1"/>
    <n v="1450"/>
    <x v="0"/>
    <x v="0"/>
    <n v="7"/>
    <n v="3.6"/>
    <n v="28"/>
  </r>
  <r>
    <n v="25"/>
    <x v="1"/>
    <n v="750"/>
    <x v="1"/>
    <x v="0"/>
    <n v="7"/>
    <n v="18"/>
    <n v="75"/>
  </r>
  <r>
    <n v="26"/>
    <x v="1"/>
    <n v="800"/>
    <x v="0"/>
    <x v="0"/>
    <n v="7"/>
    <n v="17.100000000000001"/>
    <n v="80"/>
  </r>
  <r>
    <n v="27"/>
    <x v="1"/>
    <n v="900"/>
    <x v="0"/>
    <x v="0"/>
    <n v="7"/>
    <n v="9.8000000000000007"/>
    <n v="45"/>
  </r>
  <r>
    <n v="28"/>
    <x v="1"/>
    <n v="800"/>
    <x v="0"/>
    <x v="0"/>
    <n v="7"/>
    <n v="20"/>
    <n v="65"/>
  </r>
  <r>
    <n v="29"/>
    <x v="1"/>
    <n v="990"/>
    <x v="0"/>
    <x v="0"/>
    <n v="7"/>
    <n v="18.2"/>
    <n v="70"/>
  </r>
  <r>
    <n v="30"/>
    <x v="1"/>
    <n v="750"/>
    <x v="1"/>
    <x v="0"/>
    <n v="7"/>
    <n v="12.7"/>
    <n v="47"/>
  </r>
  <r>
    <n v="31"/>
    <x v="1"/>
    <n v="1600"/>
    <x v="0"/>
    <x v="1"/>
    <n v="7"/>
    <n v="15.7"/>
    <n v="80"/>
  </r>
  <r>
    <n v="32"/>
    <x v="1"/>
    <n v="510"/>
    <x v="1"/>
    <x v="0"/>
    <n v="7"/>
    <n v="13.5"/>
    <n v="50"/>
  </r>
  <r>
    <n v="33"/>
    <x v="1"/>
    <n v="450"/>
    <x v="1"/>
    <x v="0"/>
    <n v="7"/>
    <n v="21"/>
    <n v="80"/>
  </r>
  <r>
    <n v="34"/>
    <x v="1"/>
    <n v="1000"/>
    <x v="0"/>
    <x v="0"/>
    <n v="7"/>
    <n v="20"/>
    <n v="80"/>
  </r>
  <r>
    <n v="35"/>
    <x v="1"/>
    <n v="850"/>
    <x v="0"/>
    <x v="0"/>
    <n v="7"/>
    <n v="18.2"/>
    <n v="65"/>
  </r>
  <r>
    <n v="36"/>
    <x v="1"/>
    <n v="750"/>
    <x v="0"/>
    <x v="0"/>
    <n v="7"/>
    <n v="20.5"/>
    <n v="60"/>
  </r>
  <r>
    <n v="37"/>
    <x v="1"/>
    <n v="1250"/>
    <x v="0"/>
    <x v="0"/>
    <n v="7"/>
    <n v="19.600000000000001"/>
    <n v="90"/>
  </r>
  <r>
    <n v="38"/>
    <x v="1"/>
    <n v="750"/>
    <x v="0"/>
    <x v="0"/>
    <n v="7"/>
    <n v="5"/>
    <n v="30"/>
  </r>
  <r>
    <n v="39"/>
    <x v="1"/>
    <n v="750"/>
    <x v="0"/>
    <x v="0"/>
    <n v="7"/>
    <n v="13.9"/>
    <n v="55"/>
  </r>
  <r>
    <n v="40"/>
    <x v="1"/>
    <n v="600"/>
    <x v="0"/>
    <x v="0"/>
    <n v="7"/>
    <n v="13"/>
    <n v="50"/>
  </r>
  <r>
    <n v="41"/>
    <x v="2"/>
    <n v="550"/>
    <x v="1"/>
    <x v="0"/>
    <n v="15"/>
    <n v="47"/>
    <n v="120"/>
  </r>
  <r>
    <n v="42"/>
    <x v="2"/>
    <n v="650"/>
    <x v="0"/>
    <x v="0"/>
    <n v="15"/>
    <n v="50"/>
    <n v="120"/>
  </r>
  <r>
    <n v="43"/>
    <x v="2"/>
    <n v="775"/>
    <x v="0"/>
    <x v="0"/>
    <n v="15"/>
    <n v="47"/>
    <n v="130"/>
  </r>
  <r>
    <n v="44"/>
    <x v="2"/>
    <n v="700"/>
    <x v="1"/>
    <x v="0"/>
    <n v="15"/>
    <n v="50"/>
    <n v="120"/>
  </r>
  <r>
    <n v="45"/>
    <x v="2"/>
    <n v="550"/>
    <x v="1"/>
    <x v="0"/>
    <n v="15"/>
    <n v="50"/>
    <n v="120"/>
  </r>
  <r>
    <n v="46"/>
    <x v="2"/>
    <n v="950"/>
    <x v="0"/>
    <x v="0"/>
    <n v="15"/>
    <n v="40"/>
    <n v="110"/>
  </r>
  <r>
    <n v="47"/>
    <x v="2"/>
    <n v="1200"/>
    <x v="0"/>
    <x v="0"/>
    <n v="15"/>
    <n v="48"/>
    <n v="130"/>
  </r>
  <r>
    <n v="48"/>
    <x v="2"/>
    <n v="700"/>
    <x v="0"/>
    <x v="0"/>
    <n v="15"/>
    <n v="48"/>
    <n v="140"/>
  </r>
  <r>
    <n v="49"/>
    <x v="2"/>
    <n v="790"/>
    <x v="0"/>
    <x v="0"/>
    <n v="15"/>
    <n v="49"/>
    <n v="120"/>
  </r>
  <r>
    <n v="50"/>
    <x v="2"/>
    <n v="1100"/>
    <x v="0"/>
    <x v="0"/>
    <n v="15"/>
    <n v="40"/>
    <n v="145"/>
  </r>
  <r>
    <n v="51"/>
    <x v="2"/>
    <n v="1100"/>
    <x v="0"/>
    <x v="0"/>
    <n v="15"/>
    <n v="44"/>
    <n v="120"/>
  </r>
  <r>
    <n v="52"/>
    <x v="2"/>
    <n v="1300"/>
    <x v="0"/>
    <x v="0"/>
    <n v="15"/>
    <n v="42"/>
    <n v="120"/>
  </r>
  <r>
    <n v="53"/>
    <x v="2"/>
    <n v="1000"/>
    <x v="0"/>
    <x v="0"/>
    <n v="15"/>
    <n v="40"/>
    <n v="120"/>
  </r>
  <r>
    <n v="54"/>
    <x v="2"/>
    <n v="950"/>
    <x v="0"/>
    <x v="0"/>
    <n v="15"/>
    <n v="35"/>
    <n v="125"/>
  </r>
  <r>
    <n v="55"/>
    <x v="2"/>
    <n v="850"/>
    <x v="0"/>
    <x v="0"/>
    <n v="15"/>
    <n v="46"/>
    <n v="110"/>
  </r>
  <r>
    <n v="56"/>
    <x v="2"/>
    <n v="900"/>
    <x v="0"/>
    <x v="0"/>
    <n v="15"/>
    <n v="45"/>
    <n v="160"/>
  </r>
  <r>
    <n v="57"/>
    <x v="2"/>
    <n v="650"/>
    <x v="0"/>
    <x v="0"/>
    <n v="15"/>
    <n v="41"/>
    <n v="135"/>
  </r>
  <r>
    <n v="58"/>
    <x v="2"/>
    <n v="900"/>
    <x v="0"/>
    <x v="0"/>
    <n v="15"/>
    <n v="47"/>
    <n v="130"/>
  </r>
  <r>
    <n v="59"/>
    <x v="2"/>
    <n v="849"/>
    <x v="1"/>
    <x v="0"/>
    <n v="15"/>
    <n v="40"/>
    <n v="140"/>
  </r>
  <r>
    <n v="60"/>
    <x v="2"/>
    <n v="825"/>
    <x v="0"/>
    <x v="0"/>
    <n v="15"/>
    <n v="40"/>
    <n v="110"/>
  </r>
  <r>
    <n v="61"/>
    <x v="3"/>
    <n v="625"/>
    <x v="0"/>
    <x v="0"/>
    <n v="29.6"/>
    <n v="97.8"/>
    <n v="153"/>
  </r>
  <r>
    <n v="62"/>
    <x v="3"/>
    <n v="850"/>
    <x v="0"/>
    <x v="0"/>
    <n v="29.6"/>
    <n v="97.8"/>
    <n v="164"/>
  </r>
  <r>
    <n v="63"/>
    <x v="3"/>
    <n v="860"/>
    <x v="0"/>
    <x v="0"/>
    <n v="29.6"/>
    <n v="96.9"/>
    <n v="153"/>
  </r>
  <r>
    <n v="64"/>
    <x v="3"/>
    <n v="975"/>
    <x v="0"/>
    <x v="0"/>
    <n v="29.6"/>
    <n v="95"/>
    <n v="177"/>
  </r>
  <r>
    <n v="65"/>
    <x v="3"/>
    <n v="750"/>
    <x v="0"/>
    <x v="0"/>
    <n v="29.6"/>
    <n v="95.3"/>
    <n v="168"/>
  </r>
  <r>
    <n v="66"/>
    <x v="3"/>
    <n v="775"/>
    <x v="0"/>
    <x v="0"/>
    <n v="29.6"/>
    <n v="92.3"/>
    <n v="150"/>
  </r>
  <r>
    <n v="67"/>
    <x v="3"/>
    <n v="850"/>
    <x v="0"/>
    <x v="0"/>
    <n v="29.6"/>
    <n v="91"/>
    <n v="180"/>
  </r>
  <r>
    <n v="68"/>
    <x v="3"/>
    <n v="895"/>
    <x v="0"/>
    <x v="0"/>
    <n v="29.6"/>
    <n v="93.5"/>
    <n v="150"/>
  </r>
  <r>
    <n v="69"/>
    <x v="3"/>
    <n v="1000"/>
    <x v="0"/>
    <x v="0"/>
    <n v="29.6"/>
    <n v="88.7"/>
    <n v="150"/>
  </r>
  <r>
    <n v="70"/>
    <x v="3"/>
    <n v="700"/>
    <x v="0"/>
    <x v="0"/>
    <n v="29.6"/>
    <n v="88.9"/>
    <n v="150"/>
  </r>
  <r>
    <n v="71"/>
    <x v="3"/>
    <n v="800"/>
    <x v="0"/>
    <x v="0"/>
    <n v="29.6"/>
    <n v="101"/>
    <n v="180"/>
  </r>
  <r>
    <n v="72"/>
    <x v="3"/>
    <n v="790"/>
    <x v="0"/>
    <x v="0"/>
    <n v="29.6"/>
    <n v="90.6"/>
    <n v="180"/>
  </r>
  <r>
    <n v="73"/>
    <x v="3"/>
    <n v="600"/>
    <x v="0"/>
    <x v="0"/>
    <n v="29.6"/>
    <n v="90.1"/>
    <n v="180"/>
  </r>
  <r>
    <n v="74"/>
    <x v="3"/>
    <n v="699"/>
    <x v="0"/>
    <x v="0"/>
    <n v="29.6"/>
    <n v="88.2"/>
    <n v="150"/>
  </r>
  <r>
    <n v="75"/>
    <x v="3"/>
    <n v="1050"/>
    <x v="0"/>
    <x v="0"/>
    <n v="29.6"/>
    <n v="97.2"/>
    <n v="180"/>
  </r>
  <r>
    <n v="76"/>
    <x v="3"/>
    <n v="785"/>
    <x v="0"/>
    <x v="0"/>
    <n v="29.6"/>
    <n v="87.1"/>
    <n v="140"/>
  </r>
  <r>
    <n v="77"/>
    <x v="3"/>
    <n v="650"/>
    <x v="0"/>
    <x v="0"/>
    <n v="29.6"/>
    <n v="91.2"/>
    <n v="150"/>
  </r>
  <r>
    <n v="78"/>
    <x v="3"/>
    <n v="650"/>
    <x v="0"/>
    <x v="0"/>
    <n v="29.6"/>
    <n v="91.6"/>
    <n v="180"/>
  </r>
  <r>
    <n v="79"/>
    <x v="3"/>
    <n v="900"/>
    <x v="0"/>
    <x v="0"/>
    <n v="29.6"/>
    <n v="100"/>
    <n v="170"/>
  </r>
  <r>
    <n v="80"/>
    <x v="3"/>
    <n v="650"/>
    <x v="0"/>
    <x v="0"/>
    <n v="29.6"/>
    <n v="92.3"/>
    <n v="195"/>
  </r>
  <r>
    <n v="81"/>
    <x v="4"/>
    <n v="550"/>
    <x v="1"/>
    <x v="0"/>
    <n v="14"/>
    <n v="33.9"/>
    <n v="80"/>
  </r>
  <r>
    <n v="82"/>
    <x v="4"/>
    <n v="995"/>
    <x v="1"/>
    <x v="0"/>
    <n v="14"/>
    <n v="33.9"/>
    <n v="80"/>
  </r>
  <r>
    <n v="83"/>
    <x v="4"/>
    <n v="1400"/>
    <x v="0"/>
    <x v="0"/>
    <n v="14"/>
    <n v="33.9"/>
    <n v="80"/>
  </r>
  <r>
    <n v="84"/>
    <x v="4"/>
    <n v="3298"/>
    <x v="1"/>
    <x v="2"/>
    <n v="14"/>
    <n v="33.9"/>
    <n v="80"/>
  </r>
  <r>
    <n v="85"/>
    <x v="4"/>
    <n v="980"/>
    <x v="1"/>
    <x v="0"/>
    <n v="14"/>
    <n v="33.9"/>
    <n v="80"/>
  </r>
  <r>
    <n v="86"/>
    <x v="4"/>
    <n v="1180"/>
    <x v="1"/>
    <x v="2"/>
    <n v="14"/>
    <n v="33.9"/>
    <n v="80"/>
  </r>
  <r>
    <n v="87"/>
    <x v="4"/>
    <n v="1200"/>
    <x v="1"/>
    <x v="0"/>
    <n v="14"/>
    <n v="33.9"/>
    <n v="80"/>
  </r>
  <r>
    <n v="88"/>
    <x v="4"/>
    <n v="900"/>
    <x v="0"/>
    <x v="1"/>
    <n v="14"/>
    <n v="33.9"/>
    <n v="80"/>
  </r>
  <r>
    <n v="89"/>
    <x v="4"/>
    <n v="990"/>
    <x v="0"/>
    <x v="1"/>
    <n v="14"/>
    <n v="33.9"/>
    <n v="80"/>
  </r>
  <r>
    <n v="90"/>
    <x v="4"/>
    <n v="1000"/>
    <x v="1"/>
    <x v="0"/>
    <n v="14"/>
    <n v="33.9"/>
    <n v="80"/>
  </r>
  <r>
    <n v="91"/>
    <x v="4"/>
    <n v="1400"/>
    <x v="1"/>
    <x v="2"/>
    <n v="14"/>
    <n v="33.9"/>
    <n v="80"/>
  </r>
  <r>
    <n v="92"/>
    <x v="4"/>
    <n v="900"/>
    <x v="1"/>
    <x v="3"/>
    <n v="14"/>
    <n v="33.9"/>
    <n v="80"/>
  </r>
  <r>
    <n v="93"/>
    <x v="4"/>
    <n v="900"/>
    <x v="1"/>
    <x v="1"/>
    <n v="14"/>
    <n v="33.9"/>
    <n v="80"/>
  </r>
  <r>
    <n v="94"/>
    <x v="4"/>
    <n v="1200"/>
    <x v="1"/>
    <x v="2"/>
    <n v="14"/>
    <n v="33.9"/>
    <n v="80"/>
  </r>
  <r>
    <n v="95"/>
    <x v="4"/>
    <n v="1100"/>
    <x v="1"/>
    <x v="1"/>
    <n v="14"/>
    <n v="33.9"/>
    <n v="80"/>
  </r>
  <r>
    <n v="96"/>
    <x v="4"/>
    <n v="1200"/>
    <x v="1"/>
    <x v="1"/>
    <n v="14"/>
    <n v="33.9"/>
    <n v="80"/>
  </r>
  <r>
    <n v="97"/>
    <x v="4"/>
    <n v="1250"/>
    <x v="1"/>
    <x v="3"/>
    <n v="14"/>
    <n v="33.9"/>
    <n v="80"/>
  </r>
  <r>
    <n v="98"/>
    <x v="5"/>
    <n v="1850"/>
    <x v="0"/>
    <x v="1"/>
    <n v="25"/>
    <n v="45"/>
    <n v="116"/>
  </r>
  <r>
    <n v="99"/>
    <x v="5"/>
    <n v="2550"/>
    <x v="1"/>
    <x v="1"/>
    <n v="25"/>
    <n v="43"/>
    <n v="109"/>
  </r>
  <r>
    <n v="100"/>
    <x v="5"/>
    <n v="1475"/>
    <x v="1"/>
    <x v="0"/>
    <n v="25"/>
    <n v="43"/>
    <n v="124"/>
  </r>
  <r>
    <n v="101"/>
    <x v="5"/>
    <n v="1585"/>
    <x v="1"/>
    <x v="0"/>
    <n v="25"/>
    <n v="42"/>
    <n v="107"/>
  </r>
  <r>
    <n v="102"/>
    <x v="5"/>
    <n v="2000"/>
    <x v="1"/>
    <x v="1"/>
    <n v="25"/>
    <n v="43"/>
    <n v="108"/>
  </r>
  <r>
    <n v="103"/>
    <x v="5"/>
    <n v="1849"/>
    <x v="1"/>
    <x v="0"/>
    <n v="25"/>
    <n v="49.3"/>
    <n v="105"/>
  </r>
  <r>
    <n v="104"/>
    <x v="5"/>
    <n v="2300"/>
    <x v="1"/>
    <x v="4"/>
    <n v="25"/>
    <n v="45"/>
    <n v="115"/>
  </r>
  <r>
    <n v="105"/>
    <x v="5"/>
    <n v="1700"/>
    <x v="1"/>
    <x v="1"/>
    <n v="25"/>
    <n v="46"/>
    <n v="115"/>
  </r>
  <r>
    <n v="106"/>
    <x v="5"/>
    <n v="1800"/>
    <x v="1"/>
    <x v="1"/>
    <n v="25"/>
    <n v="43"/>
    <n v="90"/>
  </r>
  <r>
    <n v="107"/>
    <x v="5"/>
    <n v="2900"/>
    <x v="1"/>
    <x v="2"/>
    <n v="25"/>
    <n v="46"/>
    <n v="121"/>
  </r>
  <r>
    <n v="108"/>
    <x v="5"/>
    <n v="450"/>
    <x v="0"/>
    <x v="0"/>
    <n v="25"/>
    <n v="43"/>
    <n v="112"/>
  </r>
  <r>
    <n v="109"/>
    <x v="5"/>
    <n v="2850"/>
    <x v="1"/>
    <x v="2"/>
    <n v="25"/>
    <n v="35"/>
    <n v="60"/>
  </r>
  <r>
    <n v="110"/>
    <x v="5"/>
    <n v="1600"/>
    <x v="0"/>
    <x v="1"/>
    <n v="25"/>
    <n v="36"/>
    <n v="60"/>
  </r>
  <r>
    <n v="111"/>
    <x v="5"/>
    <n v="2460"/>
    <x v="1"/>
    <x v="4"/>
    <n v="25"/>
    <n v="38"/>
    <n v="112"/>
  </r>
  <r>
    <n v="112"/>
    <x v="6"/>
    <n v="950"/>
    <x v="0"/>
    <x v="0"/>
    <n v="6.6"/>
    <n v="4.8"/>
    <n v="27"/>
  </r>
  <r>
    <n v="113"/>
    <x v="6"/>
    <n v="850"/>
    <x v="0"/>
    <x v="0"/>
    <n v="6.6"/>
    <n v="4.8"/>
    <n v="27"/>
  </r>
  <r>
    <n v="114"/>
    <x v="6"/>
    <n v="850"/>
    <x v="0"/>
    <x v="0"/>
    <n v="6.6"/>
    <n v="7.4"/>
    <n v="44"/>
  </r>
  <r>
    <n v="115"/>
    <x v="6"/>
    <n v="875"/>
    <x v="0"/>
    <x v="0"/>
    <n v="6.6"/>
    <n v="13.2"/>
    <n v="55"/>
  </r>
  <r>
    <n v="116"/>
    <x v="6"/>
    <n v="750"/>
    <x v="0"/>
    <x v="0"/>
    <n v="6.6"/>
    <n v="5"/>
    <n v="31"/>
  </r>
  <r>
    <n v="117"/>
    <x v="6"/>
    <n v="1100"/>
    <x v="0"/>
    <x v="0"/>
    <n v="6.6"/>
    <n v="4.8"/>
    <n v="25"/>
  </r>
  <r>
    <n v="118"/>
    <x v="6"/>
    <n v="1000"/>
    <x v="0"/>
    <x v="0"/>
    <n v="6.6"/>
    <n v="7.5"/>
    <n v="35"/>
  </r>
  <r>
    <n v="119"/>
    <x v="6"/>
    <n v="950"/>
    <x v="0"/>
    <x v="0"/>
    <n v="6.6"/>
    <n v="7.5"/>
    <n v="37"/>
  </r>
  <r>
    <n v="120"/>
    <x v="6"/>
    <n v="1600"/>
    <x v="0"/>
    <x v="0"/>
    <n v="6.6"/>
    <n v="10.199999999999999"/>
    <n v="42"/>
  </r>
  <r>
    <n v="121"/>
    <x v="6"/>
    <n v="1200"/>
    <x v="0"/>
    <x v="0"/>
    <n v="6.6"/>
    <n v="7.3"/>
    <n v="43"/>
  </r>
  <r>
    <n v="122"/>
    <x v="6"/>
    <n v="600"/>
    <x v="1"/>
    <x v="0"/>
    <n v="6.6"/>
    <n v="11.5"/>
    <n v="49"/>
  </r>
  <r>
    <n v="123"/>
    <x v="6"/>
    <n v="750"/>
    <x v="0"/>
    <x v="0"/>
    <n v="6.6"/>
    <n v="11.5"/>
    <n v="51"/>
  </r>
  <r>
    <n v="124"/>
    <x v="6"/>
    <n v="1300"/>
    <x v="0"/>
    <x v="0"/>
    <n v="6.6"/>
    <n v="5.5"/>
    <n v="25"/>
  </r>
  <r>
    <n v="125"/>
    <x v="6"/>
    <n v="950"/>
    <x v="0"/>
    <x v="0"/>
    <n v="6.6"/>
    <n v="7.5"/>
    <n v="38"/>
  </r>
  <r>
    <n v="126"/>
    <x v="6"/>
    <n v="1250"/>
    <x v="0"/>
    <x v="0"/>
    <n v="6.6"/>
    <n v="6.6"/>
    <n v="43"/>
  </r>
  <r>
    <n v="127"/>
    <x v="6"/>
    <n v="999"/>
    <x v="0"/>
    <x v="0"/>
    <n v="6.6"/>
    <n v="7.3"/>
    <n v="36"/>
  </r>
  <r>
    <n v="128"/>
    <x v="6"/>
    <n v="690"/>
    <x v="0"/>
    <x v="0"/>
    <n v="6.6"/>
    <n v="10.1"/>
    <n v="38"/>
  </r>
  <r>
    <n v="129"/>
    <x v="6"/>
    <n v="1200"/>
    <x v="0"/>
    <x v="0"/>
    <n v="6.6"/>
    <n v="8"/>
    <n v="58"/>
  </r>
  <r>
    <n v="130"/>
    <x v="6"/>
    <n v="1100"/>
    <x v="0"/>
    <x v="0"/>
    <n v="6.6"/>
    <n v="7.2"/>
    <n v="37"/>
  </r>
  <r>
    <n v="131"/>
    <x v="6"/>
    <n v="995"/>
    <x v="0"/>
    <x v="0"/>
    <n v="6.6"/>
    <n v="8"/>
    <n v="55"/>
  </r>
  <r>
    <n v="132"/>
    <x v="7"/>
    <n v="800"/>
    <x v="0"/>
    <x v="0"/>
    <n v="6.6"/>
    <n v="14.2"/>
    <n v="50"/>
  </r>
  <r>
    <n v="133"/>
    <x v="7"/>
    <n v="950"/>
    <x v="0"/>
    <x v="0"/>
    <n v="14.36"/>
    <n v="12.5"/>
    <n v="64"/>
  </r>
  <r>
    <n v="134"/>
    <x v="7"/>
    <n v="1000"/>
    <x v="0"/>
    <x v="0"/>
    <n v="6.6"/>
    <n v="13.5"/>
    <n v="59"/>
  </r>
  <r>
    <n v="135"/>
    <x v="7"/>
    <n v="850"/>
    <x v="0"/>
    <x v="0"/>
    <n v="14.36"/>
    <n v="12.5"/>
    <n v="59"/>
  </r>
  <r>
    <n v="136"/>
    <x v="7"/>
    <n v="1200"/>
    <x v="0"/>
    <x v="0"/>
    <n v="14.36"/>
    <n v="12.3"/>
    <n v="49"/>
  </r>
  <r>
    <n v="137"/>
    <x v="7"/>
    <n v="1850"/>
    <x v="0"/>
    <x v="0"/>
    <n v="6.6"/>
    <n v="11.3"/>
    <n v="43"/>
  </r>
  <r>
    <n v="138"/>
    <x v="7"/>
    <n v="1500"/>
    <x v="0"/>
    <x v="0"/>
    <n v="14.36"/>
    <n v="13.1"/>
    <n v="57"/>
  </r>
  <r>
    <n v="139"/>
    <x v="7"/>
    <n v="1100"/>
    <x v="0"/>
    <x v="0"/>
    <n v="14.36"/>
    <n v="12.5"/>
    <n v="57"/>
  </r>
  <r>
    <n v="140"/>
    <x v="7"/>
    <n v="900"/>
    <x v="0"/>
    <x v="0"/>
    <n v="14.36"/>
    <n v="13.4"/>
    <n v="61"/>
  </r>
  <r>
    <n v="141"/>
    <x v="7"/>
    <n v="1200"/>
    <x v="0"/>
    <x v="0"/>
    <n v="14.36"/>
    <n v="12.9"/>
    <n v="49"/>
  </r>
  <r>
    <n v="142"/>
    <x v="7"/>
    <n v="1000"/>
    <x v="0"/>
    <x v="0"/>
    <n v="7.76"/>
    <n v="13.3"/>
    <n v="56"/>
  </r>
  <r>
    <n v="143"/>
    <x v="7"/>
    <n v="1200"/>
    <x v="0"/>
    <x v="0"/>
    <n v="7.76"/>
    <n v="13.2"/>
    <n v="61"/>
  </r>
  <r>
    <n v="144"/>
    <x v="7"/>
    <n v="1250"/>
    <x v="0"/>
    <x v="0"/>
    <n v="7.76"/>
    <n v="12.9"/>
    <n v="64"/>
  </r>
  <r>
    <n v="145"/>
    <x v="7"/>
    <n v="800"/>
    <x v="0"/>
    <x v="0"/>
    <n v="14.36"/>
    <n v="13"/>
    <n v="67"/>
  </r>
  <r>
    <n v="146"/>
    <x v="7"/>
    <n v="1300"/>
    <x v="0"/>
    <x v="0"/>
    <n v="14.36"/>
    <n v="13.4"/>
    <n v="62"/>
  </r>
  <r>
    <n v="147"/>
    <x v="7"/>
    <n v="1150"/>
    <x v="0"/>
    <x v="0"/>
    <n v="14.36"/>
    <n v="13.4"/>
    <n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EFBD7-4E43-824D-BC86-86BF8AF0319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H57" firstHeaderRow="0" firstDataRow="1" firstDataCol="1" rowPageCount="2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x="0"/>
        <item h="1" x="1"/>
        <item h="1" x="2"/>
        <item h="1" x="4"/>
        <item h="1"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9">
    <i>
      <x v="5"/>
    </i>
    <i>
      <x v="3"/>
    </i>
    <i>
      <x v="6"/>
    </i>
    <i>
      <x v="7"/>
    </i>
    <i>
      <x v="1"/>
    </i>
    <i>
      <x v="8"/>
    </i>
    <i>
      <x v="4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3" hier="-1"/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20">
    <format dxfId="42">
      <pivotArea outline="0" collapsedLevelsAreSubtotals="1" fieldPosition="0"/>
    </format>
    <format dxfId="4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0">
      <pivotArea outline="0" collapsedLevelsAreSubtotals="1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field="1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2">
      <pivotArea field="1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0">
      <pivotArea field="1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2C0E3-348C-9F45-B65A-A9E5BB88DD7C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H38" firstHeaderRow="0" firstDataRow="1" firstDataCol="1" rowPageCount="2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6">
        <item x="0"/>
        <item h="1" x="1"/>
        <item h="1" x="2"/>
        <item h="1" x="4"/>
        <item h="1"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6">
    <i>
      <x v="5"/>
    </i>
    <i>
      <x v="6"/>
    </i>
    <i>
      <x v="1"/>
    </i>
    <i>
      <x v="8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3" hier="-1"/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20">
    <format dxfId="62">
      <pivotArea outline="0" collapsedLevelsAreSubtotals="1" fieldPosition="0"/>
    </format>
    <format dxfId="6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0">
      <pivotArea outline="0" collapsedLevelsAreSubtotals="1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">
      <pivotArea field="1" type="button" dataOnly="0" labelOnly="1" outline="0" axis="axisRow" fieldPosition="0"/>
    </format>
    <format dxfId="5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2">
      <pivotArea field="1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0">
      <pivotArea field="1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48836-7B78-3549-854A-7DB0695E84B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H26" firstHeaderRow="0" firstDataRow="1" firstDataCol="1" rowPageCount="1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showAll="0"/>
    <pivotField axis="axisPage" multipleItemSelectionAllowed="1" showAll="0">
      <items count="6">
        <item x="0"/>
        <item h="1" x="1"/>
        <item h="1" x="2"/>
        <item h="1" x="4"/>
        <item h="1"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9">
    <i>
      <x v="5"/>
    </i>
    <i>
      <x v="3"/>
    </i>
    <i>
      <x v="6"/>
    </i>
    <i>
      <x v="7"/>
    </i>
    <i>
      <x v="1"/>
    </i>
    <i>
      <x v="8"/>
    </i>
    <i>
      <x v="4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32">
    <format dxfId="94">
      <pivotArea outline="0" collapsedLevelsAreSubtotals="1" fieldPosition="0"/>
    </format>
    <format dxfId="9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2">
      <pivotArea outline="0" collapsedLevelsAreSubtotals="1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dataOnly="0" labelOnly="1" grandRow="1" outline="0" fieldPosition="0"/>
    </format>
    <format dxfId="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6">
      <pivotArea field="1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4">
      <pivotArea field="1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4">
      <pivotArea collapsedLevelsAreSubtotals="1" fieldPosition="0">
        <references count="1">
          <reference field="1" count="0"/>
        </references>
      </pivotArea>
    </format>
    <format dxfId="73">
      <pivotArea dataOnly="0" labelOnly="1" fieldPosition="0">
        <references count="1">
          <reference field="1" count="0"/>
        </references>
      </pivotArea>
    </format>
    <format dxfId="72">
      <pivotArea collapsedLevelsAreSubtotals="1" fieldPosition="0">
        <references count="1">
          <reference field="1" count="1">
            <x v="3"/>
          </reference>
        </references>
      </pivotArea>
    </format>
    <format dxfId="71">
      <pivotArea dataOnly="0" labelOnly="1" fieldPosition="0">
        <references count="1">
          <reference field="1" count="1">
            <x v="3"/>
          </reference>
        </references>
      </pivotArea>
    </format>
    <format dxfId="70">
      <pivotArea collapsedLevelsAreSubtotals="1" fieldPosition="0">
        <references count="1">
          <reference field="1" count="1">
            <x v="7"/>
          </reference>
        </references>
      </pivotArea>
    </format>
    <format dxfId="69">
      <pivotArea dataOnly="0" labelOnly="1" fieldPosition="0">
        <references count="1">
          <reference field="1" count="1">
            <x v="7"/>
          </reference>
        </references>
      </pivotArea>
    </format>
    <format dxfId="68">
      <pivotArea collapsedLevelsAreSubtotals="1" fieldPosition="0">
        <references count="1">
          <reference field="1" count="1">
            <x v="8"/>
          </reference>
        </references>
      </pivotArea>
    </format>
    <format dxfId="67">
      <pivotArea dataOnly="0" labelOnly="1" fieldPosition="0">
        <references count="1">
          <reference field="1" count="1">
            <x v="8"/>
          </reference>
        </references>
      </pivotArea>
    </format>
    <format dxfId="66">
      <pivotArea collapsedLevelsAreSubtotals="1" fieldPosition="0">
        <references count="1">
          <reference field="1" count="1">
            <x v="2"/>
          </reference>
        </references>
      </pivotArea>
    </format>
    <format dxfId="65">
      <pivotArea dataOnly="0" labelOnly="1" fieldPosition="0">
        <references count="1">
          <reference field="1" count="1">
            <x v="2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6"/>
          </reference>
          <reference field="1" count="1">
            <x v="5"/>
          </reference>
        </references>
      </pivotArea>
    </format>
    <format dxfId="63">
      <pivotArea field="1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78547-30CC-6545-A825-41D4D2EA946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0" firstDataRow="1" firstDataCol="1" rowPageCount="1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showAll="0"/>
    <pivotField axis="axisPage" showAll="0">
      <items count="6">
        <item x="0"/>
        <item x="1"/>
        <item x="2"/>
        <item x="4"/>
        <item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9">
    <i>
      <x v="5"/>
    </i>
    <i>
      <x v="3"/>
    </i>
    <i>
      <x v="6"/>
    </i>
    <i>
      <x v="7"/>
    </i>
    <i>
      <x v="1"/>
    </i>
    <i>
      <x v="8"/>
    </i>
    <i>
      <x v="4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36">
    <format dxfId="126">
      <pivotArea outline="0" collapsedLevelsAreSubtotals="1" fieldPosition="0"/>
    </format>
    <format dxfId="12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4">
      <pivotArea outline="0" collapsedLevelsAreSubtotals="1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fieldPosition="0">
        <references count="1">
          <reference field="1" count="0"/>
        </references>
      </pivotArea>
    </format>
    <format dxfId="120">
      <pivotArea dataOnly="0" labelOnly="1" grandRow="1" outline="0" fieldPosition="0"/>
    </format>
    <format dxfId="1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8">
      <pivotArea field="1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6">
      <pivotArea field="1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4">
      <pivotArea field="1" type="button" dataOnly="0" labelOnly="1" outline="0" axis="axisRow" fieldPosition="0"/>
    </format>
    <format dxfId="11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6">
      <pivotArea collapsedLevelsAreSubtotals="1" fieldPosition="0">
        <references count="1">
          <reference field="1" count="0"/>
        </references>
      </pivotArea>
    </format>
    <format dxfId="105">
      <pivotArea dataOnly="0" labelOnly="1" fieldPosition="0">
        <references count="1">
          <reference field="1" count="0"/>
        </references>
      </pivotArea>
    </format>
    <format dxfId="104">
      <pivotArea collapsedLevelsAreSubtotals="1" fieldPosition="0">
        <references count="1">
          <reference field="1" count="1">
            <x v="3"/>
          </reference>
        </references>
      </pivotArea>
    </format>
    <format dxfId="103">
      <pivotArea dataOnly="0" labelOnly="1" fieldPosition="0">
        <references count="1">
          <reference field="1" count="1">
            <x v="3"/>
          </reference>
        </references>
      </pivotArea>
    </format>
    <format dxfId="102">
      <pivotArea collapsedLevelsAreSubtotals="1" fieldPosition="0">
        <references count="1">
          <reference field="1" count="1">
            <x v="7"/>
          </reference>
        </references>
      </pivotArea>
    </format>
    <format dxfId="101">
      <pivotArea dataOnly="0" labelOnly="1" fieldPosition="0">
        <references count="1">
          <reference field="1" count="1">
            <x v="7"/>
          </reference>
        </references>
      </pivotArea>
    </format>
    <format dxfId="100">
      <pivotArea collapsedLevelsAreSubtotals="1" fieldPosition="0">
        <references count="1">
          <reference field="1" count="1">
            <x v="8"/>
          </reference>
        </references>
      </pivotArea>
    </format>
    <format dxfId="99">
      <pivotArea dataOnly="0" labelOnly="1" fieldPosition="0">
        <references count="1">
          <reference field="1" count="1">
            <x v="8"/>
          </reference>
        </references>
      </pivotArea>
    </format>
    <format dxfId="98">
      <pivotArea collapsedLevelsAreSubtotals="1" fieldPosition="0">
        <references count="1">
          <reference field="1" count="1">
            <x v="2"/>
          </reference>
        </references>
      </pivotArea>
    </format>
    <format dxfId="97">
      <pivotArea dataOnly="0" labelOnly="1" fieldPosition="0">
        <references count="1">
          <reference field="1" count="1">
            <x v="2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6"/>
          </reference>
          <reference field="1" count="1">
            <x v="5"/>
          </reference>
        </references>
      </pivotArea>
    </format>
    <format dxfId="95">
      <pivotArea field="1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3">
      <pivotArea collapsedLevelsAreSubtotals="1" fieldPosition="0">
        <references count="1">
          <reference field="1" count="1">
            <x v="7"/>
          </reference>
        </references>
      </pivotArea>
    </format>
    <format dxfId="2">
      <pivotArea dataOnly="0" labelOnly="1" fieldPosition="0">
        <references count="1">
          <reference field="1" count="1">
            <x v="7"/>
          </reference>
        </references>
      </pivotArea>
    </format>
    <format dxfId="1">
      <pivotArea collapsedLevelsAreSubtotals="1" fieldPosition="0">
        <references count="1">
          <reference field="1" count="1">
            <x v="4"/>
          </reference>
        </references>
      </pivotArea>
    </format>
    <format dxfId="0">
      <pivotArea dataOnly="0" labelOnly="1" fieldPosition="0">
        <references count="1">
          <reference field="1" count="1">
            <x v="4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8F049-D652-4343-932A-D99B447CC583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H13" firstHeaderRow="0" firstDataRow="1" firstDataCol="1" rowPageCount="2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axis="axisPage" showAll="0">
      <items count="3">
        <item x="0"/>
        <item x="1"/>
        <item t="default"/>
      </items>
    </pivotField>
    <pivotField axis="axisPage" multipleItemSelectionAllowed="1" showAll="0">
      <items count="6">
        <item x="0"/>
        <item h="1" x="1"/>
        <item h="1" x="2"/>
        <item h="1" x="4"/>
        <item h="1"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9">
    <i>
      <x v="5"/>
    </i>
    <i>
      <x v="3"/>
    </i>
    <i>
      <x v="6"/>
    </i>
    <i>
      <x v="7"/>
    </i>
    <i>
      <x v="1"/>
    </i>
    <i>
      <x v="8"/>
    </i>
    <i>
      <x v="4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3" hier="-1"/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19">
    <format dxfId="22">
      <pivotArea outline="0" collapsedLevelsAreSubtotals="1" fieldPosition="0"/>
    </format>
    <format dxfId="2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1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2">
      <pivotArea field="1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5">
      <pivotArea field="1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C5BD-2AC0-7349-B618-337E8535CC58}">
  <dimension ref="A1:H149"/>
  <sheetViews>
    <sheetView showGridLines="0" topLeftCell="A129" zoomScale="150" zoomScaleNormal="150" workbookViewId="0">
      <selection activeCell="A82" sqref="A63:XFD82"/>
    </sheetView>
  </sheetViews>
  <sheetFormatPr baseColWidth="10" defaultRowHeight="16" x14ac:dyDescent="0.2"/>
  <cols>
    <col min="2" max="2" width="12.6640625" customWidth="1"/>
    <col min="3" max="3" width="9.6640625" bestFit="1" customWidth="1"/>
    <col min="4" max="4" width="8.6640625" bestFit="1" customWidth="1"/>
    <col min="5" max="5" width="9.83203125" bestFit="1" customWidth="1"/>
    <col min="6" max="6" width="22.33203125" customWidth="1"/>
    <col min="7" max="7" width="14.6640625" customWidth="1"/>
    <col min="8" max="8" width="15.6640625" customWidth="1"/>
  </cols>
  <sheetData>
    <row r="1" spans="1:8" ht="17" thickBot="1" x14ac:dyDescent="0.25"/>
    <row r="2" spans="1:8" ht="52" thickBot="1" x14ac:dyDescent="0.25">
      <c r="A2" s="2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28</v>
      </c>
      <c r="G2" s="1" t="s">
        <v>6</v>
      </c>
      <c r="H2" s="2" t="s">
        <v>7</v>
      </c>
    </row>
    <row r="3" spans="1:8" x14ac:dyDescent="0.2">
      <c r="A3" s="19">
        <v>1</v>
      </c>
      <c r="B3" s="20" t="s">
        <v>2</v>
      </c>
      <c r="C3" s="3">
        <v>900</v>
      </c>
      <c r="D3" s="4" t="s">
        <v>8</v>
      </c>
      <c r="E3" s="4">
        <v>1</v>
      </c>
      <c r="F3" s="3">
        <v>14.36</v>
      </c>
      <c r="G3" s="4">
        <v>18.2</v>
      </c>
      <c r="H3" s="5">
        <v>75</v>
      </c>
    </row>
    <row r="4" spans="1:8" x14ac:dyDescent="0.2">
      <c r="A4" s="16">
        <v>2</v>
      </c>
      <c r="B4" s="15" t="s">
        <v>2</v>
      </c>
      <c r="C4" s="6">
        <v>1000</v>
      </c>
      <c r="D4" s="7" t="s">
        <v>8</v>
      </c>
      <c r="E4" s="7">
        <v>1</v>
      </c>
      <c r="F4" s="6">
        <v>14.36</v>
      </c>
      <c r="G4" s="7">
        <v>18.2</v>
      </c>
      <c r="H4" s="8">
        <v>75</v>
      </c>
    </row>
    <row r="5" spans="1:8" x14ac:dyDescent="0.2">
      <c r="A5" s="16">
        <v>3</v>
      </c>
      <c r="B5" s="15" t="s">
        <v>2</v>
      </c>
      <c r="C5" s="6">
        <v>1250</v>
      </c>
      <c r="D5" s="7" t="s">
        <v>8</v>
      </c>
      <c r="E5" s="7">
        <v>1</v>
      </c>
      <c r="F5" s="6">
        <v>14.36</v>
      </c>
      <c r="G5" s="7">
        <v>28.7</v>
      </c>
      <c r="H5" s="8">
        <v>100</v>
      </c>
    </row>
    <row r="6" spans="1:8" x14ac:dyDescent="0.2">
      <c r="A6" s="16">
        <v>4</v>
      </c>
      <c r="B6" s="15" t="s">
        <v>2</v>
      </c>
      <c r="C6" s="6">
        <v>900</v>
      </c>
      <c r="D6" s="7" t="s">
        <v>8</v>
      </c>
      <c r="E6" s="7">
        <v>1</v>
      </c>
      <c r="F6" s="6">
        <v>14.36</v>
      </c>
      <c r="G6" s="7">
        <v>27</v>
      </c>
      <c r="H6" s="8">
        <v>90</v>
      </c>
    </row>
    <row r="7" spans="1:8" x14ac:dyDescent="0.2">
      <c r="A7" s="16">
        <v>5</v>
      </c>
      <c r="B7" s="15" t="s">
        <v>2</v>
      </c>
      <c r="C7" s="6">
        <v>1200</v>
      </c>
      <c r="D7" s="7" t="s">
        <v>8</v>
      </c>
      <c r="E7" s="7">
        <v>1</v>
      </c>
      <c r="F7" s="6">
        <v>14.36</v>
      </c>
      <c r="G7" s="7">
        <v>29.9</v>
      </c>
      <c r="H7" s="8">
        <v>104</v>
      </c>
    </row>
    <row r="8" spans="1:8" x14ac:dyDescent="0.2">
      <c r="A8" s="16">
        <v>6</v>
      </c>
      <c r="B8" s="15" t="s">
        <v>2</v>
      </c>
      <c r="C8" s="6">
        <v>1250</v>
      </c>
      <c r="D8" s="7" t="s">
        <v>8</v>
      </c>
      <c r="E8" s="7">
        <v>1</v>
      </c>
      <c r="F8" s="6">
        <v>14.36</v>
      </c>
      <c r="G8" s="7">
        <v>35.6</v>
      </c>
      <c r="H8" s="8">
        <v>140</v>
      </c>
    </row>
    <row r="9" spans="1:8" x14ac:dyDescent="0.2">
      <c r="A9" s="16">
        <v>7</v>
      </c>
      <c r="B9" s="15" t="s">
        <v>2</v>
      </c>
      <c r="C9" s="6">
        <v>1300</v>
      </c>
      <c r="D9" s="7" t="s">
        <v>8</v>
      </c>
      <c r="E9" s="7">
        <v>1</v>
      </c>
      <c r="F9" s="6">
        <v>14.36</v>
      </c>
      <c r="G9" s="7">
        <v>35.6</v>
      </c>
      <c r="H9" s="8">
        <v>140</v>
      </c>
    </row>
    <row r="10" spans="1:8" x14ac:dyDescent="0.2">
      <c r="A10" s="16">
        <v>8</v>
      </c>
      <c r="B10" s="15" t="s">
        <v>2</v>
      </c>
      <c r="C10" s="6">
        <v>1000</v>
      </c>
      <c r="D10" s="7" t="s">
        <v>8</v>
      </c>
      <c r="E10" s="7">
        <v>1</v>
      </c>
      <c r="F10" s="6">
        <v>14.36</v>
      </c>
      <c r="G10" s="7">
        <v>31.9</v>
      </c>
      <c r="H10" s="8">
        <v>120</v>
      </c>
    </row>
    <row r="11" spans="1:8" x14ac:dyDescent="0.2">
      <c r="A11" s="16">
        <v>9</v>
      </c>
      <c r="B11" s="15" t="s">
        <v>2</v>
      </c>
      <c r="C11" s="6">
        <v>950</v>
      </c>
      <c r="D11" s="7" t="s">
        <v>8</v>
      </c>
      <c r="E11" s="7">
        <v>1</v>
      </c>
      <c r="F11" s="6">
        <v>14.36</v>
      </c>
      <c r="G11" s="7">
        <v>28.6</v>
      </c>
      <c r="H11" s="8">
        <v>100</v>
      </c>
    </row>
    <row r="12" spans="1:8" x14ac:dyDescent="0.2">
      <c r="A12" s="16">
        <v>10</v>
      </c>
      <c r="B12" s="15" t="s">
        <v>2</v>
      </c>
      <c r="C12" s="6">
        <v>1000</v>
      </c>
      <c r="D12" s="7" t="s">
        <v>8</v>
      </c>
      <c r="E12" s="7">
        <v>1</v>
      </c>
      <c r="F12" s="6">
        <v>14.36</v>
      </c>
      <c r="G12" s="7">
        <v>31.9</v>
      </c>
      <c r="H12" s="8">
        <v>100</v>
      </c>
    </row>
    <row r="13" spans="1:8" x14ac:dyDescent="0.2">
      <c r="A13" s="16">
        <v>11</v>
      </c>
      <c r="B13" s="15" t="s">
        <v>2</v>
      </c>
      <c r="C13" s="6">
        <v>950</v>
      </c>
      <c r="D13" s="7" t="s">
        <v>8</v>
      </c>
      <c r="E13" s="7">
        <v>1</v>
      </c>
      <c r="F13" s="6">
        <v>14.36</v>
      </c>
      <c r="G13" s="7">
        <v>31.9</v>
      </c>
      <c r="H13" s="8">
        <v>120</v>
      </c>
    </row>
    <row r="14" spans="1:8" x14ac:dyDescent="0.2">
      <c r="A14" s="16">
        <v>12</v>
      </c>
      <c r="B14" s="15" t="s">
        <v>2</v>
      </c>
      <c r="C14" s="6">
        <v>1075</v>
      </c>
      <c r="D14" s="7" t="s">
        <v>8</v>
      </c>
      <c r="E14" s="7">
        <v>1</v>
      </c>
      <c r="F14" s="6">
        <v>14.36</v>
      </c>
      <c r="G14" s="7">
        <v>31.7</v>
      </c>
      <c r="H14" s="8">
        <v>120</v>
      </c>
    </row>
    <row r="15" spans="1:8" x14ac:dyDescent="0.2">
      <c r="A15" s="16">
        <v>13</v>
      </c>
      <c r="B15" s="15" t="s">
        <v>2</v>
      </c>
      <c r="C15" s="6">
        <v>1250</v>
      </c>
      <c r="D15" s="7" t="s">
        <v>8</v>
      </c>
      <c r="E15" s="7">
        <v>1</v>
      </c>
      <c r="F15" s="6">
        <v>14.36</v>
      </c>
      <c r="G15" s="7">
        <v>34.4</v>
      </c>
      <c r="H15" s="8">
        <v>129</v>
      </c>
    </row>
    <row r="16" spans="1:8" x14ac:dyDescent="0.2">
      <c r="A16" s="16">
        <v>14</v>
      </c>
      <c r="B16" s="15" t="s">
        <v>2</v>
      </c>
      <c r="C16" s="6">
        <v>1250</v>
      </c>
      <c r="D16" s="7" t="s">
        <v>8</v>
      </c>
      <c r="E16" s="7">
        <v>1</v>
      </c>
      <c r="F16" s="6">
        <v>14.36</v>
      </c>
      <c r="G16" s="7">
        <v>29</v>
      </c>
      <c r="H16" s="8">
        <v>90</v>
      </c>
    </row>
    <row r="17" spans="1:8" x14ac:dyDescent="0.2">
      <c r="A17" s="16">
        <v>15</v>
      </c>
      <c r="B17" s="15" t="s">
        <v>2</v>
      </c>
      <c r="C17" s="6">
        <v>550</v>
      </c>
      <c r="D17" s="7" t="s">
        <v>8</v>
      </c>
      <c r="E17" s="7">
        <v>1</v>
      </c>
      <c r="F17" s="6">
        <v>14.36</v>
      </c>
      <c r="G17" s="7">
        <v>30</v>
      </c>
      <c r="H17" s="8">
        <v>90</v>
      </c>
    </row>
    <row r="18" spans="1:8" x14ac:dyDescent="0.2">
      <c r="A18" s="16">
        <v>16</v>
      </c>
      <c r="B18" s="15" t="s">
        <v>2</v>
      </c>
      <c r="C18" s="6">
        <v>1450</v>
      </c>
      <c r="D18" s="7" t="s">
        <v>8</v>
      </c>
      <c r="E18" s="7">
        <v>1</v>
      </c>
      <c r="F18" s="6">
        <v>14.36</v>
      </c>
      <c r="G18" s="7">
        <v>28.5</v>
      </c>
      <c r="H18" s="8">
        <v>104</v>
      </c>
    </row>
    <row r="19" spans="1:8" x14ac:dyDescent="0.2">
      <c r="A19" s="16">
        <v>17</v>
      </c>
      <c r="B19" s="15" t="s">
        <v>2</v>
      </c>
      <c r="C19" s="6">
        <v>1500</v>
      </c>
      <c r="D19" s="7" t="s">
        <v>8</v>
      </c>
      <c r="E19" s="7">
        <v>1</v>
      </c>
      <c r="F19" s="6">
        <v>14.36</v>
      </c>
      <c r="G19" s="7">
        <v>30</v>
      </c>
      <c r="H19" s="8">
        <v>90</v>
      </c>
    </row>
    <row r="20" spans="1:8" x14ac:dyDescent="0.2">
      <c r="A20" s="16">
        <v>18</v>
      </c>
      <c r="B20" s="15" t="s">
        <v>2</v>
      </c>
      <c r="C20" s="6">
        <v>1500</v>
      </c>
      <c r="D20" s="7" t="s">
        <v>8</v>
      </c>
      <c r="E20" s="7">
        <v>1</v>
      </c>
      <c r="F20" s="6">
        <v>14.36</v>
      </c>
      <c r="G20" s="7">
        <v>22.2</v>
      </c>
      <c r="H20" s="8">
        <v>80</v>
      </c>
    </row>
    <row r="21" spans="1:8" x14ac:dyDescent="0.2">
      <c r="A21" s="16">
        <v>19</v>
      </c>
      <c r="B21" s="15" t="s">
        <v>2</v>
      </c>
      <c r="C21" s="6">
        <v>950</v>
      </c>
      <c r="D21" s="7" t="s">
        <v>8</v>
      </c>
      <c r="E21" s="7">
        <v>1</v>
      </c>
      <c r="F21" s="6">
        <v>14.36</v>
      </c>
      <c r="G21" s="7">
        <v>30.9</v>
      </c>
      <c r="H21" s="8">
        <v>110</v>
      </c>
    </row>
    <row r="22" spans="1:8" x14ac:dyDescent="0.2">
      <c r="A22" s="16">
        <v>20</v>
      </c>
      <c r="B22" s="15" t="s">
        <v>2</v>
      </c>
      <c r="C22" s="6">
        <v>1000</v>
      </c>
      <c r="D22" s="7" t="s">
        <v>8</v>
      </c>
      <c r="E22" s="7">
        <v>1</v>
      </c>
      <c r="F22" s="6">
        <v>14.36</v>
      </c>
      <c r="G22" s="7">
        <v>30</v>
      </c>
      <c r="H22" s="8">
        <v>90</v>
      </c>
    </row>
    <row r="23" spans="1:8" x14ac:dyDescent="0.2">
      <c r="A23" s="16">
        <v>21</v>
      </c>
      <c r="B23" s="15" t="s">
        <v>9</v>
      </c>
      <c r="C23" s="6">
        <v>795</v>
      </c>
      <c r="D23" s="7" t="s">
        <v>10</v>
      </c>
      <c r="E23" s="7">
        <v>1</v>
      </c>
      <c r="F23" s="6">
        <v>7</v>
      </c>
      <c r="G23" s="7">
        <v>13.9</v>
      </c>
      <c r="H23" s="8">
        <v>72</v>
      </c>
    </row>
    <row r="24" spans="1:8" x14ac:dyDescent="0.2">
      <c r="A24" s="16">
        <v>22</v>
      </c>
      <c r="B24" s="15" t="s">
        <v>9</v>
      </c>
      <c r="C24" s="6">
        <v>950</v>
      </c>
      <c r="D24" s="7" t="s">
        <v>8</v>
      </c>
      <c r="E24" s="7">
        <v>1</v>
      </c>
      <c r="F24" s="6">
        <v>7</v>
      </c>
      <c r="G24" s="7">
        <v>6.4</v>
      </c>
      <c r="H24" s="8">
        <v>32</v>
      </c>
    </row>
    <row r="25" spans="1:8" x14ac:dyDescent="0.2">
      <c r="A25" s="16">
        <v>23</v>
      </c>
      <c r="B25" s="15" t="s">
        <v>9</v>
      </c>
      <c r="C25" s="6">
        <v>500</v>
      </c>
      <c r="D25" s="7" t="s">
        <v>10</v>
      </c>
      <c r="E25" s="7">
        <v>1</v>
      </c>
      <c r="F25" s="6">
        <v>7</v>
      </c>
      <c r="G25" s="7">
        <v>14.9</v>
      </c>
      <c r="H25" s="8">
        <v>60</v>
      </c>
    </row>
    <row r="26" spans="1:8" x14ac:dyDescent="0.2">
      <c r="A26" s="16">
        <v>24</v>
      </c>
      <c r="B26" s="15" t="s">
        <v>9</v>
      </c>
      <c r="C26" s="6">
        <v>1450</v>
      </c>
      <c r="D26" s="7" t="s">
        <v>8</v>
      </c>
      <c r="E26" s="7">
        <v>1</v>
      </c>
      <c r="F26" s="6">
        <v>7</v>
      </c>
      <c r="G26" s="7">
        <v>3.6</v>
      </c>
      <c r="H26" s="8">
        <v>28</v>
      </c>
    </row>
    <row r="27" spans="1:8" x14ac:dyDescent="0.2">
      <c r="A27" s="16">
        <v>25</v>
      </c>
      <c r="B27" s="15" t="s">
        <v>9</v>
      </c>
      <c r="C27" s="6">
        <v>750</v>
      </c>
      <c r="D27" s="7" t="s">
        <v>10</v>
      </c>
      <c r="E27" s="7">
        <v>1</v>
      </c>
      <c r="F27" s="6">
        <v>7</v>
      </c>
      <c r="G27" s="7">
        <v>18</v>
      </c>
      <c r="H27" s="8">
        <v>75</v>
      </c>
    </row>
    <row r="28" spans="1:8" x14ac:dyDescent="0.2">
      <c r="A28" s="16">
        <v>26</v>
      </c>
      <c r="B28" s="15" t="s">
        <v>9</v>
      </c>
      <c r="C28" s="6">
        <v>800</v>
      </c>
      <c r="D28" s="7" t="s">
        <v>8</v>
      </c>
      <c r="E28" s="7">
        <v>1</v>
      </c>
      <c r="F28" s="6">
        <v>7</v>
      </c>
      <c r="G28" s="7">
        <v>17.100000000000001</v>
      </c>
      <c r="H28" s="8">
        <v>80</v>
      </c>
    </row>
    <row r="29" spans="1:8" x14ac:dyDescent="0.2">
      <c r="A29" s="16">
        <v>27</v>
      </c>
      <c r="B29" s="15" t="s">
        <v>9</v>
      </c>
      <c r="C29" s="6">
        <v>900</v>
      </c>
      <c r="D29" s="7" t="s">
        <v>8</v>
      </c>
      <c r="E29" s="7">
        <v>1</v>
      </c>
      <c r="F29" s="6">
        <v>7</v>
      </c>
      <c r="G29" s="7">
        <v>9.8000000000000007</v>
      </c>
      <c r="H29" s="8">
        <v>45</v>
      </c>
    </row>
    <row r="30" spans="1:8" x14ac:dyDescent="0.2">
      <c r="A30" s="16">
        <v>28</v>
      </c>
      <c r="B30" s="15" t="s">
        <v>9</v>
      </c>
      <c r="C30" s="6">
        <v>800</v>
      </c>
      <c r="D30" s="7" t="s">
        <v>8</v>
      </c>
      <c r="E30" s="7">
        <v>1</v>
      </c>
      <c r="F30" s="6">
        <v>7</v>
      </c>
      <c r="G30" s="7">
        <v>20</v>
      </c>
      <c r="H30" s="8">
        <v>65</v>
      </c>
    </row>
    <row r="31" spans="1:8" x14ac:dyDescent="0.2">
      <c r="A31" s="16">
        <v>29</v>
      </c>
      <c r="B31" s="15" t="s">
        <v>9</v>
      </c>
      <c r="C31" s="6">
        <v>990</v>
      </c>
      <c r="D31" s="7" t="s">
        <v>8</v>
      </c>
      <c r="E31" s="7">
        <v>1</v>
      </c>
      <c r="F31" s="6">
        <v>7</v>
      </c>
      <c r="G31" s="7">
        <v>18.2</v>
      </c>
      <c r="H31" s="8">
        <v>70</v>
      </c>
    </row>
    <row r="32" spans="1:8" x14ac:dyDescent="0.2">
      <c r="A32" s="16">
        <v>30</v>
      </c>
      <c r="B32" s="15" t="s">
        <v>9</v>
      </c>
      <c r="C32" s="6">
        <v>750</v>
      </c>
      <c r="D32" s="7" t="s">
        <v>10</v>
      </c>
      <c r="E32" s="7">
        <v>1</v>
      </c>
      <c r="F32" s="6">
        <v>7</v>
      </c>
      <c r="G32" s="7">
        <v>12.7</v>
      </c>
      <c r="H32" s="8">
        <v>47</v>
      </c>
    </row>
    <row r="33" spans="1:8" x14ac:dyDescent="0.2">
      <c r="A33" s="16">
        <v>31</v>
      </c>
      <c r="B33" s="15" t="s">
        <v>9</v>
      </c>
      <c r="C33" s="6">
        <v>1600</v>
      </c>
      <c r="D33" s="7" t="s">
        <v>8</v>
      </c>
      <c r="E33" s="7">
        <v>2</v>
      </c>
      <c r="F33" s="6">
        <v>7</v>
      </c>
      <c r="G33" s="7">
        <v>15.7</v>
      </c>
      <c r="H33" s="8">
        <v>80</v>
      </c>
    </row>
    <row r="34" spans="1:8" x14ac:dyDescent="0.2">
      <c r="A34" s="16">
        <v>32</v>
      </c>
      <c r="B34" s="15" t="s">
        <v>9</v>
      </c>
      <c r="C34" s="6">
        <v>510</v>
      </c>
      <c r="D34" s="7" t="s">
        <v>10</v>
      </c>
      <c r="E34" s="7">
        <v>1</v>
      </c>
      <c r="F34" s="6">
        <v>7</v>
      </c>
      <c r="G34" s="7">
        <v>13.5</v>
      </c>
      <c r="H34" s="8">
        <v>50</v>
      </c>
    </row>
    <row r="35" spans="1:8" x14ac:dyDescent="0.2">
      <c r="A35" s="16">
        <v>33</v>
      </c>
      <c r="B35" s="15" t="s">
        <v>9</v>
      </c>
      <c r="C35" s="6">
        <v>450</v>
      </c>
      <c r="D35" s="7" t="s">
        <v>10</v>
      </c>
      <c r="E35" s="7">
        <v>1</v>
      </c>
      <c r="F35" s="6">
        <v>7</v>
      </c>
      <c r="G35" s="7">
        <v>21</v>
      </c>
      <c r="H35" s="8">
        <v>80</v>
      </c>
    </row>
    <row r="36" spans="1:8" x14ac:dyDescent="0.2">
      <c r="A36" s="16">
        <v>34</v>
      </c>
      <c r="B36" s="15" t="s">
        <v>9</v>
      </c>
      <c r="C36" s="6">
        <v>1000</v>
      </c>
      <c r="D36" s="7" t="s">
        <v>8</v>
      </c>
      <c r="E36" s="7">
        <v>1</v>
      </c>
      <c r="F36" s="6">
        <v>7</v>
      </c>
      <c r="G36" s="7">
        <v>20</v>
      </c>
      <c r="H36" s="8">
        <v>80</v>
      </c>
    </row>
    <row r="37" spans="1:8" x14ac:dyDescent="0.2">
      <c r="A37" s="16">
        <v>35</v>
      </c>
      <c r="B37" s="15" t="s">
        <v>9</v>
      </c>
      <c r="C37" s="6">
        <v>850</v>
      </c>
      <c r="D37" s="7" t="s">
        <v>8</v>
      </c>
      <c r="E37" s="7">
        <v>1</v>
      </c>
      <c r="F37" s="6">
        <v>7</v>
      </c>
      <c r="G37" s="7">
        <v>18.2</v>
      </c>
      <c r="H37" s="8">
        <v>65</v>
      </c>
    </row>
    <row r="38" spans="1:8" x14ac:dyDescent="0.2">
      <c r="A38" s="16">
        <v>36</v>
      </c>
      <c r="B38" s="15" t="s">
        <v>9</v>
      </c>
      <c r="C38" s="6">
        <v>750</v>
      </c>
      <c r="D38" s="7" t="s">
        <v>8</v>
      </c>
      <c r="E38" s="7">
        <v>1</v>
      </c>
      <c r="F38" s="6">
        <v>7</v>
      </c>
      <c r="G38" s="7">
        <v>20.5</v>
      </c>
      <c r="H38" s="8">
        <v>60</v>
      </c>
    </row>
    <row r="39" spans="1:8" x14ac:dyDescent="0.2">
      <c r="A39" s="16">
        <v>37</v>
      </c>
      <c r="B39" s="15" t="s">
        <v>9</v>
      </c>
      <c r="C39" s="6">
        <v>1250</v>
      </c>
      <c r="D39" s="7" t="s">
        <v>8</v>
      </c>
      <c r="E39" s="7">
        <v>1</v>
      </c>
      <c r="F39" s="6">
        <v>7</v>
      </c>
      <c r="G39" s="7">
        <v>19.600000000000001</v>
      </c>
      <c r="H39" s="8">
        <v>90</v>
      </c>
    </row>
    <row r="40" spans="1:8" x14ac:dyDescent="0.2">
      <c r="A40" s="16">
        <v>38</v>
      </c>
      <c r="B40" s="15" t="s">
        <v>9</v>
      </c>
      <c r="C40" s="6">
        <v>750</v>
      </c>
      <c r="D40" s="7" t="s">
        <v>8</v>
      </c>
      <c r="E40" s="7">
        <v>1</v>
      </c>
      <c r="F40" s="6">
        <v>7</v>
      </c>
      <c r="G40" s="7">
        <v>5</v>
      </c>
      <c r="H40" s="8">
        <v>30</v>
      </c>
    </row>
    <row r="41" spans="1:8" x14ac:dyDescent="0.2">
      <c r="A41" s="16">
        <v>39</v>
      </c>
      <c r="B41" s="15" t="s">
        <v>9</v>
      </c>
      <c r="C41" s="6">
        <v>750</v>
      </c>
      <c r="D41" s="7" t="s">
        <v>8</v>
      </c>
      <c r="E41" s="7">
        <v>1</v>
      </c>
      <c r="F41" s="6">
        <v>7</v>
      </c>
      <c r="G41" s="7">
        <v>13.9</v>
      </c>
      <c r="H41" s="8">
        <v>55</v>
      </c>
    </row>
    <row r="42" spans="1:8" x14ac:dyDescent="0.2">
      <c r="A42" s="16">
        <v>40</v>
      </c>
      <c r="B42" s="15" t="s">
        <v>9</v>
      </c>
      <c r="C42" s="6">
        <v>600</v>
      </c>
      <c r="D42" s="7" t="s">
        <v>8</v>
      </c>
      <c r="E42" s="7">
        <v>1</v>
      </c>
      <c r="F42" s="6">
        <v>7</v>
      </c>
      <c r="G42" s="7">
        <v>13</v>
      </c>
      <c r="H42" s="8">
        <v>50</v>
      </c>
    </row>
    <row r="43" spans="1:8" x14ac:dyDescent="0.2">
      <c r="A43" s="16">
        <v>41</v>
      </c>
      <c r="B43" s="15" t="s">
        <v>11</v>
      </c>
      <c r="C43" s="6">
        <v>550</v>
      </c>
      <c r="D43" s="7" t="s">
        <v>10</v>
      </c>
      <c r="E43" s="7">
        <v>1</v>
      </c>
      <c r="F43" s="6">
        <v>15</v>
      </c>
      <c r="G43" s="7">
        <v>47</v>
      </c>
      <c r="H43" s="8">
        <v>120</v>
      </c>
    </row>
    <row r="44" spans="1:8" x14ac:dyDescent="0.2">
      <c r="A44" s="16">
        <v>42</v>
      </c>
      <c r="B44" s="15" t="s">
        <v>11</v>
      </c>
      <c r="C44" s="6">
        <v>650</v>
      </c>
      <c r="D44" s="7" t="s">
        <v>8</v>
      </c>
      <c r="E44" s="7">
        <v>1</v>
      </c>
      <c r="F44" s="6">
        <v>15</v>
      </c>
      <c r="G44" s="7">
        <v>50</v>
      </c>
      <c r="H44" s="8">
        <v>120</v>
      </c>
    </row>
    <row r="45" spans="1:8" x14ac:dyDescent="0.2">
      <c r="A45" s="16">
        <v>43</v>
      </c>
      <c r="B45" s="15" t="s">
        <v>11</v>
      </c>
      <c r="C45" s="6">
        <v>775</v>
      </c>
      <c r="D45" s="7" t="s">
        <v>8</v>
      </c>
      <c r="E45" s="7">
        <v>1</v>
      </c>
      <c r="F45" s="6">
        <v>15</v>
      </c>
      <c r="G45" s="7">
        <v>47</v>
      </c>
      <c r="H45" s="8">
        <v>130</v>
      </c>
    </row>
    <row r="46" spans="1:8" x14ac:dyDescent="0.2">
      <c r="A46" s="16">
        <v>44</v>
      </c>
      <c r="B46" s="15" t="s">
        <v>11</v>
      </c>
      <c r="C46" s="6">
        <v>700</v>
      </c>
      <c r="D46" s="7" t="s">
        <v>10</v>
      </c>
      <c r="E46" s="7">
        <v>1</v>
      </c>
      <c r="F46" s="6">
        <v>15</v>
      </c>
      <c r="G46" s="7">
        <v>50</v>
      </c>
      <c r="H46" s="8">
        <v>120</v>
      </c>
    </row>
    <row r="47" spans="1:8" x14ac:dyDescent="0.2">
      <c r="A47" s="16">
        <v>45</v>
      </c>
      <c r="B47" s="15" t="s">
        <v>11</v>
      </c>
      <c r="C47" s="6">
        <v>550</v>
      </c>
      <c r="D47" s="7" t="s">
        <v>10</v>
      </c>
      <c r="E47" s="7">
        <v>1</v>
      </c>
      <c r="F47" s="6">
        <v>15</v>
      </c>
      <c r="G47" s="7">
        <v>50</v>
      </c>
      <c r="H47" s="8">
        <v>120</v>
      </c>
    </row>
    <row r="48" spans="1:8" x14ac:dyDescent="0.2">
      <c r="A48" s="16">
        <v>46</v>
      </c>
      <c r="B48" s="15" t="s">
        <v>11</v>
      </c>
      <c r="C48" s="6">
        <v>950</v>
      </c>
      <c r="D48" s="7" t="s">
        <v>8</v>
      </c>
      <c r="E48" s="7">
        <v>1</v>
      </c>
      <c r="F48" s="6">
        <v>15</v>
      </c>
      <c r="G48" s="7">
        <v>40</v>
      </c>
      <c r="H48" s="8">
        <v>110</v>
      </c>
    </row>
    <row r="49" spans="1:8" x14ac:dyDescent="0.2">
      <c r="A49" s="16">
        <v>47</v>
      </c>
      <c r="B49" s="15" t="s">
        <v>11</v>
      </c>
      <c r="C49" s="6">
        <v>1200</v>
      </c>
      <c r="D49" s="7" t="s">
        <v>8</v>
      </c>
      <c r="E49" s="7">
        <v>1</v>
      </c>
      <c r="F49" s="6">
        <v>15</v>
      </c>
      <c r="G49" s="7">
        <v>48</v>
      </c>
      <c r="H49" s="8">
        <v>130</v>
      </c>
    </row>
    <row r="50" spans="1:8" x14ac:dyDescent="0.2">
      <c r="A50" s="16">
        <v>48</v>
      </c>
      <c r="B50" s="15" t="s">
        <v>11</v>
      </c>
      <c r="C50" s="6">
        <v>700</v>
      </c>
      <c r="D50" s="7" t="s">
        <v>8</v>
      </c>
      <c r="E50" s="7">
        <v>1</v>
      </c>
      <c r="F50" s="6">
        <v>15</v>
      </c>
      <c r="G50" s="7">
        <v>48</v>
      </c>
      <c r="H50" s="8">
        <v>140</v>
      </c>
    </row>
    <row r="51" spans="1:8" x14ac:dyDescent="0.2">
      <c r="A51" s="16">
        <v>49</v>
      </c>
      <c r="B51" s="15" t="s">
        <v>11</v>
      </c>
      <c r="C51" s="6">
        <v>790</v>
      </c>
      <c r="D51" s="7" t="s">
        <v>8</v>
      </c>
      <c r="E51" s="7">
        <v>1</v>
      </c>
      <c r="F51" s="6">
        <v>15</v>
      </c>
      <c r="G51" s="7">
        <v>49</v>
      </c>
      <c r="H51" s="8">
        <v>120</v>
      </c>
    </row>
    <row r="52" spans="1:8" x14ac:dyDescent="0.2">
      <c r="A52" s="16">
        <v>50</v>
      </c>
      <c r="B52" s="15" t="s">
        <v>11</v>
      </c>
      <c r="C52" s="6">
        <v>1100</v>
      </c>
      <c r="D52" s="7" t="s">
        <v>8</v>
      </c>
      <c r="E52" s="7">
        <v>1</v>
      </c>
      <c r="F52" s="6">
        <v>15</v>
      </c>
      <c r="G52" s="7">
        <v>40</v>
      </c>
      <c r="H52" s="8">
        <v>145</v>
      </c>
    </row>
    <row r="53" spans="1:8" x14ac:dyDescent="0.2">
      <c r="A53" s="16">
        <v>51</v>
      </c>
      <c r="B53" s="15" t="s">
        <v>11</v>
      </c>
      <c r="C53" s="6">
        <v>1100</v>
      </c>
      <c r="D53" s="7" t="s">
        <v>8</v>
      </c>
      <c r="E53" s="7">
        <v>1</v>
      </c>
      <c r="F53" s="6">
        <v>15</v>
      </c>
      <c r="G53" s="7">
        <v>44</v>
      </c>
      <c r="H53" s="8">
        <v>120</v>
      </c>
    </row>
    <row r="54" spans="1:8" x14ac:dyDescent="0.2">
      <c r="A54" s="16">
        <v>52</v>
      </c>
      <c r="B54" s="15" t="s">
        <v>11</v>
      </c>
      <c r="C54" s="6">
        <v>1300</v>
      </c>
      <c r="D54" s="7" t="s">
        <v>8</v>
      </c>
      <c r="E54" s="7">
        <v>1</v>
      </c>
      <c r="F54" s="6">
        <v>15</v>
      </c>
      <c r="G54" s="7">
        <v>42</v>
      </c>
      <c r="H54" s="8">
        <v>120</v>
      </c>
    </row>
    <row r="55" spans="1:8" x14ac:dyDescent="0.2">
      <c r="A55" s="16">
        <v>53</v>
      </c>
      <c r="B55" s="15" t="s">
        <v>11</v>
      </c>
      <c r="C55" s="6">
        <v>1000</v>
      </c>
      <c r="D55" s="7" t="s">
        <v>8</v>
      </c>
      <c r="E55" s="7">
        <v>1</v>
      </c>
      <c r="F55" s="6">
        <v>15</v>
      </c>
      <c r="G55" s="7">
        <v>40</v>
      </c>
      <c r="H55" s="8">
        <v>120</v>
      </c>
    </row>
    <row r="56" spans="1:8" x14ac:dyDescent="0.2">
      <c r="A56" s="16">
        <v>54</v>
      </c>
      <c r="B56" s="15" t="s">
        <v>11</v>
      </c>
      <c r="C56" s="6">
        <v>950</v>
      </c>
      <c r="D56" s="7" t="s">
        <v>8</v>
      </c>
      <c r="E56" s="7">
        <v>1</v>
      </c>
      <c r="F56" s="6">
        <v>15</v>
      </c>
      <c r="G56" s="7">
        <v>35</v>
      </c>
      <c r="H56" s="8">
        <v>125</v>
      </c>
    </row>
    <row r="57" spans="1:8" x14ac:dyDescent="0.2">
      <c r="A57" s="16">
        <v>55</v>
      </c>
      <c r="B57" s="15" t="s">
        <v>11</v>
      </c>
      <c r="C57" s="6">
        <v>850</v>
      </c>
      <c r="D57" s="7" t="s">
        <v>8</v>
      </c>
      <c r="E57" s="7">
        <v>1</v>
      </c>
      <c r="F57" s="6">
        <v>15</v>
      </c>
      <c r="G57" s="7">
        <v>46</v>
      </c>
      <c r="H57" s="8">
        <v>110</v>
      </c>
    </row>
    <row r="58" spans="1:8" x14ac:dyDescent="0.2">
      <c r="A58" s="16">
        <v>56</v>
      </c>
      <c r="B58" s="15" t="s">
        <v>11</v>
      </c>
      <c r="C58" s="6">
        <v>900</v>
      </c>
      <c r="D58" s="7" t="s">
        <v>8</v>
      </c>
      <c r="E58" s="7">
        <v>1</v>
      </c>
      <c r="F58" s="6">
        <v>15</v>
      </c>
      <c r="G58" s="7">
        <v>45</v>
      </c>
      <c r="H58" s="8">
        <v>160</v>
      </c>
    </row>
    <row r="59" spans="1:8" x14ac:dyDescent="0.2">
      <c r="A59" s="16">
        <v>57</v>
      </c>
      <c r="B59" s="15" t="s">
        <v>11</v>
      </c>
      <c r="C59" s="6">
        <v>650</v>
      </c>
      <c r="D59" s="7" t="s">
        <v>8</v>
      </c>
      <c r="E59" s="7">
        <v>1</v>
      </c>
      <c r="F59" s="6">
        <v>15</v>
      </c>
      <c r="G59" s="7">
        <v>41</v>
      </c>
      <c r="H59" s="8">
        <v>135</v>
      </c>
    </row>
    <row r="60" spans="1:8" x14ac:dyDescent="0.2">
      <c r="A60" s="16">
        <v>58</v>
      </c>
      <c r="B60" s="15" t="s">
        <v>11</v>
      </c>
      <c r="C60" s="6">
        <v>900</v>
      </c>
      <c r="D60" s="7" t="s">
        <v>8</v>
      </c>
      <c r="E60" s="7">
        <v>1</v>
      </c>
      <c r="F60" s="6">
        <v>15</v>
      </c>
      <c r="G60" s="7">
        <v>47</v>
      </c>
      <c r="H60" s="8">
        <v>130</v>
      </c>
    </row>
    <row r="61" spans="1:8" x14ac:dyDescent="0.2">
      <c r="A61" s="16">
        <v>59</v>
      </c>
      <c r="B61" s="15" t="s">
        <v>11</v>
      </c>
      <c r="C61" s="6">
        <v>849</v>
      </c>
      <c r="D61" s="7" t="s">
        <v>10</v>
      </c>
      <c r="E61" s="7">
        <v>1</v>
      </c>
      <c r="F61" s="6">
        <v>15</v>
      </c>
      <c r="G61" s="7">
        <v>40</v>
      </c>
      <c r="H61" s="8">
        <v>140</v>
      </c>
    </row>
    <row r="62" spans="1:8" x14ac:dyDescent="0.2">
      <c r="A62" s="16">
        <v>60</v>
      </c>
      <c r="B62" s="15" t="s">
        <v>11</v>
      </c>
      <c r="C62" s="6">
        <v>825</v>
      </c>
      <c r="D62" s="7" t="s">
        <v>8</v>
      </c>
      <c r="E62" s="7">
        <v>1</v>
      </c>
      <c r="F62" s="6">
        <v>15</v>
      </c>
      <c r="G62" s="7">
        <v>40</v>
      </c>
      <c r="H62" s="8">
        <v>110</v>
      </c>
    </row>
    <row r="63" spans="1:8" x14ac:dyDescent="0.2">
      <c r="A63" s="16">
        <v>61</v>
      </c>
      <c r="B63" s="15" t="s">
        <v>12</v>
      </c>
      <c r="C63" s="6">
        <v>625</v>
      </c>
      <c r="D63" s="7" t="s">
        <v>8</v>
      </c>
      <c r="E63" s="7">
        <v>1</v>
      </c>
      <c r="F63" s="6">
        <v>29.6</v>
      </c>
      <c r="G63" s="7">
        <v>97.8</v>
      </c>
      <c r="H63" s="8">
        <v>153</v>
      </c>
    </row>
    <row r="64" spans="1:8" x14ac:dyDescent="0.2">
      <c r="A64" s="16">
        <v>62</v>
      </c>
      <c r="B64" s="15" t="s">
        <v>12</v>
      </c>
      <c r="C64" s="6">
        <v>850</v>
      </c>
      <c r="D64" s="7" t="s">
        <v>8</v>
      </c>
      <c r="E64" s="7">
        <v>1</v>
      </c>
      <c r="F64" s="6">
        <v>29.6</v>
      </c>
      <c r="G64" s="7">
        <v>97.8</v>
      </c>
      <c r="H64" s="8">
        <v>164</v>
      </c>
    </row>
    <row r="65" spans="1:8" x14ac:dyDescent="0.2">
      <c r="A65" s="16">
        <v>63</v>
      </c>
      <c r="B65" s="15" t="s">
        <v>12</v>
      </c>
      <c r="C65" s="6">
        <v>860</v>
      </c>
      <c r="D65" s="7" t="s">
        <v>8</v>
      </c>
      <c r="E65" s="7">
        <v>1</v>
      </c>
      <c r="F65" s="6">
        <v>29.6</v>
      </c>
      <c r="G65" s="7">
        <v>96.9</v>
      </c>
      <c r="H65" s="8">
        <v>153</v>
      </c>
    </row>
    <row r="66" spans="1:8" x14ac:dyDescent="0.2">
      <c r="A66" s="16">
        <v>64</v>
      </c>
      <c r="B66" s="15" t="s">
        <v>12</v>
      </c>
      <c r="C66" s="6">
        <v>975</v>
      </c>
      <c r="D66" s="7" t="s">
        <v>8</v>
      </c>
      <c r="E66" s="7">
        <v>1</v>
      </c>
      <c r="F66" s="6">
        <v>29.6</v>
      </c>
      <c r="G66" s="7">
        <v>95</v>
      </c>
      <c r="H66" s="8">
        <v>177</v>
      </c>
    </row>
    <row r="67" spans="1:8" x14ac:dyDescent="0.2">
      <c r="A67" s="16">
        <v>65</v>
      </c>
      <c r="B67" s="15" t="s">
        <v>12</v>
      </c>
      <c r="C67" s="6">
        <v>750</v>
      </c>
      <c r="D67" s="7" t="s">
        <v>8</v>
      </c>
      <c r="E67" s="7">
        <v>1</v>
      </c>
      <c r="F67" s="6">
        <v>29.6</v>
      </c>
      <c r="G67" s="7">
        <v>95.3</v>
      </c>
      <c r="H67" s="8">
        <v>168</v>
      </c>
    </row>
    <row r="68" spans="1:8" x14ac:dyDescent="0.2">
      <c r="A68" s="16">
        <v>66</v>
      </c>
      <c r="B68" s="15" t="s">
        <v>12</v>
      </c>
      <c r="C68" s="6">
        <v>775</v>
      </c>
      <c r="D68" s="7" t="s">
        <v>8</v>
      </c>
      <c r="E68" s="7">
        <v>1</v>
      </c>
      <c r="F68" s="6">
        <v>29.6</v>
      </c>
      <c r="G68" s="7">
        <v>92.3</v>
      </c>
      <c r="H68" s="8">
        <v>150</v>
      </c>
    </row>
    <row r="69" spans="1:8" x14ac:dyDescent="0.2">
      <c r="A69" s="16">
        <v>67</v>
      </c>
      <c r="B69" s="15" t="s">
        <v>12</v>
      </c>
      <c r="C69" s="6">
        <v>850</v>
      </c>
      <c r="D69" s="7" t="s">
        <v>8</v>
      </c>
      <c r="E69" s="7">
        <v>1</v>
      </c>
      <c r="F69" s="6">
        <v>29.6</v>
      </c>
      <c r="G69" s="7">
        <v>91</v>
      </c>
      <c r="H69" s="8">
        <v>180</v>
      </c>
    </row>
    <row r="70" spans="1:8" x14ac:dyDescent="0.2">
      <c r="A70" s="16">
        <v>68</v>
      </c>
      <c r="B70" s="15" t="s">
        <v>12</v>
      </c>
      <c r="C70" s="6">
        <v>895</v>
      </c>
      <c r="D70" s="7" t="s">
        <v>8</v>
      </c>
      <c r="E70" s="7">
        <v>1</v>
      </c>
      <c r="F70" s="6">
        <v>29.6</v>
      </c>
      <c r="G70" s="7">
        <v>93.5</v>
      </c>
      <c r="H70" s="8">
        <v>150</v>
      </c>
    </row>
    <row r="71" spans="1:8" x14ac:dyDescent="0.2">
      <c r="A71" s="16">
        <v>69</v>
      </c>
      <c r="B71" s="15" t="s">
        <v>12</v>
      </c>
      <c r="C71" s="6">
        <v>1000</v>
      </c>
      <c r="D71" s="7" t="s">
        <v>8</v>
      </c>
      <c r="E71" s="7">
        <v>1</v>
      </c>
      <c r="F71" s="6">
        <v>29.6</v>
      </c>
      <c r="G71" s="7">
        <v>88.7</v>
      </c>
      <c r="H71" s="8">
        <v>150</v>
      </c>
    </row>
    <row r="72" spans="1:8" x14ac:dyDescent="0.2">
      <c r="A72" s="16">
        <v>70</v>
      </c>
      <c r="B72" s="15" t="s">
        <v>12</v>
      </c>
      <c r="C72" s="6">
        <v>700</v>
      </c>
      <c r="D72" s="7" t="s">
        <v>8</v>
      </c>
      <c r="E72" s="7">
        <v>1</v>
      </c>
      <c r="F72" s="6">
        <v>29.6</v>
      </c>
      <c r="G72" s="7">
        <v>88.9</v>
      </c>
      <c r="H72" s="8">
        <v>150</v>
      </c>
    </row>
    <row r="73" spans="1:8" x14ac:dyDescent="0.2">
      <c r="A73" s="16">
        <v>71</v>
      </c>
      <c r="B73" s="15" t="s">
        <v>12</v>
      </c>
      <c r="C73" s="6">
        <v>800</v>
      </c>
      <c r="D73" s="7" t="s">
        <v>8</v>
      </c>
      <c r="E73" s="7">
        <v>1</v>
      </c>
      <c r="F73" s="6">
        <v>29.6</v>
      </c>
      <c r="G73" s="7">
        <v>101</v>
      </c>
      <c r="H73" s="8">
        <v>180</v>
      </c>
    </row>
    <row r="74" spans="1:8" x14ac:dyDescent="0.2">
      <c r="A74" s="16">
        <v>72</v>
      </c>
      <c r="B74" s="15" t="s">
        <v>12</v>
      </c>
      <c r="C74" s="6">
        <v>790</v>
      </c>
      <c r="D74" s="7" t="s">
        <v>8</v>
      </c>
      <c r="E74" s="7">
        <v>1</v>
      </c>
      <c r="F74" s="6">
        <v>29.6</v>
      </c>
      <c r="G74" s="7">
        <v>90.6</v>
      </c>
      <c r="H74" s="8">
        <v>180</v>
      </c>
    </row>
    <row r="75" spans="1:8" x14ac:dyDescent="0.2">
      <c r="A75" s="16">
        <v>73</v>
      </c>
      <c r="B75" s="15" t="s">
        <v>12</v>
      </c>
      <c r="C75" s="6">
        <v>600</v>
      </c>
      <c r="D75" s="7" t="s">
        <v>8</v>
      </c>
      <c r="E75" s="7">
        <v>1</v>
      </c>
      <c r="F75" s="6">
        <v>29.6</v>
      </c>
      <c r="G75" s="7">
        <v>90.1</v>
      </c>
      <c r="H75" s="8">
        <v>180</v>
      </c>
    </row>
    <row r="76" spans="1:8" x14ac:dyDescent="0.2">
      <c r="A76" s="16">
        <v>74</v>
      </c>
      <c r="B76" s="15" t="s">
        <v>12</v>
      </c>
      <c r="C76" s="6">
        <v>699</v>
      </c>
      <c r="D76" s="7" t="s">
        <v>8</v>
      </c>
      <c r="E76" s="7">
        <v>1</v>
      </c>
      <c r="F76" s="6">
        <v>29.6</v>
      </c>
      <c r="G76" s="7">
        <v>88.2</v>
      </c>
      <c r="H76" s="8">
        <v>150</v>
      </c>
    </row>
    <row r="77" spans="1:8" x14ac:dyDescent="0.2">
      <c r="A77" s="16">
        <v>75</v>
      </c>
      <c r="B77" s="15" t="s">
        <v>12</v>
      </c>
      <c r="C77" s="6">
        <v>1050</v>
      </c>
      <c r="D77" s="7" t="s">
        <v>8</v>
      </c>
      <c r="E77" s="7">
        <v>1</v>
      </c>
      <c r="F77" s="6">
        <v>29.6</v>
      </c>
      <c r="G77" s="7">
        <v>97.2</v>
      </c>
      <c r="H77" s="8">
        <v>180</v>
      </c>
    </row>
    <row r="78" spans="1:8" x14ac:dyDescent="0.2">
      <c r="A78" s="16">
        <v>76</v>
      </c>
      <c r="B78" s="15" t="s">
        <v>12</v>
      </c>
      <c r="C78" s="6">
        <v>785</v>
      </c>
      <c r="D78" s="7" t="s">
        <v>8</v>
      </c>
      <c r="E78" s="7">
        <v>1</v>
      </c>
      <c r="F78" s="6">
        <v>29.6</v>
      </c>
      <c r="G78" s="7">
        <v>87.1</v>
      </c>
      <c r="H78" s="8">
        <v>140</v>
      </c>
    </row>
    <row r="79" spans="1:8" x14ac:dyDescent="0.2">
      <c r="A79" s="16">
        <v>77</v>
      </c>
      <c r="B79" s="15" t="s">
        <v>12</v>
      </c>
      <c r="C79" s="6">
        <v>650</v>
      </c>
      <c r="D79" s="7" t="s">
        <v>8</v>
      </c>
      <c r="E79" s="7">
        <v>1</v>
      </c>
      <c r="F79" s="6">
        <v>29.6</v>
      </c>
      <c r="G79" s="7">
        <v>91.2</v>
      </c>
      <c r="H79" s="8">
        <v>150</v>
      </c>
    </row>
    <row r="80" spans="1:8" x14ac:dyDescent="0.2">
      <c r="A80" s="16">
        <v>78</v>
      </c>
      <c r="B80" s="15" t="s">
        <v>12</v>
      </c>
      <c r="C80" s="6">
        <v>650</v>
      </c>
      <c r="D80" s="7" t="s">
        <v>8</v>
      </c>
      <c r="E80" s="7">
        <v>1</v>
      </c>
      <c r="F80" s="6">
        <v>29.6</v>
      </c>
      <c r="G80" s="7">
        <v>91.6</v>
      </c>
      <c r="H80" s="8">
        <v>180</v>
      </c>
    </row>
    <row r="81" spans="1:8" x14ac:dyDescent="0.2">
      <c r="A81" s="16">
        <v>79</v>
      </c>
      <c r="B81" s="15" t="s">
        <v>12</v>
      </c>
      <c r="C81" s="6">
        <v>900</v>
      </c>
      <c r="D81" s="7" t="s">
        <v>8</v>
      </c>
      <c r="E81" s="7">
        <v>1</v>
      </c>
      <c r="F81" s="6">
        <v>29.6</v>
      </c>
      <c r="G81" s="7">
        <v>100</v>
      </c>
      <c r="H81" s="8">
        <v>170</v>
      </c>
    </row>
    <row r="82" spans="1:8" x14ac:dyDescent="0.2">
      <c r="A82" s="16">
        <v>80</v>
      </c>
      <c r="B82" s="15" t="s">
        <v>12</v>
      </c>
      <c r="C82" s="6">
        <v>650</v>
      </c>
      <c r="D82" s="7" t="s">
        <v>8</v>
      </c>
      <c r="E82" s="7">
        <v>1</v>
      </c>
      <c r="F82" s="6">
        <v>29.6</v>
      </c>
      <c r="G82" s="7">
        <v>92.3</v>
      </c>
      <c r="H82" s="8">
        <v>195</v>
      </c>
    </row>
    <row r="83" spans="1:8" x14ac:dyDescent="0.2">
      <c r="A83" s="16">
        <v>81</v>
      </c>
      <c r="B83" s="15" t="s">
        <v>13</v>
      </c>
      <c r="C83" s="6">
        <v>550</v>
      </c>
      <c r="D83" s="7" t="s">
        <v>10</v>
      </c>
      <c r="E83" s="7">
        <v>1</v>
      </c>
      <c r="F83" s="6">
        <v>14</v>
      </c>
      <c r="G83" s="7">
        <v>33.9</v>
      </c>
      <c r="H83" s="8">
        <v>80</v>
      </c>
    </row>
    <row r="84" spans="1:8" x14ac:dyDescent="0.2">
      <c r="A84" s="16">
        <v>82</v>
      </c>
      <c r="B84" s="15" t="s">
        <v>13</v>
      </c>
      <c r="C84" s="6">
        <v>995</v>
      </c>
      <c r="D84" s="7" t="s">
        <v>10</v>
      </c>
      <c r="E84" s="7">
        <v>1</v>
      </c>
      <c r="F84" s="6">
        <v>14</v>
      </c>
      <c r="G84" s="7">
        <v>33.9</v>
      </c>
      <c r="H84" s="8">
        <v>80</v>
      </c>
    </row>
    <row r="85" spans="1:8" x14ac:dyDescent="0.2">
      <c r="A85" s="16">
        <v>83</v>
      </c>
      <c r="B85" s="15" t="s">
        <v>13</v>
      </c>
      <c r="C85" s="6">
        <v>1400</v>
      </c>
      <c r="D85" s="7" t="s">
        <v>8</v>
      </c>
      <c r="E85" s="7">
        <v>1</v>
      </c>
      <c r="F85" s="6">
        <v>14</v>
      </c>
      <c r="G85" s="7">
        <v>33.9</v>
      </c>
      <c r="H85" s="8">
        <v>80</v>
      </c>
    </row>
    <row r="86" spans="1:8" x14ac:dyDescent="0.2">
      <c r="A86" s="16">
        <v>84</v>
      </c>
      <c r="B86" s="15" t="s">
        <v>13</v>
      </c>
      <c r="C86" s="6">
        <v>3298</v>
      </c>
      <c r="D86" s="7" t="s">
        <v>10</v>
      </c>
      <c r="E86" s="7">
        <v>3</v>
      </c>
      <c r="F86" s="6">
        <v>14</v>
      </c>
      <c r="G86" s="7">
        <v>33.9</v>
      </c>
      <c r="H86" s="8">
        <v>80</v>
      </c>
    </row>
    <row r="87" spans="1:8" x14ac:dyDescent="0.2">
      <c r="A87" s="16">
        <v>85</v>
      </c>
      <c r="B87" s="15" t="s">
        <v>13</v>
      </c>
      <c r="C87" s="6">
        <v>980</v>
      </c>
      <c r="D87" s="7" t="s">
        <v>10</v>
      </c>
      <c r="E87" s="7">
        <v>1</v>
      </c>
      <c r="F87" s="6">
        <v>14</v>
      </c>
      <c r="G87" s="7">
        <v>33.9</v>
      </c>
      <c r="H87" s="8">
        <v>80</v>
      </c>
    </row>
    <row r="88" spans="1:8" x14ac:dyDescent="0.2">
      <c r="A88" s="16">
        <v>86</v>
      </c>
      <c r="B88" s="15" t="s">
        <v>13</v>
      </c>
      <c r="C88" s="6">
        <v>1180</v>
      </c>
      <c r="D88" s="7" t="s">
        <v>10</v>
      </c>
      <c r="E88" s="7">
        <v>3</v>
      </c>
      <c r="F88" s="6">
        <v>14</v>
      </c>
      <c r="G88" s="7">
        <v>33.9</v>
      </c>
      <c r="H88" s="8">
        <v>80</v>
      </c>
    </row>
    <row r="89" spans="1:8" x14ac:dyDescent="0.2">
      <c r="A89" s="16">
        <v>87</v>
      </c>
      <c r="B89" s="15" t="s">
        <v>13</v>
      </c>
      <c r="C89" s="6">
        <v>1200</v>
      </c>
      <c r="D89" s="7" t="s">
        <v>10</v>
      </c>
      <c r="E89" s="7">
        <v>1</v>
      </c>
      <c r="F89" s="6">
        <v>14</v>
      </c>
      <c r="G89" s="7">
        <v>33.9</v>
      </c>
      <c r="H89" s="8">
        <v>80</v>
      </c>
    </row>
    <row r="90" spans="1:8" x14ac:dyDescent="0.2">
      <c r="A90" s="16">
        <v>88</v>
      </c>
      <c r="B90" s="15" t="s">
        <v>13</v>
      </c>
      <c r="C90" s="6">
        <v>900</v>
      </c>
      <c r="D90" s="7" t="s">
        <v>8</v>
      </c>
      <c r="E90" s="7">
        <v>2</v>
      </c>
      <c r="F90" s="6">
        <v>14</v>
      </c>
      <c r="G90" s="7">
        <v>33.9</v>
      </c>
      <c r="H90" s="8">
        <v>80</v>
      </c>
    </row>
    <row r="91" spans="1:8" x14ac:dyDescent="0.2">
      <c r="A91" s="16">
        <v>89</v>
      </c>
      <c r="B91" s="15" t="s">
        <v>13</v>
      </c>
      <c r="C91" s="6">
        <v>990</v>
      </c>
      <c r="D91" s="7" t="s">
        <v>8</v>
      </c>
      <c r="E91" s="7">
        <v>2</v>
      </c>
      <c r="F91" s="6">
        <v>14</v>
      </c>
      <c r="G91" s="7">
        <v>33.9</v>
      </c>
      <c r="H91" s="8">
        <v>80</v>
      </c>
    </row>
    <row r="92" spans="1:8" x14ac:dyDescent="0.2">
      <c r="A92" s="16">
        <v>90</v>
      </c>
      <c r="B92" s="15" t="s">
        <v>13</v>
      </c>
      <c r="C92" s="6">
        <v>1000</v>
      </c>
      <c r="D92" s="7" t="s">
        <v>10</v>
      </c>
      <c r="E92" s="7">
        <v>1</v>
      </c>
      <c r="F92" s="6">
        <v>14</v>
      </c>
      <c r="G92" s="7">
        <v>33.9</v>
      </c>
      <c r="H92" s="8">
        <v>80</v>
      </c>
    </row>
    <row r="93" spans="1:8" x14ac:dyDescent="0.2">
      <c r="A93" s="16">
        <v>91</v>
      </c>
      <c r="B93" s="15" t="s">
        <v>13</v>
      </c>
      <c r="C93" s="6">
        <v>1400</v>
      </c>
      <c r="D93" s="7" t="s">
        <v>10</v>
      </c>
      <c r="E93" s="7">
        <v>3</v>
      </c>
      <c r="F93" s="6">
        <v>14</v>
      </c>
      <c r="G93" s="7">
        <v>33.9</v>
      </c>
      <c r="H93" s="8">
        <v>80</v>
      </c>
    </row>
    <row r="94" spans="1:8" x14ac:dyDescent="0.2">
      <c r="A94" s="16">
        <v>92</v>
      </c>
      <c r="B94" s="15" t="s">
        <v>13</v>
      </c>
      <c r="C94" s="6">
        <v>900</v>
      </c>
      <c r="D94" s="7" t="s">
        <v>10</v>
      </c>
      <c r="E94" s="7">
        <v>5</v>
      </c>
      <c r="F94" s="6">
        <v>14</v>
      </c>
      <c r="G94" s="7">
        <v>33.9</v>
      </c>
      <c r="H94" s="8">
        <v>80</v>
      </c>
    </row>
    <row r="95" spans="1:8" x14ac:dyDescent="0.2">
      <c r="A95" s="16">
        <v>93</v>
      </c>
      <c r="B95" s="15" t="s">
        <v>13</v>
      </c>
      <c r="C95" s="6">
        <v>900</v>
      </c>
      <c r="D95" s="7" t="s">
        <v>10</v>
      </c>
      <c r="E95" s="7">
        <v>2</v>
      </c>
      <c r="F95" s="6">
        <v>14</v>
      </c>
      <c r="G95" s="7">
        <v>33.9</v>
      </c>
      <c r="H95" s="8">
        <v>80</v>
      </c>
    </row>
    <row r="96" spans="1:8" x14ac:dyDescent="0.2">
      <c r="A96" s="16">
        <v>94</v>
      </c>
      <c r="B96" s="15" t="s">
        <v>13</v>
      </c>
      <c r="C96" s="6">
        <v>1200</v>
      </c>
      <c r="D96" s="7" t="s">
        <v>10</v>
      </c>
      <c r="E96" s="7">
        <v>3</v>
      </c>
      <c r="F96" s="6">
        <v>14</v>
      </c>
      <c r="G96" s="7">
        <v>33.9</v>
      </c>
      <c r="H96" s="8">
        <v>80</v>
      </c>
    </row>
    <row r="97" spans="1:8" x14ac:dyDescent="0.2">
      <c r="A97" s="16">
        <v>95</v>
      </c>
      <c r="B97" s="15" t="s">
        <v>13</v>
      </c>
      <c r="C97" s="6">
        <v>1100</v>
      </c>
      <c r="D97" s="7" t="s">
        <v>10</v>
      </c>
      <c r="E97" s="7">
        <v>2</v>
      </c>
      <c r="F97" s="6">
        <v>14</v>
      </c>
      <c r="G97" s="7">
        <v>33.9</v>
      </c>
      <c r="H97" s="8">
        <v>80</v>
      </c>
    </row>
    <row r="98" spans="1:8" x14ac:dyDescent="0.2">
      <c r="A98" s="16">
        <v>96</v>
      </c>
      <c r="B98" s="15" t="s">
        <v>13</v>
      </c>
      <c r="C98" s="6">
        <v>1200</v>
      </c>
      <c r="D98" s="7" t="s">
        <v>10</v>
      </c>
      <c r="E98" s="7">
        <v>2</v>
      </c>
      <c r="F98" s="6">
        <v>14</v>
      </c>
      <c r="G98" s="7">
        <v>33.9</v>
      </c>
      <c r="H98" s="8">
        <v>80</v>
      </c>
    </row>
    <row r="99" spans="1:8" x14ac:dyDescent="0.2">
      <c r="A99" s="16">
        <v>97</v>
      </c>
      <c r="B99" s="15" t="s">
        <v>13</v>
      </c>
      <c r="C99" s="6">
        <v>1250</v>
      </c>
      <c r="D99" s="7" t="s">
        <v>10</v>
      </c>
      <c r="E99" s="7">
        <v>5</v>
      </c>
      <c r="F99" s="6">
        <v>14</v>
      </c>
      <c r="G99" s="7">
        <v>33.9</v>
      </c>
      <c r="H99" s="8">
        <v>80</v>
      </c>
    </row>
    <row r="100" spans="1:8" x14ac:dyDescent="0.2">
      <c r="A100" s="16">
        <v>98</v>
      </c>
      <c r="B100" s="15" t="s">
        <v>26</v>
      </c>
      <c r="C100" s="6">
        <v>1850</v>
      </c>
      <c r="D100" s="7" t="s">
        <v>8</v>
      </c>
      <c r="E100" s="7">
        <v>2</v>
      </c>
      <c r="F100" s="6">
        <v>25</v>
      </c>
      <c r="G100" s="7">
        <v>45</v>
      </c>
      <c r="H100" s="8">
        <v>116</v>
      </c>
    </row>
    <row r="101" spans="1:8" x14ac:dyDescent="0.2">
      <c r="A101" s="16">
        <v>99</v>
      </c>
      <c r="B101" s="15" t="s">
        <v>26</v>
      </c>
      <c r="C101" s="6">
        <v>2550</v>
      </c>
      <c r="D101" s="7" t="s">
        <v>10</v>
      </c>
      <c r="E101" s="7">
        <v>2</v>
      </c>
      <c r="F101" s="6">
        <v>25</v>
      </c>
      <c r="G101" s="7">
        <v>43</v>
      </c>
      <c r="H101" s="8">
        <v>109</v>
      </c>
    </row>
    <row r="102" spans="1:8" x14ac:dyDescent="0.2">
      <c r="A102" s="16">
        <v>100</v>
      </c>
      <c r="B102" s="15" t="s">
        <v>26</v>
      </c>
      <c r="C102" s="6">
        <v>1475</v>
      </c>
      <c r="D102" s="7" t="s">
        <v>10</v>
      </c>
      <c r="E102" s="7">
        <v>1</v>
      </c>
      <c r="F102" s="6">
        <v>25</v>
      </c>
      <c r="G102" s="7">
        <v>43</v>
      </c>
      <c r="H102" s="8">
        <v>124</v>
      </c>
    </row>
    <row r="103" spans="1:8" x14ac:dyDescent="0.2">
      <c r="A103" s="16">
        <v>101</v>
      </c>
      <c r="B103" s="15" t="s">
        <v>26</v>
      </c>
      <c r="C103" s="6">
        <v>1585</v>
      </c>
      <c r="D103" s="7" t="s">
        <v>10</v>
      </c>
      <c r="E103" s="7">
        <v>1</v>
      </c>
      <c r="F103" s="6">
        <v>25</v>
      </c>
      <c r="G103" s="7">
        <v>42</v>
      </c>
      <c r="H103" s="8">
        <v>107</v>
      </c>
    </row>
    <row r="104" spans="1:8" x14ac:dyDescent="0.2">
      <c r="A104" s="16">
        <v>102</v>
      </c>
      <c r="B104" s="15" t="s">
        <v>26</v>
      </c>
      <c r="C104" s="6">
        <v>2000</v>
      </c>
      <c r="D104" s="7" t="s">
        <v>10</v>
      </c>
      <c r="E104" s="7">
        <v>2</v>
      </c>
      <c r="F104" s="6">
        <v>25</v>
      </c>
      <c r="G104" s="7">
        <v>43</v>
      </c>
      <c r="H104" s="8">
        <v>108</v>
      </c>
    </row>
    <row r="105" spans="1:8" x14ac:dyDescent="0.2">
      <c r="A105" s="16">
        <v>103</v>
      </c>
      <c r="B105" s="15" t="s">
        <v>26</v>
      </c>
      <c r="C105" s="6">
        <v>1849</v>
      </c>
      <c r="D105" s="7" t="s">
        <v>10</v>
      </c>
      <c r="E105" s="7">
        <v>1</v>
      </c>
      <c r="F105" s="6">
        <v>25</v>
      </c>
      <c r="G105" s="7">
        <v>49.3</v>
      </c>
      <c r="H105" s="8">
        <v>105</v>
      </c>
    </row>
    <row r="106" spans="1:8" x14ac:dyDescent="0.2">
      <c r="A106" s="16">
        <v>104</v>
      </c>
      <c r="B106" s="15" t="s">
        <v>26</v>
      </c>
      <c r="C106" s="6">
        <v>2300</v>
      </c>
      <c r="D106" s="7" t="s">
        <v>10</v>
      </c>
      <c r="E106" s="7">
        <v>4</v>
      </c>
      <c r="F106" s="6">
        <v>25</v>
      </c>
      <c r="G106" s="7">
        <v>45</v>
      </c>
      <c r="H106" s="8">
        <v>115</v>
      </c>
    </row>
    <row r="107" spans="1:8" x14ac:dyDescent="0.2">
      <c r="A107" s="16">
        <v>105</v>
      </c>
      <c r="B107" s="15" t="s">
        <v>26</v>
      </c>
      <c r="C107" s="6">
        <v>1700</v>
      </c>
      <c r="D107" s="7" t="s">
        <v>10</v>
      </c>
      <c r="E107" s="7">
        <v>2</v>
      </c>
      <c r="F107" s="6">
        <v>25</v>
      </c>
      <c r="G107" s="7">
        <v>46</v>
      </c>
      <c r="H107" s="8">
        <v>115</v>
      </c>
    </row>
    <row r="108" spans="1:8" x14ac:dyDescent="0.2">
      <c r="A108" s="16">
        <v>106</v>
      </c>
      <c r="B108" s="15" t="s">
        <v>26</v>
      </c>
      <c r="C108" s="6">
        <v>1800</v>
      </c>
      <c r="D108" s="7" t="s">
        <v>10</v>
      </c>
      <c r="E108" s="7">
        <v>2</v>
      </c>
      <c r="F108" s="6">
        <v>25</v>
      </c>
      <c r="G108" s="7">
        <v>43</v>
      </c>
      <c r="H108" s="8">
        <v>90</v>
      </c>
    </row>
    <row r="109" spans="1:8" x14ac:dyDescent="0.2">
      <c r="A109" s="16">
        <v>107</v>
      </c>
      <c r="B109" s="15" t="s">
        <v>26</v>
      </c>
      <c r="C109" s="6">
        <v>2900</v>
      </c>
      <c r="D109" s="7" t="s">
        <v>10</v>
      </c>
      <c r="E109" s="7">
        <v>3</v>
      </c>
      <c r="F109" s="6">
        <v>25</v>
      </c>
      <c r="G109" s="7">
        <v>46</v>
      </c>
      <c r="H109" s="8">
        <v>121</v>
      </c>
    </row>
    <row r="110" spans="1:8" x14ac:dyDescent="0.2">
      <c r="A110" s="16">
        <v>108</v>
      </c>
      <c r="B110" s="15" t="s">
        <v>26</v>
      </c>
      <c r="C110" s="6">
        <v>450</v>
      </c>
      <c r="D110" s="7" t="s">
        <v>8</v>
      </c>
      <c r="E110" s="7">
        <v>1</v>
      </c>
      <c r="F110" s="6">
        <v>25</v>
      </c>
      <c r="G110" s="7">
        <v>43</v>
      </c>
      <c r="H110" s="8">
        <v>112</v>
      </c>
    </row>
    <row r="111" spans="1:8" x14ac:dyDescent="0.2">
      <c r="A111" s="16">
        <v>109</v>
      </c>
      <c r="B111" s="15" t="s">
        <v>26</v>
      </c>
      <c r="C111" s="6">
        <v>2850</v>
      </c>
      <c r="D111" s="7" t="s">
        <v>10</v>
      </c>
      <c r="E111" s="7">
        <v>3</v>
      </c>
      <c r="F111" s="6">
        <v>25</v>
      </c>
      <c r="G111" s="7">
        <v>35</v>
      </c>
      <c r="H111" s="8">
        <v>60</v>
      </c>
    </row>
    <row r="112" spans="1:8" x14ac:dyDescent="0.2">
      <c r="A112" s="16">
        <v>110</v>
      </c>
      <c r="B112" s="15" t="s">
        <v>26</v>
      </c>
      <c r="C112" s="6">
        <v>1600</v>
      </c>
      <c r="D112" s="7" t="s">
        <v>8</v>
      </c>
      <c r="E112" s="7">
        <v>2</v>
      </c>
      <c r="F112" s="6">
        <v>25</v>
      </c>
      <c r="G112" s="7">
        <v>36</v>
      </c>
      <c r="H112" s="8">
        <v>60</v>
      </c>
    </row>
    <row r="113" spans="1:8" x14ac:dyDescent="0.2">
      <c r="A113" s="16">
        <v>111</v>
      </c>
      <c r="B113" s="15" t="s">
        <v>26</v>
      </c>
      <c r="C113" s="6">
        <v>2460</v>
      </c>
      <c r="D113" s="7" t="s">
        <v>10</v>
      </c>
      <c r="E113" s="7">
        <v>4</v>
      </c>
      <c r="F113" s="6">
        <v>25</v>
      </c>
      <c r="G113" s="7">
        <v>38</v>
      </c>
      <c r="H113" s="8">
        <v>112</v>
      </c>
    </row>
    <row r="114" spans="1:8" x14ac:dyDescent="0.2">
      <c r="A114" s="16">
        <v>112</v>
      </c>
      <c r="B114" s="15" t="s">
        <v>14</v>
      </c>
      <c r="C114" s="12">
        <v>950</v>
      </c>
      <c r="D114" s="7" t="s">
        <v>15</v>
      </c>
      <c r="E114" s="7">
        <v>1</v>
      </c>
      <c r="F114" s="6">
        <v>6.6</v>
      </c>
      <c r="G114" s="7">
        <v>4.8</v>
      </c>
      <c r="H114" s="8">
        <v>27</v>
      </c>
    </row>
    <row r="115" spans="1:8" x14ac:dyDescent="0.2">
      <c r="A115" s="16">
        <v>113</v>
      </c>
      <c r="B115" s="15" t="s">
        <v>14</v>
      </c>
      <c r="C115" s="12">
        <v>850</v>
      </c>
      <c r="D115" s="7" t="s">
        <v>15</v>
      </c>
      <c r="E115" s="7">
        <v>1</v>
      </c>
      <c r="F115" s="6">
        <v>6.6</v>
      </c>
      <c r="G115" s="7">
        <v>4.8</v>
      </c>
      <c r="H115" s="8">
        <v>27</v>
      </c>
    </row>
    <row r="116" spans="1:8" x14ac:dyDescent="0.2">
      <c r="A116" s="16">
        <v>114</v>
      </c>
      <c r="B116" s="15" t="s">
        <v>14</v>
      </c>
      <c r="C116" s="12">
        <v>850</v>
      </c>
      <c r="D116" s="7" t="s">
        <v>15</v>
      </c>
      <c r="E116" s="7">
        <v>1</v>
      </c>
      <c r="F116" s="6">
        <v>6.6</v>
      </c>
      <c r="G116" s="7">
        <v>7.4</v>
      </c>
      <c r="H116" s="8">
        <v>44</v>
      </c>
    </row>
    <row r="117" spans="1:8" x14ac:dyDescent="0.2">
      <c r="A117" s="16">
        <v>115</v>
      </c>
      <c r="B117" s="15" t="s">
        <v>14</v>
      </c>
      <c r="C117" s="12">
        <v>875</v>
      </c>
      <c r="D117" s="7" t="s">
        <v>15</v>
      </c>
      <c r="E117" s="7">
        <v>1</v>
      </c>
      <c r="F117" s="6">
        <v>6.6</v>
      </c>
      <c r="G117" s="7">
        <v>13.2</v>
      </c>
      <c r="H117" s="8">
        <v>55</v>
      </c>
    </row>
    <row r="118" spans="1:8" x14ac:dyDescent="0.2">
      <c r="A118" s="16">
        <v>116</v>
      </c>
      <c r="B118" s="15" t="s">
        <v>14</v>
      </c>
      <c r="C118" s="12">
        <v>750</v>
      </c>
      <c r="D118" s="7" t="s">
        <v>15</v>
      </c>
      <c r="E118" s="7">
        <v>1</v>
      </c>
      <c r="F118" s="6">
        <v>6.6</v>
      </c>
      <c r="G118" s="7">
        <v>5</v>
      </c>
      <c r="H118" s="8">
        <v>31</v>
      </c>
    </row>
    <row r="119" spans="1:8" x14ac:dyDescent="0.2">
      <c r="A119" s="16">
        <v>117</v>
      </c>
      <c r="B119" s="15" t="s">
        <v>14</v>
      </c>
      <c r="C119" s="12">
        <v>1100</v>
      </c>
      <c r="D119" s="7" t="s">
        <v>15</v>
      </c>
      <c r="E119" s="7">
        <v>1</v>
      </c>
      <c r="F119" s="6">
        <v>6.6</v>
      </c>
      <c r="G119" s="7">
        <v>4.8</v>
      </c>
      <c r="H119" s="8">
        <v>25</v>
      </c>
    </row>
    <row r="120" spans="1:8" x14ac:dyDescent="0.2">
      <c r="A120" s="16">
        <v>118</v>
      </c>
      <c r="B120" s="15" t="s">
        <v>14</v>
      </c>
      <c r="C120" s="12">
        <v>1000</v>
      </c>
      <c r="D120" s="7" t="s">
        <v>15</v>
      </c>
      <c r="E120" s="7">
        <v>1</v>
      </c>
      <c r="F120" s="6">
        <v>6.6</v>
      </c>
      <c r="G120" s="7">
        <v>7.5</v>
      </c>
      <c r="H120" s="8">
        <v>35</v>
      </c>
    </row>
    <row r="121" spans="1:8" x14ac:dyDescent="0.2">
      <c r="A121" s="16">
        <v>119</v>
      </c>
      <c r="B121" s="15" t="s">
        <v>14</v>
      </c>
      <c r="C121" s="12">
        <v>950</v>
      </c>
      <c r="D121" s="7" t="s">
        <v>15</v>
      </c>
      <c r="E121" s="7">
        <v>1</v>
      </c>
      <c r="F121" s="6">
        <v>6.6</v>
      </c>
      <c r="G121" s="7">
        <v>7.5</v>
      </c>
      <c r="H121" s="8">
        <v>37</v>
      </c>
    </row>
    <row r="122" spans="1:8" x14ac:dyDescent="0.2">
      <c r="A122" s="16">
        <v>120</v>
      </c>
      <c r="B122" s="15" t="s">
        <v>14</v>
      </c>
      <c r="C122" s="12">
        <v>1600</v>
      </c>
      <c r="D122" s="7" t="s">
        <v>15</v>
      </c>
      <c r="E122" s="7">
        <v>1</v>
      </c>
      <c r="F122" s="6">
        <v>6.6</v>
      </c>
      <c r="G122" s="7">
        <v>10.199999999999999</v>
      </c>
      <c r="H122" s="8">
        <v>42</v>
      </c>
    </row>
    <row r="123" spans="1:8" x14ac:dyDescent="0.2">
      <c r="A123" s="16">
        <v>121</v>
      </c>
      <c r="B123" s="15" t="s">
        <v>14</v>
      </c>
      <c r="C123" s="12">
        <v>1200</v>
      </c>
      <c r="D123" s="7" t="s">
        <v>15</v>
      </c>
      <c r="E123" s="7">
        <v>1</v>
      </c>
      <c r="F123" s="6">
        <v>6.6</v>
      </c>
      <c r="G123" s="7">
        <v>7.3</v>
      </c>
      <c r="H123" s="8">
        <v>43</v>
      </c>
    </row>
    <row r="124" spans="1:8" x14ac:dyDescent="0.2">
      <c r="A124" s="16">
        <v>122</v>
      </c>
      <c r="B124" s="15" t="s">
        <v>14</v>
      </c>
      <c r="C124" s="12">
        <v>600</v>
      </c>
      <c r="D124" s="7" t="s">
        <v>16</v>
      </c>
      <c r="E124" s="7">
        <v>1</v>
      </c>
      <c r="F124" s="6">
        <v>6.6</v>
      </c>
      <c r="G124" s="7">
        <v>11.5</v>
      </c>
      <c r="H124" s="8">
        <v>49</v>
      </c>
    </row>
    <row r="125" spans="1:8" x14ac:dyDescent="0.2">
      <c r="A125" s="16">
        <v>123</v>
      </c>
      <c r="B125" s="15" t="s">
        <v>14</v>
      </c>
      <c r="C125" s="12">
        <v>750</v>
      </c>
      <c r="D125" s="7" t="s">
        <v>15</v>
      </c>
      <c r="E125" s="7">
        <v>1</v>
      </c>
      <c r="F125" s="6">
        <v>6.6</v>
      </c>
      <c r="G125" s="7">
        <v>11.5</v>
      </c>
      <c r="H125" s="8">
        <v>51</v>
      </c>
    </row>
    <row r="126" spans="1:8" x14ac:dyDescent="0.2">
      <c r="A126" s="16">
        <v>124</v>
      </c>
      <c r="B126" s="15" t="s">
        <v>14</v>
      </c>
      <c r="C126" s="12">
        <v>1300</v>
      </c>
      <c r="D126" s="7" t="s">
        <v>15</v>
      </c>
      <c r="E126" s="7">
        <v>1</v>
      </c>
      <c r="F126" s="6">
        <v>6.6</v>
      </c>
      <c r="G126" s="7">
        <v>5.5</v>
      </c>
      <c r="H126" s="8">
        <v>25</v>
      </c>
    </row>
    <row r="127" spans="1:8" x14ac:dyDescent="0.2">
      <c r="A127" s="16">
        <v>125</v>
      </c>
      <c r="B127" s="15" t="s">
        <v>14</v>
      </c>
      <c r="C127" s="12">
        <v>950</v>
      </c>
      <c r="D127" s="7" t="s">
        <v>15</v>
      </c>
      <c r="E127" s="7">
        <v>1</v>
      </c>
      <c r="F127" s="6">
        <v>6.6</v>
      </c>
      <c r="G127" s="7">
        <v>7.5</v>
      </c>
      <c r="H127" s="8">
        <v>38</v>
      </c>
    </row>
    <row r="128" spans="1:8" x14ac:dyDescent="0.2">
      <c r="A128" s="16">
        <v>126</v>
      </c>
      <c r="B128" s="15" t="s">
        <v>14</v>
      </c>
      <c r="C128" s="12">
        <v>1250</v>
      </c>
      <c r="D128" s="7" t="s">
        <v>15</v>
      </c>
      <c r="E128" s="7">
        <v>1</v>
      </c>
      <c r="F128" s="6">
        <v>6.6</v>
      </c>
      <c r="G128" s="7">
        <v>6.6</v>
      </c>
      <c r="H128" s="8">
        <v>43</v>
      </c>
    </row>
    <row r="129" spans="1:8" x14ac:dyDescent="0.2">
      <c r="A129" s="16">
        <v>127</v>
      </c>
      <c r="B129" s="15" t="s">
        <v>14</v>
      </c>
      <c r="C129" s="12">
        <v>999</v>
      </c>
      <c r="D129" s="7" t="s">
        <v>15</v>
      </c>
      <c r="E129" s="7">
        <v>1</v>
      </c>
      <c r="F129" s="6">
        <v>6.6</v>
      </c>
      <c r="G129" s="7">
        <v>7.3</v>
      </c>
      <c r="H129" s="8">
        <v>36</v>
      </c>
    </row>
    <row r="130" spans="1:8" x14ac:dyDescent="0.2">
      <c r="A130" s="16">
        <v>128</v>
      </c>
      <c r="B130" s="15" t="s">
        <v>14</v>
      </c>
      <c r="C130" s="12">
        <v>690</v>
      </c>
      <c r="D130" s="7" t="s">
        <v>15</v>
      </c>
      <c r="E130" s="7">
        <v>1</v>
      </c>
      <c r="F130" s="6">
        <v>6.6</v>
      </c>
      <c r="G130" s="7">
        <v>10.1</v>
      </c>
      <c r="H130" s="8">
        <v>38</v>
      </c>
    </row>
    <row r="131" spans="1:8" x14ac:dyDescent="0.2">
      <c r="A131" s="16">
        <v>129</v>
      </c>
      <c r="B131" s="15" t="s">
        <v>14</v>
      </c>
      <c r="C131" s="12">
        <v>1200</v>
      </c>
      <c r="D131" s="7" t="s">
        <v>15</v>
      </c>
      <c r="E131" s="7">
        <v>1</v>
      </c>
      <c r="F131" s="6">
        <v>6.6</v>
      </c>
      <c r="G131" s="7">
        <v>8</v>
      </c>
      <c r="H131" s="8">
        <v>58</v>
      </c>
    </row>
    <row r="132" spans="1:8" x14ac:dyDescent="0.2">
      <c r="A132" s="16">
        <v>130</v>
      </c>
      <c r="B132" s="15" t="s">
        <v>14</v>
      </c>
      <c r="C132" s="12">
        <v>1100</v>
      </c>
      <c r="D132" s="7" t="s">
        <v>15</v>
      </c>
      <c r="E132" s="7">
        <v>1</v>
      </c>
      <c r="F132" s="6">
        <v>6.6</v>
      </c>
      <c r="G132" s="7">
        <v>7.2</v>
      </c>
      <c r="H132" s="8">
        <v>37</v>
      </c>
    </row>
    <row r="133" spans="1:8" x14ac:dyDescent="0.2">
      <c r="A133" s="16">
        <v>131</v>
      </c>
      <c r="B133" s="15" t="s">
        <v>14</v>
      </c>
      <c r="C133" s="12">
        <v>995</v>
      </c>
      <c r="D133" s="7" t="s">
        <v>15</v>
      </c>
      <c r="E133" s="7">
        <v>1</v>
      </c>
      <c r="F133" s="6">
        <v>6.6</v>
      </c>
      <c r="G133" s="7">
        <v>8</v>
      </c>
      <c r="H133" s="8">
        <v>55</v>
      </c>
    </row>
    <row r="134" spans="1:8" x14ac:dyDescent="0.2">
      <c r="A134" s="16">
        <v>132</v>
      </c>
      <c r="B134" s="15" t="s">
        <v>17</v>
      </c>
      <c r="C134" s="12">
        <v>800</v>
      </c>
      <c r="D134" s="7" t="s">
        <v>15</v>
      </c>
      <c r="E134" s="7">
        <v>1</v>
      </c>
      <c r="F134" s="6">
        <v>6.6</v>
      </c>
      <c r="G134" s="7">
        <v>14.2</v>
      </c>
      <c r="H134" s="8">
        <v>50</v>
      </c>
    </row>
    <row r="135" spans="1:8" x14ac:dyDescent="0.2">
      <c r="A135" s="16">
        <v>133</v>
      </c>
      <c r="B135" s="15" t="s">
        <v>17</v>
      </c>
      <c r="C135" s="12">
        <v>950</v>
      </c>
      <c r="D135" s="7" t="s">
        <v>15</v>
      </c>
      <c r="E135" s="7">
        <v>1</v>
      </c>
      <c r="F135" s="6">
        <v>14.36</v>
      </c>
      <c r="G135" s="7">
        <v>12.5</v>
      </c>
      <c r="H135" s="8">
        <v>64</v>
      </c>
    </row>
    <row r="136" spans="1:8" x14ac:dyDescent="0.2">
      <c r="A136" s="16">
        <v>134</v>
      </c>
      <c r="B136" s="15" t="s">
        <v>17</v>
      </c>
      <c r="C136" s="12">
        <v>1000</v>
      </c>
      <c r="D136" s="7" t="s">
        <v>15</v>
      </c>
      <c r="E136" s="7">
        <v>1</v>
      </c>
      <c r="F136" s="6">
        <v>6.6</v>
      </c>
      <c r="G136" s="7">
        <v>13.5</v>
      </c>
      <c r="H136" s="8">
        <v>59</v>
      </c>
    </row>
    <row r="137" spans="1:8" x14ac:dyDescent="0.2">
      <c r="A137" s="16">
        <v>135</v>
      </c>
      <c r="B137" s="15" t="s">
        <v>17</v>
      </c>
      <c r="C137" s="12">
        <v>850</v>
      </c>
      <c r="D137" s="7" t="s">
        <v>15</v>
      </c>
      <c r="E137" s="7">
        <v>1</v>
      </c>
      <c r="F137" s="6">
        <v>14.36</v>
      </c>
      <c r="G137" s="7">
        <v>12.5</v>
      </c>
      <c r="H137" s="8">
        <v>59</v>
      </c>
    </row>
    <row r="138" spans="1:8" x14ac:dyDescent="0.2">
      <c r="A138" s="16">
        <v>136</v>
      </c>
      <c r="B138" s="15" t="s">
        <v>17</v>
      </c>
      <c r="C138" s="12">
        <v>1200</v>
      </c>
      <c r="D138" s="7" t="s">
        <v>15</v>
      </c>
      <c r="E138" s="7">
        <v>1</v>
      </c>
      <c r="F138" s="6">
        <v>14.36</v>
      </c>
      <c r="G138" s="7">
        <v>12.3</v>
      </c>
      <c r="H138" s="8">
        <v>49</v>
      </c>
    </row>
    <row r="139" spans="1:8" x14ac:dyDescent="0.2">
      <c r="A139" s="16">
        <v>137</v>
      </c>
      <c r="B139" s="15" t="s">
        <v>17</v>
      </c>
      <c r="C139" s="12">
        <v>1850</v>
      </c>
      <c r="D139" s="7" t="s">
        <v>15</v>
      </c>
      <c r="E139" s="7">
        <v>1</v>
      </c>
      <c r="F139" s="6">
        <v>6.6</v>
      </c>
      <c r="G139" s="7">
        <v>11.3</v>
      </c>
      <c r="H139" s="8">
        <v>43</v>
      </c>
    </row>
    <row r="140" spans="1:8" x14ac:dyDescent="0.2">
      <c r="A140" s="16">
        <v>138</v>
      </c>
      <c r="B140" s="15" t="s">
        <v>17</v>
      </c>
      <c r="C140" s="12">
        <v>1500</v>
      </c>
      <c r="D140" s="7" t="s">
        <v>15</v>
      </c>
      <c r="E140" s="7">
        <v>1</v>
      </c>
      <c r="F140" s="6">
        <v>14.36</v>
      </c>
      <c r="G140" s="7">
        <v>13.1</v>
      </c>
      <c r="H140" s="8">
        <v>57</v>
      </c>
    </row>
    <row r="141" spans="1:8" x14ac:dyDescent="0.2">
      <c r="A141" s="16">
        <v>139</v>
      </c>
      <c r="B141" s="15" t="s">
        <v>17</v>
      </c>
      <c r="C141" s="12">
        <v>1100</v>
      </c>
      <c r="D141" s="7" t="s">
        <v>15</v>
      </c>
      <c r="E141" s="7">
        <v>1</v>
      </c>
      <c r="F141" s="6">
        <v>14.36</v>
      </c>
      <c r="G141" s="7">
        <v>12.5</v>
      </c>
      <c r="H141" s="8">
        <v>57</v>
      </c>
    </row>
    <row r="142" spans="1:8" x14ac:dyDescent="0.2">
      <c r="A142" s="16">
        <v>140</v>
      </c>
      <c r="B142" s="15" t="s">
        <v>17</v>
      </c>
      <c r="C142" s="12">
        <v>900</v>
      </c>
      <c r="D142" s="7" t="s">
        <v>15</v>
      </c>
      <c r="E142" s="7">
        <v>1</v>
      </c>
      <c r="F142" s="6">
        <v>14.36</v>
      </c>
      <c r="G142" s="7">
        <v>13.4</v>
      </c>
      <c r="H142" s="8">
        <v>61</v>
      </c>
    </row>
    <row r="143" spans="1:8" x14ac:dyDescent="0.2">
      <c r="A143" s="16">
        <v>141</v>
      </c>
      <c r="B143" s="15" t="s">
        <v>17</v>
      </c>
      <c r="C143" s="12">
        <v>1200</v>
      </c>
      <c r="D143" s="7" t="s">
        <v>15</v>
      </c>
      <c r="E143" s="7">
        <v>1</v>
      </c>
      <c r="F143" s="6">
        <v>14.36</v>
      </c>
      <c r="G143" s="7">
        <v>12.9</v>
      </c>
      <c r="H143" s="8">
        <v>49</v>
      </c>
    </row>
    <row r="144" spans="1:8" x14ac:dyDescent="0.2">
      <c r="A144" s="16">
        <v>142</v>
      </c>
      <c r="B144" s="15" t="s">
        <v>17</v>
      </c>
      <c r="C144" s="12">
        <v>1000</v>
      </c>
      <c r="D144" s="7" t="s">
        <v>15</v>
      </c>
      <c r="E144" s="7">
        <v>1</v>
      </c>
      <c r="F144" s="6">
        <v>7.76</v>
      </c>
      <c r="G144" s="7">
        <v>13.3</v>
      </c>
      <c r="H144" s="8">
        <v>56</v>
      </c>
    </row>
    <row r="145" spans="1:8" x14ac:dyDescent="0.2">
      <c r="A145" s="16">
        <v>143</v>
      </c>
      <c r="B145" s="15" t="s">
        <v>17</v>
      </c>
      <c r="C145" s="12">
        <v>1200</v>
      </c>
      <c r="D145" s="7" t="s">
        <v>15</v>
      </c>
      <c r="E145" s="7">
        <v>1</v>
      </c>
      <c r="F145" s="6">
        <v>7.76</v>
      </c>
      <c r="G145" s="7">
        <v>13.2</v>
      </c>
      <c r="H145" s="8">
        <v>61</v>
      </c>
    </row>
    <row r="146" spans="1:8" x14ac:dyDescent="0.2">
      <c r="A146" s="16">
        <v>144</v>
      </c>
      <c r="B146" s="15" t="s">
        <v>17</v>
      </c>
      <c r="C146" s="12">
        <v>1250</v>
      </c>
      <c r="D146" s="7" t="s">
        <v>15</v>
      </c>
      <c r="E146" s="7">
        <v>1</v>
      </c>
      <c r="F146" s="6">
        <v>7.76</v>
      </c>
      <c r="G146" s="7">
        <v>12.9</v>
      </c>
      <c r="H146" s="8">
        <v>64</v>
      </c>
    </row>
    <row r="147" spans="1:8" x14ac:dyDescent="0.2">
      <c r="A147" s="16">
        <v>145</v>
      </c>
      <c r="B147" s="15" t="s">
        <v>17</v>
      </c>
      <c r="C147" s="12">
        <v>800</v>
      </c>
      <c r="D147" s="7" t="s">
        <v>15</v>
      </c>
      <c r="E147" s="7">
        <v>1</v>
      </c>
      <c r="F147" s="6">
        <v>14.36</v>
      </c>
      <c r="G147" s="7">
        <v>13</v>
      </c>
      <c r="H147" s="8">
        <v>67</v>
      </c>
    </row>
    <row r="148" spans="1:8" x14ac:dyDescent="0.2">
      <c r="A148" s="16">
        <v>146</v>
      </c>
      <c r="B148" s="15" t="s">
        <v>17</v>
      </c>
      <c r="C148" s="12">
        <v>1300</v>
      </c>
      <c r="D148" s="7" t="s">
        <v>15</v>
      </c>
      <c r="E148" s="7">
        <v>1</v>
      </c>
      <c r="F148" s="6">
        <v>14.36</v>
      </c>
      <c r="G148" s="7">
        <v>13.4</v>
      </c>
      <c r="H148" s="8">
        <v>62</v>
      </c>
    </row>
    <row r="149" spans="1:8" ht="17" thickBot="1" x14ac:dyDescent="0.25">
      <c r="A149" s="17">
        <v>147</v>
      </c>
      <c r="B149" s="18" t="s">
        <v>17</v>
      </c>
      <c r="C149" s="13">
        <v>1150</v>
      </c>
      <c r="D149" s="10" t="s">
        <v>15</v>
      </c>
      <c r="E149" s="10">
        <v>1</v>
      </c>
      <c r="F149" s="9">
        <v>14.36</v>
      </c>
      <c r="G149" s="10">
        <v>13.4</v>
      </c>
      <c r="H149" s="11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081F-98D1-0046-B480-E14A96A22133}">
  <dimension ref="A1:K70"/>
  <sheetViews>
    <sheetView showGridLines="0" tabSelected="1" zoomScale="120" zoomScaleNormal="120" workbookViewId="0">
      <selection activeCell="K7" sqref="K7"/>
    </sheetView>
  </sheetViews>
  <sheetFormatPr baseColWidth="10" defaultRowHeight="16" x14ac:dyDescent="0.2"/>
  <cols>
    <col min="1" max="1" width="22.6640625" customWidth="1"/>
    <col min="2" max="2" width="10.6640625" bestFit="1" customWidth="1"/>
    <col min="3" max="3" width="14.5" bestFit="1" customWidth="1"/>
    <col min="4" max="4" width="14.83203125" bestFit="1" customWidth="1"/>
    <col min="5" max="5" width="18.1640625" bestFit="1" customWidth="1"/>
    <col min="6" max="6" width="21.1640625" bestFit="1" customWidth="1"/>
    <col min="7" max="7" width="22.6640625" bestFit="1" customWidth="1"/>
    <col min="8" max="8" width="26.1640625" style="26" customWidth="1"/>
    <col min="9" max="9" width="18.83203125" customWidth="1"/>
    <col min="11" max="11" width="20.83203125" customWidth="1"/>
  </cols>
  <sheetData>
    <row r="1" spans="1:11" x14ac:dyDescent="0.2">
      <c r="A1" s="22" t="s">
        <v>5</v>
      </c>
      <c r="B1" s="23" t="s">
        <v>27</v>
      </c>
    </row>
    <row r="3" spans="1:11" s="24" customFormat="1" ht="51" x14ac:dyDescent="0.2">
      <c r="A3" s="30" t="s">
        <v>18</v>
      </c>
      <c r="B3" s="26" t="s">
        <v>23</v>
      </c>
      <c r="C3" s="26" t="s">
        <v>24</v>
      </c>
      <c r="D3" s="26" t="s">
        <v>25</v>
      </c>
      <c r="E3" s="26" t="s">
        <v>20</v>
      </c>
      <c r="F3" s="26" t="s">
        <v>21</v>
      </c>
      <c r="G3" s="26" t="s">
        <v>22</v>
      </c>
      <c r="H3" s="26" t="s">
        <v>29</v>
      </c>
      <c r="I3" s="44" t="s">
        <v>31</v>
      </c>
      <c r="J3" s="26" t="s">
        <v>33</v>
      </c>
      <c r="K3" s="26" t="s">
        <v>32</v>
      </c>
    </row>
    <row r="4" spans="1:11" x14ac:dyDescent="0.2">
      <c r="A4" s="28" t="s">
        <v>14</v>
      </c>
      <c r="B4" s="29">
        <v>20</v>
      </c>
      <c r="C4" s="27">
        <v>600</v>
      </c>
      <c r="D4" s="27">
        <v>1600</v>
      </c>
      <c r="E4" s="14">
        <v>997.95</v>
      </c>
      <c r="F4" s="27">
        <v>7.7849999999999993</v>
      </c>
      <c r="G4" s="27">
        <v>39.799999999999997</v>
      </c>
      <c r="H4" s="48">
        <v>6.599999999999997</v>
      </c>
      <c r="I4" s="45">
        <f>3*4*H4</f>
        <v>79.19999999999996</v>
      </c>
      <c r="J4" s="56">
        <f>3.3*3*4</f>
        <v>39.599999999999994</v>
      </c>
      <c r="K4" s="14">
        <f>I4-J4</f>
        <v>39.599999999999966</v>
      </c>
    </row>
    <row r="5" spans="1:11" x14ac:dyDescent="0.2">
      <c r="A5" s="33" t="s">
        <v>17</v>
      </c>
      <c r="B5" s="34">
        <v>16</v>
      </c>
      <c r="C5" s="35">
        <v>800</v>
      </c>
      <c r="D5" s="35">
        <v>1850</v>
      </c>
      <c r="E5" s="36">
        <v>1128.125</v>
      </c>
      <c r="F5" s="35">
        <v>12.9625</v>
      </c>
      <c r="G5" s="35">
        <v>57.4375</v>
      </c>
      <c r="H5" s="37">
        <v>11.6675</v>
      </c>
      <c r="I5" s="46">
        <f t="shared" ref="I5:I11" si="0">3*4*H5</f>
        <v>140.01</v>
      </c>
      <c r="J5" s="56">
        <f t="shared" ref="J5:J11" si="1">3.3*3*4</f>
        <v>39.599999999999994</v>
      </c>
      <c r="K5" s="14">
        <f t="shared" ref="K5:K11" si="2">I5-J5</f>
        <v>100.41</v>
      </c>
    </row>
    <row r="6" spans="1:11" x14ac:dyDescent="0.2">
      <c r="A6" s="28" t="s">
        <v>9</v>
      </c>
      <c r="B6" s="29">
        <v>20</v>
      </c>
      <c r="C6" s="27">
        <v>450</v>
      </c>
      <c r="D6" s="27">
        <v>1600</v>
      </c>
      <c r="E6" s="14">
        <v>859.75</v>
      </c>
      <c r="F6" s="27">
        <v>14.749999999999996</v>
      </c>
      <c r="G6" s="27">
        <v>60.7</v>
      </c>
      <c r="H6" s="31">
        <v>7</v>
      </c>
      <c r="I6" s="45">
        <f t="shared" si="0"/>
        <v>84</v>
      </c>
      <c r="J6" s="56">
        <f t="shared" si="1"/>
        <v>39.599999999999994</v>
      </c>
      <c r="K6" s="14">
        <f t="shared" si="2"/>
        <v>44.400000000000006</v>
      </c>
    </row>
    <row r="7" spans="1:11" s="68" customFormat="1" x14ac:dyDescent="0.2">
      <c r="A7" s="61" t="s">
        <v>2</v>
      </c>
      <c r="B7" s="62">
        <v>20</v>
      </c>
      <c r="C7" s="63">
        <v>550</v>
      </c>
      <c r="D7" s="63">
        <v>1500</v>
      </c>
      <c r="E7" s="64">
        <v>1111.25</v>
      </c>
      <c r="F7" s="63">
        <v>29.209999999999997</v>
      </c>
      <c r="G7" s="63">
        <v>103.35</v>
      </c>
      <c r="H7" s="65">
        <v>14.360000000000008</v>
      </c>
      <c r="I7" s="66">
        <f t="shared" si="0"/>
        <v>172.32000000000011</v>
      </c>
      <c r="J7" s="67">
        <f t="shared" si="1"/>
        <v>39.599999999999994</v>
      </c>
      <c r="K7" s="64">
        <f t="shared" si="2"/>
        <v>132.72000000000011</v>
      </c>
    </row>
    <row r="8" spans="1:11" x14ac:dyDescent="0.2">
      <c r="A8" s="28" t="s">
        <v>13</v>
      </c>
      <c r="B8" s="29">
        <v>17</v>
      </c>
      <c r="C8" s="27">
        <v>550</v>
      </c>
      <c r="D8" s="27">
        <v>3298</v>
      </c>
      <c r="E8" s="14">
        <v>1202.5294117647059</v>
      </c>
      <c r="F8" s="27">
        <v>33.899999999999991</v>
      </c>
      <c r="G8" s="27">
        <v>80</v>
      </c>
      <c r="H8" s="31">
        <v>14</v>
      </c>
      <c r="I8" s="45">
        <f t="shared" si="0"/>
        <v>168</v>
      </c>
      <c r="J8" s="56">
        <f t="shared" si="1"/>
        <v>39.599999999999994</v>
      </c>
      <c r="K8" s="14">
        <f t="shared" si="2"/>
        <v>128.4</v>
      </c>
    </row>
    <row r="9" spans="1:11" x14ac:dyDescent="0.2">
      <c r="A9" s="33" t="s">
        <v>26</v>
      </c>
      <c r="B9" s="34">
        <v>14</v>
      </c>
      <c r="C9" s="35">
        <v>450</v>
      </c>
      <c r="D9" s="35">
        <v>2900</v>
      </c>
      <c r="E9" s="36">
        <v>1954.9285714285713</v>
      </c>
      <c r="F9" s="35">
        <v>42.664285714285711</v>
      </c>
      <c r="G9" s="35">
        <v>103.85714285714286</v>
      </c>
      <c r="H9" s="37">
        <v>25</v>
      </c>
      <c r="I9" s="46">
        <f t="shared" si="0"/>
        <v>300</v>
      </c>
      <c r="J9" s="56">
        <f t="shared" si="1"/>
        <v>39.599999999999994</v>
      </c>
      <c r="K9" s="14">
        <f t="shared" si="2"/>
        <v>260.39999999999998</v>
      </c>
    </row>
    <row r="10" spans="1:11" s="68" customFormat="1" x14ac:dyDescent="0.2">
      <c r="A10" s="61" t="s">
        <v>11</v>
      </c>
      <c r="B10" s="62">
        <v>20</v>
      </c>
      <c r="C10" s="63">
        <v>550</v>
      </c>
      <c r="D10" s="63">
        <v>1300</v>
      </c>
      <c r="E10" s="64">
        <v>864.45</v>
      </c>
      <c r="F10" s="63">
        <v>44.45</v>
      </c>
      <c r="G10" s="63">
        <v>126.25</v>
      </c>
      <c r="H10" s="65">
        <v>15</v>
      </c>
      <c r="I10" s="66">
        <f t="shared" si="0"/>
        <v>180</v>
      </c>
      <c r="J10" s="67">
        <f t="shared" si="1"/>
        <v>39.599999999999994</v>
      </c>
      <c r="K10" s="64">
        <f t="shared" si="2"/>
        <v>140.4</v>
      </c>
    </row>
    <row r="11" spans="1:11" x14ac:dyDescent="0.2">
      <c r="A11" s="39" t="s">
        <v>12</v>
      </c>
      <c r="B11" s="40">
        <v>20</v>
      </c>
      <c r="C11" s="41">
        <v>600</v>
      </c>
      <c r="D11" s="41">
        <v>1050</v>
      </c>
      <c r="E11" s="42">
        <v>792.7</v>
      </c>
      <c r="F11" s="41">
        <v>93.324999999999989</v>
      </c>
      <c r="G11" s="41">
        <v>165</v>
      </c>
      <c r="H11" s="43">
        <v>29.600000000000012</v>
      </c>
      <c r="I11" s="47">
        <f t="shared" si="0"/>
        <v>355.20000000000016</v>
      </c>
      <c r="J11" s="56">
        <f t="shared" si="1"/>
        <v>39.599999999999994</v>
      </c>
      <c r="K11" s="14">
        <f t="shared" si="2"/>
        <v>315.60000000000014</v>
      </c>
    </row>
    <row r="12" spans="1:11" x14ac:dyDescent="0.2">
      <c r="A12" s="28" t="s">
        <v>19</v>
      </c>
      <c r="B12" s="29">
        <v>147</v>
      </c>
      <c r="C12" s="27">
        <v>450</v>
      </c>
      <c r="D12" s="27">
        <v>3298</v>
      </c>
      <c r="E12" s="14">
        <v>1077.4421768707482</v>
      </c>
      <c r="F12" s="27">
        <v>35.179591836734687</v>
      </c>
      <c r="G12" s="27">
        <v>92.755102040816325</v>
      </c>
      <c r="H12" s="48">
        <v>15.14204081632651</v>
      </c>
    </row>
    <row r="13" spans="1:11" x14ac:dyDescent="0.2">
      <c r="A13" s="28"/>
      <c r="B13" s="29"/>
      <c r="C13" s="27"/>
      <c r="D13" s="27"/>
      <c r="E13" s="14"/>
      <c r="F13" s="27"/>
      <c r="G13" s="27"/>
      <c r="H13" s="14"/>
    </row>
    <row r="14" spans="1:11" x14ac:dyDescent="0.2">
      <c r="A14" s="28"/>
      <c r="B14" s="29"/>
      <c r="C14" s="27"/>
      <c r="D14" s="27"/>
      <c r="E14" s="14"/>
      <c r="F14" s="27"/>
      <c r="G14" s="27"/>
      <c r="H14" s="14"/>
    </row>
    <row r="15" spans="1:11" x14ac:dyDescent="0.2">
      <c r="A15" s="22" t="s">
        <v>5</v>
      </c>
      <c r="B15" s="28">
        <v>1</v>
      </c>
    </row>
    <row r="17" spans="1:9" s="24" customFormat="1" ht="51" x14ac:dyDescent="0.2">
      <c r="A17" s="30" t="s">
        <v>18</v>
      </c>
      <c r="B17" s="26" t="s">
        <v>23</v>
      </c>
      <c r="C17" s="26" t="s">
        <v>24</v>
      </c>
      <c r="D17" s="26" t="s">
        <v>25</v>
      </c>
      <c r="E17" s="26" t="s">
        <v>20</v>
      </c>
      <c r="F17" s="26" t="s">
        <v>21</v>
      </c>
      <c r="G17" s="26" t="s">
        <v>22</v>
      </c>
      <c r="H17" s="26" t="s">
        <v>29</v>
      </c>
      <c r="I17" s="44" t="s">
        <v>31</v>
      </c>
    </row>
    <row r="18" spans="1:9" x14ac:dyDescent="0.2">
      <c r="A18" s="28" t="s">
        <v>14</v>
      </c>
      <c r="B18" s="29">
        <v>20</v>
      </c>
      <c r="C18" s="27">
        <v>600</v>
      </c>
      <c r="D18" s="27">
        <v>1600</v>
      </c>
      <c r="E18" s="14">
        <v>997.95</v>
      </c>
      <c r="F18" s="27">
        <v>7.7849999999999993</v>
      </c>
      <c r="G18" s="27">
        <v>39.799999999999997</v>
      </c>
      <c r="H18" s="14">
        <v>6.599999999999997</v>
      </c>
      <c r="I18" s="45">
        <f>3*4*H18</f>
        <v>79.19999999999996</v>
      </c>
    </row>
    <row r="19" spans="1:9" x14ac:dyDescent="0.2">
      <c r="A19" s="33" t="s">
        <v>17</v>
      </c>
      <c r="B19" s="34">
        <v>16</v>
      </c>
      <c r="C19" s="35">
        <v>800</v>
      </c>
      <c r="D19" s="35">
        <v>1850</v>
      </c>
      <c r="E19" s="36">
        <v>1128.125</v>
      </c>
      <c r="F19" s="35">
        <v>12.9625</v>
      </c>
      <c r="G19" s="35">
        <v>57.4375</v>
      </c>
      <c r="H19" s="36">
        <v>11.667499999999999</v>
      </c>
      <c r="I19" s="46">
        <f t="shared" ref="I19:I25" si="3">3*4*H19</f>
        <v>140.01</v>
      </c>
    </row>
    <row r="20" spans="1:9" x14ac:dyDescent="0.2">
      <c r="A20" s="28" t="s">
        <v>9</v>
      </c>
      <c r="B20" s="29">
        <v>19</v>
      </c>
      <c r="C20" s="27">
        <v>450</v>
      </c>
      <c r="D20" s="27">
        <v>1450</v>
      </c>
      <c r="E20" s="14">
        <v>820.78947368421052</v>
      </c>
      <c r="F20" s="27">
        <v>14.699999999999998</v>
      </c>
      <c r="G20" s="27">
        <v>59.684210526315788</v>
      </c>
      <c r="H20" s="14">
        <v>7</v>
      </c>
      <c r="I20" s="45">
        <f t="shared" si="3"/>
        <v>84</v>
      </c>
    </row>
    <row r="21" spans="1:9" x14ac:dyDescent="0.2">
      <c r="A21" s="33" t="s">
        <v>2</v>
      </c>
      <c r="B21" s="34">
        <v>20</v>
      </c>
      <c r="C21" s="35">
        <v>550</v>
      </c>
      <c r="D21" s="35">
        <v>1500</v>
      </c>
      <c r="E21" s="36">
        <v>1111.25</v>
      </c>
      <c r="F21" s="35">
        <v>29.209999999999997</v>
      </c>
      <c r="G21" s="35">
        <v>103.35</v>
      </c>
      <c r="H21" s="36">
        <v>14.360000000000008</v>
      </c>
      <c r="I21" s="46">
        <f t="shared" si="3"/>
        <v>172.32000000000011</v>
      </c>
    </row>
    <row r="22" spans="1:9" x14ac:dyDescent="0.2">
      <c r="A22" s="28" t="s">
        <v>13</v>
      </c>
      <c r="B22" s="29">
        <v>6</v>
      </c>
      <c r="C22" s="27">
        <v>550</v>
      </c>
      <c r="D22" s="27">
        <v>1400</v>
      </c>
      <c r="E22" s="14">
        <v>1020.8333333333334</v>
      </c>
      <c r="F22" s="27">
        <v>33.9</v>
      </c>
      <c r="G22" s="27">
        <v>80</v>
      </c>
      <c r="H22" s="14">
        <v>14</v>
      </c>
      <c r="I22" s="45">
        <f t="shared" si="3"/>
        <v>168</v>
      </c>
    </row>
    <row r="23" spans="1:9" x14ac:dyDescent="0.2">
      <c r="A23" s="33" t="s">
        <v>26</v>
      </c>
      <c r="B23" s="34">
        <v>4</v>
      </c>
      <c r="C23" s="35">
        <v>450</v>
      </c>
      <c r="D23" s="35">
        <v>1849</v>
      </c>
      <c r="E23" s="36">
        <v>1339.75</v>
      </c>
      <c r="F23" s="35">
        <v>44.325000000000003</v>
      </c>
      <c r="G23" s="35">
        <v>112</v>
      </c>
      <c r="H23" s="36">
        <v>25</v>
      </c>
      <c r="I23" s="46">
        <f t="shared" si="3"/>
        <v>300</v>
      </c>
    </row>
    <row r="24" spans="1:9" x14ac:dyDescent="0.2">
      <c r="A24" s="28" t="s">
        <v>11</v>
      </c>
      <c r="B24" s="29">
        <v>20</v>
      </c>
      <c r="C24" s="27">
        <v>550</v>
      </c>
      <c r="D24" s="27">
        <v>1300</v>
      </c>
      <c r="E24" s="14">
        <v>864.45</v>
      </c>
      <c r="F24" s="27">
        <v>44.45</v>
      </c>
      <c r="G24" s="27">
        <v>126.25</v>
      </c>
      <c r="H24" s="14">
        <v>15</v>
      </c>
      <c r="I24" s="45">
        <f t="shared" si="3"/>
        <v>180</v>
      </c>
    </row>
    <row r="25" spans="1:9" x14ac:dyDescent="0.2">
      <c r="A25" s="39" t="s">
        <v>12</v>
      </c>
      <c r="B25" s="40">
        <v>20</v>
      </c>
      <c r="C25" s="41">
        <v>600</v>
      </c>
      <c r="D25" s="41">
        <v>1050</v>
      </c>
      <c r="E25" s="42">
        <v>792.7</v>
      </c>
      <c r="F25" s="41">
        <v>93.324999999999989</v>
      </c>
      <c r="G25" s="41">
        <v>165</v>
      </c>
      <c r="H25" s="42">
        <v>29.600000000000012</v>
      </c>
      <c r="I25" s="47">
        <f t="shared" si="3"/>
        <v>355.20000000000016</v>
      </c>
    </row>
    <row r="26" spans="1:9" x14ac:dyDescent="0.2">
      <c r="A26" s="28" t="s">
        <v>19</v>
      </c>
      <c r="B26" s="29">
        <v>125</v>
      </c>
      <c r="C26" s="27">
        <v>450</v>
      </c>
      <c r="D26" s="27">
        <v>1850</v>
      </c>
      <c r="E26" s="14">
        <v>963.64800000000002</v>
      </c>
      <c r="F26" s="27">
        <v>34.902399999999993</v>
      </c>
      <c r="G26" s="27">
        <v>93.352000000000004</v>
      </c>
      <c r="H26" s="14">
        <v>14.519039999999972</v>
      </c>
    </row>
    <row r="27" spans="1:9" x14ac:dyDescent="0.2">
      <c r="A27" s="28"/>
      <c r="B27" s="29"/>
      <c r="C27" s="27"/>
      <c r="D27" s="27"/>
      <c r="E27" s="14"/>
      <c r="F27" s="27"/>
      <c r="G27" s="27"/>
      <c r="H27" s="31"/>
    </row>
    <row r="28" spans="1:9" x14ac:dyDescent="0.2">
      <c r="A28" s="28"/>
      <c r="B28" s="29"/>
      <c r="C28" s="27"/>
      <c r="D28" s="27"/>
      <c r="E28" s="14"/>
      <c r="F28" s="27"/>
      <c r="G28" s="27"/>
      <c r="H28" s="31"/>
    </row>
    <row r="29" spans="1:9" x14ac:dyDescent="0.2">
      <c r="A29" s="22" t="s">
        <v>4</v>
      </c>
      <c r="B29" s="23" t="s">
        <v>10</v>
      </c>
    </row>
    <row r="30" spans="1:9" x14ac:dyDescent="0.2">
      <c r="A30" s="22" t="s">
        <v>5</v>
      </c>
      <c r="B30" s="28">
        <v>1</v>
      </c>
    </row>
    <row r="32" spans="1:9" ht="51" x14ac:dyDescent="0.2">
      <c r="A32" s="30" t="s">
        <v>18</v>
      </c>
      <c r="B32" s="26" t="s">
        <v>23</v>
      </c>
      <c r="C32" s="26" t="s">
        <v>24</v>
      </c>
      <c r="D32" s="26" t="s">
        <v>25</v>
      </c>
      <c r="E32" s="26" t="s">
        <v>20</v>
      </c>
      <c r="F32" s="26" t="s">
        <v>21</v>
      </c>
      <c r="G32" s="26" t="s">
        <v>22</v>
      </c>
      <c r="H32" s="26" t="s">
        <v>29</v>
      </c>
      <c r="I32" s="44" t="s">
        <v>31</v>
      </c>
    </row>
    <row r="33" spans="1:9" x14ac:dyDescent="0.2">
      <c r="A33" s="28" t="s">
        <v>14</v>
      </c>
      <c r="B33" s="29">
        <v>1</v>
      </c>
      <c r="C33" s="27">
        <v>600</v>
      </c>
      <c r="D33" s="27">
        <v>600</v>
      </c>
      <c r="E33" s="14">
        <v>600</v>
      </c>
      <c r="F33" s="27">
        <v>11.5</v>
      </c>
      <c r="G33" s="27">
        <v>49</v>
      </c>
      <c r="H33" s="14">
        <v>6.6</v>
      </c>
      <c r="I33" s="45">
        <f>3*4*H33</f>
        <v>79.199999999999989</v>
      </c>
    </row>
    <row r="34" spans="1:9" x14ac:dyDescent="0.2">
      <c r="A34" s="33" t="s">
        <v>9</v>
      </c>
      <c r="B34" s="34">
        <v>6</v>
      </c>
      <c r="C34" s="35">
        <v>450</v>
      </c>
      <c r="D34" s="35">
        <v>795</v>
      </c>
      <c r="E34" s="36">
        <v>625.83333333333337</v>
      </c>
      <c r="F34" s="35">
        <v>15.66666666666667</v>
      </c>
      <c r="G34" s="35">
        <v>64</v>
      </c>
      <c r="H34" s="36">
        <v>7</v>
      </c>
      <c r="I34" s="46">
        <f t="shared" ref="I34:I37" si="4">3*4*H34</f>
        <v>84</v>
      </c>
    </row>
    <row r="35" spans="1:9" x14ac:dyDescent="0.2">
      <c r="A35" s="28" t="s">
        <v>13</v>
      </c>
      <c r="B35" s="29">
        <v>5</v>
      </c>
      <c r="C35" s="27">
        <v>550</v>
      </c>
      <c r="D35" s="27">
        <v>1200</v>
      </c>
      <c r="E35" s="14">
        <v>945</v>
      </c>
      <c r="F35" s="27">
        <v>33.9</v>
      </c>
      <c r="G35" s="27">
        <v>80</v>
      </c>
      <c r="H35" s="14">
        <v>14</v>
      </c>
      <c r="I35" s="45">
        <f t="shared" si="4"/>
        <v>168</v>
      </c>
    </row>
    <row r="36" spans="1:9" x14ac:dyDescent="0.2">
      <c r="A36" s="33" t="s">
        <v>26</v>
      </c>
      <c r="B36" s="34">
        <v>3</v>
      </c>
      <c r="C36" s="35">
        <v>1475</v>
      </c>
      <c r="D36" s="35">
        <v>1849</v>
      </c>
      <c r="E36" s="36">
        <v>1636.3333333333333</v>
      </c>
      <c r="F36" s="35">
        <v>44.766666666666673</v>
      </c>
      <c r="G36" s="35">
        <v>112</v>
      </c>
      <c r="H36" s="36">
        <v>25</v>
      </c>
      <c r="I36" s="46">
        <f t="shared" si="4"/>
        <v>300</v>
      </c>
    </row>
    <row r="37" spans="1:9" x14ac:dyDescent="0.2">
      <c r="A37" s="28" t="s">
        <v>11</v>
      </c>
      <c r="B37" s="29">
        <v>4</v>
      </c>
      <c r="C37" s="27">
        <v>550</v>
      </c>
      <c r="D37" s="27">
        <v>849</v>
      </c>
      <c r="E37" s="14">
        <v>662.25</v>
      </c>
      <c r="F37" s="27">
        <v>46.75</v>
      </c>
      <c r="G37" s="27">
        <v>125</v>
      </c>
      <c r="H37" s="31">
        <v>15</v>
      </c>
      <c r="I37" s="38">
        <f t="shared" si="4"/>
        <v>180</v>
      </c>
    </row>
    <row r="38" spans="1:9" x14ac:dyDescent="0.2">
      <c r="A38" s="28" t="s">
        <v>19</v>
      </c>
      <c r="B38" s="29">
        <v>19</v>
      </c>
      <c r="C38" s="27">
        <v>450</v>
      </c>
      <c r="D38" s="27">
        <v>1849</v>
      </c>
      <c r="E38" s="14">
        <v>875.68421052631584</v>
      </c>
      <c r="F38" s="27">
        <v>31.384210526315787</v>
      </c>
      <c r="G38" s="27">
        <v>87.84210526315789</v>
      </c>
      <c r="H38" s="31">
        <v>13.34736842105263</v>
      </c>
    </row>
    <row r="39" spans="1:9" x14ac:dyDescent="0.2">
      <c r="H39"/>
    </row>
    <row r="40" spans="1:9" x14ac:dyDescent="0.2">
      <c r="H40"/>
    </row>
    <row r="45" spans="1:9" x14ac:dyDescent="0.2">
      <c r="A45" s="22" t="s">
        <v>4</v>
      </c>
      <c r="B45" s="23" t="s">
        <v>8</v>
      </c>
    </row>
    <row r="46" spans="1:9" x14ac:dyDescent="0.2">
      <c r="A46" s="22" t="s">
        <v>5</v>
      </c>
      <c r="B46" s="28">
        <v>1</v>
      </c>
    </row>
    <row r="48" spans="1:9" ht="51" x14ac:dyDescent="0.2">
      <c r="A48" s="30" t="s">
        <v>18</v>
      </c>
      <c r="B48" s="26" t="s">
        <v>23</v>
      </c>
      <c r="C48" s="26" t="s">
        <v>24</v>
      </c>
      <c r="D48" s="26" t="s">
        <v>25</v>
      </c>
      <c r="E48" s="26" t="s">
        <v>20</v>
      </c>
      <c r="F48" s="26" t="s">
        <v>21</v>
      </c>
      <c r="G48" s="26" t="s">
        <v>22</v>
      </c>
      <c r="H48" s="26" t="s">
        <v>29</v>
      </c>
      <c r="I48" s="44" t="s">
        <v>31</v>
      </c>
    </row>
    <row r="49" spans="1:9" x14ac:dyDescent="0.2">
      <c r="A49" s="28" t="s">
        <v>14</v>
      </c>
      <c r="B49" s="29">
        <v>19</v>
      </c>
      <c r="C49" s="27">
        <v>690</v>
      </c>
      <c r="D49" s="27">
        <v>1600</v>
      </c>
      <c r="E49" s="14">
        <v>1018.8947368421053</v>
      </c>
      <c r="F49" s="27">
        <v>7.5894736842105273</v>
      </c>
      <c r="G49" s="27">
        <v>39.315789473684212</v>
      </c>
      <c r="H49" s="14">
        <v>6.599999999999997</v>
      </c>
      <c r="I49" s="45">
        <f>3*4*H49</f>
        <v>79.19999999999996</v>
      </c>
    </row>
    <row r="50" spans="1:9" x14ac:dyDescent="0.2">
      <c r="A50" s="33" t="s">
        <v>17</v>
      </c>
      <c r="B50" s="34">
        <v>16</v>
      </c>
      <c r="C50" s="35">
        <v>800</v>
      </c>
      <c r="D50" s="35">
        <v>1850</v>
      </c>
      <c r="E50" s="36">
        <v>1128.125</v>
      </c>
      <c r="F50" s="35">
        <v>12.9625</v>
      </c>
      <c r="G50" s="35">
        <v>57.4375</v>
      </c>
      <c r="H50" s="36">
        <v>11.667499999999999</v>
      </c>
      <c r="I50" s="46">
        <f t="shared" ref="I50:I56" si="5">3*4*H50</f>
        <v>140.01</v>
      </c>
    </row>
    <row r="51" spans="1:9" x14ac:dyDescent="0.2">
      <c r="A51" s="28" t="s">
        <v>9</v>
      </c>
      <c r="B51" s="29">
        <v>13</v>
      </c>
      <c r="C51" s="27">
        <v>600</v>
      </c>
      <c r="D51" s="27">
        <v>1450</v>
      </c>
      <c r="E51" s="14">
        <v>910.76923076923072</v>
      </c>
      <c r="F51" s="27">
        <v>14.253846153846155</v>
      </c>
      <c r="G51" s="27">
        <v>57.692307692307693</v>
      </c>
      <c r="H51" s="14">
        <v>7</v>
      </c>
      <c r="I51" s="45">
        <f t="shared" si="5"/>
        <v>84</v>
      </c>
    </row>
    <row r="52" spans="1:9" x14ac:dyDescent="0.2">
      <c r="A52" s="33" t="s">
        <v>2</v>
      </c>
      <c r="B52" s="34">
        <v>20</v>
      </c>
      <c r="C52" s="35">
        <v>550</v>
      </c>
      <c r="D52" s="35">
        <v>1500</v>
      </c>
      <c r="E52" s="36">
        <v>1111.25</v>
      </c>
      <c r="F52" s="35">
        <v>29.209999999999997</v>
      </c>
      <c r="G52" s="35">
        <v>103.35</v>
      </c>
      <c r="H52" s="36">
        <v>14.360000000000008</v>
      </c>
      <c r="I52" s="46">
        <f t="shared" si="5"/>
        <v>172.32000000000011</v>
      </c>
    </row>
    <row r="53" spans="1:9" x14ac:dyDescent="0.2">
      <c r="A53" s="28" t="s">
        <v>13</v>
      </c>
      <c r="B53" s="29">
        <v>1</v>
      </c>
      <c r="C53" s="27">
        <v>1400</v>
      </c>
      <c r="D53" s="27">
        <v>1400</v>
      </c>
      <c r="E53" s="14">
        <v>1400</v>
      </c>
      <c r="F53" s="27">
        <v>33.9</v>
      </c>
      <c r="G53" s="27">
        <v>80</v>
      </c>
      <c r="H53" s="14">
        <v>14</v>
      </c>
      <c r="I53" s="45">
        <f t="shared" si="5"/>
        <v>168</v>
      </c>
    </row>
    <row r="54" spans="1:9" x14ac:dyDescent="0.2">
      <c r="A54" s="33" t="s">
        <v>26</v>
      </c>
      <c r="B54" s="34">
        <v>1</v>
      </c>
      <c r="C54" s="35">
        <v>450</v>
      </c>
      <c r="D54" s="35">
        <v>450</v>
      </c>
      <c r="E54" s="36">
        <v>450</v>
      </c>
      <c r="F54" s="35">
        <v>43</v>
      </c>
      <c r="G54" s="35">
        <v>112</v>
      </c>
      <c r="H54" s="36">
        <v>25</v>
      </c>
      <c r="I54" s="46">
        <f t="shared" si="5"/>
        <v>300</v>
      </c>
    </row>
    <row r="55" spans="1:9" x14ac:dyDescent="0.2">
      <c r="A55" s="28" t="s">
        <v>11</v>
      </c>
      <c r="B55" s="29">
        <v>16</v>
      </c>
      <c r="C55" s="27">
        <v>650</v>
      </c>
      <c r="D55" s="27">
        <v>1300</v>
      </c>
      <c r="E55" s="14">
        <v>915</v>
      </c>
      <c r="F55" s="27">
        <v>43.875</v>
      </c>
      <c r="G55" s="27">
        <v>126.5625</v>
      </c>
      <c r="H55" s="14">
        <v>15</v>
      </c>
      <c r="I55" s="45">
        <f t="shared" si="5"/>
        <v>180</v>
      </c>
    </row>
    <row r="56" spans="1:9" x14ac:dyDescent="0.2">
      <c r="A56" s="39" t="s">
        <v>12</v>
      </c>
      <c r="B56" s="40">
        <v>20</v>
      </c>
      <c r="C56" s="41">
        <v>600</v>
      </c>
      <c r="D56" s="41">
        <v>1050</v>
      </c>
      <c r="E56" s="42">
        <v>792.7</v>
      </c>
      <c r="F56" s="41">
        <v>93.324999999999989</v>
      </c>
      <c r="G56" s="41">
        <v>165</v>
      </c>
      <c r="H56" s="42">
        <v>29.600000000000012</v>
      </c>
      <c r="I56" s="47">
        <f t="shared" si="5"/>
        <v>355.20000000000016</v>
      </c>
    </row>
    <row r="57" spans="1:9" x14ac:dyDescent="0.2">
      <c r="A57" s="28" t="s">
        <v>19</v>
      </c>
      <c r="B57" s="29">
        <v>106</v>
      </c>
      <c r="C57" s="27">
        <v>450</v>
      </c>
      <c r="D57" s="27">
        <v>1850</v>
      </c>
      <c r="E57" s="14">
        <v>979.41509433962267</v>
      </c>
      <c r="F57" s="27">
        <v>35.533018867924518</v>
      </c>
      <c r="G57" s="27">
        <v>94.339622641509436</v>
      </c>
      <c r="H57" s="31">
        <v>14.729056603773552</v>
      </c>
    </row>
    <row r="64" spans="1:9" ht="17" thickBot="1" x14ac:dyDescent="0.25"/>
    <row r="65" spans="3:5" ht="51" x14ac:dyDescent="0.2">
      <c r="C65" s="49" t="s">
        <v>24</v>
      </c>
      <c r="D65" s="50" t="s">
        <v>25</v>
      </c>
      <c r="E65" s="51" t="s">
        <v>20</v>
      </c>
    </row>
    <row r="66" spans="3:5" ht="17" thickBot="1" x14ac:dyDescent="0.25">
      <c r="C66" s="52">
        <v>690</v>
      </c>
      <c r="D66" s="9">
        <v>1600</v>
      </c>
      <c r="E66" s="53">
        <v>1018.8947368421053</v>
      </c>
    </row>
    <row r="67" spans="3:5" ht="68" x14ac:dyDescent="0.2">
      <c r="C67" s="49" t="s">
        <v>21</v>
      </c>
      <c r="D67" s="50" t="s">
        <v>22</v>
      </c>
      <c r="E67" s="51" t="s">
        <v>29</v>
      </c>
    </row>
    <row r="68" spans="3:5" ht="17" thickBot="1" x14ac:dyDescent="0.25">
      <c r="C68" s="54">
        <v>7.5894736842105273</v>
      </c>
      <c r="D68" s="55">
        <v>39.315789473684212</v>
      </c>
      <c r="E68" s="53">
        <v>6.599999999999997</v>
      </c>
    </row>
    <row r="69" spans="3:5" ht="17" thickBot="1" x14ac:dyDescent="0.25">
      <c r="C69" s="57" t="s">
        <v>31</v>
      </c>
      <c r="D69" s="57"/>
      <c r="E69" s="57"/>
    </row>
    <row r="70" spans="3:5" ht="17" thickBot="1" x14ac:dyDescent="0.25">
      <c r="C70" s="58">
        <v>79.19999999999996</v>
      </c>
      <c r="D70" s="59"/>
      <c r="E70" s="60"/>
    </row>
  </sheetData>
  <mergeCells count="2">
    <mergeCell ref="C69:E69"/>
    <mergeCell ref="C70:E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9061-4BB1-0D47-AA68-DE879A1B017C}">
  <dimension ref="A1:J13"/>
  <sheetViews>
    <sheetView showGridLines="0" workbookViewId="0">
      <selection activeCell="D26" sqref="D26"/>
    </sheetView>
  </sheetViews>
  <sheetFormatPr baseColWidth="10" defaultRowHeight="16" x14ac:dyDescent="0.2"/>
  <cols>
    <col min="1" max="1" width="22.1640625" bestFit="1" customWidth="1"/>
    <col min="3" max="3" width="14.6640625" bestFit="1" customWidth="1"/>
    <col min="4" max="4" width="15" bestFit="1" customWidth="1"/>
    <col min="5" max="5" width="18.1640625" bestFit="1" customWidth="1"/>
    <col min="6" max="6" width="17.1640625" customWidth="1"/>
    <col min="7" max="7" width="17.83203125" bestFit="1" customWidth="1"/>
    <col min="8" max="8" width="23.6640625" bestFit="1" customWidth="1"/>
    <col min="9" max="9" width="15" bestFit="1" customWidth="1"/>
  </cols>
  <sheetData>
    <row r="1" spans="1:10" x14ac:dyDescent="0.2">
      <c r="A1" s="22" t="s">
        <v>4</v>
      </c>
      <c r="B1" s="23" t="s">
        <v>27</v>
      </c>
      <c r="H1" s="26"/>
    </row>
    <row r="2" spans="1:10" x14ac:dyDescent="0.2">
      <c r="A2" s="22" t="s">
        <v>5</v>
      </c>
      <c r="B2" s="28">
        <v>1</v>
      </c>
      <c r="H2" s="26"/>
    </row>
    <row r="3" spans="1:10" x14ac:dyDescent="0.2">
      <c r="H3" s="26"/>
    </row>
    <row r="4" spans="1:10" ht="57" customHeight="1" x14ac:dyDescent="0.2">
      <c r="A4" s="30" t="s">
        <v>18</v>
      </c>
      <c r="B4" s="26" t="s">
        <v>23</v>
      </c>
      <c r="C4" s="26" t="s">
        <v>24</v>
      </c>
      <c r="D4" s="26" t="s">
        <v>25</v>
      </c>
      <c r="E4" s="26" t="s">
        <v>20</v>
      </c>
      <c r="F4" s="26" t="s">
        <v>21</v>
      </c>
      <c r="G4" s="26" t="s">
        <v>22</v>
      </c>
      <c r="H4" s="26" t="s">
        <v>29</v>
      </c>
      <c r="I4" s="26" t="s">
        <v>30</v>
      </c>
    </row>
    <row r="5" spans="1:10" x14ac:dyDescent="0.2">
      <c r="A5" s="28" t="s">
        <v>14</v>
      </c>
      <c r="B5" s="29">
        <v>20</v>
      </c>
      <c r="C5" s="27">
        <v>600</v>
      </c>
      <c r="D5" s="27">
        <v>1600</v>
      </c>
      <c r="E5" s="14">
        <v>997.95</v>
      </c>
      <c r="F5" s="27">
        <v>7.7849999999999993</v>
      </c>
      <c r="G5" s="27">
        <v>39.799999999999997</v>
      </c>
      <c r="H5" s="31">
        <v>6.599999999999997</v>
      </c>
      <c r="I5" s="32">
        <f>3*4*H5</f>
        <v>79.19999999999996</v>
      </c>
      <c r="J5" s="25"/>
    </row>
    <row r="6" spans="1:10" x14ac:dyDescent="0.2">
      <c r="A6" s="28" t="s">
        <v>17</v>
      </c>
      <c r="B6" s="29">
        <v>16</v>
      </c>
      <c r="C6" s="27">
        <v>800</v>
      </c>
      <c r="D6" s="27">
        <v>1850</v>
      </c>
      <c r="E6" s="14">
        <v>1128.125</v>
      </c>
      <c r="F6" s="27">
        <v>12.9625</v>
      </c>
      <c r="G6" s="27">
        <v>57.4375</v>
      </c>
      <c r="H6" s="31">
        <v>11.667499999999999</v>
      </c>
      <c r="I6" s="32">
        <f t="shared" ref="I6:I12" si="0">3*4*H6</f>
        <v>140.01</v>
      </c>
      <c r="J6" s="25"/>
    </row>
    <row r="7" spans="1:10" x14ac:dyDescent="0.2">
      <c r="A7" s="28" t="s">
        <v>9</v>
      </c>
      <c r="B7" s="29">
        <v>19</v>
      </c>
      <c r="C7" s="27">
        <v>450</v>
      </c>
      <c r="D7" s="27">
        <v>1450</v>
      </c>
      <c r="E7" s="14">
        <v>820.78947368421052</v>
      </c>
      <c r="F7" s="27">
        <v>14.699999999999998</v>
      </c>
      <c r="G7" s="27">
        <v>59.684210526315788</v>
      </c>
      <c r="H7" s="31">
        <v>7</v>
      </c>
      <c r="I7" s="32">
        <f t="shared" si="0"/>
        <v>84</v>
      </c>
      <c r="J7" s="25"/>
    </row>
    <row r="8" spans="1:10" x14ac:dyDescent="0.2">
      <c r="A8" s="28" t="s">
        <v>2</v>
      </c>
      <c r="B8" s="29">
        <v>20</v>
      </c>
      <c r="C8" s="27">
        <v>550</v>
      </c>
      <c r="D8" s="27">
        <v>1500</v>
      </c>
      <c r="E8" s="14">
        <v>1111.25</v>
      </c>
      <c r="F8" s="27">
        <v>29.209999999999997</v>
      </c>
      <c r="G8" s="27">
        <v>103.35</v>
      </c>
      <c r="H8" s="31">
        <v>14.360000000000008</v>
      </c>
      <c r="I8" s="32">
        <f t="shared" si="0"/>
        <v>172.32000000000011</v>
      </c>
      <c r="J8" s="25"/>
    </row>
    <row r="9" spans="1:10" x14ac:dyDescent="0.2">
      <c r="A9" s="28" t="s">
        <v>13</v>
      </c>
      <c r="B9" s="29">
        <v>6</v>
      </c>
      <c r="C9" s="27">
        <v>550</v>
      </c>
      <c r="D9" s="27">
        <v>1400</v>
      </c>
      <c r="E9" s="14">
        <v>1020.8333333333334</v>
      </c>
      <c r="F9" s="27">
        <v>33.9</v>
      </c>
      <c r="G9" s="27">
        <v>80</v>
      </c>
      <c r="H9" s="31">
        <v>14</v>
      </c>
      <c r="I9" s="32">
        <f t="shared" si="0"/>
        <v>168</v>
      </c>
      <c r="J9" s="25"/>
    </row>
    <row r="10" spans="1:10" x14ac:dyDescent="0.2">
      <c r="A10" s="28" t="s">
        <v>26</v>
      </c>
      <c r="B10" s="29">
        <v>4</v>
      </c>
      <c r="C10" s="27">
        <v>450</v>
      </c>
      <c r="D10" s="27">
        <v>1849</v>
      </c>
      <c r="E10" s="14">
        <v>1339.75</v>
      </c>
      <c r="F10" s="27">
        <v>44.325000000000003</v>
      </c>
      <c r="G10" s="27">
        <v>112</v>
      </c>
      <c r="H10" s="31">
        <v>25</v>
      </c>
      <c r="I10" s="32">
        <f t="shared" si="0"/>
        <v>300</v>
      </c>
      <c r="J10" s="25"/>
    </row>
    <row r="11" spans="1:10" x14ac:dyDescent="0.2">
      <c r="A11" s="28" t="s">
        <v>11</v>
      </c>
      <c r="B11" s="29">
        <v>20</v>
      </c>
      <c r="C11" s="27">
        <v>550</v>
      </c>
      <c r="D11" s="27">
        <v>1300</v>
      </c>
      <c r="E11" s="14">
        <v>864.45</v>
      </c>
      <c r="F11" s="27">
        <v>44.45</v>
      </c>
      <c r="G11" s="27">
        <v>126.25</v>
      </c>
      <c r="H11" s="31">
        <v>15</v>
      </c>
      <c r="I11" s="32">
        <f t="shared" si="0"/>
        <v>180</v>
      </c>
      <c r="J11" s="25"/>
    </row>
    <row r="12" spans="1:10" x14ac:dyDescent="0.2">
      <c r="A12" s="28" t="s">
        <v>12</v>
      </c>
      <c r="B12" s="29">
        <v>20</v>
      </c>
      <c r="C12" s="27">
        <v>600</v>
      </c>
      <c r="D12" s="27">
        <v>1050</v>
      </c>
      <c r="E12" s="14">
        <v>792.7</v>
      </c>
      <c r="F12" s="27">
        <v>93.324999999999989</v>
      </c>
      <c r="G12" s="27">
        <v>165</v>
      </c>
      <c r="H12" s="31">
        <v>29.600000000000012</v>
      </c>
      <c r="I12" s="32">
        <f t="shared" si="0"/>
        <v>355.20000000000016</v>
      </c>
      <c r="J12" s="25"/>
    </row>
    <row r="13" spans="1:10" x14ac:dyDescent="0.2">
      <c r="A13" s="28" t="s">
        <v>19</v>
      </c>
      <c r="B13" s="29">
        <v>125</v>
      </c>
      <c r="C13" s="27">
        <v>450</v>
      </c>
      <c r="D13" s="27">
        <v>1850</v>
      </c>
      <c r="E13" s="14">
        <v>963.64800000000002</v>
      </c>
      <c r="F13" s="27">
        <v>34.902399999999993</v>
      </c>
      <c r="G13" s="27">
        <v>93.352000000000004</v>
      </c>
      <c r="H13" s="31">
        <v>14.519039999999972</v>
      </c>
      <c r="J1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Big Table</vt:lpstr>
      <vt:lpstr>Small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Bryan David Franck</dc:creator>
  <cp:lastModifiedBy>Roy Bryan David Franck</cp:lastModifiedBy>
  <dcterms:created xsi:type="dcterms:W3CDTF">2024-03-04T04:05:57Z</dcterms:created>
  <dcterms:modified xsi:type="dcterms:W3CDTF">2024-03-06T22:12:55Z</dcterms:modified>
</cp:coreProperties>
</file>