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현재_통합_문서" defaultThemeVersion="124226"/>
  <mc:AlternateContent xmlns:mc="http://schemas.openxmlformats.org/markup-compatibility/2006">
    <mc:Choice Requires="x15">
      <x15ac:absPath xmlns:x15ac="http://schemas.microsoft.com/office/spreadsheetml/2010/11/ac" url="C:\work\RS4_PE_WPC\branches\e_rs4_pe_wpc_asr_swp_fbl_3.0_HAE\e_rs4_pe_wpc_asr_swp_app\References\Doc\TestReport\"/>
    </mc:Choice>
  </mc:AlternateContent>
  <bookViews>
    <workbookView xWindow="-120" yWindow="-120" windowWidth="28092" windowHeight="16440" tabRatio="924" activeTab="8"/>
  </bookViews>
  <sheets>
    <sheet name="표지" sheetId="4" r:id="rId1"/>
    <sheet name="SWPTestReport" sheetId="1" r:id="rId2"/>
    <sheet name="OS" sheetId="6" r:id="rId3"/>
    <sheet name="MODE" sheetId="12" r:id="rId4"/>
    <sheet name="COM" sheetId="5" r:id="rId5"/>
    <sheet name="Memory" sheetId="7" r:id="rId6"/>
    <sheet name="IO" sheetId="9" state="hidden" r:id="rId7"/>
    <sheet name="Wdg" sheetId="11" r:id="rId8"/>
    <sheet name="FBL" sheetId="10" r:id="rId9"/>
    <sheet name="Pm" sheetId="13" r:id="rId10"/>
    <sheet name="Diag" sheetId="14" r:id="rId11"/>
    <sheet name="RamTst" sheetId="21" r:id="rId12"/>
    <sheet name="RomTst" sheetId="22" r:id="rId13"/>
    <sheet name="Crypto" sheetId="26" r:id="rId14"/>
    <sheet name="E2EXf" sheetId="27" r:id="rId15"/>
    <sheet name="OTA" sheetId="28" r:id="rId16"/>
    <sheet name="FunctionalSafety" sheetId="29" r:id="rId17"/>
    <sheet name="NonFunctional" sheetId="16" r:id="rId18"/>
    <sheet name="Project" sheetId="20" r:id="rId19"/>
    <sheet name="Micom" sheetId="18" r:id="rId20"/>
    <sheet name="Etc" sheetId="19" r:id="rId21"/>
  </sheets>
  <externalReferences>
    <externalReference r:id="rId22"/>
    <externalReference r:id="rId23"/>
    <externalReference r:id="rId24"/>
  </externalReferences>
  <definedNames>
    <definedName name="baseline" localSheetId="13">[1]CSR납기분석!#REF!</definedName>
    <definedName name="baseline" localSheetId="10">[1]CSR납기분석!#REF!</definedName>
    <definedName name="baseline" localSheetId="8">[1]CSR납기분석!#REF!</definedName>
    <definedName name="baseline" localSheetId="16">[1]CSR납기분석!#REF!</definedName>
    <definedName name="baseline" localSheetId="6">[1]CSR납기분석!#REF!</definedName>
    <definedName name="baseline" localSheetId="5">[1]CSR납기분석!#REF!</definedName>
    <definedName name="baseline" localSheetId="19">[1]CSR납기분석!#REF!</definedName>
    <definedName name="baseline" localSheetId="3">[1]CSR납기분석!#REF!</definedName>
    <definedName name="baseline" localSheetId="17">[1]CSR납기분석!#REF!</definedName>
    <definedName name="baseline" localSheetId="2">[1]CSR납기분석!#REF!</definedName>
    <definedName name="baseline" localSheetId="9">[1]CSR납기분석!#REF!</definedName>
    <definedName name="baseline" localSheetId="18">[1]CSR납기분석!#REF!</definedName>
    <definedName name="baseline" localSheetId="11">[1]CSR납기분석!#REF!</definedName>
    <definedName name="baseline" localSheetId="12">[1]CSR납기분석!#REF!</definedName>
    <definedName name="baseline" localSheetId="7">[1]CSR납기분석!#REF!</definedName>
    <definedName name="baseline">[1]CSR납기분석!#REF!</definedName>
    <definedName name="baseline_romtst" localSheetId="13">[1]CSR납기분석!#REF!</definedName>
    <definedName name="baseline_romtst">[1]CSR납기분석!#REF!</definedName>
    <definedName name="baseline1" localSheetId="13">[1]CSR납기분석!#REF!</definedName>
    <definedName name="baseline1" localSheetId="12">[1]CSR납기분석!#REF!</definedName>
    <definedName name="baseline1">[1]CSR납기분석!#REF!</definedName>
    <definedName name="_xlnm.Print_Area" localSheetId="0">표지!$A$1:$M$87</definedName>
    <definedName name="rpt_date">[2]요약!$C$4</definedName>
    <definedName name="tol" localSheetId="13">'[1]규모,공수분석'!#REF!</definedName>
    <definedName name="tol" localSheetId="10">'[1]규모,공수분석'!#REF!</definedName>
    <definedName name="tol" localSheetId="8">'[1]규모,공수분석'!#REF!</definedName>
    <definedName name="tol" localSheetId="16">'[1]규모,공수분석'!#REF!</definedName>
    <definedName name="tol" localSheetId="6">'[1]규모,공수분석'!#REF!</definedName>
    <definedName name="tol" localSheetId="5">'[1]규모,공수분석'!#REF!</definedName>
    <definedName name="tol" localSheetId="19">'[1]규모,공수분석'!#REF!</definedName>
    <definedName name="tol" localSheetId="3">'[1]규모,공수분석'!#REF!</definedName>
    <definedName name="tol" localSheetId="17">'[1]규모,공수분석'!#REF!</definedName>
    <definedName name="tol" localSheetId="2">'[1]규모,공수분석'!#REF!</definedName>
    <definedName name="tol" localSheetId="9">'[1]규모,공수분석'!#REF!</definedName>
    <definedName name="tol" localSheetId="18">'[1]규모,공수분석'!#REF!</definedName>
    <definedName name="tol" localSheetId="11">'[1]규모,공수분석'!#REF!</definedName>
    <definedName name="tol" localSheetId="12">'[1]규모,공수분석'!#REF!</definedName>
    <definedName name="tol" localSheetId="7">'[1]규모,공수분석'!#REF!</definedName>
    <definedName name="tol">'[1]규모,공수분석'!#REF!</definedName>
    <definedName name="tol_romtst" localSheetId="13">'[1]규모,공수분석'!#REF!</definedName>
    <definedName name="tol_romtst">'[1]규모,공수분석'!#REF!</definedName>
    <definedName name="toll" localSheetId="13">'[1]규모,공수분석'!#REF!</definedName>
    <definedName name="toll" localSheetId="12">'[1]규모,공수분석'!#REF!</definedName>
    <definedName name="toll">'[1]규모,공수분석'!#REF!</definedName>
  </definedNames>
  <calcPr calcId="162913"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7" i="1" l="1"/>
  <c r="D87" i="1"/>
  <c r="C87" i="1"/>
  <c r="E86" i="1"/>
  <c r="D86" i="1"/>
  <c r="C86" i="1"/>
  <c r="E85" i="1"/>
  <c r="D85" i="1"/>
  <c r="C85" i="1"/>
  <c r="E84" i="1"/>
  <c r="D84" i="1"/>
  <c r="C84" i="1"/>
  <c r="E83" i="1"/>
  <c r="D83" i="1"/>
  <c r="C83" i="1"/>
  <c r="E82" i="1"/>
  <c r="D82" i="1"/>
  <c r="C82" i="1"/>
  <c r="E81" i="1"/>
  <c r="D81" i="1"/>
  <c r="C81" i="1"/>
  <c r="E70" i="1"/>
  <c r="D70" i="1"/>
  <c r="C70" i="1"/>
  <c r="E69" i="1"/>
  <c r="D69" i="1"/>
  <c r="C69" i="1"/>
  <c r="E68" i="1"/>
  <c r="D68" i="1"/>
  <c r="C68" i="1"/>
  <c r="E40" i="1"/>
  <c r="E39" i="1"/>
  <c r="E38" i="1"/>
  <c r="E37" i="1"/>
  <c r="E36" i="1"/>
  <c r="D40" i="1"/>
  <c r="D39" i="1"/>
  <c r="D38" i="1"/>
  <c r="D37" i="1"/>
  <c r="D36" i="1"/>
  <c r="C40" i="1"/>
  <c r="C39" i="1"/>
  <c r="C38" i="1"/>
  <c r="C37" i="1"/>
  <c r="C36" i="1"/>
  <c r="E35" i="1"/>
  <c r="D35" i="1"/>
  <c r="C35" i="1"/>
  <c r="E34" i="1"/>
  <c r="E33" i="1"/>
  <c r="E32" i="1"/>
  <c r="D34" i="1"/>
  <c r="D33" i="1"/>
  <c r="D32" i="1"/>
  <c r="C34" i="1"/>
  <c r="C33" i="1"/>
  <c r="C32" i="1"/>
  <c r="E31" i="1"/>
  <c r="D31" i="1"/>
  <c r="C31" i="1"/>
  <c r="E30" i="1"/>
  <c r="D30" i="1"/>
  <c r="C30" i="1"/>
  <c r="E29" i="1"/>
  <c r="D29" i="1"/>
  <c r="C29" i="1"/>
  <c r="E80" i="1" l="1"/>
  <c r="D80" i="1"/>
  <c r="C80" i="1"/>
  <c r="E79" i="1"/>
  <c r="D79" i="1"/>
  <c r="E78" i="1"/>
  <c r="D78" i="1"/>
  <c r="C78" i="1"/>
  <c r="C79" i="1"/>
  <c r="E94" i="1"/>
  <c r="E77" i="1"/>
  <c r="E76" i="1"/>
  <c r="E75" i="1"/>
  <c r="E74" i="1"/>
  <c r="E73" i="1"/>
  <c r="E72" i="1"/>
  <c r="E71" i="1"/>
  <c r="E67" i="1"/>
  <c r="E66" i="1"/>
  <c r="E65" i="1"/>
  <c r="E64" i="1"/>
  <c r="E50" i="1"/>
  <c r="E49" i="1"/>
  <c r="E48" i="1"/>
  <c r="E47" i="1"/>
  <c r="E46" i="1"/>
  <c r="E45" i="1"/>
  <c r="E44" i="1"/>
  <c r="E43" i="1"/>
  <c r="E42" i="1"/>
  <c r="E41" i="1"/>
  <c r="D42" i="1"/>
  <c r="C42" i="1"/>
  <c r="D66" i="1" l="1"/>
  <c r="C66" i="1"/>
  <c r="C41" i="1" l="1"/>
  <c r="C47" i="1"/>
  <c r="D77" i="1"/>
  <c r="C77" i="1"/>
  <c r="D48" i="1"/>
  <c r="C48" i="1"/>
  <c r="D45" i="1"/>
  <c r="C45" i="1"/>
  <c r="D49" i="1" l="1"/>
  <c r="C49" i="1"/>
  <c r="C94" i="1" l="1"/>
  <c r="D94" i="1"/>
  <c r="C100" i="1"/>
  <c r="D100" i="1"/>
  <c r="E100" i="1"/>
  <c r="C105" i="1"/>
  <c r="D105" i="1"/>
  <c r="E105" i="1"/>
  <c r="D76" i="1" l="1"/>
  <c r="C76" i="1"/>
  <c r="D47" i="1" l="1"/>
  <c r="D75" i="1" l="1"/>
  <c r="C75" i="1"/>
  <c r="D74" i="1" l="1"/>
  <c r="C74" i="1"/>
  <c r="D73" i="1"/>
  <c r="C73" i="1"/>
  <c r="D72" i="1"/>
  <c r="C72" i="1"/>
  <c r="D71" i="1"/>
  <c r="C71" i="1"/>
  <c r="D67" i="1"/>
  <c r="C67" i="1"/>
  <c r="D65" i="1"/>
  <c r="C65" i="1"/>
  <c r="D64" i="1"/>
  <c r="C64" i="1"/>
  <c r="E63" i="1"/>
  <c r="D63" i="1"/>
  <c r="C63" i="1"/>
  <c r="E62" i="1"/>
  <c r="D62" i="1"/>
  <c r="C62" i="1"/>
  <c r="E61" i="1"/>
  <c r="D61" i="1"/>
  <c r="C61" i="1"/>
  <c r="C60" i="1"/>
  <c r="E60" i="1"/>
  <c r="D60" i="1"/>
  <c r="E59" i="1"/>
  <c r="D59" i="1"/>
  <c r="C59" i="1"/>
  <c r="E58" i="1"/>
  <c r="D58" i="1"/>
  <c r="C58" i="1"/>
  <c r="E57" i="1"/>
  <c r="D57" i="1"/>
  <c r="C57" i="1"/>
  <c r="E56" i="1"/>
  <c r="D56" i="1"/>
  <c r="C56" i="1"/>
  <c r="E55" i="1"/>
  <c r="D55" i="1"/>
  <c r="C55" i="1"/>
  <c r="E54" i="1"/>
  <c r="D54" i="1"/>
  <c r="C54" i="1"/>
  <c r="E53" i="1"/>
  <c r="D53" i="1"/>
  <c r="C53" i="1"/>
  <c r="E52" i="1"/>
  <c r="D52" i="1"/>
  <c r="C52" i="1"/>
  <c r="E51" i="1"/>
  <c r="D51" i="1"/>
  <c r="C51" i="1"/>
  <c r="D50" i="1"/>
  <c r="C50" i="1"/>
  <c r="D46" i="1"/>
  <c r="C46" i="1"/>
  <c r="D44" i="1"/>
  <c r="C44" i="1"/>
  <c r="D43" i="1"/>
  <c r="C43" i="1"/>
  <c r="D41" i="1"/>
</calcChain>
</file>

<file path=xl/comments1.xml><?xml version="1.0" encoding="utf-8"?>
<comments xmlns="http://schemas.openxmlformats.org/spreadsheetml/2006/main">
  <authors>
    <author>jsjang</author>
  </authors>
  <commentList>
    <comment ref="F27" authorId="0" shapeId="0">
      <text>
        <r>
          <rPr>
            <sz val="9"/>
            <color indexed="81"/>
            <rFont val="굴림"/>
            <family val="3"/>
            <charset val="129"/>
          </rPr>
          <t xml:space="preserve">Note: Test must be done only if the module is integrated in the SWP library.
</t>
        </r>
      </text>
    </comment>
    <comment ref="F28" authorId="0" shapeId="0">
      <text>
        <r>
          <rPr>
            <sz val="9"/>
            <color indexed="81"/>
            <rFont val="굴림"/>
            <family val="3"/>
            <charset val="129"/>
          </rPr>
          <t xml:space="preserve">Note: This column indicates that the test cases must be tested at the initial/P2 SWP release event. </t>
        </r>
      </text>
    </comment>
    <comment ref="G28" authorId="0" shapeId="0">
      <text>
        <r>
          <rPr>
            <sz val="9"/>
            <color indexed="81"/>
            <rFont val="굴림"/>
            <family val="3"/>
            <charset val="129"/>
          </rPr>
          <t xml:space="preserve">Note: Test must be done only if the CAN dbc file is changed.
</t>
        </r>
      </text>
    </comment>
    <comment ref="H28" authorId="0" shapeId="0">
      <text>
        <r>
          <rPr>
            <sz val="9"/>
            <color indexed="81"/>
            <rFont val="굴림"/>
            <family val="3"/>
            <charset val="129"/>
          </rPr>
          <t xml:space="preserve">On the change of SWP internal modules, such as integration or upgrade, the Tester checks the corresponding test cases and test them.
</t>
        </r>
      </text>
    </comment>
    <comment ref="I28" authorId="0" shapeId="0">
      <text>
        <r>
          <rPr>
            <sz val="9"/>
            <color indexed="81"/>
            <rFont val="굴림"/>
            <family val="3"/>
            <charset val="129"/>
          </rPr>
          <t>On the change of SWP internal XML configuation, the Tester checks the related test cases and test them.</t>
        </r>
      </text>
    </comment>
    <comment ref="F92" authorId="0" shapeId="0">
      <text>
        <r>
          <rPr>
            <sz val="9"/>
            <color indexed="81"/>
            <rFont val="굴림"/>
            <family val="3"/>
            <charset val="129"/>
          </rPr>
          <t xml:space="preserve">Note: Test must be done only if the module is integrated in the SWP library.
</t>
        </r>
      </text>
    </comment>
    <comment ref="F93" authorId="0" shapeId="0">
      <text>
        <r>
          <rPr>
            <sz val="9"/>
            <color indexed="81"/>
            <rFont val="굴림"/>
            <family val="3"/>
            <charset val="129"/>
          </rPr>
          <t xml:space="preserve">Note: This column indicates that the test cases must be tested at the initial/P2 SWP release event. </t>
        </r>
      </text>
    </comment>
    <comment ref="G93" authorId="0" shapeId="0">
      <text>
        <r>
          <rPr>
            <sz val="9"/>
            <color indexed="81"/>
            <rFont val="굴림"/>
            <family val="3"/>
            <charset val="129"/>
          </rPr>
          <t xml:space="preserve">Note: Test must be done only if the CAN dbc file is changed.
</t>
        </r>
      </text>
    </comment>
    <comment ref="H93" authorId="0" shapeId="0">
      <text>
        <r>
          <rPr>
            <sz val="9"/>
            <color indexed="81"/>
            <rFont val="굴림"/>
            <family val="3"/>
            <charset val="129"/>
          </rPr>
          <t xml:space="preserve">On the change of SWP internal modules, such as integration or upgrade, the Tester checks the corresponding test cases and test them.
</t>
        </r>
      </text>
    </comment>
    <comment ref="I93" authorId="0" shapeId="0">
      <text>
        <r>
          <rPr>
            <sz val="9"/>
            <color indexed="81"/>
            <rFont val="굴림"/>
            <family val="3"/>
            <charset val="129"/>
          </rPr>
          <t>On the change of SWP internal XML configuation, the Tester checks the related test cases and test them.</t>
        </r>
      </text>
    </comment>
    <comment ref="F98" authorId="0" shapeId="0">
      <text>
        <r>
          <rPr>
            <sz val="9"/>
            <color indexed="81"/>
            <rFont val="굴림"/>
            <family val="3"/>
            <charset val="129"/>
          </rPr>
          <t xml:space="preserve">Note: Test must be done only if the module is integrated in the SWP library.
</t>
        </r>
      </text>
    </comment>
    <comment ref="F99" authorId="0" shapeId="0">
      <text>
        <r>
          <rPr>
            <sz val="9"/>
            <color indexed="81"/>
            <rFont val="굴림"/>
            <family val="3"/>
            <charset val="129"/>
          </rPr>
          <t xml:space="preserve">Note: This column indicates that the test cases must be tested at the initial/P2 SWP release event. </t>
        </r>
      </text>
    </comment>
    <comment ref="G99" authorId="0" shapeId="0">
      <text>
        <r>
          <rPr>
            <sz val="9"/>
            <color indexed="81"/>
            <rFont val="굴림"/>
            <family val="3"/>
            <charset val="129"/>
          </rPr>
          <t xml:space="preserve">Note: Test must be done only if the CAN dbc file is changed.
</t>
        </r>
      </text>
    </comment>
    <comment ref="H99" authorId="0" shapeId="0">
      <text>
        <r>
          <rPr>
            <sz val="9"/>
            <color indexed="81"/>
            <rFont val="굴림"/>
            <family val="3"/>
            <charset val="129"/>
          </rPr>
          <t xml:space="preserve">On the change of SWP internal modules, such as integration or upgrade, the Tester checks the corresponding test cases and test them.
</t>
        </r>
      </text>
    </comment>
    <comment ref="I99" authorId="0" shapeId="0">
      <text>
        <r>
          <rPr>
            <sz val="9"/>
            <color indexed="81"/>
            <rFont val="굴림"/>
            <family val="3"/>
            <charset val="129"/>
          </rPr>
          <t>On the change of SWP internal XML configuation, the Tester checks the related test cases and test them.</t>
        </r>
      </text>
    </comment>
    <comment ref="F103" authorId="0" shapeId="0">
      <text>
        <r>
          <rPr>
            <sz val="9"/>
            <color indexed="81"/>
            <rFont val="굴림"/>
            <family val="3"/>
            <charset val="129"/>
          </rPr>
          <t xml:space="preserve">Note: Test must be done only if the module is integrated in the SWP library.
</t>
        </r>
      </text>
    </comment>
    <comment ref="F104" authorId="0" shapeId="0">
      <text>
        <r>
          <rPr>
            <sz val="9"/>
            <color indexed="81"/>
            <rFont val="굴림"/>
            <family val="3"/>
            <charset val="129"/>
          </rPr>
          <t xml:space="preserve">Note: This column indicates that the test cases must be tested at the initial/P2 SWP release event. </t>
        </r>
      </text>
    </comment>
    <comment ref="G104" authorId="0" shapeId="0">
      <text>
        <r>
          <rPr>
            <sz val="9"/>
            <color indexed="81"/>
            <rFont val="굴림"/>
            <family val="3"/>
            <charset val="129"/>
          </rPr>
          <t xml:space="preserve">Note: Test must be done only if the CAN dbc file is changed.
</t>
        </r>
      </text>
    </comment>
    <comment ref="H104" authorId="0" shapeId="0">
      <text>
        <r>
          <rPr>
            <sz val="9"/>
            <color indexed="81"/>
            <rFont val="굴림"/>
            <family val="3"/>
            <charset val="129"/>
          </rPr>
          <t xml:space="preserve">On the change of SWP internal modules, such as integration or upgrade, the Tester checks the corresponding test cases and test them.
</t>
        </r>
      </text>
    </comment>
    <comment ref="I104" authorId="0" shapeId="0">
      <text>
        <r>
          <rPr>
            <sz val="9"/>
            <color indexed="81"/>
            <rFont val="굴림"/>
            <family val="3"/>
            <charset val="129"/>
          </rPr>
          <t>On the change of SWP internal XML configuation, the Tester checks the related test cases and test them.</t>
        </r>
      </text>
    </comment>
  </commentList>
</comments>
</file>

<file path=xl/comments2.xml><?xml version="1.0" encoding="utf-8"?>
<comments xmlns="http://schemas.openxmlformats.org/spreadsheetml/2006/main">
  <authors>
    <author>jsjang</author>
  </authors>
  <commentList>
    <comment ref="B3" authorId="0" shapeId="0">
      <text>
        <r>
          <rPr>
            <sz val="9"/>
            <color indexed="81"/>
            <rFont val="굴림"/>
            <family val="3"/>
            <charset val="129"/>
          </rPr>
          <t xml:space="preserve">Do test for one or two eeprom blocks
</t>
        </r>
      </text>
    </comment>
  </commentList>
</comments>
</file>

<file path=xl/comments3.xml><?xml version="1.0" encoding="utf-8"?>
<comments xmlns="http://schemas.openxmlformats.org/spreadsheetml/2006/main">
  <authors>
    <author>jsjang</author>
  </authors>
  <commentList>
    <comment ref="B3" authorId="0" shapeId="0">
      <text>
        <r>
          <rPr>
            <sz val="9"/>
            <color indexed="81"/>
            <rFont val="굴림"/>
            <family val="3"/>
            <charset val="129"/>
          </rPr>
          <t>In case that the CANoe simulator is available.</t>
        </r>
      </text>
    </comment>
    <comment ref="B5" authorId="0" shapeId="0">
      <text>
        <r>
          <rPr>
            <sz val="9"/>
            <color indexed="81"/>
            <rFont val="굴림"/>
            <family val="3"/>
            <charset val="129"/>
          </rPr>
          <t>In case that the CANoe simulator is available.</t>
        </r>
      </text>
    </comment>
    <comment ref="B38" authorId="0" shapeId="0">
      <text>
        <r>
          <rPr>
            <sz val="9"/>
            <color indexed="81"/>
            <rFont val="굴림"/>
            <family val="3"/>
            <charset val="129"/>
          </rPr>
          <t>In case that the CANoe simulator is available.</t>
        </r>
      </text>
    </comment>
    <comment ref="B43" authorId="0" shapeId="0">
      <text>
        <r>
          <rPr>
            <sz val="9"/>
            <color indexed="81"/>
            <rFont val="굴림"/>
            <family val="3"/>
            <charset val="129"/>
          </rPr>
          <t>In case that the CANoe simulator (j1939) is available.</t>
        </r>
      </text>
    </comment>
  </commentList>
</comments>
</file>

<file path=xl/comments4.xml><?xml version="1.0" encoding="utf-8"?>
<comments xmlns="http://schemas.openxmlformats.org/spreadsheetml/2006/main">
  <authors>
    <author>jsjang</author>
  </authors>
  <commentList>
    <comment ref="B3" authorId="0" shapeId="0">
      <text>
        <r>
          <rPr>
            <sz val="9"/>
            <color indexed="81"/>
            <rFont val="굴림"/>
            <family val="3"/>
            <charset val="129"/>
          </rPr>
          <t xml:space="preserve">Do test for one or two eeprom blocks
</t>
        </r>
      </text>
    </comment>
  </commentList>
</comments>
</file>

<file path=xl/comments5.xml><?xml version="1.0" encoding="utf-8"?>
<comments xmlns="http://schemas.openxmlformats.org/spreadsheetml/2006/main">
  <authors>
    <author>jsjang</author>
  </authors>
  <commentList>
    <comment ref="B23" authorId="0" shapeId="0">
      <text>
        <r>
          <rPr>
            <sz val="9"/>
            <color indexed="81"/>
            <rFont val="굴림"/>
            <family val="3"/>
            <charset val="129"/>
          </rPr>
          <t>In case that the JIG H/W is available.</t>
        </r>
      </text>
    </comment>
  </commentList>
</comments>
</file>

<file path=xl/comments6.xml><?xml version="1.0" encoding="utf-8"?>
<comments xmlns="http://schemas.openxmlformats.org/spreadsheetml/2006/main">
  <authors>
    <author>AUTRON</author>
  </authors>
  <commentList>
    <comment ref="E5" authorId="0" shapeId="0">
      <text>
        <r>
          <rPr>
            <b/>
            <sz val="9"/>
            <color indexed="81"/>
            <rFont val="Tahoma"/>
            <family val="2"/>
          </rPr>
          <t>AUTRON:</t>
        </r>
        <r>
          <rPr>
            <sz val="9"/>
            <color indexed="81"/>
            <rFont val="Tahoma"/>
            <family val="2"/>
          </rPr>
          <t xml:space="preserve">
1. BswM</t>
        </r>
        <r>
          <rPr>
            <sz val="9"/>
            <color indexed="81"/>
            <rFont val="돋움"/>
            <family val="3"/>
            <charset val="129"/>
          </rPr>
          <t>에서</t>
        </r>
        <r>
          <rPr>
            <sz val="9"/>
            <color indexed="81"/>
            <rFont val="Tahoma"/>
            <family val="2"/>
          </rPr>
          <t xml:space="preserve"> CAN Rx, Tx</t>
        </r>
        <r>
          <rPr>
            <sz val="9"/>
            <color indexed="81"/>
            <rFont val="돋움"/>
            <family val="3"/>
            <charset val="129"/>
          </rPr>
          <t>등의</t>
        </r>
        <r>
          <rPr>
            <sz val="9"/>
            <color indexed="81"/>
            <rFont val="Tahoma"/>
            <family val="2"/>
          </rPr>
          <t xml:space="preserve"> </t>
        </r>
        <r>
          <rPr>
            <sz val="9"/>
            <color indexed="81"/>
            <rFont val="돋움"/>
            <family val="3"/>
            <charset val="129"/>
          </rPr>
          <t>제어를</t>
        </r>
        <r>
          <rPr>
            <sz val="9"/>
            <color indexed="81"/>
            <rFont val="Tahoma"/>
            <family val="2"/>
          </rPr>
          <t xml:space="preserve"> </t>
        </r>
        <r>
          <rPr>
            <sz val="9"/>
            <color indexed="81"/>
            <rFont val="돋움"/>
            <family val="3"/>
            <charset val="129"/>
          </rPr>
          <t>수행함</t>
        </r>
      </text>
    </comment>
    <comment ref="E8" authorId="0" shapeId="0">
      <text>
        <r>
          <rPr>
            <b/>
            <sz val="9"/>
            <color indexed="81"/>
            <rFont val="Tahoma"/>
            <family val="2"/>
          </rPr>
          <t>AUTRON:</t>
        </r>
        <r>
          <rPr>
            <sz val="9"/>
            <color indexed="81"/>
            <rFont val="Tahoma"/>
            <family val="2"/>
          </rPr>
          <t xml:space="preserve">
1. EcuM(or BswM) </t>
        </r>
        <r>
          <rPr>
            <sz val="9"/>
            <color indexed="81"/>
            <rFont val="돋움"/>
            <family val="3"/>
            <charset val="129"/>
          </rPr>
          <t>설정</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리셋을</t>
        </r>
        <r>
          <rPr>
            <sz val="9"/>
            <color indexed="81"/>
            <rFont val="Tahoma"/>
            <family val="2"/>
          </rPr>
          <t xml:space="preserve"> </t>
        </r>
        <r>
          <rPr>
            <sz val="9"/>
            <color indexed="81"/>
            <rFont val="돋움"/>
            <family val="3"/>
            <charset val="129"/>
          </rPr>
          <t xml:space="preserve">수행함
</t>
        </r>
      </text>
    </comment>
    <comment ref="E10" authorId="0" shapeId="0">
      <text>
        <r>
          <rPr>
            <b/>
            <sz val="9"/>
            <color indexed="81"/>
            <rFont val="Tahoma"/>
            <family val="2"/>
          </rPr>
          <t>AUTRON:</t>
        </r>
        <r>
          <rPr>
            <sz val="9"/>
            <color indexed="81"/>
            <rFont val="Tahoma"/>
            <family val="2"/>
          </rPr>
          <t xml:space="preserve">
Xxx_Dem_SetOperationCycleState(DEM_CYCLE_STATE_START)</t>
        </r>
        <r>
          <rPr>
            <sz val="9"/>
            <color indexed="81"/>
            <rFont val="돋움"/>
            <family val="3"/>
            <charset val="129"/>
          </rPr>
          <t>는</t>
        </r>
        <r>
          <rPr>
            <sz val="9"/>
            <color indexed="81"/>
            <rFont val="Tahoma"/>
            <family val="2"/>
          </rPr>
          <t xml:space="preserve"> App</t>
        </r>
        <r>
          <rPr>
            <sz val="9"/>
            <color indexed="81"/>
            <rFont val="돋움"/>
            <family val="3"/>
            <charset val="129"/>
          </rPr>
          <t>에서</t>
        </r>
        <r>
          <rPr>
            <sz val="9"/>
            <color indexed="81"/>
            <rFont val="Tahoma"/>
            <family val="2"/>
          </rPr>
          <t xml:space="preserve"> </t>
        </r>
        <r>
          <rPr>
            <sz val="9"/>
            <color indexed="81"/>
            <rFont val="돋움"/>
            <family val="3"/>
            <charset val="129"/>
          </rPr>
          <t>제어하는</t>
        </r>
        <r>
          <rPr>
            <sz val="9"/>
            <color indexed="81"/>
            <rFont val="Tahoma"/>
            <family val="2"/>
          </rPr>
          <t xml:space="preserve"> operation</t>
        </r>
        <r>
          <rPr>
            <sz val="9"/>
            <color indexed="81"/>
            <rFont val="돋움"/>
            <family val="3"/>
            <charset val="129"/>
          </rPr>
          <t>이다</t>
        </r>
        <r>
          <rPr>
            <sz val="9"/>
            <color indexed="81"/>
            <rFont val="Tahoma"/>
            <family val="2"/>
          </rPr>
          <t>.
Dem</t>
        </r>
        <r>
          <rPr>
            <sz val="9"/>
            <color indexed="81"/>
            <rFont val="돋움"/>
            <family val="3"/>
            <charset val="129"/>
          </rPr>
          <t>의</t>
        </r>
        <r>
          <rPr>
            <sz val="9"/>
            <color indexed="81"/>
            <rFont val="Tahoma"/>
            <family val="2"/>
          </rPr>
          <t xml:space="preserve"> event</t>
        </r>
        <r>
          <rPr>
            <sz val="9"/>
            <color indexed="81"/>
            <rFont val="돋움"/>
            <family val="3"/>
            <charset val="129"/>
          </rPr>
          <t>를</t>
        </r>
        <r>
          <rPr>
            <sz val="9"/>
            <color indexed="81"/>
            <rFont val="Tahoma"/>
            <family val="2"/>
          </rPr>
          <t xml:space="preserve"> </t>
        </r>
        <r>
          <rPr>
            <sz val="9"/>
            <color indexed="81"/>
            <rFont val="돋움"/>
            <family val="3"/>
            <charset val="129"/>
          </rPr>
          <t>처리하기</t>
        </r>
        <r>
          <rPr>
            <sz val="9"/>
            <color indexed="81"/>
            <rFont val="Tahoma"/>
            <family val="2"/>
          </rPr>
          <t xml:space="preserve"> </t>
        </r>
        <r>
          <rPr>
            <sz val="9"/>
            <color indexed="81"/>
            <rFont val="돋움"/>
            <family val="3"/>
            <charset val="129"/>
          </rPr>
          <t>위해서는</t>
        </r>
        <r>
          <rPr>
            <sz val="9"/>
            <color indexed="81"/>
            <rFont val="Tahoma"/>
            <family val="2"/>
          </rPr>
          <t xml:space="preserve"> operation cycle</t>
        </r>
        <r>
          <rPr>
            <sz val="9"/>
            <color indexed="81"/>
            <rFont val="돋움"/>
            <family val="3"/>
            <charset val="129"/>
          </rPr>
          <t>이</t>
        </r>
        <r>
          <rPr>
            <sz val="9"/>
            <color indexed="81"/>
            <rFont val="Tahoma"/>
            <family val="2"/>
          </rPr>
          <t xml:space="preserve"> </t>
        </r>
        <r>
          <rPr>
            <sz val="9"/>
            <color indexed="81"/>
            <rFont val="돋움"/>
            <family val="3"/>
            <charset val="129"/>
          </rPr>
          <t>시작되어야</t>
        </r>
        <r>
          <rPr>
            <sz val="9"/>
            <color indexed="81"/>
            <rFont val="Tahoma"/>
            <family val="2"/>
          </rPr>
          <t xml:space="preserve"> </t>
        </r>
        <r>
          <rPr>
            <sz val="9"/>
            <color indexed="81"/>
            <rFont val="돋움"/>
            <family val="3"/>
            <charset val="129"/>
          </rPr>
          <t>한다</t>
        </r>
      </text>
    </comment>
  </commentList>
</comments>
</file>

<file path=xl/comments7.xml><?xml version="1.0" encoding="utf-8"?>
<comments xmlns="http://schemas.openxmlformats.org/spreadsheetml/2006/main">
  <authors>
    <author>jsjang</author>
  </authors>
  <commentList>
    <comment ref="B3" authorId="0" shapeId="0">
      <text>
        <r>
          <rPr>
            <sz val="9"/>
            <color indexed="81"/>
            <rFont val="굴림"/>
            <family val="3"/>
            <charset val="129"/>
          </rPr>
          <t xml:space="preserve">Do test for one or two controlled RAM blocks
</t>
        </r>
      </text>
    </comment>
  </commentList>
</comments>
</file>

<file path=xl/comments8.xml><?xml version="1.0" encoding="utf-8"?>
<comments xmlns="http://schemas.openxmlformats.org/spreadsheetml/2006/main">
  <authors>
    <author>jsjang</author>
  </authors>
  <commentList>
    <comment ref="B3" authorId="0" shapeId="0">
      <text>
        <r>
          <rPr>
            <sz val="9"/>
            <color indexed="81"/>
            <rFont val="굴림"/>
            <family val="3"/>
            <charset val="129"/>
          </rPr>
          <t xml:space="preserve">Do test for one or two controlled RAM blocks
</t>
        </r>
      </text>
    </comment>
  </commentList>
</comments>
</file>

<file path=xl/sharedStrings.xml><?xml version="1.0" encoding="utf-8"?>
<sst xmlns="http://schemas.openxmlformats.org/spreadsheetml/2006/main" count="1738" uniqueCount="1092">
  <si>
    <t>Test IDs</t>
    <phoneticPr fontId="8" type="noConversion"/>
  </si>
  <si>
    <t>Test Description</t>
    <phoneticPr fontId="8" type="noConversion"/>
  </si>
  <si>
    <t>Target of Test</t>
    <phoneticPr fontId="8" type="noConversion"/>
  </si>
  <si>
    <t>Remark</t>
    <phoneticPr fontId="8" type="noConversion"/>
  </si>
  <si>
    <t>Modules</t>
  </si>
  <si>
    <t>Remark</t>
    <phoneticPr fontId="8" type="noConversion"/>
  </si>
  <si>
    <t>Test Functionalities</t>
    <phoneticPr fontId="8" type="noConversion"/>
  </si>
  <si>
    <t>Test Method</t>
    <phoneticPr fontId="8" type="noConversion"/>
  </si>
  <si>
    <t>Test Description</t>
    <phoneticPr fontId="8" type="noConversion"/>
  </si>
  <si>
    <t>CAN 
dbc
Update</t>
    <phoneticPr fontId="8" type="noConversion"/>
  </si>
  <si>
    <t>SWP
Function
Change</t>
    <phoneticPr fontId="8" type="noConversion"/>
  </si>
  <si>
    <t>SWP
CFG
Change</t>
    <phoneticPr fontId="8" type="noConversion"/>
  </si>
  <si>
    <t>Initial/
P2
Release</t>
    <phoneticPr fontId="8" type="noConversion"/>
  </si>
  <si>
    <t>Test Event</t>
    <phoneticPr fontId="8" type="noConversion"/>
  </si>
  <si>
    <t>1. General</t>
    <phoneticPr fontId="8" type="noConversion"/>
  </si>
  <si>
    <t>Project</t>
    <phoneticPr fontId="8" type="noConversion"/>
  </si>
  <si>
    <t>Product</t>
    <phoneticPr fontId="8" type="noConversion"/>
  </si>
  <si>
    <t>MCU</t>
    <phoneticPr fontId="8" type="noConversion"/>
  </si>
  <si>
    <t>Product Phase</t>
    <phoneticPr fontId="8" type="noConversion"/>
  </si>
  <si>
    <t>Tester</t>
    <phoneticPr fontId="8" type="noConversion"/>
  </si>
  <si>
    <t>Test Period</t>
    <phoneticPr fontId="8" type="noConversion"/>
  </si>
  <si>
    <t>Debugger</t>
    <phoneticPr fontId="8" type="noConversion"/>
  </si>
  <si>
    <t>CAN Tool</t>
    <phoneticPr fontId="8" type="noConversion"/>
  </si>
  <si>
    <t>CAN Simulator</t>
    <phoneticPr fontId="8" type="noConversion"/>
  </si>
  <si>
    <t>CAN db</t>
    <phoneticPr fontId="8" type="noConversion"/>
  </si>
  <si>
    <t>CAN S/W Update Tool</t>
    <phoneticPr fontId="8" type="noConversion"/>
  </si>
  <si>
    <t>2. Environment</t>
    <phoneticPr fontId="8" type="noConversion"/>
  </si>
  <si>
    <t>3. SWP Change</t>
    <phoneticPr fontId="8" type="noConversion"/>
  </si>
  <si>
    <t>Change Category</t>
    <phoneticPr fontId="8" type="noConversion"/>
  </si>
  <si>
    <t>4. SWP General Test Report</t>
    <phoneticPr fontId="8" type="noConversion"/>
  </si>
  <si>
    <t xml:space="preserve">Test </t>
    <phoneticPr fontId="8" type="noConversion"/>
  </si>
  <si>
    <t>Event</t>
    <phoneticPr fontId="8" type="noConversion"/>
  </si>
  <si>
    <t>Target 
Modules</t>
    <phoneticPr fontId="8" type="noConversion"/>
  </si>
  <si>
    <t>Test Description</t>
    <phoneticPr fontId="8" type="noConversion"/>
  </si>
  <si>
    <t>Expected Results</t>
    <phoneticPr fontId="8" type="noConversion"/>
  </si>
  <si>
    <t>Test Result
(Result obtained)</t>
    <phoneticPr fontId="8" type="noConversion"/>
  </si>
  <si>
    <t>Result Evaluation
(OK/NOK/Comments)</t>
    <phoneticPr fontId="8" type="noConversion"/>
  </si>
  <si>
    <t>4. LIN</t>
    <phoneticPr fontId="8" type="noConversion"/>
  </si>
  <si>
    <t xml:space="preserve">Check if the UDP socket is opened/closed properly. </t>
    <phoneticPr fontId="8" type="noConversion"/>
  </si>
  <si>
    <t xml:space="preserve">Check the ARP is working properly. </t>
    <phoneticPr fontId="8" type="noConversion"/>
  </si>
  <si>
    <t>5. ETH</t>
    <phoneticPr fontId="8" type="noConversion"/>
  </si>
  <si>
    <t>4. Det</t>
    <phoneticPr fontId="8" type="noConversion"/>
  </si>
  <si>
    <t>test whether Det error occurs or not</t>
    <phoneticPr fontId="8" type="noConversion"/>
  </si>
  <si>
    <t>a. Put a breakpoint in the callback Det_ReportError</t>
    <phoneticPr fontId="8" type="noConversion"/>
  </si>
  <si>
    <t>a.  The break is not hooked</t>
    <phoneticPr fontId="8" type="noConversion"/>
  </si>
  <si>
    <t xml:space="preserve">AUTOSAR SWP Test Report </t>
    <phoneticPr fontId="8" type="noConversion"/>
  </si>
  <si>
    <t>Change Detail</t>
    <phoneticPr fontId="8" type="noConversion"/>
  </si>
  <si>
    <t>Used SWP Library (Version)</t>
    <phoneticPr fontId="8" type="noConversion"/>
  </si>
  <si>
    <t>SCOPE OF APPLICATION
All Project/Supporting</t>
    <phoneticPr fontId="8" type="noConversion"/>
  </si>
  <si>
    <t>Document Change History</t>
    <phoneticPr fontId="8" type="noConversion"/>
  </si>
  <si>
    <t>Date(YYYY-MM-DD)</t>
    <phoneticPr fontId="8" type="noConversion"/>
  </si>
  <si>
    <t>Ver.</t>
    <phoneticPr fontId="8" type="noConversion"/>
  </si>
  <si>
    <t>Editor</t>
    <phoneticPr fontId="8" type="noConversion"/>
  </si>
  <si>
    <t>Chap</t>
    <phoneticPr fontId="8" type="noConversion"/>
  </si>
  <si>
    <t>Creation</t>
    <phoneticPr fontId="8" type="noConversion"/>
  </si>
  <si>
    <t>Check</t>
    <phoneticPr fontId="8" type="noConversion"/>
  </si>
  <si>
    <t>Approval</t>
    <phoneticPr fontId="8" type="noConversion"/>
  </si>
  <si>
    <t>Doc. No</t>
    <phoneticPr fontId="8" type="noConversion"/>
  </si>
  <si>
    <t>1. Check Tx/Rx messages</t>
    <phoneticPr fontId="8" type="noConversion"/>
  </si>
  <si>
    <t>Check if the frame entries are processed correctly.</t>
    <phoneticPr fontId="8" type="noConversion"/>
  </si>
  <si>
    <t>c. Tx/Rx messages should be transmitted without any errors. Also the values of Tx signals should be equal to the configured default values.
e. The changed signal should be updated correctly.
g. The changed signal should be updated correctly.</t>
    <phoneticPr fontId="8" type="noConversion"/>
  </si>
  <si>
    <t xml:space="preserve"> - CANoe or Bus Master can be used as silumation program</t>
    <phoneticPr fontId="8" type="noConversion"/>
  </si>
  <si>
    <t>2. Check the frame sequence and schedule table switching</t>
    <phoneticPr fontId="8" type="noConversion"/>
  </si>
  <si>
    <t>Check if the frame entries are executed in configured sequence.
Check the functionality of schedule table switching.</t>
    <phoneticPr fontId="8" type="noConversion"/>
  </si>
  <si>
    <t>a. Check the sequence of frame entries.
b. Change schedule table.
c. Repeat a-b continually until all schedule tables are tested.</t>
    <phoneticPr fontId="8" type="noConversion"/>
  </si>
  <si>
    <t>a. The observed frame sequence should be exactly same with that of ldf file.
b. The schedule table should be changed without any errors.</t>
    <phoneticPr fontId="8" type="noConversion"/>
  </si>
  <si>
    <t>3. Check the frame delay</t>
    <phoneticPr fontId="8" type="noConversion"/>
  </si>
  <si>
    <t>Check if the frame delay is matching with the configured value.</t>
    <phoneticPr fontId="8" type="noConversion"/>
  </si>
  <si>
    <t>a. Check the frame delay in simulation program.</t>
    <phoneticPr fontId="8" type="noConversion"/>
  </si>
  <si>
    <t>a. The time delay between 'start of frame' should be almost the same with configured value.</t>
    <phoneticPr fontId="8" type="noConversion"/>
  </si>
  <si>
    <t xml:space="preserve"> - CANoe can be used as silumation program
 - The frame delay can be measured by calculating difference between "Start of frame" in CANoe trace window.
 - In "Bus Master", there are no methods to check frame delay. </t>
    <phoneticPr fontId="8" type="noConversion"/>
  </si>
  <si>
    <t>4. Check Sleep and wake-up functionalities.</t>
    <phoneticPr fontId="8" type="noConversion"/>
  </si>
  <si>
    <t>Check if the sleep/wakeup request is correctly processed.</t>
    <phoneticPr fontId="8" type="noConversion"/>
  </si>
  <si>
    <t>a. Start the simulation program and load ldf file.
b. Run ECU.
c. Check Tx/Rx frames in simulation program.
d. Request no-communication to the channel.
e. Check Tx/Rx frames in simulation program.
f. Request full-communication to the channel.
g. Check Tx/Rx frames in simulation program.</t>
    <phoneticPr fontId="8" type="noConversion"/>
  </si>
  <si>
    <t>c. Tx/Rx messages should be transmitted without any errors.
e. Tx/Rx messages should not be transmitted.
g. Tx/Rx messages should be transmitted without any errors.</t>
    <phoneticPr fontId="8" type="noConversion"/>
  </si>
  <si>
    <t>6. Xcp</t>
    <phoneticPr fontId="8" type="noConversion"/>
  </si>
  <si>
    <t>1. Measurement</t>
    <phoneticPr fontId="8" type="noConversion"/>
  </si>
  <si>
    <t>Check the measurement functionality is works well with External Tool(CANape/INCA)</t>
    <phoneticPr fontId="8" type="noConversion"/>
  </si>
  <si>
    <t>a. Connect to ECU by using external Tool
b. Select the measurement variable in external Tool configuration.
c. Start the measurement functionality in external Tool
d. Verify the measured value is same as ECU value.
e.g) check the specific variable in test application. These variables will be increased or decreased as time passes.</t>
    <phoneticPr fontId="8" type="noConversion"/>
  </si>
  <si>
    <t>a. measurement result should be shown in exteral tool and same as ECU value.</t>
    <phoneticPr fontId="8" type="noConversion"/>
  </si>
  <si>
    <t>2. Calibration</t>
    <phoneticPr fontId="8" type="noConversion"/>
  </si>
  <si>
    <t>Check the calibration functionality is works well with External Tool(CANape/INCA)</t>
    <phoneticPr fontId="8" type="noConversion"/>
  </si>
  <si>
    <t>a. Connect to ECU by using external Tool
b. Select the calibration variable in external Tool configuration.
c. Change the variable with external Tool.
d. Verify the changed value is applied to ECU value.
e.g) check the specific variable in test application. These variables will be copied to another variables. you can measure the copied variable for verifying calibration.</t>
    <phoneticPr fontId="8" type="noConversion"/>
  </si>
  <si>
    <t>a. calibration data should be updated in ECU RAM.</t>
    <phoneticPr fontId="8" type="noConversion"/>
  </si>
  <si>
    <t>3. Re-programming</t>
    <phoneticPr fontId="8" type="noConversion"/>
  </si>
  <si>
    <t>a. Connect to ECU by using external Tool
b. Select the calibration variable in external Tool configuration.
c. Change the variable with external Tool.
d. Verify the changed value is applied to ECU value.
e. Make .hex file by using external Tool 
f. Run the re-programming functionality in external Tool
g. Check the re-programed ROM section is changed as calibration value.
e.g) you can verify it at dumped rom memory by using T32 or getting related variable by using measurement functionality.</t>
    <phoneticPr fontId="8" type="noConversion"/>
  </si>
  <si>
    <t>a. calibration data should be updated in ROM ECU.</t>
    <phoneticPr fontId="8" type="noConversion"/>
  </si>
  <si>
    <t>1. Gateway message(PDU based)</t>
    <phoneticPr fontId="8" type="noConversion"/>
  </si>
  <si>
    <t>a. Start the CANoe tool
b. Send predefined gateway message(source).
c. Check the gatewayed message(destination).</t>
    <phoneticPr fontId="8" type="noConversion"/>
  </si>
  <si>
    <t>c. source and destination message
    should be equal.</t>
    <phoneticPr fontId="8" type="noConversion"/>
  </si>
  <si>
    <t>2. Gateway message(Signal based)</t>
    <phoneticPr fontId="8" type="noConversion"/>
  </si>
  <si>
    <t>Check if the signal is gatewayed well.
(If exist)</t>
    <phoneticPr fontId="8" type="noConversion"/>
  </si>
  <si>
    <t>c. source and destination signal
    should be equal.
    (it could be different position in
    both message)</t>
    <phoneticPr fontId="8" type="noConversion"/>
  </si>
  <si>
    <t>1. Verify the initialization sequence of BswM before NvM_ReadAll</t>
    <phoneticPr fontId="8" type="noConversion"/>
  </si>
  <si>
    <t>test whether the initialization sequence of BswM before NvM_ReadAll is working properly.</t>
    <phoneticPr fontId="8" type="noConversion"/>
  </si>
  <si>
    <t>1. Verify the initialization sequence of BswM after NvM_ReadAll</t>
    <phoneticPr fontId="8" type="noConversion"/>
  </si>
  <si>
    <t>test whether the initialization sequence of BswM after NvM_ReadAll is working properly.</t>
    <phoneticPr fontId="8" type="noConversion"/>
  </si>
  <si>
    <t>1. Verify the BSW task execution after initialization on all cores</t>
    <phoneticPr fontId="8" type="noConversion"/>
  </si>
  <si>
    <t>test whether the BSW tasks execution on all cores are working properly</t>
    <phoneticPr fontId="8" type="noConversion"/>
  </si>
  <si>
    <t xml:space="preserve">test whether the transition function is working properly </t>
    <phoneticPr fontId="8" type="noConversion"/>
  </si>
  <si>
    <t>5. Multi-Core</t>
    <phoneticPr fontId="8" type="noConversion"/>
  </si>
  <si>
    <t>1. Reprogramming through CAN bus (UDS)</t>
    <phoneticPr fontId="8" type="noConversion"/>
  </si>
  <si>
    <t>If an ECU supports UDS protocol for S/W Update, check the operation of S/W update.</t>
    <phoneticPr fontId="8" type="noConversion"/>
  </si>
  <si>
    <t>1. Verify the FBL memory layout in the SRS
   (End of SWP SRS)</t>
    <phoneticPr fontId="8" type="noConversion"/>
  </si>
  <si>
    <t>FBL uses some RAM area from Reset to 
Application startup. By specifying the area explicitly, 
Application developer can avoid collision of memory usage.</t>
    <phoneticPr fontId="8" type="noConversion"/>
  </si>
  <si>
    <t>a. Check that FBL RAM usage in the map file is correctly specified in the SRS.</t>
    <phoneticPr fontId="8" type="noConversion"/>
  </si>
  <si>
    <t>a. correct</t>
    <phoneticPr fontId="8" type="noConversion"/>
  </si>
  <si>
    <t>1. NvM</t>
    <phoneticPr fontId="8" type="noConversion"/>
  </si>
  <si>
    <t>1. Initialization of the EEPROM</t>
    <phoneticPr fontId="8" type="noConversion"/>
  </si>
  <si>
    <t xml:space="preserve">Verify that the initial notification function is called correctly according to the EEPROM data after reset.  </t>
    <phoneticPr fontId="8" type="noConversion"/>
  </si>
  <si>
    <t>2. Verify that the operation Native Block</t>
    <phoneticPr fontId="8" type="noConversion"/>
  </si>
  <si>
    <t xml:space="preserve">Verify that the process of EEPROM is correctly operated with Write &amp; Read API. </t>
    <phoneticPr fontId="8" type="noConversion"/>
  </si>
  <si>
    <t>a. Configure a Native block 
b. Put a breakpoint in the notification routine
c. Call the write API  and confirm that return value
    is E_OK
d. check whether the break point is 
    hooked or not.
e. Call the read API  and confirm that return value
    is E_OK
f. check whether the break point is 
    hooked or not.
g. compare write data and read data</t>
    <phoneticPr fontId="8" type="noConversion"/>
  </si>
  <si>
    <t>d.  Stop in the notification routine
    and confirm that JobResult is 
     NVM_REQ_OK
f.   Stop in the notification routine
    and confirm that JobResult is 
     NVM_REQ_OK
g. write data is the same as
    read data</t>
    <phoneticPr fontId="8" type="noConversion"/>
  </si>
  <si>
    <t>3. Verify that the operation Native Block
    with CRC Block</t>
    <phoneticPr fontId="8" type="noConversion"/>
  </si>
  <si>
    <t>1. Digital Direct</t>
    <phoneticPr fontId="8" type="noConversion"/>
  </si>
  <si>
    <t>1. Direct output</t>
    <phoneticPr fontId="8" type="noConversion"/>
  </si>
  <si>
    <t>test whether the direct write operation to digital output port, is working properly. (Direct write operation means that specific value (0 or 1) is written into IO HW register directly)</t>
    <phoneticPr fontId="8" type="noConversion"/>
  </si>
  <si>
    <t>a. Configure a  DigitalDirectLogical port
b. Set the direction of the port as output
c. Change the port value by using Rte_Call_&lt;p&gt;_WriteDirect(...)</t>
    <phoneticPr fontId="8" type="noConversion"/>
  </si>
  <si>
    <t>c. The expected value should be 
   shown</t>
    <phoneticPr fontId="8" type="noConversion"/>
  </si>
  <si>
    <t>2. Direct input</t>
    <phoneticPr fontId="8" type="noConversion"/>
  </si>
  <si>
    <t>test whether the job which read the digital input value from each port's register's register directly, is working properly via IO direct access API.</t>
    <phoneticPr fontId="8" type="noConversion"/>
  </si>
  <si>
    <t>a. Configure a DigitalDirectLogical port
b. Set the direction of the port as input
c. Change the input level 
d. Check the read value by using Rte_Call_&lt;p&gt;_ReadDirect(...)</t>
    <phoneticPr fontId="8" type="noConversion"/>
  </si>
  <si>
    <t>d. The expected value should be 
    read</t>
    <phoneticPr fontId="8" type="noConversion"/>
  </si>
  <si>
    <t>2. Analog Input Direct</t>
    <phoneticPr fontId="8" type="noConversion"/>
  </si>
  <si>
    <t>1. Check AD Conversion</t>
    <phoneticPr fontId="8" type="noConversion"/>
  </si>
  <si>
    <t>test whether the ADC conversion is working properly.</t>
    <phoneticPr fontId="8" type="noConversion"/>
  </si>
  <si>
    <t>a. Configure AnalogInputDirectLogical channel
b. Change the input level of the channel
c. Call Rte_Call_&lt;p&gt;_ReadDirect(..) for the channel
d. Check the read value and physical mapping.</t>
    <phoneticPr fontId="8" type="noConversion"/>
  </si>
  <si>
    <t>c. The calculate value should be 
    read</t>
    <phoneticPr fontId="8" type="noConversion"/>
  </si>
  <si>
    <t>3. PWM</t>
    <phoneticPr fontId="8" type="noConversion"/>
  </si>
  <si>
    <t xml:space="preserve">1. Check the resolution of period and duty 
    change </t>
    <phoneticPr fontId="8" type="noConversion"/>
  </si>
  <si>
    <t>test whether the PWM output generation functionality is working properly.</t>
    <phoneticPr fontId="8" type="noConversion"/>
  </si>
  <si>
    <t>b. The wanted period and duty
    should be shown</t>
    <phoneticPr fontId="8" type="noConversion"/>
  </si>
  <si>
    <t>4. GPT</t>
    <phoneticPr fontId="8" type="noConversion"/>
  </si>
  <si>
    <t xml:space="preserve">1. Verify start/stop API of the GPT </t>
    <phoneticPr fontId="8" type="noConversion"/>
  </si>
  <si>
    <t>test whether the GPT functionality is working properly.</t>
    <phoneticPr fontId="8" type="noConversion"/>
  </si>
  <si>
    <t>a. Call the Rte_Call_&lt;p&gt;_StartTimer(...)
b. Call the Rte_Call_&lt;p&gt;_GetTimeElapsed(...) and Rte_Call_&lt;p&gt;_GetTimeRemaining(…)
d. Call the Rte_Call_&lt;p&gt;_StopTimer(...)</t>
    <phoneticPr fontId="8" type="noConversion"/>
  </si>
  <si>
    <t>a. b. The wanted timer value 
    should be shown</t>
    <phoneticPr fontId="8" type="noConversion"/>
  </si>
  <si>
    <t>5. ICU</t>
    <phoneticPr fontId="8" type="noConversion"/>
  </si>
  <si>
    <t>1. Verify edge detect mode of ICU</t>
    <phoneticPr fontId="8" type="noConversion"/>
  </si>
  <si>
    <t>test whether the ICU edge detect mode functionality is working properly.</t>
    <phoneticPr fontId="8" type="noConversion"/>
  </si>
  <si>
    <t>a. Configure ICU channel with edge detect mode
b. Call the Rte_Call_&lt;p&gt;_EnableNotiifcation()
c. Call the Rte_Call_&lt;p&gt;_EnableEdgeDetect()
d. Check the calling of call-back function because of the change of input level.
e. Call the Rte_Call_&lt;p&gt;_DisableEdgeDetect()
f. Call the Rte_Call_&lt;p&gt;_DisableNotification()</t>
    <phoneticPr fontId="8" type="noConversion"/>
  </si>
  <si>
    <t>d. The call-back function must be
    called.</t>
    <phoneticPr fontId="8" type="noConversion"/>
  </si>
  <si>
    <t>test whether the ICU edge count mode functionality is working properly.</t>
    <phoneticPr fontId="8" type="noConversion"/>
  </si>
  <si>
    <t>a. Configure ICU channel with edge count mode
b. Call the Rte_Call_&lt;p&gt;_EnableEdgeCount()
c. After the several changes of input level, Call the Rte_Call_&lt;p&gt;_GetEdgeNumbers(…)
d. Call the Rte_Call_&lt;p&gt;_ResetEdgeCount()
e. Call the Rte_Call_&lt;p&gt;_DisableEdgeCount()</t>
    <phoneticPr fontId="8" type="noConversion"/>
  </si>
  <si>
    <t>c. The wanted value should be 
    shown</t>
    <phoneticPr fontId="8" type="noConversion"/>
  </si>
  <si>
    <t>test whether the ICU time stamp measurement mode functionality is working properly.</t>
    <phoneticPr fontId="8" type="noConversion"/>
  </si>
  <si>
    <t>a. Configure ICU channel with time stamp measurement mode
b. Call the Rte_Call_&lt;p&gt;_EnableNotiifcation()
c. Call the Rte_Call_&lt;p&gt;_StartTimestamp(...)
d. Check the calling of call-back function because of the change of input level.
e. Call the Rte_Call_&lt;p&gt;_GetTimestampIndex(...)
f. Call the Rte_Call_&lt;p&gt;_StopTimestamp()
g. Call the Rte_Call_&lt;p&gt;_DisableNotification()</t>
    <phoneticPr fontId="8" type="noConversion"/>
  </si>
  <si>
    <t>d. The call-back function must be called. The buffer should be filled with timestamp value.
e. The wanted timestamp buffer index should be shown.</t>
    <phoneticPr fontId="8" type="noConversion"/>
  </si>
  <si>
    <t>test whether the ICU signal measurement mode functionality is working properly.</t>
    <phoneticPr fontId="8" type="noConversion"/>
  </si>
  <si>
    <t>a. Configure ICU channel with signal measurement mode
b. Call the Rte_Call_&lt;p&gt;_StartSignalMeasurement()
c. Call the Rte_Call_&lt;p&gt;_GetTimeElapsed(...)
d. Call the Rte_Call_&lt;p&gt;_GetDutyCycleValues(...)
e. Call the Rte_Call_&lt;p&gt;_StopSignalMeasurement()</t>
    <phoneticPr fontId="8" type="noConversion"/>
  </si>
  <si>
    <t>c. d. The wanted timer value should be shown.</t>
    <phoneticPr fontId="8" type="noConversion"/>
  </si>
  <si>
    <t>1. Verify the Debounced input function</t>
    <phoneticPr fontId="8" type="noConversion"/>
  </si>
  <si>
    <t xml:space="preserve">Test whether the Debouncing process for each digital input port is done properly. (ie. Debouncing Process is the filtering process for digital input value) </t>
    <phoneticPr fontId="8" type="noConversion"/>
  </si>
  <si>
    <t>a. Set the debunce constants at the configuation tool
b. Get value at 5ms task by using Rte_Call_&lt;p&gt;_Read() and Rte_Call_&lt;p&gt;_ReadDirect() continuously.
c. Change input level from high to low (H2L)
d. Check the read value and must be gurranted the timiing gab according to debouncing constants set in input configuration between two output pulses. 
e. Do the L2H case</t>
    <phoneticPr fontId="8" type="noConversion"/>
  </si>
  <si>
    <t>d. The timing gab must be gurranted with the proper timing value (the gab is calucated with this calculation.. 
Timing gab = debouncing constant * sampling type (Slow(10ms) and Fast (5ms))</t>
    <phoneticPr fontId="8" type="noConversion"/>
  </si>
  <si>
    <t>2. Buffered input with direct access</t>
    <phoneticPr fontId="8" type="noConversion"/>
  </si>
  <si>
    <t>Test whether the direct access is working properly also when the specific input port is set as logical input type.</t>
    <phoneticPr fontId="8" type="noConversion"/>
  </si>
  <si>
    <t>a. Configure a digital logical input port with 
    direct access attribute
b. Change the input level 
c. Check the value read by using Rte_Call_&lt;p&gt;_Read() and Rte_Call_&lt;p&gt;_ReadDirect()</t>
    <phoneticPr fontId="8" type="noConversion"/>
  </si>
  <si>
    <t>c. The expected value should be 
    read</t>
    <phoneticPr fontId="8" type="noConversion"/>
  </si>
  <si>
    <t>3. Buffered input</t>
    <phoneticPr fontId="8" type="noConversion"/>
  </si>
  <si>
    <t>Test whether the logical access input read is working properly. It means that after the debounsing process for each digital input port, the proper value is returned or not by SWP IO manager.</t>
    <phoneticPr fontId="8" type="noConversion"/>
  </si>
  <si>
    <t>a. Configure a digital logical input port 
b. Change the input level 
c. Check the value read by using Rte_Call_&lt;p&gt;_Read()</t>
    <phoneticPr fontId="8" type="noConversion"/>
  </si>
  <si>
    <t>4. Direct Raw input in LP</t>
    <phoneticPr fontId="8" type="noConversion"/>
  </si>
  <si>
    <t>(Only If IO management is done in Low power mode) Test whether digital input read operation is working properly in LP mode. Because in LP mode, the filtering (=Debouncing) is not supported by platform, in APP, the Raw type access API should be used.</t>
    <phoneticPr fontId="8" type="noConversion"/>
  </si>
  <si>
    <t>a. Configure a digital logical input port with direct access attribute
b. Let the ECU go to sleep mode
c. Change the input level
d. Check the value read by using Rte_Call_&lt;p&gt;_ReadRaw()</t>
    <phoneticPr fontId="8" type="noConversion"/>
  </si>
  <si>
    <t>5. Direct input with direct access in LP</t>
    <phoneticPr fontId="8" type="noConversion"/>
  </si>
  <si>
    <t>Test whether in LP mode, direct digital input read operation is working properly. (Direct read operation means that the digital input value is accessed directly from IO HW register.)</t>
    <phoneticPr fontId="8" type="noConversion"/>
  </si>
  <si>
    <t>a. Configure a digital logical input port with direct access attribute
b. Let the ECU go to sleep mode
c. Change the input level 
d. Check the value read by using Rte_Call_&lt;p&gt;_ReadDirect()</t>
    <phoneticPr fontId="8" type="noConversion"/>
  </si>
  <si>
    <t xml:space="preserve">1. Check the mux input function </t>
    <phoneticPr fontId="8" type="noConversion"/>
  </si>
  <si>
    <t>Test whether the input level is gathered properly via Mux Device</t>
    <phoneticPr fontId="8" type="noConversion"/>
  </si>
  <si>
    <t>a. check the SPI clk, rx and tx pin working every 10ms
b. Configure a mux port
c. Change an input port level.
d.Check the return value with Rte_Call_&lt;p&gt;_Read(...)</t>
    <phoneticPr fontId="8" type="noConversion"/>
  </si>
  <si>
    <t xml:space="preserve">2. Check the wake up function </t>
    <phoneticPr fontId="8" type="noConversion"/>
  </si>
  <si>
    <t>Test whether the external interrupt is triggered via Mux Device</t>
    <phoneticPr fontId="8" type="noConversion"/>
  </si>
  <si>
    <t>a. Go to sleep mode
b. Change an input port level
c. Check the external interrupt is triggered
----------------------------------------------------------
a. Go to sleep mode
b. Change the CAN bus level by using triggerring bus activity
c. Check whether the low power mode is released</t>
    <phoneticPr fontId="8" type="noConversion"/>
  </si>
  <si>
    <t>1. Buffered output</t>
    <phoneticPr fontId="8" type="noConversion"/>
  </si>
  <si>
    <t>Test whether the logical write operation to digital output port, is working properly. (Buffered output (=Logical output) is handled by IO manager and updated every 10ms)</t>
    <phoneticPr fontId="8" type="noConversion"/>
  </si>
  <si>
    <t>a. Configure a digital output port 
b. Change the port value by using Rte_Call_&lt;p&gt;_Write(...)
c. Check the port with oscilloscope</t>
    <phoneticPr fontId="8" type="noConversion"/>
  </si>
  <si>
    <t>2. Buffered output with direct access</t>
    <phoneticPr fontId="8" type="noConversion"/>
  </si>
  <si>
    <t>Test whether the direct access is working properly also when the specific output port is set as logical output type.</t>
    <phoneticPr fontId="8" type="noConversion"/>
  </si>
  <si>
    <t>a. Configure a digital output port with direct access attribute
b. Change the port value by using Rte_Call_&lt;p&gt;_WriteDirect(...)
c. Check the port with oscilloscope</t>
    <phoneticPr fontId="8" type="noConversion"/>
  </si>
  <si>
    <t>3. Buffered output with direct access in LP</t>
    <phoneticPr fontId="8" type="noConversion"/>
  </si>
  <si>
    <t>In LP mode, check the issue be tested in test case 2 (Buffered output with direct access)</t>
    <phoneticPr fontId="8" type="noConversion"/>
  </si>
  <si>
    <t>d. The expected value should be 
   shown</t>
    <phoneticPr fontId="8" type="noConversion"/>
  </si>
  <si>
    <t xml:space="preserve">1. Check the demux output function </t>
    <phoneticPr fontId="8" type="noConversion"/>
  </si>
  <si>
    <t>Test whether the output control is working properly via Demux Device</t>
    <phoneticPr fontId="8" type="noConversion"/>
  </si>
  <si>
    <t>a. check the SPI clk, rx and tx pin working every 10ms
b. Configure a demux port 
c. Change the port value by using Rte_Call_&lt;p&gt;_Write(...)
d. Check the port with oscilloscope</t>
    <phoneticPr fontId="8" type="noConversion"/>
  </si>
  <si>
    <t>1. Check AD Conversion in HP</t>
    <phoneticPr fontId="8" type="noConversion"/>
  </si>
  <si>
    <t>Test whether the ADC conversion is working properly in HP mode.</t>
    <phoneticPr fontId="8" type="noConversion"/>
  </si>
  <si>
    <t>a. Configure AD channels to be checked
b. Change the input level of the channel
c. Call Rte_Call_&lt;p&gt;_Read() and Rte_Call_&lt;p&gt;_ReadDirect(..) for the channel
d. Check the read value and physical mapping.</t>
    <phoneticPr fontId="8" type="noConversion"/>
  </si>
  <si>
    <t>d. The calculate value should be 
    read</t>
    <phoneticPr fontId="8" type="noConversion"/>
  </si>
  <si>
    <t>2. Check AD Conversion in LP</t>
    <phoneticPr fontId="8" type="noConversion"/>
  </si>
  <si>
    <t>Test whether the ADC conversion is working properly in LP mode.</t>
    <phoneticPr fontId="8" type="noConversion"/>
  </si>
  <si>
    <t xml:space="preserve">a. Configure AD channels to be checked
b. Change the input level of the channel
c. Let the ECU go to sleep mode
c. Call Rte_Call_&lt;p&gt;_ReadDirect() for the channel
d. Check the read value and physical mapping.
e. Check whether the adc interrupt occurs or not with break point functionality in DBG </t>
    <phoneticPr fontId="8" type="noConversion"/>
  </si>
  <si>
    <t>d. The calculate value should be 
    read
e. must not occur in LP mode</t>
    <phoneticPr fontId="8" type="noConversion"/>
  </si>
  <si>
    <t xml:space="preserve">1. Check the detection of the transition of the battery voltage at the threshold voltage   </t>
    <phoneticPr fontId="8" type="noConversion"/>
  </si>
  <si>
    <t>Test whether the specific event is set or not, when the voltage monitoring threshold condition is satisfied.</t>
    <phoneticPr fontId="8" type="noConversion"/>
  </si>
  <si>
    <t>a. Put a breakpoint in the transition routine
b. Change the B+ voltage
c. Check the calling of the transition routine</t>
    <phoneticPr fontId="8" type="noConversion"/>
  </si>
  <si>
    <t>c. Stop in the transition routine</t>
    <phoneticPr fontId="8" type="noConversion"/>
  </si>
  <si>
    <t>1. Check the switched battery pin has a pulse(0-&gt;1-&gt;0) in every 10ms and 5ms (only if the fast input sampling is enabled)</t>
    <phoneticPr fontId="8" type="noConversion"/>
  </si>
  <si>
    <t>Test whether the Switched Battery management (provide the power to each input ports (ie. Pull Up Control)) is worked properly by IO manager.</t>
    <phoneticPr fontId="8" type="noConversion"/>
  </si>
  <si>
    <t>a. Check the configured input supply switch port pins at HP mode
b. Check the configured input supply switch port pins at LP mode</t>
    <phoneticPr fontId="8" type="noConversion"/>
  </si>
  <si>
    <t>a,b. Depending on the user's SRS and the interface HW circuit, the switch delay must be correct</t>
    <phoneticPr fontId="8" type="noConversion"/>
  </si>
  <si>
    <t>3. FlexRay</t>
    <phoneticPr fontId="8" type="noConversion"/>
  </si>
  <si>
    <t>1. FlexRay startup and synchronization</t>
    <phoneticPr fontId="8" type="noConversion"/>
  </si>
  <si>
    <t>Check the FlexRay startup and synchronization procedure</t>
    <phoneticPr fontId="8" type="noConversion"/>
  </si>
  <si>
    <t>a. Start the CANoe tool with following config
 - KeySlot1-Off, KeySlot2-Auto
 - Block tested ECU in CANoe simulation
b. Reset ECU
c. Check whether flexray frames from ECU are monitored at the CANoe trace wondow</t>
    <phoneticPr fontId="8" type="noConversion"/>
  </si>
  <si>
    <t>c. Frames transmitted from ECU are monitored.</t>
    <phoneticPr fontId="8" type="noConversion"/>
  </si>
  <si>
    <t>2. No com / Full Com Transition</t>
    <phoneticPr fontId="8" type="noConversion"/>
  </si>
  <si>
    <t>Check the No Com / Full Com transition functionality</t>
    <phoneticPr fontId="8" type="noConversion"/>
  </si>
  <si>
    <t>a. Call the Rte_Call_&lt;Port&gt;_RequestComMode(RTE_MODE_ComMMode_COMM_NO_COMMUNICATION)
b. Check whether FlexRay communication is stopped
c. Call the Rte_Call_&lt;Port&gt;_RequestComMode(RTE_MODE_ComMMode_COMM_FULL_COMMUNICATION)
d. Check whether FlexRay communication is started</t>
    <phoneticPr fontId="8" type="noConversion"/>
  </si>
  <si>
    <t>b. FlexRay communiation is stopped.
d. FlexRay communiation is started.</t>
    <phoneticPr fontId="8" type="noConversion"/>
  </si>
  <si>
    <t>3. Static frame transmission period</t>
    <phoneticPr fontId="8" type="noConversion"/>
  </si>
  <si>
    <t>Check if the period of transmitted static frames from ECU is correct</t>
    <phoneticPr fontId="8" type="noConversion"/>
  </si>
  <si>
    <t>a. Monitor the periodic static frames from ECU at the CANoe trace window</t>
    <phoneticPr fontId="8" type="noConversion"/>
  </si>
  <si>
    <t>a. Monitored period of static frames transmitted from ECU is correct.</t>
    <phoneticPr fontId="8" type="noConversion"/>
  </si>
  <si>
    <t>4. Signal transmission and reception by static frame</t>
    <phoneticPr fontId="8" type="noConversion"/>
  </si>
  <si>
    <t>Check if the FlexRay signal in the static frame is transmitted correctly.</t>
    <phoneticPr fontId="8" type="noConversion"/>
  </si>
  <si>
    <t>a. Call the Rte_Write_&lt;Swc&gt;_&lt;Port&gt;(&lt;bufferPointer&gt;) with signal in the static frame
b. Check the transmitted signal value at the CANoe trace window
c. Generate some Rx signal in the static frame in CANoe tool
d. Check the received Rx signal values in the debugger</t>
    <phoneticPr fontId="8" type="noConversion"/>
  </si>
  <si>
    <t>b. Monitored signal value in the trace window is correct.
d.Monitored signal value in the debugger is correct.</t>
    <phoneticPr fontId="8" type="noConversion"/>
  </si>
  <si>
    <t>5. Signal transmission and reception by dynamic frame</t>
    <phoneticPr fontId="8" type="noConversion"/>
  </si>
  <si>
    <t>Check if the FlexRay signal in the dynamic frame is transmitted correctly.</t>
    <phoneticPr fontId="8" type="noConversion"/>
  </si>
  <si>
    <t>a. Call the Rte_Write_&lt;Swc&gt;_&lt;Port&gt;(&lt;bufferPointer&gt;) with signal in the dynamic frame
b. Check the transmitted signal value at the CANoe
    trace window
c. Generate some Rx signal in the dynamic frame in CANoe tool
d. Check the received Rx signal values in the debugger</t>
    <phoneticPr fontId="8" type="noConversion"/>
  </si>
  <si>
    <t xml:space="preserve">1. Check message transmission and reception </t>
    <phoneticPr fontId="8" type="noConversion"/>
  </si>
  <si>
    <t>2. Check Tx periodic message</t>
    <phoneticPr fontId="8" type="noConversion"/>
  </si>
  <si>
    <t xml:space="preserve">Check if periodic messages are correctly transmitted from ECU </t>
    <phoneticPr fontId="8" type="noConversion"/>
  </si>
  <si>
    <t>Check if BusOff Recovery Process is executed correctly.</t>
    <phoneticPr fontId="8" type="noConversion"/>
  </si>
  <si>
    <t>Check if NM message is transmitted and Logical Ring is established after startup</t>
    <phoneticPr fontId="8" type="noConversion"/>
  </si>
  <si>
    <t>a. Start the ECU with CAN connection
b. Start the CANoe simulation with several network nodes
c. Check NM messages from the ECU and Logical Ring</t>
    <phoneticPr fontId="8" type="noConversion"/>
  </si>
  <si>
    <t>c. NM message from the ECU appears on the bus and Logical Ring is established.</t>
    <phoneticPr fontId="8" type="noConversion"/>
  </si>
  <si>
    <t xml:space="preserve">Check if transition to CAN Sleep and Wake-Up is successful. </t>
    <phoneticPr fontId="8" type="noConversion"/>
  </si>
  <si>
    <t>a. Periodic message from the ECU appears on the bus.
d. No message appears on the bus.
e. Periodic message from the ECU appears on the bus.
g. No message appears on the bus.
h. Periodic message from the ECU appears on the bus.</t>
    <phoneticPr fontId="8" type="noConversion"/>
  </si>
  <si>
    <t>Check if the CANTp data transfer&amp;receive are done correctly.</t>
    <phoneticPr fontId="8" type="noConversion"/>
  </si>
  <si>
    <t>a. Start the CANoe tool
b. Send Tp Tx message in the ECU
c. Check Rx messages(First Frame, Consecutive frame) in CANoe tool
d. Send Tp Tx message(First Frame) in CANoe tool
e. Check Rx message(FlowControl Message) in the CANoe tool</t>
    <phoneticPr fontId="8" type="noConversion"/>
  </si>
  <si>
    <t>c. Tp Tx messages should be seen 
    at the CANoe trace window.
(First nibble of First Frame should be 0x1, and First niblle of Consecutive frame should be 0x2)
d. Tp Tx messages should be seen 
    at the CANoe trace window.
e. Rx message(FlowControl Message) should be seen at the CANoe trace window.</t>
    <phoneticPr fontId="8" type="noConversion"/>
  </si>
  <si>
    <t>a. Start the ECU with CAN connection
b. Start the CANoe simulation with several network nodes 
c. Set all the simulated nodes to sleep
d. Request NO COMMUNICATION
e. Set one of the simulated node to transmit CAN messages
f. Set all the simulated nodes to sleep
g. Request NO COMMUNICATION
h. Request FULL COMMUNICATION</t>
    <phoneticPr fontId="8" type="noConversion"/>
  </si>
  <si>
    <t>c. Target board should not reset</t>
    <phoneticPr fontId="8" type="noConversion"/>
  </si>
  <si>
    <t>Make intentional reset</t>
    <phoneticPr fontId="8" type="noConversion"/>
  </si>
  <si>
    <t>1.2.1</t>
    <phoneticPr fontId="8" type="noConversion"/>
  </si>
  <si>
    <t>1. Initialization in STARTUP_TWO of BSW</t>
    <phoneticPr fontId="8" type="noConversion"/>
  </si>
  <si>
    <t>2. Initialization in STARTUP_THREE of BSW</t>
    <phoneticPr fontId="8" type="noConversion"/>
  </si>
  <si>
    <t xml:space="preserve">test whether the sample non-periodic low power task is working properly </t>
    <phoneticPr fontId="8" type="noConversion"/>
  </si>
  <si>
    <t>1. Verify the completion of BSW initialization sequence</t>
    <phoneticPr fontId="8" type="noConversion"/>
  </si>
  <si>
    <t>test whether the BSW initialization sequence is completed properly.</t>
    <phoneticPr fontId="8" type="noConversion"/>
  </si>
  <si>
    <t>1. Verify the reset sequence</t>
    <phoneticPr fontId="8" type="noConversion"/>
  </si>
  <si>
    <t>test whether the reset request is working properly.</t>
    <phoneticPr fontId="8" type="noConversion"/>
  </si>
  <si>
    <t>a. Put a breakpoint in EcuM_MainFunction function on all cores
b. Check the CPU stop at the breakpoint after reset.</t>
    <phoneticPr fontId="8" type="noConversion"/>
  </si>
  <si>
    <t>b. Stop at the breakpoint</t>
    <phoneticPr fontId="8" type="noConversion"/>
  </si>
  <si>
    <t>c. Stop at the startup vector</t>
    <phoneticPr fontId="8" type="noConversion"/>
  </si>
  <si>
    <t>1.2.2</t>
    <phoneticPr fontId="8" type="noConversion"/>
  </si>
  <si>
    <t>1. Check OCU output function</t>
    <phoneticPr fontId="8" type="noConversion"/>
  </si>
  <si>
    <t>Test whether the OCU is working properly with various input parameters.</t>
    <phoneticPr fontId="8" type="noConversion"/>
  </si>
  <si>
    <t>a. Call Rte_Call_&lt;p&gt;_SetDutyCycle(…) and Rte_Call_&lt;p&gt;_SetPeriodAndDuty(…)
b. Check the wave form of the PWM ports</t>
    <phoneticPr fontId="8" type="noConversion"/>
  </si>
  <si>
    <t>a. Config OCU channel with OCU_BUS_INTERNAL_COUNTER with callback fucntion.
b. Call Rte_Call_&lt;p&gt;_GetCounterl(…), 
   Rte_Call_&lt;p&gt;_EnableNotification(…), 
   Rte_Call_&lt;p&gt;_SetAbsoluteThreshold(…) 
   Rte_Call_&lt;p&gt;_SetRelativeThreshold(…)
   Rte_Call_&lt;p&gt;_StartChannel(…)
   Rte_Call_&lt;p&gt;_StopChannel(…)
c. Check the callback fucntion is called properly.(check the interrupt )
d. Check the toggle output signal with 500us thresholds via osilloscope.</t>
    <phoneticPr fontId="8" type="noConversion"/>
  </si>
  <si>
    <t xml:space="preserve">d. The expected toggle signal should be 
   shown via oscilloscope. </t>
    <phoneticPr fontId="8" type="noConversion"/>
  </si>
  <si>
    <t>6. SWP MICOM Specific Test</t>
    <phoneticPr fontId="8" type="noConversion"/>
  </si>
  <si>
    <t>7. SWP Project Specific Test</t>
    <phoneticPr fontId="8" type="noConversion"/>
  </si>
  <si>
    <t>Modules</t>
    <phoneticPr fontId="8" type="noConversion"/>
  </si>
  <si>
    <t>Non-Functional Test</t>
    <phoneticPr fontId="8" type="noConversion"/>
  </si>
  <si>
    <t>All</t>
    <phoneticPr fontId="8" type="noConversion"/>
  </si>
  <si>
    <t>a. Toggle a port at  ASW Task (ex. OsTask_ASW_10ms)
b. Check the elapsed time between MCU Reset and the first toggle pin.</t>
    <phoneticPr fontId="8" type="noConversion"/>
  </si>
  <si>
    <t>Check that how fast SWP Is started from power attached.</t>
    <phoneticPr fontId="8" type="noConversion"/>
  </si>
  <si>
    <t>b. less than 400msec</t>
    <phoneticPr fontId="8" type="noConversion"/>
  </si>
  <si>
    <t>1.3.0</t>
    <phoneticPr fontId="8" type="noConversion"/>
  </si>
  <si>
    <t>SWP Non-Functional Requirement Test</t>
    <phoneticPr fontId="8" type="noConversion"/>
  </si>
  <si>
    <t>1. Dcm</t>
    <phoneticPr fontId="8" type="noConversion"/>
  </si>
  <si>
    <t>Preconditions</t>
    <phoneticPr fontId="8" type="noConversion"/>
  </si>
  <si>
    <t>a. Load a DianosticTest.cfg in the CANoe
b. Configures physical address and functional 
    address, response address (Refer to the figure of the Test Description)</t>
    <phoneticPr fontId="8" type="noConversion"/>
  </si>
  <si>
    <t>1. Check the DiagnosticSessionControl</t>
    <phoneticPr fontId="8" type="noConversion"/>
  </si>
  <si>
    <t>test whether the old session is changed to the requested session</t>
    <phoneticPr fontId="8" type="noConversion"/>
  </si>
  <si>
    <t>a. Configure the DcmDspSessions
b. Request DiagnosticSessionControl(extended)
c. Watch the Dcm_GddCurrentSession in the T32</t>
    <phoneticPr fontId="8" type="noConversion"/>
  </si>
  <si>
    <t>c. Dcm_GddCurrentSession = extended ( refer to DcmDspSessions)</t>
    <phoneticPr fontId="8" type="noConversion"/>
  </si>
  <si>
    <t>2. Check CommunicationControl</t>
    <phoneticPr fontId="8" type="noConversion"/>
  </si>
  <si>
    <t>test whether the control of communcation is working properly</t>
    <phoneticPr fontId="8" type="noConversion"/>
  </si>
  <si>
    <t>a. Configure a DcmDslProtocol 
    as per Diagnostic channel(Physcal/funtion Rx Pdu, Tx Pdu)
b. Configure a DcmDspComControl 
c. Request DiagnosticSessionControl(extended)
d. Request CommunicationControl(disableRxTx)
e. Monitor the periodic message through CANoe
f.  Request CommunicationControl(enableRxTx)
g. Monitor the periodic message through CANoe
*Note : CommunicationControl don't control the NM Messages</t>
    <phoneticPr fontId="8" type="noConversion"/>
  </si>
  <si>
    <t>3. Check DiagnosticSessionControl</t>
    <phoneticPr fontId="8" type="noConversion"/>
  </si>
  <si>
    <t>test whether transmission of messages are enabled when session timing time occurs or not</t>
    <phoneticPr fontId="8" type="noConversion"/>
  </si>
  <si>
    <t>a. Request DiagnosticSessionControl(extended)
b. Request CommunicationControl(disableRxTx)
c. Wait for 5 seconds ( Wait during extended session timeout)
e. Monitor the periodic message through CANoe
*Note : CommunicationControl don't control the NM Messages</t>
    <phoneticPr fontId="8" type="noConversion"/>
  </si>
  <si>
    <t>e. Message are observed</t>
    <phoneticPr fontId="8" type="noConversion"/>
  </si>
  <si>
    <t>when old session is changed to programmingSession session, ECU shall be reset</t>
    <phoneticPr fontId="8" type="noConversion"/>
  </si>
  <si>
    <t>c. ECU is reset</t>
    <phoneticPr fontId="8" type="noConversion"/>
  </si>
  <si>
    <t>test whether operation cycle is started</t>
    <phoneticPr fontId="8" type="noConversion"/>
  </si>
  <si>
    <t>test whether event is stored or not when event is failed</t>
    <phoneticPr fontId="8" type="noConversion"/>
  </si>
  <si>
    <t xml:space="preserve">test whether event status is changed when Dcm_SetEventStatu(failed) is called. </t>
    <phoneticPr fontId="8" type="noConversion"/>
  </si>
  <si>
    <t>3. FiM</t>
    <phoneticPr fontId="8" type="noConversion"/>
  </si>
  <si>
    <t>test whether permission is false/true or not 
when event is failed/passed</t>
    <phoneticPr fontId="8" type="noConversion"/>
  </si>
  <si>
    <t>2. Dem</t>
    <phoneticPr fontId="8" type="noConversion"/>
  </si>
  <si>
    <t>1.4.0</t>
    <phoneticPr fontId="8" type="noConversion"/>
  </si>
  <si>
    <t>1. Use App_DiagnosticMonitor.c in the "b_autosar_swc_IntegrationTest\Diag" 
2. Choose method to test Dem manually or automatically
(Refer to function TestManager())</t>
    <phoneticPr fontId="8" type="noConversion"/>
  </si>
  <si>
    <t>1.5.0</t>
    <phoneticPr fontId="8" type="noConversion"/>
  </si>
  <si>
    <t>1.6.0</t>
    <phoneticPr fontId="8" type="noConversion"/>
  </si>
  <si>
    <t>1. test the operation cycle</t>
    <phoneticPr fontId="8" type="noConversion"/>
  </si>
  <si>
    <t>2. test the event</t>
    <phoneticPr fontId="8" type="noConversion"/>
  </si>
  <si>
    <t>3. Check the callback ChangeEventStatus</t>
    <phoneticPr fontId="8" type="noConversion"/>
  </si>
  <si>
    <t>1. check the permission of the function</t>
    <phoneticPr fontId="8" type="noConversion"/>
  </si>
  <si>
    <t>1. check the Det error</t>
    <phoneticPr fontId="8" type="noConversion"/>
  </si>
  <si>
    <t>a. Configure a DemOperationCycle (OperationCycleId == 0)
b. Put a breakpoint in the 
    Dem_SetOperationCycleState
c. check whether the break point is 
    hooked or not.
d. verify the function parameters(OperationCycleId,CycleState)
e. Check whether InitMonitorForEvent callback is called
f.  check Dem_TestCaseResult[5]</t>
    <phoneticPr fontId="8" type="noConversion"/>
  </si>
  <si>
    <t>c.  DEM_E_TEST_EVENT1 is stored.
     Check the value EventId in the 
     Dem_PrimaryEventMemory.
      It is equal to Configured 
       EventId(DEM_E_TEST_EVENT)
d.  Dem_TestCaseResult[6] should be 1</t>
    <phoneticPr fontId="8" type="noConversion"/>
  </si>
  <si>
    <t>c.  The break is hooked
d. CycleState == 0
    OperationCycleId = Configured value
e. InitMonitorForEvent is called
f.  Dem_TestCaseResult[5] should be 1</t>
    <phoneticPr fontId="8" type="noConversion"/>
  </si>
  <si>
    <t>a. Configure a DemEventParameter
    (DEM_E_TEST_EVENT1)
b. Call the 
    Xxx_DEM_E_TEST_EVENT1_SetEventStatus 
    with DEM_EVENT_STATUS_FAILED
   (refer to function Diagnostic_Monitor in the 
    App_DiagnosticMonitor.c)
c. check whether DEM_E_TEST_EVENT1 is stored 
    in the event memory or not.
    Watch the Dem_PrimaryEventMemory in T32
d.  check Dem_TestCaseResult[6]</t>
    <phoneticPr fontId="8" type="noConversion"/>
  </si>
  <si>
    <t>a. Configure callback ChangeEventStatus
b. Put a breakpoint in the callback 
    ChangeEventStatus in the App_DiagnosticMonitor.c
    (ex, CBStatusEvt_DEM_E_TEST_EVENT1)
b. Call the 
    Xxx_DEM_E_TEST_EVENT1_SetEventStatus 
    with DEM_EVENT_STATUS_PASSED
d. check whether the break point is 
    hooked or not.
e.  check Dem_TestCaseResult[7]</t>
    <phoneticPr fontId="8" type="noConversion"/>
  </si>
  <si>
    <t>a. Perform the Test 1 of Dem
b. Call the Xxx_FiMFID_0_GetFunctionPermission
    (Refer to rte.c)
c. Call the 
    Xxx_DEM_E_TEST_EVENT1_SetEventStatus 
    with DEM_EVENT_STATUS_PASSED
     (refer to function Diagnostic_Monitor in the 
    App_DiagnosticMonitor.c)
d. Call the Xxx_FiMFID_0_GetFunctionPermission
    (Refer to rte.c)
e.  check Dem_TestCaseResult[8]</t>
    <phoneticPr fontId="8" type="noConversion"/>
  </si>
  <si>
    <t>c.  The break is hooked
e.  Dem_TestCaseResult[7] should be 1</t>
    <phoneticPr fontId="8" type="noConversion"/>
  </si>
  <si>
    <t>b.  Permission is FALSE
d.  Permission is TRUE
e.  Dem_TestCaseResult[8] should be 1</t>
    <phoneticPr fontId="8" type="noConversion"/>
  </si>
  <si>
    <t>1.7.0</t>
    <phoneticPr fontId="8" type="noConversion"/>
  </si>
  <si>
    <t>2. External Wdg</t>
    <phoneticPr fontId="8" type="noConversion"/>
  </si>
  <si>
    <t>1. Check Wdg reset occurrence</t>
    <phoneticPr fontId="8" type="noConversion"/>
  </si>
  <si>
    <t xml:space="preserve">Check whether the DIO pin for triggering is toggled </t>
    <phoneticPr fontId="8" type="noConversion"/>
  </si>
  <si>
    <t>Check whether the platform has a problem which causes Wdg reset</t>
    <phoneticPr fontId="8" type="noConversion"/>
  </si>
  <si>
    <t>a. Configure a digital output port with direct access attribute
b. Let the ECU go to sleep mode
c. Change the port value by using Rte_Call_&lt;p&gt;_WriteDirect(...)
d. Check the port with oscilloscope</t>
    <phoneticPr fontId="8" type="noConversion"/>
  </si>
  <si>
    <t>2. Check DIO toggling</t>
    <phoneticPr fontId="8" type="noConversion"/>
  </si>
  <si>
    <t>a. Power down the target board
b. Disconnect T32 cable from the target board
c. Power on the target board
d. Check the value of MCU reset pin which is connected to the Ext. Wdg device reset pin with oscilloscope</t>
    <phoneticPr fontId="8" type="noConversion"/>
  </si>
  <si>
    <t>d. The value should maintain at high level and target board work properly</t>
    <phoneticPr fontId="8" type="noConversion"/>
  </si>
  <si>
    <t>d. The signal should be toggled according to the configured  toggle period</t>
    <phoneticPr fontId="8" type="noConversion"/>
  </si>
  <si>
    <t>1.8.0</t>
    <phoneticPr fontId="8" type="noConversion"/>
  </si>
  <si>
    <t>2. CAN</t>
    <phoneticPr fontId="8" type="noConversion"/>
  </si>
  <si>
    <t>3.2, 3.4</t>
    <phoneticPr fontId="8" type="noConversion"/>
  </si>
  <si>
    <t>1.9.0</t>
    <phoneticPr fontId="8" type="noConversion"/>
  </si>
  <si>
    <t>2.0.0</t>
    <phoneticPr fontId="8" type="noConversion"/>
  </si>
  <si>
    <t>2.1.0</t>
    <phoneticPr fontId="8" type="noConversion"/>
  </si>
  <si>
    <t>4. Check the DemNvRamBlock</t>
    <phoneticPr fontId="8" type="noConversion"/>
  </si>
  <si>
    <t>test whether DemNvRamBlocks are not changed after reset</t>
    <phoneticPr fontId="8" type="noConversion"/>
  </si>
  <si>
    <t>9.2.4</t>
    <phoneticPr fontId="8" type="noConversion"/>
  </si>
  <si>
    <t>a. Check the value of DemNvRamBlocks (Dem_PrimaryEventMemory)
b. Do reset 
(AppMode_GucTestCase = 3, when Ecud/DEM/DTCClass Immediate Nv Storage are false)
(Debugger Reset, when Ecud/DEM/DTCClass Immediate Nv Storage are true)
c. Check whether DemNvRamBlocks(Dem_PrimaryEventMemory) are not changed after reset</t>
    <phoneticPr fontId="8" type="noConversion"/>
  </si>
  <si>
    <t>c. DemNvRamBlocks(Dem_PrimaryEventMemory) should be not changed after reset</t>
    <phoneticPr fontId="8" type="noConversion"/>
  </si>
  <si>
    <t>1. Internal Wdg</t>
    <phoneticPr fontId="8" type="noConversion"/>
  </si>
  <si>
    <t>2.2.0</t>
    <phoneticPr fontId="8" type="noConversion"/>
  </si>
  <si>
    <t>2. Test intentional Wdg reset</t>
    <phoneticPr fontId="8" type="noConversion"/>
  </si>
  <si>
    <t>Fix Typo (Intentional Wdg -&gt; Internal Wdg)</t>
    <phoneticPr fontId="8" type="noConversion"/>
  </si>
  <si>
    <t>a. Power down the target board
b. Disconnect T32 cable from the target board
c. Power on the target board
d. Check the level of the DIO pin for triggering with oscilloscope in
 - Highpower Mode
 - Lowpower Mode
 - Highpower Mode (return from Lowpower Mode)</t>
    <phoneticPr fontId="8" type="noConversion"/>
  </si>
  <si>
    <t xml:space="preserve">1. Transmission and Reception </t>
    <phoneticPr fontId="8" type="noConversion"/>
  </si>
  <si>
    <t xml:space="preserve">Check message transmission and reception </t>
    <phoneticPr fontId="8" type="noConversion"/>
  </si>
  <si>
    <t>b. results shoud be INTTST_PASS</t>
    <phoneticPr fontId="8" type="noConversion"/>
  </si>
  <si>
    <t>Check the UART error occurrence</t>
    <phoneticPr fontId="8" type="noConversion"/>
  </si>
  <si>
    <t>b. result shoud be INTTST_PASS</t>
    <phoneticPr fontId="8" type="noConversion"/>
  </si>
  <si>
    <t>a. Connect Tx-por to Rx pin (loopback)
b. Check the value of variable "IntTst_GaaTestResult[INTTST_UART_TX].result"
"IntTst_GaaTestResult[INTTST_UART_RX].result", "IntTst_GaaTestResult[INTTST_UART_VERIFY].result"</t>
    <phoneticPr fontId="8" type="noConversion"/>
  </si>
  <si>
    <t>a. Connect Tx-por to Rx pin (loopback)
b. Check the value of variable "IntTst_GaaTestResult[INTTST_UART_ERROR].result"</t>
    <phoneticPr fontId="8" type="noConversion"/>
  </si>
  <si>
    <t>2. Error</t>
    <phoneticPr fontId="8" type="noConversion"/>
  </si>
  <si>
    <t>7. UART
(Bolero Only)</t>
    <phoneticPr fontId="8" type="noConversion"/>
  </si>
  <si>
    <t>2.3.0</t>
    <phoneticPr fontId="8" type="noConversion"/>
  </si>
  <si>
    <t>2. Verify edge count mode of ICU</t>
    <phoneticPr fontId="8" type="noConversion"/>
  </si>
  <si>
    <t>3. Verify time stamp measurement mode
    of ICU</t>
    <phoneticPr fontId="8" type="noConversion"/>
  </si>
  <si>
    <t>4. Verify signal measurement mode
    of ICU</t>
    <phoneticPr fontId="8" type="noConversion"/>
  </si>
  <si>
    <t>OK</t>
  </si>
  <si>
    <t>OK</t>
    <phoneticPr fontId="8" type="noConversion"/>
  </si>
  <si>
    <t>N/A</t>
  </si>
  <si>
    <t>NOK</t>
  </si>
  <si>
    <t>NOK</t>
    <phoneticPr fontId="8" type="noConversion"/>
  </si>
  <si>
    <t>OS</t>
    <phoneticPr fontId="8" type="noConversion"/>
  </si>
  <si>
    <t>MODE</t>
    <phoneticPr fontId="8" type="noConversion"/>
  </si>
  <si>
    <t>COM</t>
    <phoneticPr fontId="8" type="noConversion"/>
  </si>
  <si>
    <t xml:space="preserve">c. Stop at the breakpoint </t>
  </si>
  <si>
    <t xml:space="preserve">Veryfiy that all tasks are working without violation of multiple activation check(E_OS_LIMIT) in OSEK </t>
  </si>
  <si>
    <t>a. result = INTTST_PASS</t>
  </si>
  <si>
    <t>1. Check the CPU load of the platform</t>
  </si>
  <si>
    <t>Check the CPU load of the platform is too high.</t>
  </si>
  <si>
    <t>1. Check Stack overflow / underflow</t>
  </si>
  <si>
    <t>Verify that stack is overflowed / underflowed.</t>
  </si>
  <si>
    <t>1. Check multi-core works well</t>
  </si>
  <si>
    <t>Verify that each core on multi-core system works well</t>
  </si>
  <si>
    <t>a. Put a breakpoint at task entry in each core</t>
  </si>
  <si>
    <t>a. Stop at the break point</t>
  </si>
  <si>
    <t>OS</t>
    <phoneticPr fontId="8" type="noConversion"/>
  </si>
  <si>
    <t>COM</t>
    <phoneticPr fontId="8" type="noConversion"/>
  </si>
  <si>
    <t>MEM</t>
    <phoneticPr fontId="8" type="noConversion"/>
  </si>
  <si>
    <t>IoHwAb</t>
    <phoneticPr fontId="8" type="noConversion"/>
  </si>
  <si>
    <t>Wdg</t>
    <phoneticPr fontId="8" type="noConversion"/>
  </si>
  <si>
    <t>FBL</t>
    <phoneticPr fontId="8" type="noConversion"/>
  </si>
  <si>
    <t>Pm</t>
    <phoneticPr fontId="8" type="noConversion"/>
  </si>
  <si>
    <t>Diag</t>
    <phoneticPr fontId="8" type="noConversion"/>
  </si>
  <si>
    <t>2.4.0</t>
    <phoneticPr fontId="8" type="noConversion"/>
  </si>
  <si>
    <t>Memory</t>
    <phoneticPr fontId="8" type="noConversion"/>
  </si>
  <si>
    <t>IoHwAb</t>
    <phoneticPr fontId="8" type="noConversion"/>
  </si>
  <si>
    <t>Wdg</t>
    <phoneticPr fontId="8" type="noConversion"/>
  </si>
  <si>
    <t>Fbl</t>
    <phoneticPr fontId="8" type="noConversion"/>
  </si>
  <si>
    <t>Diag</t>
    <phoneticPr fontId="8" type="noConversion"/>
  </si>
  <si>
    <t>CAN</t>
    <phoneticPr fontId="8" type="noConversion"/>
  </si>
  <si>
    <t>LIN</t>
    <phoneticPr fontId="8" type="noConversion"/>
  </si>
  <si>
    <t>ETH</t>
    <phoneticPr fontId="8" type="noConversion"/>
  </si>
  <si>
    <t>XCP</t>
    <phoneticPr fontId="8" type="noConversion"/>
  </si>
  <si>
    <t>COMMON</t>
    <phoneticPr fontId="8" type="noConversion"/>
  </si>
  <si>
    <t>Digital Direct</t>
    <phoneticPr fontId="8" type="noConversion"/>
  </si>
  <si>
    <t>Analog Input Direct</t>
    <phoneticPr fontId="8" type="noConversion"/>
  </si>
  <si>
    <t>PWM</t>
    <phoneticPr fontId="8" type="noConversion"/>
  </si>
  <si>
    <t>GPT</t>
    <phoneticPr fontId="8" type="noConversion"/>
  </si>
  <si>
    <t>ICU</t>
    <phoneticPr fontId="8" type="noConversion"/>
  </si>
  <si>
    <t>6. Digital Input
(IO Manager)</t>
    <phoneticPr fontId="8" type="noConversion"/>
  </si>
  <si>
    <t>Digital Input
(IO Manager)</t>
    <phoneticPr fontId="8" type="noConversion"/>
  </si>
  <si>
    <t>7. Mux
(MC33972)</t>
    <phoneticPr fontId="8" type="noConversion"/>
  </si>
  <si>
    <t>Mux
(MC33972)</t>
    <phoneticPr fontId="8" type="noConversion"/>
  </si>
  <si>
    <t>8. Digital Output
(IO Manager)</t>
    <phoneticPr fontId="8" type="noConversion"/>
  </si>
  <si>
    <t>Digital Output
(IO Manager)</t>
    <phoneticPr fontId="8" type="noConversion"/>
  </si>
  <si>
    <t>9. Demux
(L9826, L99MC6, TLE7240SL)</t>
    <phoneticPr fontId="8" type="noConversion"/>
  </si>
  <si>
    <t>Demux
(L9826, L99MC6, TLE7240SL)</t>
    <phoneticPr fontId="8" type="noConversion"/>
  </si>
  <si>
    <t>10. Analog Input
(IO Manager)</t>
    <phoneticPr fontId="8" type="noConversion"/>
  </si>
  <si>
    <t>Analog Input
(IO Manager)</t>
    <phoneticPr fontId="8" type="noConversion"/>
  </si>
  <si>
    <t>11. Voltage Monitoring</t>
    <phoneticPr fontId="8" type="noConversion"/>
  </si>
  <si>
    <t>Voltage Monitoring</t>
    <phoneticPr fontId="8" type="noConversion"/>
  </si>
  <si>
    <t>12. Input Supply Switch</t>
    <phoneticPr fontId="8" type="noConversion"/>
  </si>
  <si>
    <t>Input Supply Switch</t>
    <phoneticPr fontId="8" type="noConversion"/>
  </si>
  <si>
    <t>13. Output Comnpare Unit (Bolero Only)</t>
    <phoneticPr fontId="8" type="noConversion"/>
  </si>
  <si>
    <t>Output Comnpare Unit (Bolero Only)</t>
    <phoneticPr fontId="8" type="noConversion"/>
  </si>
  <si>
    <t>Internal Wdg</t>
    <phoneticPr fontId="8" type="noConversion"/>
  </si>
  <si>
    <t>External Wdg</t>
    <phoneticPr fontId="8" type="noConversion"/>
  </si>
  <si>
    <t>Det</t>
    <phoneticPr fontId="8" type="noConversion"/>
  </si>
  <si>
    <t>FiM</t>
    <phoneticPr fontId="8" type="noConversion"/>
  </si>
  <si>
    <t>Dcm</t>
    <phoneticPr fontId="8" type="noConversion"/>
  </si>
  <si>
    <t xml:space="preserve">Dem </t>
    <phoneticPr fontId="8" type="noConversion"/>
  </si>
  <si>
    <t>NvM</t>
    <phoneticPr fontId="8" type="noConversion"/>
  </si>
  <si>
    <t>1. Task scheduling</t>
    <phoneticPr fontId="8" type="noConversion"/>
  </si>
  <si>
    <t>2. Multiple Activation</t>
    <phoneticPr fontId="8" type="noConversion"/>
  </si>
  <si>
    <t>3. CPU Load</t>
    <phoneticPr fontId="8" type="noConversion"/>
  </si>
  <si>
    <t>4. Stack Overflow</t>
    <phoneticPr fontId="8" type="noConversion"/>
  </si>
  <si>
    <t>1. UDS SW Update</t>
    <phoneticPr fontId="8" type="noConversion"/>
  </si>
  <si>
    <t>UDS SW Update</t>
    <phoneticPr fontId="8" type="noConversion"/>
  </si>
  <si>
    <t>2. Memory Layout</t>
    <phoneticPr fontId="8" type="noConversion"/>
  </si>
  <si>
    <t>Memory Layout</t>
    <phoneticPr fontId="8" type="noConversion"/>
  </si>
  <si>
    <t>1. Transition of Power Mode</t>
    <phoneticPr fontId="8" type="noConversion"/>
  </si>
  <si>
    <t>Transition of Power Mode</t>
    <phoneticPr fontId="8" type="noConversion"/>
  </si>
  <si>
    <t>2. Low Power Task</t>
    <phoneticPr fontId="8" type="noConversion"/>
  </si>
  <si>
    <t>Mode management for Low power mode</t>
    <phoneticPr fontId="8" type="noConversion"/>
  </si>
  <si>
    <t>FlexRay</t>
    <phoneticPr fontId="8" type="noConversion"/>
  </si>
  <si>
    <t>UART</t>
    <phoneticPr fontId="8" type="noConversion"/>
  </si>
  <si>
    <t>ALL</t>
    <phoneticPr fontId="8" type="noConversion"/>
  </si>
  <si>
    <t>Non-Functional Test</t>
    <phoneticPr fontId="8" type="noConversion"/>
  </si>
  <si>
    <t>2.5.0</t>
    <phoneticPr fontId="8" type="noConversion"/>
  </si>
  <si>
    <t>c. Test Result is Pass.</t>
    <phoneticPr fontId="8" type="noConversion"/>
  </si>
  <si>
    <t>a. Select Algorithm by RAMTST_ALGORITHM_COVERAGE_HIGH
b. Run RamTst_RunFullTest() or RamTst_RunPartialTest().
c. Verify that Test Result is Pass.</t>
    <phoneticPr fontId="8" type="noConversion"/>
  </si>
  <si>
    <t>Verify that the high coverage RamTst Test result at foreground is PASS.</t>
    <phoneticPr fontId="8" type="noConversion"/>
  </si>
  <si>
    <t>3. High Coverage Test (foreground)</t>
    <phoneticPr fontId="8" type="noConversion"/>
  </si>
  <si>
    <t>c. Test Result is Pass.</t>
    <phoneticPr fontId="8" type="noConversion"/>
  </si>
  <si>
    <t>a. Select Algorithm by RAMTST_ALGORITHM_COVERAGE_MEDIUM
b. Run RamTst_RunFullTest() or RamTst_RunPartialTest().
c. Verify that Test Result is Pass.</t>
    <phoneticPr fontId="8" type="noConversion"/>
  </si>
  <si>
    <t>Verify that the medium coverage RamTst Test result at foreground is PASS.</t>
    <phoneticPr fontId="8" type="noConversion"/>
  </si>
  <si>
    <t>2. Medium Coverage Test (foreground)</t>
    <phoneticPr fontId="8" type="noConversion"/>
  </si>
  <si>
    <t>b. Test Result is Pass.</t>
    <phoneticPr fontId="8" type="noConversion"/>
  </si>
  <si>
    <t>a. Select Algorithm by RAMTST_ALGORITHM_COVERAGE_LOW
b. Verify that Test Result is Pass.</t>
    <phoneticPr fontId="8" type="noConversion"/>
  </si>
  <si>
    <t>Verify that the low coverage RamTst Test result at foreground is PASS.</t>
    <phoneticPr fontId="8" type="noConversion"/>
  </si>
  <si>
    <t>1. Low Coverage Test (foreground)</t>
    <phoneticPr fontId="8" type="noConversion"/>
  </si>
  <si>
    <t>1. RamTst</t>
    <phoneticPr fontId="8" type="noConversion"/>
  </si>
  <si>
    <t>Result Evaluation
(OK/NOK/Comments)</t>
    <phoneticPr fontId="8" type="noConversion"/>
  </si>
  <si>
    <t>Test Result
(Result obtained)</t>
    <phoneticPr fontId="8" type="noConversion"/>
  </si>
  <si>
    <t>Expected Results</t>
    <phoneticPr fontId="8" type="noConversion"/>
  </si>
  <si>
    <t>Test Method</t>
    <phoneticPr fontId="8" type="noConversion"/>
  </si>
  <si>
    <t>Test Description</t>
    <phoneticPr fontId="8" type="noConversion"/>
  </si>
  <si>
    <t>Target of Test</t>
    <phoneticPr fontId="8" type="noConversion"/>
  </si>
  <si>
    <t>Test Functionalities</t>
    <phoneticPr fontId="8" type="noConversion"/>
  </si>
  <si>
    <t>Remark</t>
    <phoneticPr fontId="8" type="noConversion"/>
  </si>
  <si>
    <t xml:space="preserve">Test </t>
    <phoneticPr fontId="8" type="noConversion"/>
  </si>
  <si>
    <t>Target 
Modules</t>
    <phoneticPr fontId="8" type="noConversion"/>
  </si>
  <si>
    <t>RamTst</t>
    <phoneticPr fontId="8" type="noConversion"/>
  </si>
  <si>
    <t>8. J1939</t>
    <phoneticPr fontId="8" type="noConversion"/>
  </si>
  <si>
    <t>J1939</t>
    <phoneticPr fontId="8" type="noConversion"/>
  </si>
  <si>
    <t xml:space="preserve">Check if DM1 is transmitted every 1 second </t>
    <phoneticPr fontId="8" type="noConversion"/>
  </si>
  <si>
    <t>2.6.0</t>
    <phoneticPr fontId="8" type="noConversion"/>
  </si>
  <si>
    <t>c. signal notification should be invoked
d. Message should be seen at the CANoe trace window.</t>
    <phoneticPr fontId="8" type="noConversion"/>
  </si>
  <si>
    <t>Recommend to test J1939 after all DEM tests are done</t>
    <phoneticPr fontId="8" type="noConversion"/>
  </si>
  <si>
    <t>2. DM1 additional transmission</t>
    <phoneticPr fontId="8" type="noConversion"/>
  </si>
  <si>
    <t>3. DM1 contents</t>
    <phoneticPr fontId="8" type="noConversion"/>
  </si>
  <si>
    <t>a. Start the ECU with CAN connection
b. Start the CANoe(J1939 option) tool
c. Check if DM1 is transmitted every 1 sec.</t>
    <phoneticPr fontId="8" type="noConversion"/>
  </si>
  <si>
    <t>Check if DM1 contents are correct</t>
    <phoneticPr fontId="8" type="noConversion"/>
  </si>
  <si>
    <t>a. Perform the Test 2 of J1939
b. Check DM1 contents</t>
    <phoneticPr fontId="8" type="noConversion"/>
  </si>
  <si>
    <t>b. DM1 is 18 bytes and contents are like following:
Lamp(1byte) + FlashLamp(1byte) + DTC1(4byte) + DTC2(4byte) + DTC3(4byte) + DTC4(4byte)</t>
    <phoneticPr fontId="8" type="noConversion"/>
  </si>
  <si>
    <t>Check if DM1 transmission follows the rule:
a.DM1 should be transmitted every 1 sec.
b.DM1 should be transmitted addionally if DTC is changed.
c.DM1 should not be transmitted if DTC is changed more than once within 1 sec.</t>
    <phoneticPr fontId="8" type="noConversion"/>
  </si>
  <si>
    <t>COM.8</t>
    <phoneticPr fontId="8" type="noConversion"/>
  </si>
  <si>
    <t>4. DM1 reception</t>
    <phoneticPr fontId="8" type="noConversion"/>
  </si>
  <si>
    <t>1. DM1 transmission</t>
    <phoneticPr fontId="8" type="noConversion"/>
  </si>
  <si>
    <t>Check if DM1 is correctly received</t>
    <phoneticPr fontId="8" type="noConversion"/>
  </si>
  <si>
    <t>a. Start the ECU with CAN connection
b. Start the CANoe(J1939 option) tool
c. Create IG(Interactive Generator) and send DM1 of other Node to the ECU. DM1 has 1 DTC and DM1 is 8 bytes.
d. Send DM1 of other Node to the ECU. DM1 has 4 DTC and DM1 is 18 bytes.</t>
    <phoneticPr fontId="8" type="noConversion"/>
  </si>
  <si>
    <t>c. DM1 should be seen at the CANoe trace window and the period is 1 sec.</t>
    <phoneticPr fontId="8" type="noConversion"/>
  </si>
  <si>
    <t>b. DM1 should be transmitted additionally whenever TEST_EVENT status is changed.
c. DM1 should not be transmiited additionally if TEST_EVENT is changed more than once within 1 sec. (1st changed TEST_EVENT should be transmitted. 2nd changed TEST_EVENT should not be transmitted)</t>
    <phoneticPr fontId="8" type="noConversion"/>
  </si>
  <si>
    <t>Use App_DiagnosticMonitor.c in "b_autosar_swc_IntegrationTest\Diag" and IntTst_Comm.c in "b_autosar_swc_IntegrationTest\Comm"</t>
    <phoneticPr fontId="8" type="noConversion"/>
  </si>
  <si>
    <t>c. DM1 contents are same as the data sent from CANoe
d. DM1 contents are same as the data sent from CANoe</t>
    <phoneticPr fontId="8" type="noConversion"/>
  </si>
  <si>
    <t>2.6.1</t>
  </si>
  <si>
    <t>Diag</t>
    <phoneticPr fontId="8" type="noConversion"/>
  </si>
  <si>
    <t>Expected Results</t>
    <phoneticPr fontId="8" type="noConversion"/>
  </si>
  <si>
    <t>a. Check Os_GulOsLimitError</t>
    <phoneticPr fontId="8" type="noConversion"/>
  </si>
  <si>
    <t>a. Check Os_GusCPULoad
b. Check Os_GusITLoad</t>
    <phoneticPr fontId="8" type="noConversion"/>
  </si>
  <si>
    <t>a. Write current Os_GusCPULoad in Test Result
b. Write current Os_GusITLoad in Test Result</t>
    <phoneticPr fontId="8" type="noConversion"/>
  </si>
  <si>
    <t>[SC1]
a. Put a breakpoint in ShutdownOs
b. Check Error parameter
[SC2,3,4]
a. Check Os_GulOsStackFaultError</t>
    <phoneticPr fontId="8" type="noConversion"/>
  </si>
  <si>
    <t>[SC1]
b. Error is not E_OS_STACKFAULT
[SC2,3,4]
a. Os_GulOsStackFaultError is zero</t>
    <phoneticPr fontId="8" type="noConversion"/>
  </si>
  <si>
    <t xml:space="preserve">b. Stop at the breakpoint </t>
    <phoneticPr fontId="8" type="noConversion"/>
  </si>
  <si>
    <t>a. Put a breakpoint at the startup vector. Code starts from the startup vector when the reset occurs.
b. Request mode to APP_MODE_INACTIVE_RESET
c. Check the CPU stop at the startup vector.</t>
    <phoneticPr fontId="8" type="noConversion"/>
  </si>
  <si>
    <t>a. Put a breakpoint in the readall block notification
   functions.
b. Check the CPU stop at the break point after
    reset.</t>
    <phoneticPr fontId="8" type="noConversion"/>
  </si>
  <si>
    <t>b. Stop in the notification routine 
    and confirm that JobResult is not 
    NVM_REQ_NOT_OK(1U) / NVM_REQ_BLOCK_SKIPPED(4U)</t>
    <phoneticPr fontId="8" type="noConversion"/>
  </si>
  <si>
    <t xml:space="preserve">a. test whether the sample low power task with 50ms period is working properly </t>
    <phoneticPr fontId="8" type="noConversion"/>
  </si>
  <si>
    <t>a. Put a breakpoint in Pm_TransitHighToLow function
b. Check the CPU stop at the break point when High to Lowpower mode transition</t>
    <phoneticPr fontId="8" type="noConversion"/>
  </si>
  <si>
    <t>a. Put a breakpoint in Pm_TransitLowToHigh function
b. Check the CPU stop at the break point when Low to Highpower Mode transition</t>
    <phoneticPr fontId="8" type="noConversion"/>
  </si>
  <si>
    <t>a. Put a breakpoint in Sample Lowpower Task function
b. Check the CPU stop at the break point in Lowpower Mode</t>
    <phoneticPr fontId="8" type="noConversion"/>
  </si>
  <si>
    <t>a. Put a breakpoint in Sample Lowpower Task(non-periodic) function
b. Check the CPU stop at the break point in Lowpower Mode</t>
    <phoneticPr fontId="8" type="noConversion"/>
  </si>
  <si>
    <t>2.7.0</t>
    <phoneticPr fontId="8" type="noConversion"/>
  </si>
  <si>
    <t>2.8.0</t>
    <phoneticPr fontId="8" type="noConversion"/>
  </si>
  <si>
    <t>Check if event messages are correctly transmitted and received</t>
    <phoneticPr fontId="8" type="noConversion"/>
  </si>
  <si>
    <t>b. periodic Tx messages should be seen at the CANoe trace window.
c. Changed value of Rx signal should be seen in the debugger.</t>
    <phoneticPr fontId="8" type="noConversion"/>
  </si>
  <si>
    <t>3 BusOff Recovery</t>
    <phoneticPr fontId="8" type="noConversion"/>
  </si>
  <si>
    <t xml:space="preserve">a. Monitor periodic messages from ECU in the CANoe tool
b. Generate a BusOff by making short circuit between CANH and CANL cables.
c. Remove the short circuit. </t>
    <phoneticPr fontId="8" type="noConversion"/>
  </si>
  <si>
    <t>a. Transmission of periodic messages are started.
b. Debugger stops at CanIf_ControllerBusOff()
c. Transmission of periodic messages are resumed after configured recovery time.</t>
    <phoneticPr fontId="8" type="noConversion"/>
  </si>
  <si>
    <t>4. Logical Ring Establishment (Only if OsekNm is integrated)</t>
    <phoneticPr fontId="8" type="noConversion"/>
  </si>
  <si>
    <t>6. Check the CANTp message Tx/Rx</t>
    <phoneticPr fontId="8" type="noConversion"/>
  </si>
  <si>
    <t>2.8.1</t>
    <phoneticPr fontId="8" type="noConversion"/>
  </si>
  <si>
    <t>Diag</t>
    <phoneticPr fontId="8" type="noConversion"/>
  </si>
  <si>
    <t>test whether the APP_MODE_INACTIVE_OFF mode</t>
    <phoneticPr fontId="8" type="noConversion"/>
  </si>
  <si>
    <t>a. Put a breakpoint in TrueAL_EcuState_OFF function
b. Check the CPU stop at the break point when request mode to APP_MODE_INACTIVE_OFF</t>
    <phoneticPr fontId="8" type="noConversion"/>
  </si>
  <si>
    <t xml:space="preserve">b. Stop at the breakpoint </t>
    <phoneticPr fontId="8" type="noConversion"/>
  </si>
  <si>
    <t>test whether the APP_MODE_INACTIVE_SLEEP mode</t>
    <phoneticPr fontId="8" type="noConversion"/>
  </si>
  <si>
    <t>a. Put a breakpoint in TrueAL_EcuState_SLEEP function
b. Check the CPU stop at the break point when request mode to APP_MODE_INACTIVE_SLEEP</t>
    <phoneticPr fontId="8" type="noConversion"/>
  </si>
  <si>
    <t>test whether the TrueAL_EcuState_RUN mode</t>
    <phoneticPr fontId="8" type="noConversion"/>
  </si>
  <si>
    <t>a. Put a breakpoint in TrueAL_EcuState_RUN function
b. Check the CPU stop at the break point when Low to Highpower Mode transition</t>
    <phoneticPr fontId="8" type="noConversion"/>
  </si>
  <si>
    <t>2.9.0</t>
    <phoneticPr fontId="8" type="noConversion"/>
  </si>
  <si>
    <t>3.0.0</t>
    <phoneticPr fontId="8" type="noConversion"/>
  </si>
  <si>
    <t>CtrlRam</t>
    <phoneticPr fontId="8" type="noConversion"/>
  </si>
  <si>
    <t>RamTst</t>
    <phoneticPr fontId="8" type="noConversion"/>
  </si>
  <si>
    <t>3.0.1</t>
    <phoneticPr fontId="8" type="noConversion"/>
  </si>
  <si>
    <t>RamTst</t>
    <phoneticPr fontId="8" type="noConversion"/>
  </si>
  <si>
    <t>3.1.0</t>
    <phoneticPr fontId="8" type="noConversion"/>
  </si>
  <si>
    <t>RomTst</t>
    <phoneticPr fontId="8" type="noConversion"/>
  </si>
  <si>
    <t>RomTst</t>
    <phoneticPr fontId="8" type="noConversion"/>
  </si>
  <si>
    <t>1. RomTst</t>
    <phoneticPr fontId="8" type="noConversion"/>
  </si>
  <si>
    <t>1. Check Wdg reset occurrence</t>
    <phoneticPr fontId="8" type="noConversion"/>
  </si>
  <si>
    <t>RomTst</t>
    <phoneticPr fontId="8" type="noConversion"/>
  </si>
  <si>
    <t>RomTst</t>
    <phoneticPr fontId="8" type="noConversion"/>
  </si>
  <si>
    <t>2. Check RomTst no error occurrence</t>
    <phoneticPr fontId="8" type="noConversion"/>
  </si>
  <si>
    <t>1. Check RomTst error occurrence</t>
    <phoneticPr fontId="8" type="noConversion"/>
  </si>
  <si>
    <t>Verify that the RomTst error occurrence without CRC</t>
    <phoneticPr fontId="8" type="noConversion"/>
  </si>
  <si>
    <t>Verify that the RomTst no error occurrence with CRC</t>
    <phoneticPr fontId="8" type="noConversion"/>
  </si>
  <si>
    <t>a. download .elf (fbl , rtsw)
b. set breakpoint at RomTstCallback
c. call RomTst Start function
d. check break at RomTstCallback twice
(fbl error, rtsw error)</t>
    <phoneticPr fontId="8" type="noConversion"/>
  </si>
  <si>
    <t>d. break at RomTstCallback twice</t>
    <phoneticPr fontId="8" type="noConversion"/>
  </si>
  <si>
    <t>d. RomTstCallback is not called</t>
    <phoneticPr fontId="8" type="noConversion"/>
  </si>
  <si>
    <t>a. download .s19 with crc (fbl , rtsw)
b. set breakpoint at RomTstCallback
c. call RomTst Start function
d. check that RomTstCallback is not called.</t>
    <phoneticPr fontId="8" type="noConversion"/>
  </si>
  <si>
    <t>3.2.0</t>
    <phoneticPr fontId="8" type="noConversion"/>
  </si>
  <si>
    <t>RegMon</t>
    <phoneticPr fontId="8" type="noConversion"/>
  </si>
  <si>
    <t>3.3.0</t>
    <phoneticPr fontId="8" type="noConversion"/>
  </si>
  <si>
    <t>NonFunctional</t>
    <phoneticPr fontId="8" type="noConversion"/>
  </si>
  <si>
    <t>Crypto</t>
    <phoneticPr fontId="8" type="noConversion"/>
  </si>
  <si>
    <t>3.4.0</t>
    <phoneticPr fontId="8" type="noConversion"/>
  </si>
  <si>
    <t>Crypto</t>
    <phoneticPr fontId="8" type="noConversion"/>
  </si>
  <si>
    <t>3. Completion of BSW Initialization sequence</t>
    <phoneticPr fontId="8" type="noConversion"/>
  </si>
  <si>
    <t>4. Initialization of Multicore</t>
    <phoneticPr fontId="8" type="noConversion"/>
  </si>
  <si>
    <t>5. Reset test</t>
    <phoneticPr fontId="8" type="noConversion"/>
  </si>
  <si>
    <t>3.5.0</t>
    <phoneticPr fontId="8" type="noConversion"/>
  </si>
  <si>
    <t>MODE</t>
    <phoneticPr fontId="8" type="noConversion"/>
  </si>
  <si>
    <t>a. Put a breakpoint in TrueAL_EcuState_STARTUP_TWO function
b. Check the CPU stop at the break point after
    reset.</t>
    <phoneticPr fontId="8" type="noConversion"/>
  </si>
  <si>
    <t>a. Put a breakpoint in  TrueAL_EcuState_STARTUP_THREE function
b. Check the CPU stop at the break point after
    reset.</t>
    <phoneticPr fontId="8" type="noConversion"/>
  </si>
  <si>
    <t>Mode</t>
    <phoneticPr fontId="8" type="noConversion"/>
  </si>
  <si>
    <t>Pm</t>
    <phoneticPr fontId="8" type="noConversion"/>
  </si>
  <si>
    <t>3.6.0</t>
    <phoneticPr fontId="8" type="noConversion"/>
  </si>
  <si>
    <t>a. Put a breakpoint in  TrueAL_EcuState_RUN function
b. Check the CPU stop at the break point after
    reset.</t>
    <phoneticPr fontId="8" type="noConversion"/>
  </si>
  <si>
    <t>3.7.0</t>
    <phoneticPr fontId="8" type="noConversion"/>
  </si>
  <si>
    <t xml:space="preserve">Check the interval of NM-messages. </t>
    <phoneticPr fontId="8" type="noConversion"/>
  </si>
  <si>
    <t>Check if the node enters into Repeat Message State when the node detection is requested.</t>
    <phoneticPr fontId="8" type="noConversion"/>
  </si>
  <si>
    <t>Check the synchronized shutdown features.</t>
    <phoneticPr fontId="8" type="noConversion"/>
  </si>
  <si>
    <t>a. Request 'FULL_COMMUNICATION' to the Ethernet Channel.
b. Check if the interval of each NM-Messages.</t>
    <phoneticPr fontId="8" type="noConversion"/>
  </si>
  <si>
    <t>a. Click the I-Generator 'Ethernet Packet' double.
b. Request 'NO_COMMUNICATION' to the Ethernet Channel.
c. Select 'NM_MSG' packet in the Ethernet Packet Builder and click send button every 3 seconds for 3 times.
d. Wait for 10 seconds.</t>
    <phoneticPr fontId="8" type="noConversion"/>
  </si>
  <si>
    <t>c. The shutdown should be postponed and ComM_GaaCurrentComMode[Com MHandle ID of the Ethernet]' should be 'FULL_COMMUNICATION'.
d. The shutdown has to be executed and 'ComM_GaaCurrentComMode[ComMHandle ID of the Ethernet]' should be 'NO_COMMUNICATION'.</t>
    <phoneticPr fontId="8" type="noConversion"/>
  </si>
  <si>
    <t>b. The time between each messages should be about 500ms.</t>
    <phoneticPr fontId="8" type="noConversion"/>
  </si>
  <si>
    <t>3.8.0</t>
    <phoneticPr fontId="8" type="noConversion"/>
  </si>
  <si>
    <t>3.9.0</t>
    <phoneticPr fontId="8" type="noConversion"/>
  </si>
  <si>
    <t>3.9.1</t>
    <phoneticPr fontId="8" type="noConversion"/>
  </si>
  <si>
    <t>Crypto</t>
    <phoneticPr fontId="8" type="noConversion"/>
  </si>
  <si>
    <t>3.9.2</t>
    <phoneticPr fontId="8" type="noConversion"/>
  </si>
  <si>
    <t>3.9.3</t>
    <phoneticPr fontId="8" type="noConversion"/>
  </si>
  <si>
    <t>IO</t>
    <phoneticPr fontId="8" type="noConversion"/>
  </si>
  <si>
    <t>1. E2EXf</t>
    <phoneticPr fontId="8" type="noConversion"/>
  </si>
  <si>
    <t>a. download .elf
b. Go in T32</t>
    <phoneticPr fontId="8" type="noConversion"/>
  </si>
  <si>
    <t>3.9.4</t>
    <phoneticPr fontId="8" type="noConversion"/>
  </si>
  <si>
    <t>E2EXf</t>
    <phoneticPr fontId="8" type="noConversion"/>
  </si>
  <si>
    <t>9. EthDiag</t>
    <phoneticPr fontId="8" type="noConversion"/>
  </si>
  <si>
    <t>Check if the message is gatewayed well.
(If exist)</t>
    <phoneticPr fontId="8" type="noConversion"/>
  </si>
  <si>
    <t>Check if the message is gatewayed well.</t>
    <phoneticPr fontId="8" type="noConversion"/>
  </si>
  <si>
    <t>test whether the EcuReset message is processed well.</t>
    <phoneticPr fontId="8" type="noConversion"/>
  </si>
  <si>
    <t>test whether the DisableRxAndTxCommunicationControl message is processed well.</t>
    <phoneticPr fontId="8" type="noConversion"/>
  </si>
  <si>
    <t>a. Start the CANoe tool
b. Check periodic messages from ECU at the CANoetrace window
c. Check Rx signal is received and value is changed in the debugger</t>
    <phoneticPr fontId="8" type="noConversion"/>
  </si>
  <si>
    <t>a. Start the CANoe tool
b. select "Gateway_From_Ethernet_To_Can(CanNode).can" as can node specification
c. select "Gateway_From_Ethernet_To_Can(EthernetNode).can" as ethernet node specification
d. connect</t>
    <phoneticPr fontId="8" type="noConversion"/>
  </si>
  <si>
    <t>a. Start the CANoe tool
b. select empty as can node specification
c. select "DiagnosticSessionControl_Physical.can" as ethernet node specification
d. connect</t>
    <phoneticPr fontId="8" type="noConversion"/>
  </si>
  <si>
    <t>d. check success message from the write window</t>
    <phoneticPr fontId="8" type="noConversion"/>
  </si>
  <si>
    <t>1. COMMON</t>
    <phoneticPr fontId="8" type="noConversion"/>
  </si>
  <si>
    <t>3.9.5</t>
    <phoneticPr fontId="8" type="noConversion"/>
  </si>
  <si>
    <t>EthDiag</t>
    <phoneticPr fontId="8" type="noConversion"/>
  </si>
  <si>
    <t>a. System up in T32
b. In case of Aurix series, set WDTSUS of Cerberus to 'Set' to enable HW Wdg reset
c. Go in T32</t>
    <phoneticPr fontId="8" type="noConversion"/>
  </si>
  <si>
    <t>3.9.6</t>
    <phoneticPr fontId="8" type="noConversion"/>
  </si>
  <si>
    <t>3.9.7</t>
    <phoneticPr fontId="8" type="noConversion"/>
  </si>
  <si>
    <t>1. Check E2E P5 Send by using E2EXf+ComXf</t>
    <phoneticPr fontId="8" type="noConversion"/>
  </si>
  <si>
    <t>2. Check E2E P11 Send by using E2EXf+ComXf</t>
    <phoneticPr fontId="8" type="noConversion"/>
  </si>
  <si>
    <t>Veiry that E2EXf+ComXf module works with E2E P5 Send well.</t>
    <phoneticPr fontId="8" type="noConversion"/>
  </si>
  <si>
    <t>Veiry that E2EXf+ComXf module works with E2E P5 Send well.</t>
    <phoneticPr fontId="8" type="noConversion"/>
  </si>
  <si>
    <t>a. download .elf
b. Go in T32</t>
    <phoneticPr fontId="8" type="noConversion"/>
  </si>
  <si>
    <t>a. Appl_E2E_P5_Write = 1 when cnt_p5 = 8.</t>
    <phoneticPr fontId="8" type="noConversion"/>
  </si>
  <si>
    <t>a. Appl_E2E_P11_Write = 1 when cnt_p11 = 8.</t>
    <phoneticPr fontId="8" type="noConversion"/>
  </si>
  <si>
    <t>3.9.8</t>
    <phoneticPr fontId="8" type="noConversion"/>
  </si>
  <si>
    <t>OS
E2EXf
NonFunc.</t>
    <phoneticPr fontId="8" type="noConversion"/>
  </si>
  <si>
    <t>1. Veryfiy that  all of cyclic tasks are activated to meet with  predefined own period.
2. Repeat this test over 10 times, cutting off cable from power supply source.</t>
    <phoneticPr fontId="8" type="noConversion"/>
  </si>
  <si>
    <t>Veryfiy that non-periodic task is activated by calling  ActivateTask() API.</t>
    <phoneticPr fontId="8" type="noConversion"/>
  </si>
  <si>
    <t>a. Put a breakpoint in the target periodic task.
b. Observe the time value of each stop. 
    (Use the "runtime" function provided by TRACE32)</t>
    <phoneticPr fontId="8" type="noConversion"/>
  </si>
  <si>
    <t>b. the period are within predefined value
    ( tolerance : under +/- 20% )</t>
    <phoneticPr fontId="8" type="noConversion"/>
  </si>
  <si>
    <t>Low Power Task</t>
    <phoneticPr fontId="8" type="noConversion"/>
  </si>
  <si>
    <t>5. SWP Non-Functional Requirement Test</t>
    <phoneticPr fontId="8" type="noConversion"/>
  </si>
  <si>
    <t>3.9.9</t>
    <phoneticPr fontId="8" type="noConversion"/>
  </si>
  <si>
    <t>Pm</t>
    <phoneticPr fontId="8" type="noConversion"/>
  </si>
  <si>
    <t>1. Verify the APP_MODE_INACTIVE_OFF mode</t>
    <phoneticPr fontId="8" type="noConversion"/>
  </si>
  <si>
    <t>2. Verify the APP_MODE_INACTIVE_SLEEP mode</t>
    <phoneticPr fontId="8" type="noConversion"/>
  </si>
  <si>
    <t>1. Startup Time</t>
    <phoneticPr fontId="8" type="noConversion"/>
  </si>
  <si>
    <t>4.0.0</t>
    <phoneticPr fontId="8" type="noConversion"/>
  </si>
  <si>
    <t>NonFunc.</t>
    <phoneticPr fontId="8" type="noConversion"/>
  </si>
  <si>
    <t>4.0.1</t>
    <phoneticPr fontId="8" type="noConversion"/>
  </si>
  <si>
    <t>RegMon</t>
    <phoneticPr fontId="8" type="noConversion"/>
  </si>
  <si>
    <t>4.0.2</t>
    <phoneticPr fontId="8" type="noConversion"/>
  </si>
  <si>
    <t>COM</t>
    <phoneticPr fontId="8" type="noConversion"/>
  </si>
  <si>
    <t>4.0.3</t>
    <phoneticPr fontId="8" type="noConversion"/>
  </si>
  <si>
    <t>COM</t>
    <phoneticPr fontId="8" type="noConversion"/>
  </si>
  <si>
    <t xml:space="preserve">b. ICMP for destination unreachable can be seen on the CANoe trace window. </t>
    <phoneticPr fontId="8" type="noConversion"/>
  </si>
  <si>
    <t xml:space="preserve">a. Reset and Run the debugger.
b. Send the ARP request packet from Tester(CANoe).
c. Check for ARP response packet from ECU to CANoe. </t>
    <phoneticPr fontId="8" type="noConversion"/>
  </si>
  <si>
    <t xml:space="preserve">c. Check the ARP packet received on CANoe trace window. (Ethernet Type should be 0x806)  </t>
    <phoneticPr fontId="8" type="noConversion"/>
  </si>
  <si>
    <t>- Skip this test if IPv6Address is used in SRS.</t>
    <phoneticPr fontId="8" type="noConversion"/>
  </si>
  <si>
    <t>Check if the Ethernet UDP Data is sent perodically.</t>
    <phoneticPr fontId="8" type="noConversion"/>
  </si>
  <si>
    <t>1. Address Resolution Protocol (ARP)</t>
    <phoneticPr fontId="8" type="noConversion"/>
  </si>
  <si>
    <t>2. ICMP (Destination Unreachable) check</t>
    <phoneticPr fontId="8" type="noConversion"/>
  </si>
  <si>
    <t xml:space="preserve">Check if Destination Unreachable is sent when the UDP data is received for a closed socket or unknown port. </t>
    <phoneticPr fontId="8" type="noConversion"/>
  </si>
  <si>
    <t xml:space="preserve">a. Close UDP Socket of ECU. 
b. Send UDP packet from CANoe and receive ICMP packet resulting destination unreachable. </t>
    <phoneticPr fontId="8" type="noConversion"/>
  </si>
  <si>
    <t>a. Open TCP Server Socket on ECU. (GucEthTestId = 4 or set AutomaticSoConSetup = True)
b. Send SYN segment to ECU (Server) socket.
c. Check for received SYN|ACK segment from ECU and sent ACK from CANoe. 
d. Send FIN|ACK segment to TCP Server Socket of ECU. 
e. Check CANoe for sent FIN, received ACK, received FIN|ACK, adn sent ACK respectively.</t>
    <phoneticPr fontId="8" type="noConversion"/>
  </si>
  <si>
    <t>a. Open TCP Client Socket on ECU. (GucEthTestId = 5 or set AutomaticSoConSetup = True)
b. Send SYN|ACK segment to ECU (Client) socket.
c. Send FIN|ACK segment to TCP Client Socket of ECU. 
d. Check CANoe for sent FIN, received ACK, received FIN|ACK, adn sent ACK respectively.</t>
    <phoneticPr fontId="8" type="noConversion"/>
  </si>
  <si>
    <t xml:space="preserve">b. Received(rx) SYN,sent(tx) SYN|ACK and received(rx) ACK segments can be seen on CANoe trace window respectively.
d. Received(rx) FIN and sent(tx) ACK messages can be seen on CANoe trace window. </t>
    <phoneticPr fontId="8" type="noConversion"/>
  </si>
  <si>
    <t xml:space="preserve">Check if the TCP Server socket is working properly. </t>
    <phoneticPr fontId="8" type="noConversion"/>
  </si>
  <si>
    <t xml:space="preserve">Check if the TCP Client socket is working properly. </t>
    <phoneticPr fontId="8" type="noConversion"/>
  </si>
  <si>
    <t xml:space="preserve">Check if the TCP data is sent/received properly. </t>
    <phoneticPr fontId="8" type="noConversion"/>
  </si>
  <si>
    <t>b. Sent(tx) SYN, received(rx) SYN|ACK and sent(tx) ACK segments can be seen on CANoe trace window respectively.
d. Sent(tx) FIN|ACK, received(rx) ACK, received(rx) FIN|ACK, and sent(tx) ACK segments can be seen on CANoe trace window respectively.</t>
    <phoneticPr fontId="8" type="noConversion"/>
  </si>
  <si>
    <t>a. Open TCP Server Socket on ECU. (GucEthTestId = 4 or set AutomaticSoConSetup = True)
b. Send SYN segment to ECU (Server) socket.
c. Send TCP segment to ECU socket from CANoe.
d. Send TCP segment to CANoe socket from ECU.</t>
    <phoneticPr fontId="8" type="noConversion"/>
  </si>
  <si>
    <t>b. Sent(tx) SYN, received(rx) SYN|ACK and sent(tx) ACK segments can be seen on CANoe trace window respectively.
c. Receive(rx) ACK segment from ECU.
(Check GblTcpValid == True from Debugger)
d. Sent(tx) PSH|ACK segment from ECU.</t>
    <phoneticPr fontId="8" type="noConversion"/>
  </si>
  <si>
    <t>a. Request FULL_COM and check All UDP sockets(AutomaticSoconSetup==True) state
b. Request NO_COM and check All UDP sockets(AutomaticSoconSetup==True) state</t>
    <phoneticPr fontId="8" type="noConversion"/>
  </si>
  <si>
    <t>a. All sockets should be SOAD_SOCON_ONLINE.
b. All sockets should be SOAD_SOCON_OFFLINE.</t>
    <phoneticPr fontId="8" type="noConversion"/>
  </si>
  <si>
    <t>a. Send UDP Packet from CANoe.
b. Check received UDP message on CANoe.</t>
    <phoneticPr fontId="8" type="noConversion"/>
  </si>
  <si>
    <t xml:space="preserve">Check if UDP Data is sent/received properly. </t>
    <phoneticPr fontId="8" type="noConversion"/>
  </si>
  <si>
    <t>a. Tx messages can be seen on the CANoe trace window.
b. Rx messages can be seen on the CANoe trace window.</t>
    <phoneticPr fontId="8" type="noConversion"/>
  </si>
  <si>
    <t>a. Request FULL_COM (AutomaticSoconSetup==True).</t>
    <phoneticPr fontId="8" type="noConversion"/>
  </si>
  <si>
    <t>a. Periodic Tx messages can be seen 
    on the CANoe trace window with correct period configured in Com module.</t>
    <phoneticPr fontId="8" type="noConversion"/>
  </si>
  <si>
    <t>- Use AppMode_Test for requesting FULL/NO COM</t>
    <phoneticPr fontId="8" type="noConversion"/>
  </si>
  <si>
    <t>- Skip this test if there are no periodic UDP message.
- Use AppMode_Test for requesting FULL_COM</t>
    <phoneticPr fontId="8" type="noConversion"/>
  </si>
  <si>
    <t>a. Send UdpNm Segment from CANoe.</t>
    <phoneticPr fontId="8" type="noConversion"/>
  </si>
  <si>
    <t>b. 'UdpNm_GaaChannel[ChannelIdx].ucModeStatus' should be 'NM_STATE_REPEAT_MESSAGE'.</t>
    <phoneticPr fontId="8" type="noConversion"/>
  </si>
  <si>
    <t>3. Virtual LAN (VLAN)</t>
    <phoneticPr fontId="8" type="noConversion"/>
  </si>
  <si>
    <t>Check VLANs work by applying tags to network frames</t>
    <phoneticPr fontId="8" type="noConversion"/>
  </si>
  <si>
    <t>a. Check rx frame from ECU in canoe trace</t>
    <phoneticPr fontId="8" type="noConversion"/>
  </si>
  <si>
    <t>a. VLAN tag is applied to network frame</t>
    <phoneticPr fontId="8" type="noConversion"/>
  </si>
  <si>
    <t>- Skip this test if ICMP OFF(not used) in SRS.</t>
    <phoneticPr fontId="8" type="noConversion"/>
  </si>
  <si>
    <t>- Skip this thest if VLAN off in SRS</t>
    <phoneticPr fontId="8" type="noConversion"/>
  </si>
  <si>
    <t>1. Gateway From Ethernet To Can Test</t>
    <phoneticPr fontId="8" type="noConversion"/>
  </si>
  <si>
    <t>Check if the message is gatewayed well.</t>
    <phoneticPr fontId="8" type="noConversion"/>
  </si>
  <si>
    <t>a. start the CANoe tool
b. select "Gateway_From_Can_To_Ethernet(EthernetNode).can" as can node specification
c. select "Gateway_From_Can_To_Ethernet(EthernetNode).can" as ethernet node specification
d. connect</t>
    <phoneticPr fontId="8" type="noConversion"/>
  </si>
  <si>
    <t>2.. Gateway From Can To Ethernet Test</t>
    <phoneticPr fontId="8" type="noConversion"/>
  </si>
  <si>
    <t>test whether the DiagnosticSessionControl message is processed well.</t>
    <phoneticPr fontId="8" type="noConversion"/>
  </si>
  <si>
    <t>a. Start the CANoe tool
b. select empty as can node specification
c. select "DiagnosticSessionControl_Functional.can" as ethernet node specification
d. connect</t>
    <phoneticPr fontId="8" type="noConversion"/>
  </si>
  <si>
    <t>a. Start the CANoe tool
b. select empty as can node specification
c. select "CommunicationControl_DisableRxAndTx_Functional.can" as ethernet node specification
d. connect</t>
    <phoneticPr fontId="8" type="noConversion"/>
  </si>
  <si>
    <t>5. Functional Address Type Communication Control Enable Rx And Tx Test</t>
    <phoneticPr fontId="8" type="noConversion"/>
  </si>
  <si>
    <t>test whether the EnableRxAndTxCommunicationControl message is processed well.</t>
    <phoneticPr fontId="8" type="noConversion"/>
  </si>
  <si>
    <t>a. Start the CANoe tool
b. select empty as can node specification
c. select "CommunicationControl_EnableRxAndTx_Functional.can" as ethernet node specification
d. connect</t>
    <phoneticPr fontId="8" type="noConversion"/>
  </si>
  <si>
    <t>3. Functional Address Type Diagnostic Session Control Test</t>
    <phoneticPr fontId="8" type="noConversion"/>
  </si>
  <si>
    <t>a. Start the CANoe tool
b. select empty as can node specification
c. select "EcuReset_Functional.can" as ethernet node specification
d. connect</t>
    <phoneticPr fontId="8" type="noConversion"/>
  </si>
  <si>
    <t>4. Functional Address Type CommunicationControl Disable Rx And Tx Test</t>
    <phoneticPr fontId="8" type="noConversion"/>
  </si>
  <si>
    <t>6. Functional Address Type Ecu Reset Test</t>
    <phoneticPr fontId="8" type="noConversion"/>
  </si>
  <si>
    <t>7. Physical Address Type Diagnostic Session Control Test</t>
    <phoneticPr fontId="8" type="noConversion"/>
  </si>
  <si>
    <t>a. Start the CANoe tool
b. select empty as can node specification
c. select "CommunicationControl_DisableRxAndTx_Physical.can" as ethernet node specification
d. connect</t>
    <phoneticPr fontId="8" type="noConversion"/>
  </si>
  <si>
    <t>8. Physical Address Type Communication Control Disable Rx And Tx Test</t>
    <phoneticPr fontId="8" type="noConversion"/>
  </si>
  <si>
    <t>9. Physical Address Type Communication Control Enable Rx And Tx Test</t>
    <phoneticPr fontId="8" type="noConversion"/>
  </si>
  <si>
    <t>10. Physical Address Type Ecu Reset Test</t>
    <phoneticPr fontId="8" type="noConversion"/>
  </si>
  <si>
    <t>a. Start the CANoe tool
b. select empty as can node specification
c. select "EcuReset_Physical.can" as ethernet node specification
d. connect</t>
    <phoneticPr fontId="8" type="noConversion"/>
  </si>
  <si>
    <t>4. Open UDP Socket</t>
    <phoneticPr fontId="8" type="noConversion"/>
  </si>
  <si>
    <t>5. Check UDP Message Tx/Rx</t>
    <phoneticPr fontId="8" type="noConversion"/>
  </si>
  <si>
    <t>6. Check UDP Periodic Message Tx</t>
    <phoneticPr fontId="8" type="noConversion"/>
  </si>
  <si>
    <t>7. Open TCP (Server) Socket</t>
    <phoneticPr fontId="8" type="noConversion"/>
  </si>
  <si>
    <t>8. Open TCP (Client) Socket</t>
    <phoneticPr fontId="8" type="noConversion"/>
  </si>
  <si>
    <t>9. Check TCP data segments.</t>
    <phoneticPr fontId="8" type="noConversion"/>
  </si>
  <si>
    <t>10. Check the periodic NM-Message (Only if UdpNm is integrated)</t>
    <phoneticPr fontId="8" type="noConversion"/>
  </si>
  <si>
    <t>11. Check the node detection feature</t>
    <phoneticPr fontId="8" type="noConversion"/>
  </si>
  <si>
    <t>12. Check Synchronized Shutdown</t>
    <phoneticPr fontId="8" type="noConversion"/>
  </si>
  <si>
    <t>4.0.4</t>
    <phoneticPr fontId="8" type="noConversion"/>
  </si>
  <si>
    <t>COM</t>
    <phoneticPr fontId="8" type="noConversion"/>
  </si>
  <si>
    <t>a. download .elf (fbl , rtsw)
b. Go in T32</t>
  </si>
  <si>
    <t>a. download .elf (fbl , rtsw, hsm)
b. Go in T32</t>
  </si>
  <si>
    <t>Veiry that Autron HSM True Random Generate algorithm makes random numbers</t>
  </si>
  <si>
    <r>
      <t xml:space="preserve">b. check that </t>
    </r>
    <r>
      <rPr>
        <b/>
        <sz val="10"/>
        <rFont val="Arial"/>
        <family val="2"/>
      </rPr>
      <t>IntTst_Csm_GaaAutHsmTrueRandomNum</t>
    </r>
    <r>
      <rPr>
        <sz val="10"/>
        <rFont val="Arial"/>
        <family val="2"/>
      </rPr>
      <t xml:space="preserve">'s numbers are changed randomly, and </t>
    </r>
    <r>
      <rPr>
        <b/>
        <sz val="10"/>
        <rFont val="Arial"/>
        <family val="2"/>
      </rPr>
      <t>LddRet_HsmTrueRandomGenerate_Callback</t>
    </r>
    <r>
      <rPr>
        <sz val="10"/>
        <rFont val="Arial"/>
        <family val="2"/>
      </rPr>
      <t xml:space="preserve"> is equal to 0.</t>
    </r>
  </si>
  <si>
    <t>Veiry that HAE HSM True Random Generate algorithm makes random numbers</t>
  </si>
  <si>
    <r>
      <t xml:space="preserve">b. check that </t>
    </r>
    <r>
      <rPr>
        <b/>
        <sz val="10"/>
        <rFont val="Arial"/>
        <family val="2"/>
      </rPr>
      <t>IntTst_Csm_GaaHaeHsmTrueRandomNum</t>
    </r>
    <r>
      <rPr>
        <sz val="10"/>
        <rFont val="Arial"/>
        <family val="2"/>
      </rPr>
      <t xml:space="preserve">'s numbers are changed randomly, and </t>
    </r>
    <r>
      <rPr>
        <b/>
        <sz val="10"/>
        <rFont val="Arial"/>
        <family val="2"/>
      </rPr>
      <t>LddRet_HaeHsmTrueRandomGenerate_Callback</t>
    </r>
    <r>
      <rPr>
        <sz val="10"/>
        <rFont val="Arial"/>
        <family val="2"/>
      </rPr>
      <t xml:space="preserve"> is equal to 0.</t>
    </r>
  </si>
  <si>
    <t>4.0.5</t>
    <phoneticPr fontId="8" type="noConversion"/>
  </si>
  <si>
    <t>Crypto</t>
    <phoneticPr fontId="8" type="noConversion"/>
  </si>
  <si>
    <t>3. Mode management for Low power mode</t>
    <phoneticPr fontId="8" type="noConversion"/>
  </si>
  <si>
    <t>- Skip this test if there are no periodic UDP message.
- Use AppMode_Test for requesting FULL_COM</t>
    <phoneticPr fontId="8" type="noConversion"/>
  </si>
  <si>
    <t>- Skip this test if there is no Pm module in SWP</t>
    <phoneticPr fontId="8" type="noConversion"/>
  </si>
  <si>
    <t>4.0.6</t>
    <phoneticPr fontId="8" type="noConversion"/>
  </si>
  <si>
    <t>3. Verify the TrueAL_EcuState_RUN
(Only when PM module is used in SWP)</t>
    <phoneticPr fontId="8" type="noConversion"/>
  </si>
  <si>
    <t>1. Verify the transition from high to low power 
(Only when PM module is used in SWP)</t>
    <phoneticPr fontId="8" type="noConversion"/>
  </si>
  <si>
    <t>2. Verify the transition from low to high power 
(Only when PM module is used in SWP)</t>
    <phoneticPr fontId="8" type="noConversion"/>
  </si>
  <si>
    <t>2. Verify the execution of the non-periodic low power task 
(Only when PM module is used in SWP)</t>
    <phoneticPr fontId="8" type="noConversion"/>
  </si>
  <si>
    <t>1. Verify the execution of the periodic low power task 
(Only when PM module is used in SWP)</t>
    <phoneticPr fontId="8" type="noConversion"/>
  </si>
  <si>
    <t>4.0.7</t>
    <phoneticPr fontId="8" type="noConversion"/>
  </si>
  <si>
    <t>4.0.8</t>
    <phoneticPr fontId="8" type="noConversion"/>
  </si>
  <si>
    <t>Crypto</t>
    <phoneticPr fontId="8" type="noConversion"/>
  </si>
  <si>
    <t>4.0.9</t>
    <phoneticPr fontId="8" type="noConversion"/>
  </si>
  <si>
    <t>COM</t>
    <phoneticPr fontId="8" type="noConversion"/>
  </si>
  <si>
    <t>Linker(Test Source Code)</t>
    <phoneticPr fontId="8" type="noConversion"/>
  </si>
  <si>
    <t>Compiler(SWP Library/Test Source Code)</t>
    <phoneticPr fontId="8" type="noConversion"/>
  </si>
  <si>
    <t>1. Verify the period of periodic tasks(5ms)</t>
    <phoneticPr fontId="8" type="noConversion"/>
  </si>
  <si>
    <t>1. Verify the activation of a non-periodic task</t>
    <phoneticPr fontId="8" type="noConversion"/>
  </si>
  <si>
    <t>1. Verify the multiple activation of task</t>
    <phoneticPr fontId="8" type="noConversion"/>
  </si>
  <si>
    <t>a. Put a breakpoint in the target non-periodic task
b. Call the ActivateTask(TaskID) at a other task.
c. Check the breakpoint stop</t>
    <phoneticPr fontId="8" type="noConversion"/>
  </si>
  <si>
    <t>4.0.10</t>
    <phoneticPr fontId="8" type="noConversion"/>
  </si>
  <si>
    <t>Crypto</t>
    <phoneticPr fontId="8" type="noConversion"/>
  </si>
  <si>
    <r>
      <t xml:space="preserve">Responsibility: 
 </t>
    </r>
    <r>
      <rPr>
        <b/>
        <sz val="10"/>
        <rFont val="맑은 고딕"/>
        <family val="3"/>
        <charset val="129"/>
      </rPr>
      <t>차량융합제어실</t>
    </r>
    <phoneticPr fontId="8" type="noConversion"/>
  </si>
  <si>
    <r>
      <t xml:space="preserve">TITLE: AUTOSAR </t>
    </r>
    <r>
      <rPr>
        <b/>
        <sz val="10"/>
        <rFont val="맑은 고딕"/>
        <family val="3"/>
        <charset val="129"/>
      </rPr>
      <t>플랫폼</t>
    </r>
    <r>
      <rPr>
        <b/>
        <sz val="10"/>
        <rFont val="Arial"/>
        <family val="2"/>
      </rPr>
      <t xml:space="preserve"> </t>
    </r>
    <r>
      <rPr>
        <b/>
        <sz val="10"/>
        <rFont val="맑은 고딕"/>
        <family val="3"/>
        <charset val="129"/>
      </rPr>
      <t>배포</t>
    </r>
    <r>
      <rPr>
        <b/>
        <sz val="10"/>
        <rFont val="Arial"/>
        <family val="2"/>
      </rPr>
      <t xml:space="preserve"> </t>
    </r>
    <r>
      <rPr>
        <b/>
        <sz val="10"/>
        <rFont val="맑은 고딕"/>
        <family val="3"/>
        <charset val="129"/>
      </rPr>
      <t>테스트</t>
    </r>
    <r>
      <rPr>
        <b/>
        <sz val="10"/>
        <rFont val="Arial"/>
        <family val="2"/>
      </rPr>
      <t xml:space="preserve"> </t>
    </r>
    <r>
      <rPr>
        <b/>
        <sz val="10"/>
        <rFont val="맑은 고딕"/>
        <family val="3"/>
        <charset val="129"/>
      </rPr>
      <t>리포트</t>
    </r>
    <phoneticPr fontId="8" type="noConversion"/>
  </si>
  <si>
    <r>
      <rPr>
        <b/>
        <sz val="10"/>
        <rFont val="맑은 고딕"/>
        <family val="3"/>
        <charset val="129"/>
      </rPr>
      <t>내용</t>
    </r>
    <r>
      <rPr>
        <b/>
        <sz val="10"/>
        <rFont val="Arial"/>
        <family val="2"/>
      </rPr>
      <t>(</t>
    </r>
    <r>
      <rPr>
        <b/>
        <sz val="10"/>
        <rFont val="맑은 고딕"/>
        <family val="3"/>
        <charset val="129"/>
      </rPr>
      <t>개정</t>
    </r>
    <r>
      <rPr>
        <b/>
        <sz val="10"/>
        <rFont val="Arial"/>
        <family val="2"/>
      </rPr>
      <t xml:space="preserve"> </t>
    </r>
    <r>
      <rPr>
        <b/>
        <sz val="10"/>
        <rFont val="맑은 고딕"/>
        <family val="3"/>
        <charset val="129"/>
      </rPr>
      <t>전</t>
    </r>
    <r>
      <rPr>
        <b/>
        <sz val="10"/>
        <rFont val="Arial"/>
        <family val="2"/>
      </rPr>
      <t xml:space="preserve"> -&gt; </t>
    </r>
    <r>
      <rPr>
        <b/>
        <sz val="10"/>
        <rFont val="맑은 고딕"/>
        <family val="3"/>
        <charset val="129"/>
      </rPr>
      <t>개정</t>
    </r>
    <r>
      <rPr>
        <b/>
        <sz val="10"/>
        <rFont val="Arial"/>
        <family val="2"/>
      </rPr>
      <t xml:space="preserve"> </t>
    </r>
    <r>
      <rPr>
        <b/>
        <sz val="10"/>
        <rFont val="맑은 고딕"/>
        <family val="3"/>
        <charset val="129"/>
      </rPr>
      <t>후</t>
    </r>
    <r>
      <rPr>
        <b/>
        <sz val="10"/>
        <rFont val="Arial"/>
        <family val="2"/>
      </rPr>
      <t>)</t>
    </r>
    <phoneticPr fontId="8" type="noConversion"/>
  </si>
  <si>
    <r>
      <rPr>
        <sz val="10"/>
        <rFont val="맑은 고딕"/>
        <family val="3"/>
        <charset val="129"/>
      </rPr>
      <t>백종현</t>
    </r>
    <phoneticPr fontId="8" type="noConversion"/>
  </si>
  <si>
    <r>
      <rPr>
        <sz val="10"/>
        <rFont val="맑은 고딕"/>
        <family val="3"/>
        <charset val="129"/>
      </rPr>
      <t>전체</t>
    </r>
    <phoneticPr fontId="8" type="noConversion"/>
  </si>
  <si>
    <r>
      <rPr>
        <sz val="10"/>
        <rFont val="맑은 고딕"/>
        <family val="3"/>
        <charset val="129"/>
      </rPr>
      <t>신규제정</t>
    </r>
    <phoneticPr fontId="8" type="noConversion"/>
  </si>
  <si>
    <r>
      <rPr>
        <sz val="10"/>
        <rFont val="맑은 고딕"/>
        <family val="3"/>
        <charset val="129"/>
      </rPr>
      <t>김회민</t>
    </r>
    <phoneticPr fontId="8" type="noConversion"/>
  </si>
  <si>
    <r>
      <rPr>
        <sz val="10"/>
        <rFont val="맑은 고딕"/>
        <family val="3"/>
        <charset val="129"/>
      </rPr>
      <t>전체</t>
    </r>
    <phoneticPr fontId="8" type="noConversion"/>
  </si>
  <si>
    <r>
      <t xml:space="preserve">1.0 </t>
    </r>
    <r>
      <rPr>
        <sz val="10"/>
        <rFont val="맑은 고딕"/>
        <family val="3"/>
        <charset val="129"/>
      </rPr>
      <t>버전</t>
    </r>
    <r>
      <rPr>
        <sz val="10"/>
        <rFont val="Arial"/>
        <family val="2"/>
      </rPr>
      <t xml:space="preserve"> </t>
    </r>
    <r>
      <rPr>
        <sz val="10"/>
        <rFont val="맑은 고딕"/>
        <family val="3"/>
        <charset val="129"/>
      </rPr>
      <t>리뷰</t>
    </r>
    <r>
      <rPr>
        <sz val="10"/>
        <rFont val="Arial"/>
        <family val="2"/>
      </rPr>
      <t xml:space="preserve"> </t>
    </r>
    <r>
      <rPr>
        <sz val="10"/>
        <rFont val="맑은 고딕"/>
        <family val="3"/>
        <charset val="129"/>
      </rPr>
      <t>수정</t>
    </r>
    <r>
      <rPr>
        <sz val="10"/>
        <rFont val="Arial"/>
        <family val="2"/>
      </rPr>
      <t xml:space="preserve"> </t>
    </r>
    <r>
      <rPr>
        <sz val="10"/>
        <rFont val="맑은 고딕"/>
        <family val="3"/>
        <charset val="129"/>
      </rPr>
      <t>내용</t>
    </r>
    <r>
      <rPr>
        <sz val="10"/>
        <rFont val="Arial"/>
        <family val="2"/>
      </rPr>
      <t xml:space="preserve"> </t>
    </r>
    <r>
      <rPr>
        <sz val="10"/>
        <rFont val="맑은 고딕"/>
        <family val="3"/>
        <charset val="129"/>
      </rPr>
      <t>반영</t>
    </r>
    <r>
      <rPr>
        <sz val="10"/>
        <rFont val="Arial"/>
        <family val="2"/>
      </rPr>
      <t>(Os, Fbl, Mem, Can, Lin, Eth, Xcp, IoHwAb, Wdg, 
Mode, Pm, FlexRay, Diag)</t>
    </r>
    <phoneticPr fontId="8" type="noConversion"/>
  </si>
  <si>
    <r>
      <t xml:space="preserve">Wdg Test Case(#2) </t>
    </r>
    <r>
      <rPr>
        <sz val="10"/>
        <rFont val="맑은 고딕"/>
        <family val="3"/>
        <charset val="129"/>
      </rPr>
      <t xml:space="preserve">수정
</t>
    </r>
    <r>
      <rPr>
        <sz val="10"/>
        <rFont val="Arial"/>
        <family val="2"/>
      </rPr>
      <t xml:space="preserve">FlexRay Test Case(#2, #4, #5) </t>
    </r>
    <r>
      <rPr>
        <sz val="10"/>
        <rFont val="맑은 고딕"/>
        <family val="3"/>
        <charset val="129"/>
      </rPr>
      <t>삭제</t>
    </r>
    <r>
      <rPr>
        <sz val="10"/>
        <rFont val="Arial"/>
        <family val="2"/>
      </rPr>
      <t xml:space="preserve"> </t>
    </r>
    <phoneticPr fontId="8" type="noConversion"/>
  </si>
  <si>
    <r>
      <rPr>
        <sz val="10"/>
        <rFont val="맑은 고딕"/>
        <family val="3"/>
        <charset val="129"/>
      </rPr>
      <t>백종현</t>
    </r>
    <phoneticPr fontId="8" type="noConversion"/>
  </si>
  <si>
    <r>
      <rPr>
        <sz val="10"/>
        <rFont val="맑은 고딕"/>
        <family val="3"/>
        <charset val="129"/>
      </rPr>
      <t>전체</t>
    </r>
    <phoneticPr fontId="8" type="noConversion"/>
  </si>
  <si>
    <r>
      <t xml:space="preserve">Controlled RAM Test Case </t>
    </r>
    <r>
      <rPr>
        <sz val="10"/>
        <rFont val="맑은 고딕"/>
        <family val="3"/>
        <charset val="129"/>
      </rPr>
      <t>추가</t>
    </r>
    <phoneticPr fontId="8" type="noConversion"/>
  </si>
  <si>
    <r>
      <rPr>
        <sz val="10"/>
        <rFont val="맑은 고딕"/>
        <family val="3"/>
        <charset val="129"/>
      </rPr>
      <t>박대준</t>
    </r>
    <phoneticPr fontId="8" type="noConversion"/>
  </si>
  <si>
    <r>
      <t xml:space="preserve">Mode </t>
    </r>
    <r>
      <rPr>
        <sz val="10"/>
        <rFont val="맑은 고딕"/>
        <family val="3"/>
        <charset val="129"/>
      </rPr>
      <t>및</t>
    </r>
    <r>
      <rPr>
        <sz val="10"/>
        <rFont val="Arial"/>
        <family val="2"/>
      </rPr>
      <t xml:space="preserve"> Pm </t>
    </r>
    <r>
      <rPr>
        <sz val="10"/>
        <rFont val="맑은 고딕"/>
        <family val="3"/>
        <charset val="129"/>
      </rPr>
      <t>업데이트</t>
    </r>
    <phoneticPr fontId="8" type="noConversion"/>
  </si>
  <si>
    <r>
      <rPr>
        <sz val="10"/>
        <rFont val="맑은 고딕"/>
        <family val="3"/>
        <charset val="129"/>
      </rPr>
      <t>윤영진</t>
    </r>
    <phoneticPr fontId="8" type="noConversion"/>
  </si>
  <si>
    <r>
      <rPr>
        <sz val="10"/>
        <rFont val="맑은 고딕"/>
        <family val="3"/>
        <charset val="129"/>
      </rPr>
      <t>진단</t>
    </r>
    <r>
      <rPr>
        <sz val="10"/>
        <rFont val="Arial"/>
        <family val="2"/>
      </rPr>
      <t xml:space="preserve"> </t>
    </r>
    <r>
      <rPr>
        <sz val="10"/>
        <rFont val="맑은 고딕"/>
        <family val="3"/>
        <charset val="129"/>
      </rPr>
      <t>테스트</t>
    </r>
    <r>
      <rPr>
        <sz val="10"/>
        <rFont val="Arial"/>
        <family val="2"/>
      </rPr>
      <t xml:space="preserve"> </t>
    </r>
    <r>
      <rPr>
        <sz val="10"/>
        <rFont val="맑은 고딕"/>
        <family val="3"/>
        <charset val="129"/>
      </rPr>
      <t>케이스</t>
    </r>
    <r>
      <rPr>
        <sz val="10"/>
        <rFont val="Arial"/>
        <family val="2"/>
      </rPr>
      <t xml:space="preserve"> </t>
    </r>
    <r>
      <rPr>
        <sz val="10"/>
        <rFont val="맑은 고딕"/>
        <family val="3"/>
        <charset val="129"/>
      </rPr>
      <t>및</t>
    </r>
    <r>
      <rPr>
        <sz val="10"/>
        <rFont val="Arial"/>
        <family val="2"/>
      </rPr>
      <t xml:space="preserve"> Canoe cfg </t>
    </r>
    <r>
      <rPr>
        <sz val="10"/>
        <rFont val="맑은 고딕"/>
        <family val="3"/>
        <charset val="129"/>
      </rPr>
      <t>업데이트</t>
    </r>
    <phoneticPr fontId="8" type="noConversion"/>
  </si>
  <si>
    <r>
      <rPr>
        <sz val="10"/>
        <rFont val="맑은 고딕"/>
        <family val="3"/>
        <charset val="129"/>
      </rPr>
      <t>정정한</t>
    </r>
    <phoneticPr fontId="8" type="noConversion"/>
  </si>
  <si>
    <r>
      <t xml:space="preserve">Ext Wdg </t>
    </r>
    <r>
      <rPr>
        <sz val="10"/>
        <rFont val="맑은 고딕"/>
        <family val="3"/>
        <charset val="129"/>
      </rPr>
      <t>관련</t>
    </r>
    <r>
      <rPr>
        <sz val="10"/>
        <rFont val="Arial"/>
        <family val="2"/>
      </rPr>
      <t xml:space="preserve"> FBL </t>
    </r>
    <r>
      <rPr>
        <sz val="10"/>
        <rFont val="맑은 고딕"/>
        <family val="3"/>
        <charset val="129"/>
      </rPr>
      <t>테스트</t>
    </r>
    <r>
      <rPr>
        <sz val="10"/>
        <rFont val="Arial"/>
        <family val="2"/>
      </rPr>
      <t xml:space="preserve"> </t>
    </r>
    <r>
      <rPr>
        <sz val="10"/>
        <rFont val="맑은 고딕"/>
        <family val="3"/>
        <charset val="129"/>
      </rPr>
      <t>항목</t>
    </r>
    <r>
      <rPr>
        <sz val="10"/>
        <rFont val="Arial"/>
        <family val="2"/>
      </rPr>
      <t xml:space="preserve"> </t>
    </r>
    <r>
      <rPr>
        <sz val="10"/>
        <rFont val="맑은 고딕"/>
        <family val="3"/>
        <charset val="129"/>
      </rPr>
      <t>수정</t>
    </r>
    <phoneticPr fontId="8" type="noConversion"/>
  </si>
  <si>
    <r>
      <rPr>
        <sz val="10"/>
        <rFont val="맑은 고딕"/>
        <family val="3"/>
        <charset val="129"/>
      </rPr>
      <t>정지훈</t>
    </r>
    <phoneticPr fontId="8" type="noConversion"/>
  </si>
  <si>
    <r>
      <rPr>
        <sz val="10"/>
        <rFont val="맑은 고딕"/>
        <family val="3"/>
        <charset val="129"/>
      </rPr>
      <t>항목</t>
    </r>
    <r>
      <rPr>
        <sz val="10"/>
        <rFont val="Arial"/>
        <family val="2"/>
      </rPr>
      <t xml:space="preserve"> </t>
    </r>
    <r>
      <rPr>
        <sz val="10"/>
        <rFont val="맑은 고딕"/>
        <family val="3"/>
        <charset val="129"/>
      </rPr>
      <t>번호</t>
    </r>
    <r>
      <rPr>
        <sz val="10"/>
        <rFont val="Arial"/>
        <family val="2"/>
      </rPr>
      <t xml:space="preserve"> </t>
    </r>
    <r>
      <rPr>
        <sz val="10"/>
        <rFont val="맑은 고딕"/>
        <family val="3"/>
        <charset val="129"/>
      </rPr>
      <t>변경</t>
    </r>
    <r>
      <rPr>
        <sz val="10"/>
        <rFont val="Arial"/>
        <family val="2"/>
      </rPr>
      <t xml:space="preserve">, Integration Test Manual </t>
    </r>
    <r>
      <rPr>
        <sz val="10"/>
        <rFont val="맑은 고딕"/>
        <family val="3"/>
        <charset val="129"/>
      </rPr>
      <t>내용</t>
    </r>
    <r>
      <rPr>
        <sz val="10"/>
        <rFont val="Arial"/>
        <family val="2"/>
      </rPr>
      <t xml:space="preserve"> </t>
    </r>
    <r>
      <rPr>
        <sz val="10"/>
        <rFont val="맑은 고딕"/>
        <family val="3"/>
        <charset val="129"/>
      </rPr>
      <t>반영</t>
    </r>
    <phoneticPr fontId="8" type="noConversion"/>
  </si>
  <si>
    <r>
      <rPr>
        <sz val="10"/>
        <rFont val="맑은 고딕"/>
        <family val="3"/>
        <charset val="129"/>
      </rPr>
      <t>강신일</t>
    </r>
    <phoneticPr fontId="8" type="noConversion"/>
  </si>
  <si>
    <r>
      <t xml:space="preserve">Wdg </t>
    </r>
    <r>
      <rPr>
        <sz val="10"/>
        <rFont val="맑은 고딕"/>
        <family val="3"/>
        <charset val="129"/>
      </rPr>
      <t>테스트</t>
    </r>
    <r>
      <rPr>
        <sz val="10"/>
        <rFont val="Arial"/>
        <family val="2"/>
      </rPr>
      <t xml:space="preserve"> </t>
    </r>
    <r>
      <rPr>
        <sz val="10"/>
        <rFont val="맑은 고딕"/>
        <family val="3"/>
        <charset val="129"/>
      </rPr>
      <t>케이스</t>
    </r>
    <r>
      <rPr>
        <sz val="10"/>
        <rFont val="Arial"/>
        <family val="2"/>
      </rPr>
      <t xml:space="preserve"> </t>
    </r>
    <r>
      <rPr>
        <sz val="10"/>
        <rFont val="맑은 고딕"/>
        <family val="3"/>
        <charset val="129"/>
      </rPr>
      <t>업데이트</t>
    </r>
    <phoneticPr fontId="8" type="noConversion"/>
  </si>
  <si>
    <r>
      <rPr>
        <sz val="10"/>
        <rFont val="맑은 고딕"/>
        <family val="3"/>
        <charset val="129"/>
      </rPr>
      <t>이민혁</t>
    </r>
    <phoneticPr fontId="8" type="noConversion"/>
  </si>
  <si>
    <r>
      <t xml:space="preserve">CAN, LIN </t>
    </r>
    <r>
      <rPr>
        <sz val="10"/>
        <rFont val="맑은 고딕"/>
        <family val="3"/>
        <charset val="129"/>
      </rPr>
      <t>모든</t>
    </r>
    <r>
      <rPr>
        <sz val="10"/>
        <rFont val="Arial"/>
        <family val="2"/>
      </rPr>
      <t xml:space="preserve"> </t>
    </r>
    <r>
      <rPr>
        <sz val="10"/>
        <rFont val="맑은 고딕"/>
        <family val="3"/>
        <charset val="129"/>
      </rPr>
      <t>채널에</t>
    </r>
    <r>
      <rPr>
        <sz val="10"/>
        <rFont val="Arial"/>
        <family val="2"/>
      </rPr>
      <t xml:space="preserve"> </t>
    </r>
    <r>
      <rPr>
        <sz val="10"/>
        <rFont val="맑은 고딕"/>
        <family val="3"/>
        <charset val="129"/>
      </rPr>
      <t>대해서</t>
    </r>
    <r>
      <rPr>
        <sz val="10"/>
        <rFont val="Arial"/>
        <family val="2"/>
      </rPr>
      <t xml:space="preserve"> </t>
    </r>
    <r>
      <rPr>
        <sz val="10"/>
        <rFont val="맑은 고딕"/>
        <family val="3"/>
        <charset val="129"/>
      </rPr>
      <t>테스트</t>
    </r>
    <r>
      <rPr>
        <sz val="10"/>
        <rFont val="Arial"/>
        <family val="2"/>
      </rPr>
      <t xml:space="preserve"> </t>
    </r>
    <r>
      <rPr>
        <sz val="10"/>
        <rFont val="맑은 고딕"/>
        <family val="3"/>
        <charset val="129"/>
      </rPr>
      <t>필요</t>
    </r>
    <r>
      <rPr>
        <sz val="10"/>
        <rFont val="Arial"/>
        <family val="2"/>
      </rPr>
      <t xml:space="preserve"> </t>
    </r>
    <r>
      <rPr>
        <sz val="10"/>
        <rFont val="맑은 고딕"/>
        <family val="3"/>
        <charset val="129"/>
      </rPr>
      <t>문구</t>
    </r>
    <r>
      <rPr>
        <sz val="10"/>
        <rFont val="Arial"/>
        <family val="2"/>
      </rPr>
      <t xml:space="preserve"> </t>
    </r>
    <r>
      <rPr>
        <sz val="10"/>
        <rFont val="맑은 고딕"/>
        <family val="3"/>
        <charset val="129"/>
      </rPr>
      <t>추가</t>
    </r>
    <phoneticPr fontId="8" type="noConversion"/>
  </si>
  <si>
    <r>
      <rPr>
        <sz val="10"/>
        <rFont val="맑은 고딕"/>
        <family val="3"/>
        <charset val="129"/>
      </rPr>
      <t>정지훈</t>
    </r>
    <phoneticPr fontId="8" type="noConversion"/>
  </si>
  <si>
    <r>
      <t xml:space="preserve">Lowpower Task </t>
    </r>
    <r>
      <rPr>
        <sz val="10"/>
        <rFont val="맑은 고딕"/>
        <family val="3"/>
        <charset val="129"/>
      </rPr>
      <t>주기</t>
    </r>
    <r>
      <rPr>
        <sz val="10"/>
        <rFont val="Arial"/>
        <family val="2"/>
      </rPr>
      <t xml:space="preserve"> Test </t>
    </r>
    <r>
      <rPr>
        <sz val="10"/>
        <rFont val="맑은 고딕"/>
        <family val="3"/>
        <charset val="129"/>
      </rPr>
      <t>관련</t>
    </r>
    <r>
      <rPr>
        <sz val="10"/>
        <rFont val="Arial"/>
        <family val="2"/>
      </rPr>
      <t xml:space="preserve"> </t>
    </r>
    <r>
      <rPr>
        <sz val="10"/>
        <rFont val="맑은 고딕"/>
        <family val="3"/>
        <charset val="129"/>
      </rPr>
      <t>내용</t>
    </r>
    <r>
      <rPr>
        <sz val="10"/>
        <rFont val="Arial"/>
        <family val="2"/>
      </rPr>
      <t xml:space="preserve"> </t>
    </r>
    <r>
      <rPr>
        <sz val="10"/>
        <rFont val="맑은 고딕"/>
        <family val="3"/>
        <charset val="129"/>
      </rPr>
      <t>추가</t>
    </r>
    <phoneticPr fontId="8" type="noConversion"/>
  </si>
  <si>
    <r>
      <t xml:space="preserve">Internal Wdg </t>
    </r>
    <r>
      <rPr>
        <sz val="10"/>
        <rFont val="맑은 고딕"/>
        <family val="3"/>
        <charset val="129"/>
      </rPr>
      <t>관련</t>
    </r>
    <r>
      <rPr>
        <sz val="10"/>
        <rFont val="Arial"/>
        <family val="2"/>
      </rPr>
      <t xml:space="preserve"> Test </t>
    </r>
    <r>
      <rPr>
        <sz val="10"/>
        <rFont val="맑은 고딕"/>
        <family val="3"/>
        <charset val="129"/>
      </rPr>
      <t>항목</t>
    </r>
    <r>
      <rPr>
        <sz val="10"/>
        <rFont val="Arial"/>
        <family val="2"/>
      </rPr>
      <t xml:space="preserve"> </t>
    </r>
    <r>
      <rPr>
        <sz val="10"/>
        <rFont val="맑은 고딕"/>
        <family val="3"/>
        <charset val="129"/>
      </rPr>
      <t>수정</t>
    </r>
    <phoneticPr fontId="8" type="noConversion"/>
  </si>
  <si>
    <r>
      <t>DEM DemNvRamBlock Test</t>
    </r>
    <r>
      <rPr>
        <sz val="10"/>
        <rFont val="맑은 고딕"/>
        <family val="3"/>
        <charset val="129"/>
      </rPr>
      <t>항목</t>
    </r>
    <r>
      <rPr>
        <sz val="10"/>
        <rFont val="Arial"/>
        <family val="2"/>
      </rPr>
      <t xml:space="preserve"> </t>
    </r>
    <r>
      <rPr>
        <sz val="10"/>
        <rFont val="맑은 고딕"/>
        <family val="3"/>
        <charset val="129"/>
      </rPr>
      <t>추가</t>
    </r>
    <phoneticPr fontId="8" type="noConversion"/>
  </si>
  <si>
    <r>
      <t xml:space="preserve">3.7
</t>
    </r>
    <r>
      <rPr>
        <sz val="10"/>
        <rFont val="맑은 고딕"/>
        <family val="3"/>
        <charset val="129"/>
      </rPr>
      <t>전체</t>
    </r>
    <phoneticPr fontId="8" type="noConversion"/>
  </si>
  <si>
    <r>
      <t>UART Test</t>
    </r>
    <r>
      <rPr>
        <sz val="10"/>
        <rFont val="맑은 고딕"/>
        <family val="3"/>
        <charset val="129"/>
      </rPr>
      <t>항목</t>
    </r>
    <r>
      <rPr>
        <sz val="10"/>
        <rFont val="Arial"/>
        <family val="2"/>
      </rPr>
      <t xml:space="preserve"> </t>
    </r>
    <r>
      <rPr>
        <sz val="10"/>
        <rFont val="맑은 고딕"/>
        <family val="3"/>
        <charset val="129"/>
      </rPr>
      <t>추가</t>
    </r>
    <r>
      <rPr>
        <sz val="10"/>
        <rFont val="Arial"/>
        <family val="2"/>
      </rPr>
      <t xml:space="preserve"> ,Test </t>
    </r>
    <r>
      <rPr>
        <sz val="10"/>
        <rFont val="맑은 고딕"/>
        <family val="3"/>
        <charset val="129"/>
      </rPr>
      <t>항목</t>
    </r>
    <r>
      <rPr>
        <sz val="10"/>
        <rFont val="Arial"/>
        <family val="2"/>
      </rPr>
      <t xml:space="preserve"> </t>
    </r>
    <r>
      <rPr>
        <sz val="10"/>
        <rFont val="맑은 고딕"/>
        <family val="3"/>
        <charset val="129"/>
      </rPr>
      <t>번호</t>
    </r>
    <r>
      <rPr>
        <sz val="10"/>
        <rFont val="Arial"/>
        <family val="2"/>
      </rPr>
      <t xml:space="preserve"> </t>
    </r>
    <r>
      <rPr>
        <sz val="10"/>
        <rFont val="맑은 고딕"/>
        <family val="3"/>
        <charset val="129"/>
      </rPr>
      <t>변경</t>
    </r>
    <phoneticPr fontId="8" type="noConversion"/>
  </si>
  <si>
    <r>
      <rPr>
        <sz val="10"/>
        <rFont val="맑은 고딕"/>
        <family val="3"/>
        <charset val="129"/>
      </rPr>
      <t>문태경</t>
    </r>
    <phoneticPr fontId="8" type="noConversion"/>
  </si>
  <si>
    <r>
      <t xml:space="preserve"> </t>
    </r>
    <r>
      <rPr>
        <sz val="10"/>
        <rFont val="맑은 고딕"/>
        <family val="3"/>
        <charset val="129"/>
      </rPr>
      <t>전체</t>
    </r>
    <phoneticPr fontId="8" type="noConversion"/>
  </si>
  <si>
    <r>
      <rPr>
        <sz val="10"/>
        <rFont val="맑은 고딕"/>
        <family val="3"/>
        <charset val="129"/>
      </rPr>
      <t>테스트</t>
    </r>
    <r>
      <rPr>
        <sz val="10"/>
        <rFont val="Arial"/>
        <family val="2"/>
      </rPr>
      <t xml:space="preserve"> </t>
    </r>
    <r>
      <rPr>
        <sz val="10"/>
        <rFont val="맑은 고딕"/>
        <family val="3"/>
        <charset val="129"/>
      </rPr>
      <t>항목별</t>
    </r>
    <r>
      <rPr>
        <sz val="10"/>
        <rFont val="Arial"/>
        <family val="2"/>
      </rPr>
      <t xml:space="preserve"> Sheet </t>
    </r>
    <r>
      <rPr>
        <sz val="10"/>
        <rFont val="맑은 고딕"/>
        <family val="3"/>
        <charset val="129"/>
      </rPr>
      <t>구분</t>
    </r>
    <phoneticPr fontId="8" type="noConversion"/>
  </si>
  <si>
    <r>
      <t xml:space="preserve"> </t>
    </r>
    <r>
      <rPr>
        <sz val="10"/>
        <rFont val="맑은 고딕"/>
        <family val="3"/>
        <charset val="129"/>
      </rPr>
      <t>전체</t>
    </r>
    <phoneticPr fontId="8" type="noConversion"/>
  </si>
  <si>
    <r>
      <t xml:space="preserve">RamTst </t>
    </r>
    <r>
      <rPr>
        <sz val="10"/>
        <rFont val="맑은 고딕"/>
        <family val="3"/>
        <charset val="129"/>
      </rPr>
      <t>신규</t>
    </r>
    <r>
      <rPr>
        <sz val="10"/>
        <rFont val="Arial"/>
        <family val="2"/>
      </rPr>
      <t xml:space="preserve"> </t>
    </r>
    <r>
      <rPr>
        <sz val="10"/>
        <rFont val="맑은 고딕"/>
        <family val="3"/>
        <charset val="129"/>
      </rPr>
      <t>추가</t>
    </r>
    <phoneticPr fontId="8" type="noConversion"/>
  </si>
  <si>
    <r>
      <rPr>
        <sz val="10"/>
        <rFont val="맑은 고딕"/>
        <family val="3"/>
        <charset val="129"/>
      </rPr>
      <t>서동진</t>
    </r>
    <phoneticPr fontId="8" type="noConversion"/>
  </si>
  <si>
    <r>
      <t xml:space="preserve">J1939 </t>
    </r>
    <r>
      <rPr>
        <sz val="10"/>
        <rFont val="맑은 고딕"/>
        <family val="3"/>
        <charset val="129"/>
      </rPr>
      <t>신규</t>
    </r>
    <r>
      <rPr>
        <sz val="10"/>
        <rFont val="Arial"/>
        <family val="2"/>
      </rPr>
      <t xml:space="preserve"> </t>
    </r>
    <r>
      <rPr>
        <sz val="10"/>
        <rFont val="맑은 고딕"/>
        <family val="3"/>
        <charset val="129"/>
      </rPr>
      <t>추가</t>
    </r>
    <phoneticPr fontId="8" type="noConversion"/>
  </si>
  <si>
    <r>
      <rPr>
        <sz val="10"/>
        <rFont val="맑은 고딕"/>
        <family val="3"/>
        <charset val="129"/>
      </rPr>
      <t>정진</t>
    </r>
    <phoneticPr fontId="8" type="noConversion"/>
  </si>
  <si>
    <r>
      <t xml:space="preserve">Dcm </t>
    </r>
    <r>
      <rPr>
        <sz val="10"/>
        <rFont val="맑은 고딕"/>
        <family val="3"/>
        <charset val="129"/>
      </rPr>
      <t>테스트</t>
    </r>
    <r>
      <rPr>
        <sz val="10"/>
        <rFont val="Arial"/>
        <family val="2"/>
      </rPr>
      <t xml:space="preserve"> </t>
    </r>
    <r>
      <rPr>
        <sz val="10"/>
        <rFont val="맑은 고딕"/>
        <family val="3"/>
        <charset val="129"/>
      </rPr>
      <t>케이스</t>
    </r>
    <r>
      <rPr>
        <sz val="10"/>
        <rFont val="Arial"/>
        <family val="2"/>
      </rPr>
      <t xml:space="preserve"> </t>
    </r>
    <r>
      <rPr>
        <sz val="10"/>
        <rFont val="맑은 고딕"/>
        <family val="3"/>
        <charset val="129"/>
      </rPr>
      <t>업데이트</t>
    </r>
    <phoneticPr fontId="8" type="noConversion"/>
  </si>
  <si>
    <r>
      <t xml:space="preserve">OS, Mode, Lowpower Test Method </t>
    </r>
    <r>
      <rPr>
        <sz val="10"/>
        <rFont val="맑은 고딕"/>
        <family val="3"/>
        <charset val="129"/>
      </rPr>
      <t>및</t>
    </r>
    <r>
      <rPr>
        <sz val="10"/>
        <rFont val="Arial"/>
        <family val="2"/>
      </rPr>
      <t xml:space="preserve"> Expected Results </t>
    </r>
    <r>
      <rPr>
        <sz val="10"/>
        <rFont val="맑은 고딕"/>
        <family val="3"/>
        <charset val="129"/>
      </rPr>
      <t xml:space="preserve">개정
</t>
    </r>
    <r>
      <rPr>
        <sz val="10"/>
        <rFont val="Arial"/>
        <family val="2"/>
      </rPr>
      <t xml:space="preserve">(IntTst </t>
    </r>
    <r>
      <rPr>
        <sz val="10"/>
        <rFont val="맑은 고딕"/>
        <family val="3"/>
        <charset val="129"/>
      </rPr>
      <t>관련</t>
    </r>
    <r>
      <rPr>
        <sz val="10"/>
        <rFont val="Arial"/>
        <family val="2"/>
      </rPr>
      <t xml:space="preserve"> </t>
    </r>
    <r>
      <rPr>
        <sz val="10"/>
        <rFont val="맑은 고딕"/>
        <family val="3"/>
        <charset val="129"/>
      </rPr>
      <t>내용</t>
    </r>
    <r>
      <rPr>
        <sz val="10"/>
        <rFont val="Arial"/>
        <family val="2"/>
      </rPr>
      <t xml:space="preserve"> </t>
    </r>
    <r>
      <rPr>
        <sz val="10"/>
        <rFont val="맑은 고딕"/>
        <family val="3"/>
        <charset val="129"/>
      </rPr>
      <t>삭제</t>
    </r>
    <r>
      <rPr>
        <sz val="10"/>
        <rFont val="Arial"/>
        <family val="2"/>
      </rPr>
      <t>)</t>
    </r>
    <phoneticPr fontId="8" type="noConversion"/>
  </si>
  <si>
    <r>
      <rPr>
        <sz val="10"/>
        <rFont val="맑은 고딕"/>
        <family val="3"/>
        <charset val="129"/>
      </rPr>
      <t>한용진
정지훈</t>
    </r>
    <phoneticPr fontId="8" type="noConversion"/>
  </si>
  <si>
    <r>
      <rPr>
        <sz val="10"/>
        <rFont val="맑은 고딕"/>
        <family val="3"/>
        <charset val="129"/>
      </rPr>
      <t>전체</t>
    </r>
    <phoneticPr fontId="8" type="noConversion"/>
  </si>
  <si>
    <r>
      <t xml:space="preserve">CAN Integration Test </t>
    </r>
    <r>
      <rPr>
        <sz val="10"/>
        <rFont val="맑은 고딕"/>
        <family val="3"/>
        <charset val="129"/>
      </rPr>
      <t>항목</t>
    </r>
    <r>
      <rPr>
        <sz val="10"/>
        <rFont val="Arial"/>
        <family val="2"/>
      </rPr>
      <t xml:space="preserve"> </t>
    </r>
    <r>
      <rPr>
        <sz val="10"/>
        <rFont val="맑은 고딕"/>
        <family val="3"/>
        <charset val="129"/>
      </rPr>
      <t>정리</t>
    </r>
    <phoneticPr fontId="8" type="noConversion"/>
  </si>
  <si>
    <r>
      <rPr>
        <sz val="10"/>
        <rFont val="맑은 고딕"/>
        <family val="3"/>
        <charset val="129"/>
      </rPr>
      <t>정진</t>
    </r>
    <phoneticPr fontId="8" type="noConversion"/>
  </si>
  <si>
    <r>
      <t xml:space="preserve">Dcm </t>
    </r>
    <r>
      <rPr>
        <sz val="10"/>
        <rFont val="맑은 고딕"/>
        <family val="3"/>
        <charset val="129"/>
      </rPr>
      <t>테스트</t>
    </r>
    <r>
      <rPr>
        <sz val="10"/>
        <rFont val="Arial"/>
        <family val="2"/>
      </rPr>
      <t xml:space="preserve"> </t>
    </r>
    <r>
      <rPr>
        <sz val="10"/>
        <rFont val="맑은 고딕"/>
        <family val="3"/>
        <charset val="129"/>
      </rPr>
      <t>케이스</t>
    </r>
    <r>
      <rPr>
        <sz val="10"/>
        <rFont val="Arial"/>
        <family val="2"/>
      </rPr>
      <t xml:space="preserve"> </t>
    </r>
    <r>
      <rPr>
        <sz val="10"/>
        <rFont val="맑은 고딕"/>
        <family val="3"/>
        <charset val="129"/>
      </rPr>
      <t>삭제</t>
    </r>
    <r>
      <rPr>
        <sz val="10"/>
        <rFont val="Arial"/>
        <family val="2"/>
      </rPr>
      <t xml:space="preserve"> (2.6.1 </t>
    </r>
    <r>
      <rPr>
        <sz val="10"/>
        <rFont val="맑은 고딕"/>
        <family val="3"/>
        <charset val="129"/>
      </rPr>
      <t>업데이트</t>
    </r>
    <r>
      <rPr>
        <sz val="10"/>
        <rFont val="Arial"/>
        <family val="2"/>
      </rPr>
      <t xml:space="preserve"> </t>
    </r>
    <r>
      <rPr>
        <sz val="10"/>
        <rFont val="맑은 고딕"/>
        <family val="3"/>
        <charset val="129"/>
      </rPr>
      <t>건</t>
    </r>
    <r>
      <rPr>
        <sz val="10"/>
        <rFont val="Arial"/>
        <family val="2"/>
      </rPr>
      <t>)</t>
    </r>
    <phoneticPr fontId="8" type="noConversion"/>
  </si>
  <si>
    <r>
      <rPr>
        <sz val="10"/>
        <rFont val="맑은 고딕"/>
        <family val="3"/>
        <charset val="129"/>
      </rPr>
      <t>정지훈</t>
    </r>
    <phoneticPr fontId="8" type="noConversion"/>
  </si>
  <si>
    <r>
      <t xml:space="preserve">2016b BswM </t>
    </r>
    <r>
      <rPr>
        <sz val="10"/>
        <rFont val="맑은 고딕"/>
        <family val="3"/>
        <charset val="129"/>
      </rPr>
      <t>하모나이즈</t>
    </r>
    <r>
      <rPr>
        <sz val="10"/>
        <rFont val="Arial"/>
        <family val="2"/>
      </rPr>
      <t xml:space="preserve"> </t>
    </r>
    <r>
      <rPr>
        <sz val="10"/>
        <rFont val="맑은 고딕"/>
        <family val="3"/>
        <charset val="129"/>
      </rPr>
      <t>시</t>
    </r>
    <r>
      <rPr>
        <sz val="10"/>
        <rFont val="Arial"/>
        <family val="2"/>
      </rPr>
      <t xml:space="preserve"> </t>
    </r>
    <r>
      <rPr>
        <sz val="10"/>
        <rFont val="맑은 고딕"/>
        <family val="3"/>
        <charset val="129"/>
      </rPr>
      <t>필요한</t>
    </r>
    <r>
      <rPr>
        <sz val="10"/>
        <rFont val="Arial"/>
        <family val="2"/>
      </rPr>
      <t xml:space="preserve"> Case </t>
    </r>
    <r>
      <rPr>
        <sz val="10"/>
        <rFont val="맑은 고딕"/>
        <family val="3"/>
        <charset val="129"/>
      </rPr>
      <t>추가</t>
    </r>
    <r>
      <rPr>
        <sz val="10"/>
        <rFont val="Arial"/>
        <family val="2"/>
      </rPr>
      <t>(5~7)</t>
    </r>
    <phoneticPr fontId="8" type="noConversion"/>
  </si>
  <si>
    <r>
      <t xml:space="preserve">CtrlRam Testcase </t>
    </r>
    <r>
      <rPr>
        <sz val="10"/>
        <rFont val="맑은 고딕"/>
        <family val="3"/>
        <charset val="129"/>
      </rPr>
      <t>수정</t>
    </r>
    <phoneticPr fontId="8" type="noConversion"/>
  </si>
  <si>
    <r>
      <rPr>
        <sz val="10"/>
        <rFont val="맑은 고딕"/>
        <family val="3"/>
        <charset val="129"/>
      </rPr>
      <t>권진국</t>
    </r>
    <phoneticPr fontId="8" type="noConversion"/>
  </si>
  <si>
    <r>
      <t xml:space="preserve">RamTst </t>
    </r>
    <r>
      <rPr>
        <sz val="10"/>
        <rFont val="맑은 고딕"/>
        <family val="3"/>
        <charset val="129"/>
      </rPr>
      <t>타겟모듈</t>
    </r>
    <r>
      <rPr>
        <sz val="10"/>
        <rFont val="Arial"/>
        <family val="2"/>
      </rPr>
      <t xml:space="preserve"> </t>
    </r>
    <r>
      <rPr>
        <sz val="10"/>
        <rFont val="맑은 고딕"/>
        <family val="3"/>
        <charset val="129"/>
      </rPr>
      <t>오타수정</t>
    </r>
    <phoneticPr fontId="8" type="noConversion"/>
  </si>
  <si>
    <r>
      <t xml:space="preserve">RomTst Test Report </t>
    </r>
    <r>
      <rPr>
        <sz val="10"/>
        <rFont val="맑은 고딕"/>
        <family val="3"/>
        <charset val="129"/>
      </rPr>
      <t>추가</t>
    </r>
    <phoneticPr fontId="8" type="noConversion"/>
  </si>
  <si>
    <r>
      <t xml:space="preserve">RegMon Test Report </t>
    </r>
    <r>
      <rPr>
        <sz val="10"/>
        <rFont val="맑은 고딕"/>
        <family val="3"/>
        <charset val="129"/>
      </rPr>
      <t>추가</t>
    </r>
    <phoneticPr fontId="8" type="noConversion"/>
  </si>
  <si>
    <r>
      <rPr>
        <sz val="10"/>
        <rFont val="맑은 고딕"/>
        <family val="3"/>
        <charset val="129"/>
      </rPr>
      <t>양재호</t>
    </r>
    <phoneticPr fontId="8" type="noConversion"/>
  </si>
  <si>
    <r>
      <t xml:space="preserve">Check the CPU load of the platform </t>
    </r>
    <r>
      <rPr>
        <sz val="10"/>
        <rFont val="맑은 고딕"/>
        <family val="3"/>
        <charset val="129"/>
      </rPr>
      <t>항목</t>
    </r>
    <r>
      <rPr>
        <sz val="10"/>
        <rFont val="Arial"/>
        <family val="2"/>
      </rPr>
      <t xml:space="preserve"> </t>
    </r>
    <r>
      <rPr>
        <sz val="10"/>
        <rFont val="맑은 고딕"/>
        <family val="3"/>
        <charset val="129"/>
      </rPr>
      <t>제거</t>
    </r>
    <r>
      <rPr>
        <sz val="10"/>
        <rFont val="Arial"/>
        <family val="2"/>
      </rPr>
      <t xml:space="preserve"> (OS</t>
    </r>
    <r>
      <rPr>
        <sz val="10"/>
        <rFont val="맑은 고딕"/>
        <family val="3"/>
        <charset val="129"/>
      </rPr>
      <t>에</t>
    </r>
    <r>
      <rPr>
        <sz val="10"/>
        <rFont val="Arial"/>
        <family val="2"/>
      </rPr>
      <t xml:space="preserve"> </t>
    </r>
    <r>
      <rPr>
        <sz val="10"/>
        <rFont val="맑은 고딕"/>
        <family val="3"/>
        <charset val="129"/>
      </rPr>
      <t>해당</t>
    </r>
    <r>
      <rPr>
        <sz val="10"/>
        <rFont val="Arial"/>
        <family val="2"/>
      </rPr>
      <t xml:space="preserve"> </t>
    </r>
    <r>
      <rPr>
        <sz val="10"/>
        <rFont val="맑은 고딕"/>
        <family val="3"/>
        <charset val="129"/>
      </rPr>
      <t>항목</t>
    </r>
    <r>
      <rPr>
        <sz val="10"/>
        <rFont val="Arial"/>
        <family val="2"/>
      </rPr>
      <t xml:space="preserve"> </t>
    </r>
    <r>
      <rPr>
        <sz val="10"/>
        <rFont val="맑은 고딕"/>
        <family val="3"/>
        <charset val="129"/>
      </rPr>
      <t>존재</t>
    </r>
    <r>
      <rPr>
        <sz val="10"/>
        <rFont val="Arial"/>
        <family val="2"/>
      </rPr>
      <t>)</t>
    </r>
    <phoneticPr fontId="8" type="noConversion"/>
  </si>
  <si>
    <r>
      <rPr>
        <sz val="10"/>
        <rFont val="맑은 고딕"/>
        <family val="3"/>
        <charset val="129"/>
      </rPr>
      <t>강신일</t>
    </r>
    <phoneticPr fontId="8" type="noConversion"/>
  </si>
  <si>
    <r>
      <t xml:space="preserve">Crypto </t>
    </r>
    <r>
      <rPr>
        <sz val="10"/>
        <rFont val="맑은 고딕"/>
        <family val="3"/>
        <charset val="129"/>
      </rPr>
      <t>신규</t>
    </r>
    <r>
      <rPr>
        <sz val="10"/>
        <rFont val="Arial"/>
        <family val="2"/>
      </rPr>
      <t xml:space="preserve"> </t>
    </r>
    <r>
      <rPr>
        <sz val="10"/>
        <rFont val="맑은 고딕"/>
        <family val="3"/>
        <charset val="129"/>
      </rPr>
      <t>추가</t>
    </r>
    <phoneticPr fontId="8" type="noConversion"/>
  </si>
  <si>
    <r>
      <rPr>
        <sz val="10"/>
        <rFont val="맑은 고딕"/>
        <family val="3"/>
        <charset val="129"/>
      </rPr>
      <t>권도형</t>
    </r>
    <phoneticPr fontId="8" type="noConversion"/>
  </si>
  <si>
    <r>
      <t xml:space="preserve">Mode Testcase </t>
    </r>
    <r>
      <rPr>
        <sz val="10"/>
        <rFont val="맑은 고딕"/>
        <family val="3"/>
        <charset val="129"/>
      </rPr>
      <t>수정</t>
    </r>
    <phoneticPr fontId="8" type="noConversion"/>
  </si>
  <si>
    <r>
      <t xml:space="preserve">Pm Testcase </t>
    </r>
    <r>
      <rPr>
        <sz val="10"/>
        <rFont val="맑은 고딕"/>
        <family val="3"/>
        <charset val="129"/>
      </rPr>
      <t>수정</t>
    </r>
    <phoneticPr fontId="8" type="noConversion"/>
  </si>
  <si>
    <r>
      <rPr>
        <sz val="10"/>
        <rFont val="맑은 고딕"/>
        <family val="3"/>
        <charset val="129"/>
      </rPr>
      <t>배상훈</t>
    </r>
    <phoneticPr fontId="8" type="noConversion"/>
  </si>
  <si>
    <r>
      <t xml:space="preserve">Chorus MCU Testcase </t>
    </r>
    <r>
      <rPr>
        <sz val="10"/>
        <rFont val="맑은 고딕"/>
        <family val="3"/>
        <charset val="129"/>
      </rPr>
      <t>추가</t>
    </r>
    <phoneticPr fontId="8" type="noConversion"/>
  </si>
  <si>
    <r>
      <rPr>
        <sz val="10"/>
        <rFont val="맑은 고딕"/>
        <family val="3"/>
        <charset val="129"/>
      </rPr>
      <t>권세미</t>
    </r>
    <phoneticPr fontId="8" type="noConversion"/>
  </si>
  <si>
    <r>
      <t xml:space="preserve">UdpNm </t>
    </r>
    <r>
      <rPr>
        <sz val="10"/>
        <rFont val="맑은 고딕"/>
        <family val="3"/>
        <charset val="129"/>
      </rPr>
      <t>테스트</t>
    </r>
    <r>
      <rPr>
        <sz val="10"/>
        <rFont val="Arial"/>
        <family val="2"/>
      </rPr>
      <t xml:space="preserve"> </t>
    </r>
    <r>
      <rPr>
        <sz val="10"/>
        <rFont val="맑은 고딕"/>
        <family val="3"/>
        <charset val="129"/>
      </rPr>
      <t>케이스</t>
    </r>
    <r>
      <rPr>
        <sz val="10"/>
        <rFont val="Arial"/>
        <family val="2"/>
      </rPr>
      <t xml:space="preserve"> </t>
    </r>
    <r>
      <rPr>
        <sz val="10"/>
        <rFont val="맑은 고딕"/>
        <family val="3"/>
        <charset val="129"/>
      </rPr>
      <t>추가</t>
    </r>
    <phoneticPr fontId="8" type="noConversion"/>
  </si>
  <si>
    <r>
      <rPr>
        <sz val="10"/>
        <rFont val="맑은 고딕"/>
        <family val="3"/>
        <charset val="129"/>
      </rPr>
      <t>김상훈</t>
    </r>
    <phoneticPr fontId="8" type="noConversion"/>
  </si>
  <si>
    <r>
      <t xml:space="preserve">ARP Packet type </t>
    </r>
    <r>
      <rPr>
        <sz val="10"/>
        <rFont val="맑은 고딕"/>
        <family val="3"/>
        <charset val="129"/>
      </rPr>
      <t>수정</t>
    </r>
    <phoneticPr fontId="8" type="noConversion"/>
  </si>
  <si>
    <r>
      <rPr>
        <sz val="10"/>
        <rFont val="맑은 고딕"/>
        <family val="3"/>
        <charset val="129"/>
      </rPr>
      <t>김회민</t>
    </r>
    <phoneticPr fontId="8" type="noConversion"/>
  </si>
  <si>
    <r>
      <t xml:space="preserve">SWP TestReport Sheet </t>
    </r>
    <r>
      <rPr>
        <sz val="10"/>
        <rFont val="맑은 고딕"/>
        <family val="3"/>
        <charset val="129"/>
      </rPr>
      <t>내</t>
    </r>
    <r>
      <rPr>
        <sz val="10"/>
        <rFont val="Arial"/>
        <family val="2"/>
      </rPr>
      <t xml:space="preserve"> 4</t>
    </r>
    <r>
      <rPr>
        <sz val="10"/>
        <rFont val="맑은 고딕"/>
        <family val="3"/>
        <charset val="129"/>
      </rPr>
      <t>번</t>
    </r>
    <r>
      <rPr>
        <sz val="10"/>
        <rFont val="Arial"/>
        <family val="2"/>
      </rPr>
      <t xml:space="preserve"> Table </t>
    </r>
    <r>
      <rPr>
        <sz val="10"/>
        <rFont val="맑은 고딕"/>
        <family val="3"/>
        <charset val="129"/>
      </rPr>
      <t>에</t>
    </r>
    <r>
      <rPr>
        <sz val="10"/>
        <rFont val="Arial"/>
        <family val="2"/>
      </rPr>
      <t xml:space="preserve"> Crypto </t>
    </r>
    <r>
      <rPr>
        <sz val="10"/>
        <rFont val="맑은 고딕"/>
        <family val="3"/>
        <charset val="129"/>
      </rPr>
      <t xml:space="preserve">추가
</t>
    </r>
    <r>
      <rPr>
        <sz val="10"/>
        <rFont val="Arial"/>
        <family val="2"/>
      </rPr>
      <t xml:space="preserve">Crypto - RH850 F1K ICUS </t>
    </r>
    <r>
      <rPr>
        <sz val="10"/>
        <rFont val="맑은 고딕"/>
        <family val="3"/>
        <charset val="129"/>
      </rPr>
      <t>항목</t>
    </r>
    <r>
      <rPr>
        <sz val="10"/>
        <rFont val="Arial"/>
        <family val="2"/>
      </rPr>
      <t xml:space="preserve"> </t>
    </r>
    <r>
      <rPr>
        <sz val="10"/>
        <rFont val="맑은 고딕"/>
        <family val="3"/>
        <charset val="129"/>
      </rPr>
      <t>추가</t>
    </r>
    <phoneticPr fontId="8" type="noConversion"/>
  </si>
  <si>
    <r>
      <t xml:space="preserve">GARP </t>
    </r>
    <r>
      <rPr>
        <sz val="10"/>
        <rFont val="맑은 고딕"/>
        <family val="3"/>
        <charset val="129"/>
      </rPr>
      <t>관련</t>
    </r>
    <r>
      <rPr>
        <sz val="10"/>
        <rFont val="Arial"/>
        <family val="2"/>
      </rPr>
      <t xml:space="preserve"> </t>
    </r>
    <r>
      <rPr>
        <sz val="10"/>
        <rFont val="맑은 고딕"/>
        <family val="3"/>
        <charset val="129"/>
      </rPr>
      <t>테스트</t>
    </r>
    <r>
      <rPr>
        <sz val="10"/>
        <rFont val="Arial"/>
        <family val="2"/>
      </rPr>
      <t xml:space="preserve"> </t>
    </r>
    <r>
      <rPr>
        <sz val="10"/>
        <rFont val="맑은 고딕"/>
        <family val="3"/>
        <charset val="129"/>
      </rPr>
      <t>케이스</t>
    </r>
    <r>
      <rPr>
        <sz val="10"/>
        <rFont val="Arial"/>
        <family val="2"/>
      </rPr>
      <t xml:space="preserve"> </t>
    </r>
    <r>
      <rPr>
        <sz val="10"/>
        <rFont val="맑은 고딕"/>
        <family val="3"/>
        <charset val="129"/>
      </rPr>
      <t>추가</t>
    </r>
    <phoneticPr fontId="8" type="noConversion"/>
  </si>
  <si>
    <r>
      <t xml:space="preserve">IO </t>
    </r>
    <r>
      <rPr>
        <sz val="10"/>
        <rFont val="맑은 고딕"/>
        <family val="3"/>
        <charset val="129"/>
      </rPr>
      <t>기능</t>
    </r>
    <r>
      <rPr>
        <sz val="10"/>
        <rFont val="Arial"/>
        <family val="2"/>
      </rPr>
      <t xml:space="preserve"> Sheet </t>
    </r>
    <r>
      <rPr>
        <sz val="10"/>
        <rFont val="맑은 고딕"/>
        <family val="3"/>
        <charset val="129"/>
      </rPr>
      <t>삭제</t>
    </r>
    <phoneticPr fontId="8" type="noConversion"/>
  </si>
  <si>
    <r>
      <rPr>
        <sz val="10"/>
        <rFont val="맑은 고딕"/>
        <family val="3"/>
        <charset val="129"/>
      </rPr>
      <t>임공빈</t>
    </r>
    <phoneticPr fontId="8" type="noConversion"/>
  </si>
  <si>
    <r>
      <t xml:space="preserve">E2EXf </t>
    </r>
    <r>
      <rPr>
        <sz val="10"/>
        <rFont val="맑은 고딕"/>
        <family val="3"/>
        <charset val="129"/>
      </rPr>
      <t>신규</t>
    </r>
    <r>
      <rPr>
        <sz val="10"/>
        <rFont val="Arial"/>
        <family val="2"/>
      </rPr>
      <t xml:space="preserve"> </t>
    </r>
    <r>
      <rPr>
        <sz val="10"/>
        <rFont val="맑은 고딕"/>
        <family val="3"/>
        <charset val="129"/>
      </rPr>
      <t>추가</t>
    </r>
    <phoneticPr fontId="8" type="noConversion"/>
  </si>
  <si>
    <r>
      <rPr>
        <sz val="10"/>
        <rFont val="맑은 고딕"/>
        <family val="3"/>
        <charset val="129"/>
      </rPr>
      <t>임정수</t>
    </r>
    <phoneticPr fontId="8" type="noConversion"/>
  </si>
  <si>
    <r>
      <t xml:space="preserve">EthDiag </t>
    </r>
    <r>
      <rPr>
        <sz val="10"/>
        <rFont val="맑은 고딕"/>
        <family val="3"/>
        <charset val="129"/>
      </rPr>
      <t>관련</t>
    </r>
    <r>
      <rPr>
        <sz val="10"/>
        <rFont val="Arial"/>
        <family val="2"/>
      </rPr>
      <t xml:space="preserve"> </t>
    </r>
    <r>
      <rPr>
        <sz val="10"/>
        <rFont val="맑은 고딕"/>
        <family val="3"/>
        <charset val="129"/>
      </rPr>
      <t>테스트케이스</t>
    </r>
    <r>
      <rPr>
        <sz val="10"/>
        <rFont val="Arial"/>
        <family val="2"/>
      </rPr>
      <t xml:space="preserve"> </t>
    </r>
    <r>
      <rPr>
        <sz val="10"/>
        <rFont val="맑은 고딕"/>
        <family val="3"/>
        <charset val="129"/>
      </rPr>
      <t>추가</t>
    </r>
    <phoneticPr fontId="8" type="noConversion"/>
  </si>
  <si>
    <r>
      <rPr>
        <sz val="10"/>
        <rFont val="맑은 고딕"/>
        <family val="3"/>
        <charset val="129"/>
      </rPr>
      <t>한용현</t>
    </r>
    <phoneticPr fontId="8" type="noConversion"/>
  </si>
  <si>
    <r>
      <t xml:space="preserve">Watchdog </t>
    </r>
    <r>
      <rPr>
        <sz val="10"/>
        <rFont val="맑은 고딕"/>
        <family val="3"/>
        <charset val="129"/>
      </rPr>
      <t>테스트</t>
    </r>
    <r>
      <rPr>
        <sz val="10"/>
        <rFont val="Arial"/>
        <family val="2"/>
      </rPr>
      <t xml:space="preserve"> </t>
    </r>
    <r>
      <rPr>
        <sz val="10"/>
        <rFont val="맑은 고딕"/>
        <family val="3"/>
        <charset val="129"/>
      </rPr>
      <t>케이스</t>
    </r>
    <r>
      <rPr>
        <sz val="10"/>
        <rFont val="Arial"/>
        <family val="2"/>
      </rPr>
      <t xml:space="preserve"> </t>
    </r>
    <r>
      <rPr>
        <sz val="10"/>
        <rFont val="맑은 고딕"/>
        <family val="3"/>
        <charset val="129"/>
      </rPr>
      <t>결과에</t>
    </r>
    <r>
      <rPr>
        <sz val="10"/>
        <rFont val="Arial"/>
        <family val="2"/>
      </rPr>
      <t xml:space="preserve"> SPC58x </t>
    </r>
    <r>
      <rPr>
        <sz val="10"/>
        <rFont val="맑은 고딕"/>
        <family val="3"/>
        <charset val="129"/>
      </rPr>
      <t>내용</t>
    </r>
    <r>
      <rPr>
        <sz val="10"/>
        <rFont val="Arial"/>
        <family val="2"/>
      </rPr>
      <t xml:space="preserve"> </t>
    </r>
    <r>
      <rPr>
        <sz val="10"/>
        <rFont val="맑은 고딕"/>
        <family val="3"/>
        <charset val="129"/>
      </rPr>
      <t>추가</t>
    </r>
    <phoneticPr fontId="8" type="noConversion"/>
  </si>
  <si>
    <r>
      <t xml:space="preserve">E2EXf </t>
    </r>
    <r>
      <rPr>
        <sz val="10"/>
        <rFont val="맑은 고딕"/>
        <family val="3"/>
        <charset val="129"/>
      </rPr>
      <t>테스트케이스</t>
    </r>
    <r>
      <rPr>
        <sz val="10"/>
        <rFont val="Arial"/>
        <family val="2"/>
      </rPr>
      <t xml:space="preserve"> </t>
    </r>
    <r>
      <rPr>
        <sz val="10"/>
        <rFont val="맑은 고딕"/>
        <family val="3"/>
        <charset val="129"/>
      </rPr>
      <t>추가</t>
    </r>
    <phoneticPr fontId="8" type="noConversion"/>
  </si>
  <si>
    <r>
      <t xml:space="preserve">OS - Task scheduling </t>
    </r>
    <r>
      <rPr>
        <sz val="10"/>
        <rFont val="맑은 고딕"/>
        <family val="3"/>
        <charset val="129"/>
      </rPr>
      <t>테스트</t>
    </r>
    <r>
      <rPr>
        <sz val="10"/>
        <rFont val="Arial"/>
        <family val="2"/>
      </rPr>
      <t xml:space="preserve"> </t>
    </r>
    <r>
      <rPr>
        <sz val="10"/>
        <rFont val="맑은 고딕"/>
        <family val="3"/>
        <charset val="129"/>
      </rPr>
      <t>시</t>
    </r>
    <r>
      <rPr>
        <sz val="10"/>
        <rFont val="Arial"/>
        <family val="2"/>
      </rPr>
      <t xml:space="preserve"> Toggle </t>
    </r>
    <r>
      <rPr>
        <sz val="10"/>
        <rFont val="맑은 고딕"/>
        <family val="3"/>
        <charset val="129"/>
      </rPr>
      <t>방식</t>
    </r>
    <r>
      <rPr>
        <sz val="10"/>
        <rFont val="Arial"/>
        <family val="2"/>
      </rPr>
      <t xml:space="preserve"> </t>
    </r>
    <r>
      <rPr>
        <sz val="10"/>
        <rFont val="맑은 고딕"/>
        <family val="3"/>
        <charset val="129"/>
      </rPr>
      <t>삭제</t>
    </r>
    <r>
      <rPr>
        <sz val="10"/>
        <rFont val="Arial"/>
        <family val="2"/>
      </rPr>
      <t xml:space="preserve">(T32 </t>
    </r>
    <r>
      <rPr>
        <sz val="10"/>
        <rFont val="맑은 고딕"/>
        <family val="3"/>
        <charset val="129"/>
      </rPr>
      <t>기능으로</t>
    </r>
    <r>
      <rPr>
        <sz val="10"/>
        <rFont val="Arial"/>
        <family val="2"/>
      </rPr>
      <t xml:space="preserve"> </t>
    </r>
    <r>
      <rPr>
        <sz val="10"/>
        <rFont val="맑은 고딕"/>
        <family val="3"/>
        <charset val="129"/>
      </rPr>
      <t>대체</t>
    </r>
    <r>
      <rPr>
        <sz val="10"/>
        <rFont val="Arial"/>
        <family val="2"/>
      </rPr>
      <t xml:space="preserve">)
E2EXf - P5/P11 Rx </t>
    </r>
    <r>
      <rPr>
        <sz val="10"/>
        <rFont val="맑은 고딕"/>
        <family val="3"/>
        <charset val="129"/>
      </rPr>
      <t>항목</t>
    </r>
    <r>
      <rPr>
        <sz val="10"/>
        <rFont val="Arial"/>
        <family val="2"/>
      </rPr>
      <t xml:space="preserve"> </t>
    </r>
    <r>
      <rPr>
        <sz val="10"/>
        <rFont val="맑은 고딕"/>
        <family val="3"/>
        <charset val="129"/>
      </rPr>
      <t xml:space="preserve">삭제
</t>
    </r>
    <r>
      <rPr>
        <sz val="10"/>
        <rFont val="Arial"/>
        <family val="2"/>
      </rPr>
      <t xml:space="preserve">NonFunctional - CAN Wakeup Time </t>
    </r>
    <r>
      <rPr>
        <sz val="10"/>
        <rFont val="맑은 고딕"/>
        <family val="3"/>
        <charset val="129"/>
      </rPr>
      <t>항목</t>
    </r>
    <r>
      <rPr>
        <sz val="10"/>
        <rFont val="Arial"/>
        <family val="2"/>
      </rPr>
      <t xml:space="preserve"> </t>
    </r>
    <r>
      <rPr>
        <sz val="10"/>
        <rFont val="맑은 고딕"/>
        <family val="3"/>
        <charset val="129"/>
      </rPr>
      <t>삭제</t>
    </r>
    <phoneticPr fontId="8" type="noConversion"/>
  </si>
  <si>
    <r>
      <rPr>
        <sz val="10"/>
        <rFont val="맑은 고딕"/>
        <family val="3"/>
        <charset val="129"/>
      </rPr>
      <t>김주찬</t>
    </r>
    <phoneticPr fontId="8" type="noConversion"/>
  </si>
  <si>
    <r>
      <rPr>
        <sz val="10"/>
        <rFont val="맑은 고딕"/>
        <family val="3"/>
        <charset val="129"/>
      </rPr>
      <t>강인원</t>
    </r>
    <phoneticPr fontId="8" type="noConversion"/>
  </si>
  <si>
    <r>
      <t xml:space="preserve">Used Resource(RAM/ROM </t>
    </r>
    <r>
      <rPr>
        <sz val="10"/>
        <rFont val="맑은 고딕"/>
        <family val="3"/>
        <charset val="129"/>
      </rPr>
      <t>사용량</t>
    </r>
    <r>
      <rPr>
        <sz val="10"/>
        <rFont val="Arial"/>
        <family val="2"/>
      </rPr>
      <t xml:space="preserve">) </t>
    </r>
    <r>
      <rPr>
        <sz val="10"/>
        <rFont val="맑은 고딕"/>
        <family val="3"/>
        <charset val="129"/>
      </rPr>
      <t>항목</t>
    </r>
    <r>
      <rPr>
        <sz val="10"/>
        <rFont val="Arial"/>
        <family val="2"/>
      </rPr>
      <t xml:space="preserve"> </t>
    </r>
    <r>
      <rPr>
        <sz val="10"/>
        <rFont val="맑은 고딕"/>
        <family val="3"/>
        <charset val="129"/>
      </rPr>
      <t>삭제</t>
    </r>
    <phoneticPr fontId="8" type="noConversion"/>
  </si>
  <si>
    <r>
      <t xml:space="preserve">RegMon </t>
    </r>
    <r>
      <rPr>
        <sz val="10"/>
        <rFont val="맑은 고딕"/>
        <family val="3"/>
        <charset val="129"/>
      </rPr>
      <t>적용</t>
    </r>
    <r>
      <rPr>
        <sz val="10"/>
        <rFont val="Arial"/>
        <family val="2"/>
      </rPr>
      <t xml:space="preserve"> MCU </t>
    </r>
    <r>
      <rPr>
        <sz val="10"/>
        <rFont val="맑은 고딕"/>
        <family val="3"/>
        <charset val="129"/>
      </rPr>
      <t>한정</t>
    </r>
    <r>
      <rPr>
        <sz val="10"/>
        <rFont val="Arial"/>
        <family val="2"/>
      </rPr>
      <t>(MPC560B, RH850F1L, S6J3xxx)</t>
    </r>
    <phoneticPr fontId="8" type="noConversion"/>
  </si>
  <si>
    <r>
      <t xml:space="preserve">Eth </t>
    </r>
    <r>
      <rPr>
        <sz val="10"/>
        <rFont val="맑은 고딕"/>
        <family val="3"/>
        <charset val="129"/>
      </rPr>
      <t>테이블</t>
    </r>
    <r>
      <rPr>
        <sz val="10"/>
        <rFont val="Arial"/>
        <family val="2"/>
      </rPr>
      <t xml:space="preserve"> </t>
    </r>
    <r>
      <rPr>
        <sz val="10"/>
        <rFont val="맑은 고딕"/>
        <family val="3"/>
        <charset val="129"/>
      </rPr>
      <t>정리</t>
    </r>
    <r>
      <rPr>
        <sz val="10"/>
        <rFont val="Arial"/>
        <family val="2"/>
      </rPr>
      <t xml:space="preserve"> </t>
    </r>
    <r>
      <rPr>
        <sz val="10"/>
        <rFont val="맑은 고딕"/>
        <family val="3"/>
        <charset val="129"/>
      </rPr>
      <t>및</t>
    </r>
    <r>
      <rPr>
        <sz val="10"/>
        <rFont val="Arial"/>
        <family val="2"/>
      </rPr>
      <t xml:space="preserve"> index </t>
    </r>
    <r>
      <rPr>
        <sz val="10"/>
        <rFont val="맑은 고딕"/>
        <family val="3"/>
        <charset val="129"/>
      </rPr>
      <t>조정</t>
    </r>
    <phoneticPr fontId="8" type="noConversion"/>
  </si>
  <si>
    <r>
      <rPr>
        <sz val="10"/>
        <rFont val="맑은 고딕"/>
        <family val="3"/>
        <charset val="129"/>
      </rPr>
      <t>문태경</t>
    </r>
    <phoneticPr fontId="8" type="noConversion"/>
  </si>
  <si>
    <r>
      <t xml:space="preserve">Eth </t>
    </r>
    <r>
      <rPr>
        <sz val="10"/>
        <rFont val="맑은 고딕"/>
        <family val="3"/>
        <charset val="129"/>
      </rPr>
      <t>테이블</t>
    </r>
    <r>
      <rPr>
        <sz val="10"/>
        <rFont val="Arial"/>
        <family val="2"/>
      </rPr>
      <t xml:space="preserve"> </t>
    </r>
    <r>
      <rPr>
        <sz val="10"/>
        <rFont val="맑은 고딕"/>
        <family val="3"/>
        <charset val="129"/>
      </rPr>
      <t>추가</t>
    </r>
    <r>
      <rPr>
        <sz val="10"/>
        <rFont val="Arial"/>
        <family val="2"/>
      </rPr>
      <t>/</t>
    </r>
    <r>
      <rPr>
        <sz val="10"/>
        <rFont val="맑은 고딕"/>
        <family val="3"/>
        <charset val="129"/>
      </rPr>
      <t>삭제</t>
    </r>
    <r>
      <rPr>
        <sz val="10"/>
        <rFont val="Arial"/>
        <family val="2"/>
      </rPr>
      <t xml:space="preserve"> (#18397)</t>
    </r>
    <phoneticPr fontId="8" type="noConversion"/>
  </si>
  <si>
    <r>
      <rPr>
        <sz val="10"/>
        <rFont val="맑은 고딕"/>
        <family val="3"/>
        <charset val="129"/>
      </rPr>
      <t>임재현</t>
    </r>
    <phoneticPr fontId="8" type="noConversion"/>
  </si>
  <si>
    <r>
      <t xml:space="preserve">Eth VLAN </t>
    </r>
    <r>
      <rPr>
        <sz val="10"/>
        <rFont val="맑은 고딕"/>
        <family val="3"/>
        <charset val="129"/>
      </rPr>
      <t>추가</t>
    </r>
    <r>
      <rPr>
        <sz val="10"/>
        <rFont val="Arial"/>
        <family val="2"/>
      </rPr>
      <t xml:space="preserve">(#19985), EthDiag </t>
    </r>
    <r>
      <rPr>
        <sz val="10"/>
        <rFont val="맑은 고딕"/>
        <family val="3"/>
        <charset val="129"/>
      </rPr>
      <t>테스트</t>
    </r>
    <r>
      <rPr>
        <sz val="10"/>
        <rFont val="Arial"/>
        <family val="2"/>
      </rPr>
      <t xml:space="preserve"> </t>
    </r>
    <r>
      <rPr>
        <sz val="10"/>
        <rFont val="맑은 고딕"/>
        <family val="3"/>
        <charset val="129"/>
      </rPr>
      <t>번호</t>
    </r>
    <r>
      <rPr>
        <sz val="10"/>
        <rFont val="Arial"/>
        <family val="2"/>
      </rPr>
      <t xml:space="preserve"> </t>
    </r>
    <r>
      <rPr>
        <sz val="10"/>
        <rFont val="맑은 고딕"/>
        <family val="3"/>
        <charset val="129"/>
      </rPr>
      <t>조정</t>
    </r>
    <r>
      <rPr>
        <sz val="10"/>
        <rFont val="Arial"/>
        <family val="2"/>
      </rPr>
      <t>.</t>
    </r>
    <phoneticPr fontId="8" type="noConversion"/>
  </si>
  <si>
    <r>
      <t xml:space="preserve">Crypto Async Test case </t>
    </r>
    <r>
      <rPr>
        <sz val="10"/>
        <rFont val="맑은 고딕"/>
        <family val="3"/>
        <charset val="129"/>
      </rPr>
      <t>추가</t>
    </r>
    <phoneticPr fontId="8" type="noConversion"/>
  </si>
  <si>
    <r>
      <t xml:space="preserve">Pm&gt;3. Mode management for Low power mode&gt;3. Verify the TrueAL_EcuState_RUN </t>
    </r>
    <r>
      <rPr>
        <sz val="10"/>
        <rFont val="맑은 고딕"/>
        <family val="3"/>
        <charset val="129"/>
      </rPr>
      <t>항목</t>
    </r>
    <r>
      <rPr>
        <sz val="10"/>
        <rFont val="Arial"/>
        <family val="2"/>
      </rPr>
      <t xml:space="preserve"> </t>
    </r>
    <r>
      <rPr>
        <sz val="10"/>
        <rFont val="맑은 고딕"/>
        <family val="3"/>
        <charset val="129"/>
      </rPr>
      <t>설명</t>
    </r>
    <r>
      <rPr>
        <sz val="10"/>
        <rFont val="Arial"/>
        <family val="2"/>
      </rPr>
      <t xml:space="preserve"> </t>
    </r>
    <r>
      <rPr>
        <sz val="10"/>
        <rFont val="맑은 고딕"/>
        <family val="3"/>
        <charset val="129"/>
      </rPr>
      <t>추가</t>
    </r>
    <phoneticPr fontId="8" type="noConversion"/>
  </si>
  <si>
    <r>
      <rPr>
        <sz val="10"/>
        <rFont val="맑은 고딕"/>
        <family val="3"/>
        <charset val="129"/>
      </rPr>
      <t>김가현</t>
    </r>
    <phoneticPr fontId="8" type="noConversion"/>
  </si>
  <si>
    <r>
      <t xml:space="preserve">Mode
</t>
    </r>
    <r>
      <rPr>
        <sz val="10"/>
        <rFont val="맑은 고딕"/>
        <family val="3"/>
        <charset val="129"/>
      </rPr>
      <t>전체</t>
    </r>
    <phoneticPr fontId="8" type="noConversion"/>
  </si>
  <si>
    <r>
      <t xml:space="preserve">Mode&gt; 6. Sleep-Wakeup Test(Only SPC58ECxx) test case </t>
    </r>
    <r>
      <rPr>
        <sz val="10"/>
        <rFont val="맑은 고딕"/>
        <family val="3"/>
        <charset val="129"/>
      </rPr>
      <t xml:space="preserve">삭제
</t>
    </r>
    <r>
      <rPr>
        <sz val="10"/>
        <rFont val="Arial"/>
        <family val="2"/>
      </rPr>
      <t>SWPTestReport-General Test Report Com,Crypto,E2EXf test</t>
    </r>
    <r>
      <rPr>
        <sz val="10"/>
        <rFont val="맑은 고딕"/>
        <family val="3"/>
        <charset val="129"/>
      </rPr>
      <t>항목</t>
    </r>
    <r>
      <rPr>
        <sz val="10"/>
        <rFont val="Arial"/>
        <family val="2"/>
      </rPr>
      <t xml:space="preserve"> </t>
    </r>
    <r>
      <rPr>
        <sz val="10"/>
        <rFont val="맑은 고딕"/>
        <family val="3"/>
        <charset val="129"/>
      </rPr>
      <t>개수</t>
    </r>
    <r>
      <rPr>
        <sz val="10"/>
        <rFont val="Arial"/>
        <family val="2"/>
      </rPr>
      <t xml:space="preserve"> </t>
    </r>
    <r>
      <rPr>
        <sz val="10"/>
        <rFont val="맑은 고딕"/>
        <family val="3"/>
        <charset val="129"/>
      </rPr>
      <t>맞도록</t>
    </r>
    <r>
      <rPr>
        <sz val="10"/>
        <rFont val="Arial"/>
        <family val="2"/>
      </rPr>
      <t xml:space="preserve"> </t>
    </r>
    <r>
      <rPr>
        <sz val="10"/>
        <rFont val="맑은 고딕"/>
        <family val="3"/>
        <charset val="129"/>
      </rPr>
      <t>수정</t>
    </r>
    <phoneticPr fontId="8" type="noConversion"/>
  </si>
  <si>
    <r>
      <t xml:space="preserve">HSM 2.0 </t>
    </r>
    <r>
      <rPr>
        <sz val="10"/>
        <rFont val="맑은 고딕"/>
        <family val="3"/>
        <charset val="129"/>
      </rPr>
      <t>적용</t>
    </r>
    <r>
      <rPr>
        <sz val="10"/>
        <rFont val="Arial"/>
        <family val="2"/>
      </rPr>
      <t xml:space="preserve"> MCU </t>
    </r>
    <r>
      <rPr>
        <sz val="10"/>
        <rFont val="맑은 고딕"/>
        <family val="3"/>
        <charset val="129"/>
      </rPr>
      <t>에</t>
    </r>
    <r>
      <rPr>
        <sz val="10"/>
        <rFont val="Arial"/>
        <family val="2"/>
      </rPr>
      <t xml:space="preserve"> </t>
    </r>
    <r>
      <rPr>
        <sz val="10"/>
        <rFont val="맑은 고딕"/>
        <family val="3"/>
        <charset val="129"/>
      </rPr>
      <t>대한</t>
    </r>
    <r>
      <rPr>
        <sz val="10"/>
        <rFont val="Arial"/>
        <family val="2"/>
      </rPr>
      <t xml:space="preserve"> </t>
    </r>
    <r>
      <rPr>
        <sz val="10"/>
        <rFont val="맑은 고딕"/>
        <family val="3"/>
        <charset val="129"/>
      </rPr>
      <t>테스트</t>
    </r>
    <r>
      <rPr>
        <sz val="10"/>
        <rFont val="Arial"/>
        <family val="2"/>
      </rPr>
      <t xml:space="preserve"> </t>
    </r>
    <r>
      <rPr>
        <sz val="10"/>
        <rFont val="맑은 고딕"/>
        <family val="3"/>
        <charset val="129"/>
      </rPr>
      <t>항목</t>
    </r>
    <r>
      <rPr>
        <sz val="10"/>
        <rFont val="Arial"/>
        <family val="2"/>
      </rPr>
      <t xml:space="preserve"> </t>
    </r>
    <r>
      <rPr>
        <sz val="10"/>
        <rFont val="맑은 고딕"/>
        <family val="3"/>
        <charset val="129"/>
      </rPr>
      <t>선정</t>
    </r>
    <r>
      <rPr>
        <sz val="10"/>
        <rFont val="Arial"/>
        <family val="2"/>
      </rPr>
      <t xml:space="preserve"> (</t>
    </r>
    <r>
      <rPr>
        <sz val="10"/>
        <rFont val="맑은 고딕"/>
        <family val="3"/>
        <charset val="129"/>
      </rPr>
      <t>테스트</t>
    </r>
    <r>
      <rPr>
        <sz val="10"/>
        <rFont val="Arial"/>
        <family val="2"/>
      </rPr>
      <t xml:space="preserve"> </t>
    </r>
    <r>
      <rPr>
        <sz val="10"/>
        <rFont val="맑은 고딕"/>
        <family val="3"/>
        <charset val="129"/>
      </rPr>
      <t>내용</t>
    </r>
    <r>
      <rPr>
        <sz val="10"/>
        <rFont val="Arial"/>
        <family val="2"/>
      </rPr>
      <t xml:space="preserve"> </t>
    </r>
    <r>
      <rPr>
        <sz val="10"/>
        <rFont val="맑은 고딕"/>
        <family val="3"/>
        <charset val="129"/>
      </rPr>
      <t>변경</t>
    </r>
    <r>
      <rPr>
        <sz val="10"/>
        <rFont val="Arial"/>
        <family val="2"/>
      </rPr>
      <t xml:space="preserve"> </t>
    </r>
    <r>
      <rPr>
        <sz val="10"/>
        <rFont val="맑은 고딕"/>
        <family val="3"/>
        <charset val="129"/>
      </rPr>
      <t>없음</t>
    </r>
    <r>
      <rPr>
        <sz val="10"/>
        <rFont val="Arial"/>
        <family val="2"/>
      </rPr>
      <t>)</t>
    </r>
    <phoneticPr fontId="8" type="noConversion"/>
  </si>
  <si>
    <r>
      <rPr>
        <sz val="10"/>
        <rFont val="맑은 고딕"/>
        <family val="3"/>
        <charset val="129"/>
      </rPr>
      <t>정현욱</t>
    </r>
    <phoneticPr fontId="8" type="noConversion"/>
  </si>
  <si>
    <r>
      <t>EthDiag</t>
    </r>
    <r>
      <rPr>
        <sz val="10"/>
        <rFont val="맑은 고딕"/>
        <family val="3"/>
        <charset val="129"/>
      </rPr>
      <t>의</t>
    </r>
    <r>
      <rPr>
        <sz val="10"/>
        <rFont val="Arial"/>
        <family val="2"/>
      </rPr>
      <t xml:space="preserve"> </t>
    </r>
    <r>
      <rPr>
        <sz val="10"/>
        <rFont val="맑은 고딕"/>
        <family val="3"/>
        <charset val="129"/>
      </rPr>
      <t>아래</t>
    </r>
    <r>
      <rPr>
        <sz val="10"/>
        <rFont val="Arial"/>
        <family val="2"/>
      </rPr>
      <t xml:space="preserve"> </t>
    </r>
    <r>
      <rPr>
        <sz val="10"/>
        <rFont val="맑은 고딕"/>
        <family val="3"/>
        <charset val="129"/>
      </rPr>
      <t>두개</t>
    </r>
    <r>
      <rPr>
        <sz val="10"/>
        <rFont val="Arial"/>
        <family val="2"/>
      </rPr>
      <t xml:space="preserve"> </t>
    </r>
    <r>
      <rPr>
        <sz val="10"/>
        <rFont val="맑은 고딕"/>
        <family val="3"/>
        <charset val="129"/>
      </rPr>
      <t>항목</t>
    </r>
    <r>
      <rPr>
        <sz val="10"/>
        <rFont val="Arial"/>
        <family val="2"/>
      </rPr>
      <t xml:space="preserve"> </t>
    </r>
    <r>
      <rPr>
        <sz val="10"/>
        <rFont val="맑은 고딕"/>
        <family val="3"/>
        <charset val="129"/>
      </rPr>
      <t xml:space="preserve">제거
</t>
    </r>
    <r>
      <rPr>
        <sz val="10"/>
        <rFont val="Arial"/>
        <family val="2"/>
      </rPr>
      <t>11. ReadDataByIdentifier Test
12. WriteDataByIdentifier Test</t>
    </r>
    <phoneticPr fontId="8" type="noConversion"/>
  </si>
  <si>
    <r>
      <t xml:space="preserve">Crypto </t>
    </r>
    <r>
      <rPr>
        <sz val="10"/>
        <rFont val="맑은 고딕"/>
        <family val="3"/>
        <charset val="129"/>
      </rPr>
      <t>아래</t>
    </r>
    <r>
      <rPr>
        <sz val="10"/>
        <rFont val="Arial"/>
        <family val="2"/>
      </rPr>
      <t xml:space="preserve"> </t>
    </r>
    <r>
      <rPr>
        <sz val="10"/>
        <rFont val="맑은 고딕"/>
        <family val="3"/>
        <charset val="129"/>
      </rPr>
      <t>내용</t>
    </r>
    <r>
      <rPr>
        <sz val="10"/>
        <rFont val="Arial"/>
        <family val="2"/>
      </rPr>
      <t xml:space="preserve"> </t>
    </r>
    <r>
      <rPr>
        <sz val="10"/>
        <rFont val="맑은 고딕"/>
        <family val="3"/>
        <charset val="129"/>
      </rPr>
      <t xml:space="preserve">수정
</t>
    </r>
    <r>
      <rPr>
        <sz val="10"/>
        <rFont val="Arial"/>
        <family val="2"/>
      </rPr>
      <t>5. Check HAE HSM True Random Generate algorithm for Sync -&gt; 5. Check HAE HSM Pseudo Random Generate algorithm for Sync</t>
    </r>
    <phoneticPr fontId="8" type="noConversion"/>
  </si>
  <si>
    <r>
      <t xml:space="preserve">a. Start the ECU with CAN connection
b. Start the CANoe tool
c. Send message in the CANoe tool
d. Send message in ECU
</t>
    </r>
    <r>
      <rPr>
        <b/>
        <sz val="10"/>
        <rFont val="Arial"/>
        <family val="2"/>
      </rPr>
      <t>It should be tested for all used channels.</t>
    </r>
    <phoneticPr fontId="8" type="noConversion"/>
  </si>
  <si>
    <r>
      <t xml:space="preserve">a. Start the simulation program and load ldf file.
b. Run ECU.
c. Check Tx/Rx frames in simulation program.
d. Change some Tx signal in debugger.
e. Check if the changed signal is correctly updated in simulation program.
f. Change some Tx signal(Rx in ECU) in simulation program.
g. Check if the changed signal is correctly updated in debugger.
</t>
    </r>
    <r>
      <rPr>
        <b/>
        <sz val="10"/>
        <rFont val="Arial"/>
        <family val="2"/>
      </rPr>
      <t>It should be tested for all used channels.</t>
    </r>
    <phoneticPr fontId="8" type="noConversion"/>
  </si>
  <si>
    <r>
      <t xml:space="preserve">a. Start Operation Cycle in DiagnosticMonitor()
b. Set TEST_EVENT1 and TEST_EVENT2 to be failed
c. Set TEST_EVENT3 and TEST_EVENT4 to be failed within 1 sec.
 : use following code.
</t>
    </r>
    <r>
      <rPr>
        <sz val="10"/>
        <color theme="8" tint="-0.499984740745262"/>
        <rFont val="Arial"/>
        <family val="2"/>
      </rPr>
      <t xml:space="preserve"> case n: Rte_Call_Event_DEM_E_TEST_EVENT3_SetEventStatus(DEM_EVENT_STATUS_FAILED); SwcDem_TestPhase = n+1; break;
 case n+1: Rte_Call_Event_DEM_E_TEST_EVENT4_SetEventStatus(DEM_EVENT_STATUS_FAILED); SwcDem_TestPhase = 0; break;</t>
    </r>
    <phoneticPr fontId="8" type="noConversion"/>
  </si>
  <si>
    <t>Veiry that HAE Pseudo Random Generate algorithm makes random numbers</t>
    <phoneticPr fontId="8" type="noConversion"/>
  </si>
  <si>
    <r>
      <t xml:space="preserve">b. check that </t>
    </r>
    <r>
      <rPr>
        <b/>
        <sz val="10"/>
        <rFont val="Arial"/>
        <family val="2"/>
      </rPr>
      <t>IntTst_Csm_GaaHaePseudoRandomNum</t>
    </r>
    <r>
      <rPr>
        <sz val="10"/>
        <rFont val="Arial"/>
        <family val="2"/>
      </rPr>
      <t>'s numbers are changed randomly.</t>
    </r>
    <phoneticPr fontId="8" type="noConversion"/>
  </si>
  <si>
    <t>Target : HSM 1.0 (MCU : SPC58x, F1KM)</t>
    <phoneticPr fontId="8" type="noConversion"/>
  </si>
  <si>
    <t>Target : HSM 2.0 (ALL MCU), HSM 1.0 (MCU : TC2xx)</t>
    <phoneticPr fontId="8" type="noConversion"/>
  </si>
  <si>
    <t>Target : HSAC or CSAC ON with No HSM (ALL MCU)</t>
    <phoneticPr fontId="8" type="noConversion"/>
  </si>
  <si>
    <t>4.0.11</t>
    <phoneticPr fontId="8" type="noConversion"/>
  </si>
  <si>
    <t>임재현</t>
    <phoneticPr fontId="8" type="noConversion"/>
  </si>
  <si>
    <r>
      <t xml:space="preserve">Crypto </t>
    </r>
    <r>
      <rPr>
        <sz val="10"/>
        <rFont val="맑은 고딕"/>
        <family val="3"/>
        <charset val="129"/>
      </rPr>
      <t>아래</t>
    </r>
    <r>
      <rPr>
        <sz val="10"/>
        <rFont val="Arial"/>
        <family val="2"/>
      </rPr>
      <t xml:space="preserve"> </t>
    </r>
    <r>
      <rPr>
        <sz val="10"/>
        <rFont val="맑은 고딕"/>
        <family val="3"/>
        <charset val="129"/>
      </rPr>
      <t>내용</t>
    </r>
    <r>
      <rPr>
        <sz val="10"/>
        <rFont val="Arial"/>
        <family val="2"/>
      </rPr>
      <t xml:space="preserve"> </t>
    </r>
    <r>
      <rPr>
        <sz val="10"/>
        <rFont val="맑은 고딕"/>
        <family val="3"/>
        <charset val="129"/>
      </rPr>
      <t xml:space="preserve">추가
</t>
    </r>
    <r>
      <rPr>
        <sz val="10"/>
        <rFont val="Arial"/>
        <family val="2"/>
      </rPr>
      <t>3. Check HAE Pseudo Random Generate Algorithm (#23701)</t>
    </r>
    <phoneticPr fontId="8" type="noConversion"/>
  </si>
  <si>
    <t>test whether the sleep-wakeup sequence is working properly.</t>
    <phoneticPr fontId="8" type="noConversion"/>
  </si>
  <si>
    <t>a. Put a breakpoint at the startup vector. Code starts from the startup vector when the reset occurs.
b. Request mode to APP_MODE_INACTIVE_SLEEP
c. Send CAN signal to wake up
d. Check the CPU stop at the startup vector.</t>
    <phoneticPr fontId="8" type="noConversion"/>
  </si>
  <si>
    <t>d. Stop at the startup vector</t>
    <phoneticPr fontId="8" type="noConversion"/>
  </si>
  <si>
    <t>6. Sleep - Wakeup test</t>
    <phoneticPr fontId="8" type="noConversion"/>
  </si>
  <si>
    <t>4.0.12</t>
    <phoneticPr fontId="8" type="noConversion"/>
  </si>
  <si>
    <t>정지훈</t>
    <phoneticPr fontId="8" type="noConversion"/>
  </si>
  <si>
    <t>MODE</t>
    <phoneticPr fontId="8" type="noConversion"/>
  </si>
  <si>
    <r>
      <t>Wakeup Test</t>
    </r>
    <r>
      <rPr>
        <sz val="10"/>
        <rFont val="돋움"/>
        <family val="3"/>
        <charset val="129"/>
      </rPr>
      <t>추가</t>
    </r>
    <phoneticPr fontId="8" type="noConversion"/>
  </si>
  <si>
    <t>4.0.13</t>
    <phoneticPr fontId="8" type="noConversion"/>
  </si>
  <si>
    <t>강인원</t>
    <phoneticPr fontId="8" type="noConversion"/>
  </si>
  <si>
    <r>
      <t xml:space="preserve">CAN Voltage monitoring Test N/A comment </t>
    </r>
    <r>
      <rPr>
        <sz val="10"/>
        <rFont val="돋움"/>
        <family val="3"/>
        <charset val="129"/>
      </rPr>
      <t>추가</t>
    </r>
    <phoneticPr fontId="8" type="noConversion"/>
  </si>
  <si>
    <r>
      <t xml:space="preserve">5. CAN Sleep and Wake-Up (Only if CAN WakeUp is supported)
</t>
    </r>
    <r>
      <rPr>
        <sz val="10"/>
        <rFont val="돋움"/>
        <family val="3"/>
        <charset val="129"/>
      </rPr>
      <t>※</t>
    </r>
    <r>
      <rPr>
        <sz val="10"/>
        <rFont val="Arial"/>
        <family val="2"/>
      </rPr>
      <t xml:space="preserve"> CAN Voltage monitoring test N/A
 : It cannot be checked due to HW ADC operating condition and deviation.</t>
    </r>
    <phoneticPr fontId="8" type="noConversion"/>
  </si>
  <si>
    <t>1. Verify the sleep - wakeup sequence
(Only when PM module is not used.)</t>
    <phoneticPr fontId="8" type="noConversion"/>
  </si>
  <si>
    <t>4.0.14</t>
    <phoneticPr fontId="8" type="noConversion"/>
  </si>
  <si>
    <t>황혜진</t>
    <phoneticPr fontId="8" type="noConversion"/>
  </si>
  <si>
    <r>
      <t xml:space="preserve">Wakeup Test - PM </t>
    </r>
    <r>
      <rPr>
        <sz val="10"/>
        <rFont val="돋움"/>
        <family val="3"/>
        <charset val="129"/>
      </rPr>
      <t>모듈</t>
    </r>
    <r>
      <rPr>
        <sz val="10"/>
        <rFont val="Arial"/>
        <family val="2"/>
      </rPr>
      <t xml:space="preserve"> </t>
    </r>
    <r>
      <rPr>
        <sz val="10"/>
        <rFont val="돋움"/>
        <family val="3"/>
        <charset val="129"/>
      </rPr>
      <t>미사용인</t>
    </r>
    <r>
      <rPr>
        <sz val="10"/>
        <rFont val="Arial"/>
        <family val="2"/>
      </rPr>
      <t xml:space="preserve"> </t>
    </r>
    <r>
      <rPr>
        <sz val="10"/>
        <rFont val="돋움"/>
        <family val="3"/>
        <charset val="129"/>
      </rPr>
      <t>경우에만</t>
    </r>
    <r>
      <rPr>
        <sz val="10"/>
        <rFont val="Arial"/>
        <family val="2"/>
      </rPr>
      <t xml:space="preserve"> TEST </t>
    </r>
    <r>
      <rPr>
        <sz val="10"/>
        <rFont val="돋움"/>
        <family val="3"/>
        <charset val="129"/>
      </rPr>
      <t>진행</t>
    </r>
    <r>
      <rPr>
        <sz val="10"/>
        <rFont val="Arial"/>
        <family val="2"/>
      </rPr>
      <t xml:space="preserve"> </t>
    </r>
    <r>
      <rPr>
        <sz val="10"/>
        <rFont val="돋움"/>
        <family val="3"/>
        <charset val="129"/>
      </rPr>
      <t>설명</t>
    </r>
    <r>
      <rPr>
        <sz val="10"/>
        <rFont val="Arial"/>
        <family val="2"/>
      </rPr>
      <t xml:space="preserve"> </t>
    </r>
    <r>
      <rPr>
        <sz val="10"/>
        <rFont val="돋움"/>
        <family val="3"/>
        <charset val="129"/>
      </rPr>
      <t>추가</t>
    </r>
    <phoneticPr fontId="8" type="noConversion"/>
  </si>
  <si>
    <t>4.0.15</t>
    <phoneticPr fontId="8" type="noConversion"/>
  </si>
  <si>
    <t>민병규</t>
    <phoneticPr fontId="8" type="noConversion"/>
  </si>
  <si>
    <r>
      <t>FBL TEST</t>
    </r>
    <r>
      <rPr>
        <sz val="10"/>
        <rFont val="돋움"/>
        <family val="3"/>
        <charset val="129"/>
      </rPr>
      <t>시</t>
    </r>
    <r>
      <rPr>
        <sz val="10"/>
        <rFont val="Arial"/>
        <family val="2"/>
      </rPr>
      <t xml:space="preserve"> Cold Reset </t>
    </r>
    <r>
      <rPr>
        <sz val="10"/>
        <rFont val="Arial"/>
        <family val="2"/>
      </rPr>
      <t xml:space="preserve"> </t>
    </r>
    <r>
      <rPr>
        <sz val="10"/>
        <rFont val="돋움"/>
        <family val="3"/>
        <charset val="129"/>
      </rPr>
      <t>설명</t>
    </r>
    <r>
      <rPr>
        <sz val="10"/>
        <rFont val="Arial"/>
        <family val="2"/>
      </rPr>
      <t xml:space="preserve"> </t>
    </r>
    <r>
      <rPr>
        <sz val="10"/>
        <rFont val="돋움"/>
        <family val="3"/>
        <charset val="129"/>
      </rPr>
      <t>추가</t>
    </r>
    <phoneticPr fontId="8" type="noConversion"/>
  </si>
  <si>
    <t>4.1.0</t>
    <phoneticPr fontId="8" type="noConversion"/>
  </si>
  <si>
    <t>OTA</t>
    <phoneticPr fontId="8" type="noConversion"/>
  </si>
  <si>
    <r>
      <t xml:space="preserve">OTA memory </t>
    </r>
    <r>
      <rPr>
        <sz val="10"/>
        <rFont val="Arial Unicode MS"/>
        <family val="2"/>
        <charset val="129"/>
      </rPr>
      <t xml:space="preserve">이중화 </t>
    </r>
    <r>
      <rPr>
        <sz val="10"/>
        <rFont val="Arial"/>
        <family val="2"/>
      </rPr>
      <t xml:space="preserve">test Case </t>
    </r>
    <r>
      <rPr>
        <sz val="10"/>
        <rFont val="Arial Unicode MS"/>
        <family val="2"/>
        <charset val="129"/>
      </rPr>
      <t>추가</t>
    </r>
    <phoneticPr fontId="8" type="noConversion"/>
  </si>
  <si>
    <t>1. DualM</t>
    <phoneticPr fontId="8" type="noConversion"/>
  </si>
  <si>
    <t>1. Check background download by using Dcm + DualM if active bank is A bank</t>
    <phoneticPr fontId="8" type="noConversion"/>
  </si>
  <si>
    <t>Verify that Dcm + DualM module works correctly if active bank is A bank</t>
    <phoneticPr fontId="8" type="noConversion"/>
  </si>
  <si>
    <t xml:space="preserve">a. download .elf
b. Go in T32
c. execute H-OTA
d. execute backgrond download
e. check response of ReadActiveArea is positive and active area is A bank
f. check response of CheckProgramDependency is positive </t>
    <phoneticPr fontId="8" type="noConversion"/>
  </si>
  <si>
    <t>2, Check bank swap by using Dcm + DualM if active bank is A bank</t>
    <phoneticPr fontId="8" type="noConversion"/>
  </si>
  <si>
    <t>a. download .elf
b. Go in T32
c. execute H-OTA
d. execute reprogramming
e. check response of ReadActiveArea is positive and active area is A bank
f. check response of SwapAcrtiveArea is positive
g. check ECU reset without requesting ECUReset service
h. Go in T32
i. check RTSW is working well and active bank is B bank</t>
    <phoneticPr fontId="8" type="noConversion"/>
  </si>
  <si>
    <t>e. response of ReadActiveArea is positive and active area is A bank
f. response of SwapAcrtiveArea is positive
g. ECU reset without requesting ECUReset service
i. RTSW is working well and active bank is B bank</t>
    <phoneticPr fontId="8" type="noConversion"/>
  </si>
  <si>
    <t>RTSW in B bank must be downloaded by H-OTA</t>
    <phoneticPr fontId="8" type="noConversion"/>
  </si>
  <si>
    <t>3. Check background download by using Dcm + DualM if active bank is B bank</t>
    <phoneticPr fontId="8" type="noConversion"/>
  </si>
  <si>
    <t>Verify that Dcm + DualM module works correctly if active bank is B bank</t>
    <phoneticPr fontId="8" type="noConversion"/>
  </si>
  <si>
    <t xml:space="preserve">a. download .elf
b. Go in T32
c. execute H-OTA
d. execute backgrond download
e. check response of ReadActiveArea is positive and active area is B bank
f. check response of CheckProgramDependency is positive </t>
    <phoneticPr fontId="8" type="noConversion"/>
  </si>
  <si>
    <t>e. response of ReadActiveArea is positive and its value is that active bank is B bank
f. response of CheckProgramDependency is positive</t>
    <phoneticPr fontId="8" type="noConversion"/>
  </si>
  <si>
    <t>4, Check bank swap by using Dcm + DualM if active bank is B bank</t>
    <phoneticPr fontId="8" type="noConversion"/>
  </si>
  <si>
    <t>a. download .elf
b. Go in T32
c. execute H-OTA
d. execute reprogramming
e. check response of ReadActiveArea is positive and active area is B bank
f. check response of SwapAcrtiveArea is positive
g. check ECU reset without requesting ECUReset service
h. Go in T32
i. check RTSW is working well and active bank is A bank</t>
    <phoneticPr fontId="8" type="noConversion"/>
  </si>
  <si>
    <t>e. response of ReadActiveArea is positive and active area is B bank
f. response of SwapAcrtiveArea is positive
g. ECU reset without requesting ECUReset service
i. RTSW is working well and active bank is A bank</t>
    <phoneticPr fontId="8" type="noConversion"/>
  </si>
  <si>
    <t>RTSW in A bank must be downloaded by H-OTA</t>
    <phoneticPr fontId="8" type="noConversion"/>
  </si>
  <si>
    <t>5, Check bank swap by using Dcm + DualM</t>
    <phoneticPr fontId="8" type="noConversion"/>
  </si>
  <si>
    <t>Verify that Dcm + DualM module works correctly if active bank is changed between A bank to B bank and vice versa</t>
    <phoneticPr fontId="8" type="noConversion"/>
  </si>
  <si>
    <t>a. download .elf
b. Go in T32
c. execute H-OTA
d. execute reprogramming
e. check response of ReadActiveArea is positive and active area is A bank
f. check response of SwapAcrtiveArea is positive
g. check ECU reset without requesting ECUReset service
h. Go in T32
i. check active bank is B bank
j. repeat from step.d to step.i twice and check bank is changed from B bank to A bank and vice versa</t>
    <phoneticPr fontId="8" type="noConversion"/>
  </si>
  <si>
    <t>e. response of ReadActiveArea is positive and active area is A bank
f. response of SwapAcrtiveArea is positive
g. ECU reset without requesting ECUReset service
i. active bank is B bank
j. active bank is changed</t>
    <phoneticPr fontId="8" type="noConversion"/>
  </si>
  <si>
    <t>RTSW in A, B bank must be downloaded by H-OTA</t>
    <phoneticPr fontId="8" type="noConversion"/>
  </si>
  <si>
    <t>2. FBL</t>
    <phoneticPr fontId="8" type="noConversion"/>
  </si>
  <si>
    <t>6. check flash reprogramming by FBL + MCRT</t>
    <phoneticPr fontId="8" type="noConversion"/>
  </si>
  <si>
    <t>Verify that FBL module works correctly</t>
    <phoneticPr fontId="8" type="noConversion"/>
  </si>
  <si>
    <r>
      <t xml:space="preserve">a. Disconnect debug interface
b. Set "Auto" in MCRT
c. Start CAN communication by pushing "Start" in MCRT
d. Start "DiagSessionCtrl" in MCRT
</t>
    </r>
    <r>
      <rPr>
        <b/>
        <sz val="10"/>
        <rFont val="Arial"/>
        <family val="2"/>
      </rPr>
      <t>* If Ext Wdg is used in system, it should be activated. (ex. Remove H/W jumper)</t>
    </r>
    <phoneticPr fontId="8" type="noConversion"/>
  </si>
  <si>
    <t>c. Reprogramming is successful</t>
    <phoneticPr fontId="8" type="noConversion"/>
  </si>
  <si>
    <t xml:space="preserve">RTSW in active bank must be downloaded by H-OTA </t>
    <phoneticPr fontId="8" type="noConversion"/>
  </si>
  <si>
    <t>N/A : Not in the SRS</t>
    <phoneticPr fontId="8" type="noConversion"/>
  </si>
  <si>
    <t>N/A : Not supported Feature</t>
    <phoneticPr fontId="8" type="noConversion"/>
  </si>
  <si>
    <t>N/A : Not in the TC for Partial distribution</t>
    <phoneticPr fontId="8" type="noConversion"/>
  </si>
  <si>
    <t>1. Csm</t>
    <phoneticPr fontId="8" type="noConversion"/>
  </si>
  <si>
    <r>
      <t>1. Check HAE Pseudo Random Generate algorithm</t>
    </r>
    <r>
      <rPr>
        <b/>
        <sz val="10"/>
        <rFont val="Arial"/>
        <family val="2"/>
      </rPr>
      <t xml:space="preserve"> (with No HSM)</t>
    </r>
    <phoneticPr fontId="8" type="noConversion"/>
  </si>
  <si>
    <t>4.1.1</t>
    <phoneticPr fontId="8" type="noConversion"/>
  </si>
  <si>
    <t>나동진</t>
    <phoneticPr fontId="8" type="noConversion"/>
  </si>
  <si>
    <r>
      <t xml:space="preserve">Crypto TestCase(SeedKey) </t>
    </r>
    <r>
      <rPr>
        <sz val="10"/>
        <rFont val="Arial Unicode MS"/>
        <family val="2"/>
        <charset val="129"/>
      </rPr>
      <t>삭제 및 HSM관련 설명 수정</t>
    </r>
    <phoneticPr fontId="8" type="noConversion"/>
  </si>
  <si>
    <t>[HSAC]
a. Configure the DcmDspSessions
b. Request DiagnosticSessionControl 
   (programmingSession)
c. Verify whether ECU is reset
[CSAC]
a. Configure the DcmDspSessions
b. Request DiagnosticSessionControl(extended)
c. Request SecurityAccess
d. Request DiagnosticSessionControl 
   (programmingSession)
e. Verify whether ECU is reset</t>
    <phoneticPr fontId="8" type="noConversion"/>
  </si>
  <si>
    <t>4. Check SecurityAccess</t>
    <phoneticPr fontId="8" type="noConversion"/>
  </si>
  <si>
    <t>5. Check the  DiagnosticSessionControl 
    (programmingSession)</t>
    <phoneticPr fontId="8" type="noConversion"/>
  </si>
  <si>
    <t>c. SecurityAccess is permitted</t>
    <phoneticPr fontId="8" type="noConversion"/>
  </si>
  <si>
    <t>test whether SecureAccess is working properly</t>
    <phoneticPr fontId="8" type="noConversion"/>
  </si>
  <si>
    <t>4.1.2</t>
    <phoneticPr fontId="8" type="noConversion"/>
  </si>
  <si>
    <r>
      <t xml:space="preserve">Diag TestCase(Security Access) </t>
    </r>
    <r>
      <rPr>
        <sz val="10"/>
        <rFont val="Arial Unicode MS"/>
        <family val="2"/>
        <charset val="129"/>
      </rPr>
      <t>추가 및 Check the  DiagnosticSessionControl 
    (programmingSession) 절차 수정</t>
    </r>
    <phoneticPr fontId="8" type="noConversion"/>
  </si>
  <si>
    <t>a. Configure the DcmDspSessions
b. Request DiagnosticSessionControl(extended)
c. Request SecurityAccess</t>
    <phoneticPr fontId="8" type="noConversion"/>
  </si>
  <si>
    <t>4.1.3</t>
    <phoneticPr fontId="8" type="noConversion"/>
  </si>
  <si>
    <r>
      <t>Autron -&gt; Autoever</t>
    </r>
    <r>
      <rPr>
        <sz val="10"/>
        <rFont val="Arial Unicode MS"/>
        <family val="2"/>
        <charset val="129"/>
      </rPr>
      <t>로</t>
    </r>
    <r>
      <rPr>
        <sz val="10"/>
        <rFont val="Arial"/>
        <family val="2"/>
      </rPr>
      <t xml:space="preserve"> </t>
    </r>
    <r>
      <rPr>
        <sz val="10"/>
        <rFont val="Arial Unicode MS"/>
        <family val="2"/>
        <charset val="129"/>
      </rPr>
      <t>표지 변경</t>
    </r>
    <phoneticPr fontId="8" type="noConversion"/>
  </si>
  <si>
    <t>표지</t>
    <phoneticPr fontId="8" type="noConversion"/>
  </si>
  <si>
    <r>
      <t xml:space="preserve">Autoever </t>
    </r>
    <r>
      <rPr>
        <b/>
        <sz val="10"/>
        <rFont val="맑은 고딕"/>
        <family val="3"/>
        <charset val="129"/>
      </rPr>
      <t>표준</t>
    </r>
    <r>
      <rPr>
        <b/>
        <sz val="10"/>
        <rFont val="Arial"/>
        <family val="2"/>
      </rPr>
      <t xml:space="preserve"> </t>
    </r>
    <r>
      <rPr>
        <b/>
        <sz val="10"/>
        <rFont val="맑은 고딕"/>
        <family val="3"/>
        <charset val="129"/>
      </rPr>
      <t>프로세스</t>
    </r>
    <r>
      <rPr>
        <b/>
        <sz val="10"/>
        <rFont val="Arial"/>
        <family val="2"/>
      </rPr>
      <t>(Standard Process)</t>
    </r>
    <phoneticPr fontId="8" type="noConversion"/>
  </si>
  <si>
    <t xml:space="preserve">
a. Check if it was tested After disconnecting the debug interface,</t>
    <phoneticPr fontId="8" type="noConversion"/>
  </si>
  <si>
    <t>4.1.4.</t>
    <phoneticPr fontId="8" type="noConversion"/>
  </si>
  <si>
    <t>Check the node detection at Normal Message State</t>
    <phoneticPr fontId="8" type="noConversion"/>
  </si>
  <si>
    <t>Check the node detection at Ready Sleep State</t>
    <phoneticPr fontId="8" type="noConversion"/>
  </si>
  <si>
    <t>Check Synchronized Shutdown with correct PNC</t>
    <phoneticPr fontId="8" type="noConversion"/>
  </si>
  <si>
    <t>Check Synchronized Shutdown with incorrect PNC</t>
    <phoneticPr fontId="8" type="noConversion"/>
  </si>
  <si>
    <t>a. Test Result is Pass.</t>
    <phoneticPr fontId="8" type="noConversion"/>
  </si>
  <si>
    <t>a. Check if ECU sends CanNM Message with  CanNMImmediateNmCycleTime and CanNMImmediateNmTransmissions</t>
  </si>
  <si>
    <t>a. Check if ECU sends CanNM message periodically</t>
  </si>
  <si>
    <t>a. Check state transition operation when ECU receives CanNM message (Repeat Message State Transition)</t>
  </si>
  <si>
    <t>a. If the ECU continues to receive CanNM messages immediately after the NoCom Request, Check if FullCom is maintained.
If It is not received for a certain period of time, check if the transition to NoCom is made.</t>
  </si>
  <si>
    <t xml:space="preserve">Check the First RepeatMessageState periodic 
NMMessage </t>
    <phoneticPr fontId="8" type="noConversion"/>
  </si>
  <si>
    <t xml:space="preserve">Check the periodic NMMessage </t>
    <phoneticPr fontId="8" type="noConversion"/>
  </si>
  <si>
    <t>4.1.5.</t>
    <phoneticPr fontId="8" type="noConversion"/>
  </si>
  <si>
    <r>
      <t xml:space="preserve">CanNM test Case </t>
    </r>
    <r>
      <rPr>
        <sz val="10"/>
        <rFont val="돋움"/>
        <family val="3"/>
        <charset val="129"/>
      </rPr>
      <t>추가</t>
    </r>
    <phoneticPr fontId="8" type="noConversion"/>
  </si>
  <si>
    <t>7. CanNM 
(Only if CanNm is integrated)</t>
    <phoneticPr fontId="8" type="noConversion"/>
  </si>
  <si>
    <r>
      <t xml:space="preserve">a. Downloading bootload 
b. Cold Reset
c. Disconnect debug interface
d. Set "Auto" in MCRT
e. Start CAN communication by pushing "Start" 
    in MCRT
f. Start "DiagSessionCtrl" in MCRT
</t>
    </r>
    <r>
      <rPr>
        <b/>
        <sz val="10"/>
        <color theme="1"/>
        <rFont val="Arial"/>
        <family val="2"/>
      </rPr>
      <t>* If Ext Wdg is used in system, it should be activated. (ex. Remove H/W jumper)</t>
    </r>
    <r>
      <rPr>
        <sz val="10"/>
        <color theme="1"/>
        <rFont val="Arial"/>
        <family val="2"/>
      </rPr>
      <t xml:space="preserve">
</t>
    </r>
    <r>
      <rPr>
        <b/>
        <sz val="10"/>
        <color theme="1"/>
        <rFont val="Arial"/>
        <family val="2"/>
      </rPr>
      <t>* As for the Reprogramming Test, we have supported only up to the Watchdog Toggle Case.</t>
    </r>
    <phoneticPr fontId="8" type="noConversion"/>
  </si>
  <si>
    <r>
      <t xml:space="preserve">a. Downloading bootload and Reprogramming RTSW
b. Disconnect debug interface
c. Set "Auto" in MCRT
d. Start CAN communication by pushing "Start" 
    in MCRT
e. Start "DiagSessionCtrl" in MCRT
</t>
    </r>
    <r>
      <rPr>
        <b/>
        <sz val="10"/>
        <rFont val="Arial"/>
        <family val="2"/>
      </rPr>
      <t>* If Ext Wdg is used in system, it should be activated. (ex. Remove H/W jumper)</t>
    </r>
    <r>
      <rPr>
        <sz val="10"/>
        <rFont val="Arial"/>
        <family val="2"/>
      </rPr>
      <t xml:space="preserve">
</t>
    </r>
    <r>
      <rPr>
        <b/>
        <sz val="10"/>
        <rFont val="Arial"/>
        <family val="2"/>
      </rPr>
      <t>* As for the Reprogramming Test, we have supported only up to the Watchdog Toggle Case.</t>
    </r>
    <phoneticPr fontId="8" type="noConversion"/>
  </si>
  <si>
    <t>4.1.6</t>
    <phoneticPr fontId="8" type="noConversion"/>
  </si>
  <si>
    <t>이영윤</t>
    <phoneticPr fontId="8" type="noConversion"/>
  </si>
  <si>
    <r>
      <rPr>
        <sz val="10"/>
        <rFont val="Arial"/>
        <family val="2"/>
      </rPr>
      <t xml:space="preserve">Test Method </t>
    </r>
    <r>
      <rPr>
        <sz val="10"/>
        <rFont val="Arial Unicode MS"/>
        <family val="2"/>
        <charset val="129"/>
      </rPr>
      <t xml:space="preserve">설명 추가: </t>
    </r>
    <r>
      <rPr>
        <sz val="10"/>
        <rFont val="Arial"/>
        <family val="2"/>
      </rPr>
      <t>As for the Reprogramming Test, we have supported only up to the Watchdog Toggle Case.</t>
    </r>
    <phoneticPr fontId="8" type="noConversion"/>
  </si>
  <si>
    <t>Automation</t>
    <phoneticPr fontId="8" type="noConversion"/>
  </si>
  <si>
    <t>1. Check the Os error hook</t>
    <phoneticPr fontId="8" type="noConversion"/>
  </si>
  <si>
    <t>Verify whether Os error hook occurs or not</t>
    <phoneticPr fontId="8" type="noConversion"/>
  </si>
  <si>
    <t>a. Put a breakpoint in the callback Os_ErrorHook</t>
    <phoneticPr fontId="8" type="noConversion"/>
  </si>
  <si>
    <t>a. The break is not hooked</t>
    <phoneticPr fontId="8" type="noConversion"/>
  </si>
  <si>
    <t>6. Os error hook</t>
    <phoneticPr fontId="8" type="noConversion"/>
  </si>
  <si>
    <t>4.1.7</t>
    <phoneticPr fontId="8" type="noConversion"/>
  </si>
  <si>
    <t>길진영</t>
    <phoneticPr fontId="8" type="noConversion"/>
  </si>
  <si>
    <t>Os</t>
    <phoneticPr fontId="8" type="noConversion"/>
  </si>
  <si>
    <r>
      <t xml:space="preserve">Os Test Case </t>
    </r>
    <r>
      <rPr>
        <sz val="10"/>
        <rFont val="Arial Unicode MS"/>
        <family val="2"/>
        <charset val="129"/>
      </rPr>
      <t>추가(</t>
    </r>
    <r>
      <rPr>
        <sz val="10"/>
        <rFont val="Arial"/>
        <family val="2"/>
      </rPr>
      <t>Os error hook)</t>
    </r>
    <phoneticPr fontId="8" type="noConversion"/>
  </si>
  <si>
    <r>
      <rPr>
        <b/>
        <sz val="10"/>
        <rFont val="맑은 고딕"/>
        <family val="3"/>
        <charset val="129"/>
      </rPr>
      <t>저장</t>
    </r>
    <r>
      <rPr>
        <b/>
        <sz val="10"/>
        <rFont val="Arial"/>
        <family val="2"/>
      </rPr>
      <t xml:space="preserve"> </t>
    </r>
    <r>
      <rPr>
        <b/>
        <sz val="10"/>
        <rFont val="맑은 고딕"/>
        <family val="3"/>
        <charset val="129"/>
      </rPr>
      <t>경로</t>
    </r>
    <r>
      <rPr>
        <b/>
        <sz val="10"/>
        <rFont val="Arial"/>
        <family val="2"/>
      </rPr>
      <t xml:space="preserve">: https://10.5.222.70:8443/svn/XAR/Platform_Management/Release_Documents/TestReport
</t>
    </r>
    <phoneticPr fontId="8" type="noConversion"/>
  </si>
  <si>
    <t xml:space="preserve">File Name : AUTOSAR_SWP_Test_Report_ProjectProduct.xlsx
</t>
    <phoneticPr fontId="8" type="noConversion"/>
  </si>
  <si>
    <t>4.1.8</t>
    <phoneticPr fontId="8" type="noConversion"/>
  </si>
  <si>
    <t>이승우</t>
    <phoneticPr fontId="8" type="noConversion"/>
  </si>
  <si>
    <r>
      <t>Automation (</t>
    </r>
    <r>
      <rPr>
        <sz val="10"/>
        <rFont val="돋움"/>
        <family val="2"/>
        <charset val="129"/>
      </rPr>
      <t>자동화</t>
    </r>
    <r>
      <rPr>
        <sz val="10"/>
        <rFont val="Arial"/>
        <family val="2"/>
        <charset val="129"/>
      </rPr>
      <t xml:space="preserve">) </t>
    </r>
    <r>
      <rPr>
        <sz val="10"/>
        <rFont val="돋움"/>
        <family val="2"/>
        <charset val="129"/>
      </rPr>
      <t>버전</t>
    </r>
    <r>
      <rPr>
        <sz val="10"/>
        <rFont val="Arial"/>
        <family val="2"/>
        <charset val="129"/>
      </rPr>
      <t xml:space="preserve"> </t>
    </r>
    <r>
      <rPr>
        <sz val="10"/>
        <rFont val="돋움"/>
        <family val="2"/>
        <charset val="129"/>
      </rPr>
      <t>항목</t>
    </r>
    <r>
      <rPr>
        <sz val="10"/>
        <rFont val="Arial"/>
        <family val="2"/>
        <charset val="129"/>
      </rPr>
      <t xml:space="preserve"> </t>
    </r>
    <r>
      <rPr>
        <sz val="10"/>
        <rFont val="돋움"/>
        <family val="2"/>
        <charset val="129"/>
      </rPr>
      <t>추가</t>
    </r>
    <phoneticPr fontId="8" type="noConversion"/>
  </si>
  <si>
    <t>BETA</t>
  </si>
  <si>
    <t>NA</t>
  </si>
  <si>
    <t>SOP</t>
  </si>
  <si>
    <t>a. System up in T32
b. In case of Aurix series, set WDTSUS of Cerberus to 'Set' to enable HW Wdg reset
c. Go in T32
d. Set the value of WdgMTest_GblExpireWdg to 1 in runtime
e. Check the value of EcuM_GddResetReason is equal to 
 MCU_WATCHDOG_RESET (BOLERO),
 MCU_SMU_RESET (AURIX),
 MCU_WATCHDOG0_RESET(RH850)
MCU_FCCU_HARD_RESET (SPC58x) 
if WDGM/Immediate reset is true,
MCU_SW_RESET(Depends on MCU)
The same as the RESET REASON that appears when calling PERFORM RESET().</t>
    <phoneticPr fontId="8" type="noConversion"/>
  </si>
  <si>
    <t>d. Target board should reset when the value of WdgMTest_GblExpireWdg is changed
e. EcuM_GddResetReason is MCU_WATCHDOG_RESET or MCU_SW_RESET</t>
    <phoneticPr fontId="8" type="noConversion"/>
  </si>
  <si>
    <t>4.1.9</t>
    <phoneticPr fontId="8" type="noConversion"/>
  </si>
  <si>
    <t>김명규</t>
    <phoneticPr fontId="8" type="noConversion"/>
  </si>
  <si>
    <r>
      <t xml:space="preserve">Wdg reset reason </t>
    </r>
    <r>
      <rPr>
        <sz val="10"/>
        <rFont val="Arial Unicode MS"/>
        <family val="2"/>
        <charset val="129"/>
      </rPr>
      <t>설명 변경 (</t>
    </r>
    <r>
      <rPr>
        <sz val="10"/>
        <rFont val="Arial"/>
        <family val="2"/>
      </rPr>
      <t xml:space="preserve">Immedidate reset </t>
    </r>
    <r>
      <rPr>
        <sz val="10"/>
        <rFont val="Arial Unicode MS"/>
        <family val="2"/>
        <charset val="129"/>
      </rPr>
      <t xml:space="preserve">설정시 </t>
    </r>
    <r>
      <rPr>
        <sz val="10"/>
        <rFont val="Arial"/>
        <family val="2"/>
      </rPr>
      <t xml:space="preserve">reset reason </t>
    </r>
    <r>
      <rPr>
        <sz val="10"/>
        <rFont val="Arial Unicode MS"/>
        <family val="2"/>
        <charset val="129"/>
      </rPr>
      <t>추가)</t>
    </r>
    <phoneticPr fontId="8" type="noConversion"/>
  </si>
  <si>
    <t>Last Edition Date : 2023-11-13</t>
    <phoneticPr fontId="8" type="noConversion"/>
  </si>
  <si>
    <t>N/A : Only supported in R40</t>
    <phoneticPr fontId="8" type="noConversion"/>
  </si>
  <si>
    <t xml:space="preserve">Result Evaluation 목록 리스트
&amp;추가하려는 목록 아래 셀에 입력 (~18까지 참조 되어있음)
</t>
    <phoneticPr fontId="8" type="noConversion"/>
  </si>
  <si>
    <r>
      <t xml:space="preserve">2. Check Autron HSM True Random Generate algorithm </t>
    </r>
    <r>
      <rPr>
        <b/>
        <sz val="10"/>
        <rFont val="Arial"/>
        <family val="2"/>
      </rPr>
      <t>(Only HSM 1.0 : SPC58ECxx, F1KM)</t>
    </r>
    <phoneticPr fontId="8" type="noConversion"/>
  </si>
  <si>
    <r>
      <t>3. Check HAE HSM True Random Generate algorithm for Async</t>
    </r>
    <r>
      <rPr>
        <b/>
        <sz val="10"/>
        <rFont val="Arial"/>
        <family val="2"/>
      </rPr>
      <t xml:space="preserve"> (Only HSM 2.0 ALL MCU)</t>
    </r>
    <phoneticPr fontId="8" type="noConversion"/>
  </si>
  <si>
    <t>4.2.0</t>
    <phoneticPr fontId="8" type="noConversion"/>
  </si>
  <si>
    <t>최성욱</t>
    <phoneticPr fontId="8" type="noConversion"/>
  </si>
  <si>
    <t>R44
Renewal</t>
    <phoneticPr fontId="8" type="noConversion"/>
  </si>
  <si>
    <t>e. Message don't be observed 
1.Except the NM messages
2.Except the normal messages
g. Message are observed</t>
    <phoneticPr fontId="8" type="noConversion"/>
  </si>
  <si>
    <t>1. E2E</t>
    <phoneticPr fontId="8" type="noConversion"/>
  </si>
  <si>
    <t>5 .Memory Partitioning</t>
    <phoneticPr fontId="8" type="noConversion"/>
  </si>
  <si>
    <r>
      <t>1. In case of Core0: Send, Core1: Receive</t>
    </r>
    <r>
      <rPr>
        <sz val="10"/>
        <rFont val="Arial Unicode MS"/>
        <family val="2"/>
        <charset val="129"/>
      </rPr>
      <t xml:space="preserve"> </t>
    </r>
    <phoneticPr fontId="8" type="noConversion"/>
  </si>
  <si>
    <t>4. IOC
(Only Multi Core)</t>
    <phoneticPr fontId="8" type="noConversion"/>
  </si>
  <si>
    <r>
      <t>2. In case of Core1: Send, Core0: Receive</t>
    </r>
    <r>
      <rPr>
        <sz val="10"/>
        <rFont val="Arial Unicode MS"/>
        <family val="2"/>
        <charset val="129"/>
      </rPr>
      <t xml:space="preserve"> </t>
    </r>
    <phoneticPr fontId="8" type="noConversion"/>
  </si>
  <si>
    <t>a. The data of Core0 and Core1 are the same.</t>
    <phoneticPr fontId="8" type="noConversion"/>
  </si>
  <si>
    <t>a. SWP Flash was performed using T32.
b, Coreo: uint8 data send.
c. Core1: uint8 data receive.
d. Check whether the data in Core0 and the data in Core1 are the same.
e. Test by repeating the above steps a, b, c, and d.</t>
    <phoneticPr fontId="8" type="noConversion"/>
  </si>
  <si>
    <t>a. SWP Flash was performed using T32.
b, Coreo: uint32 data send.
c. Core1: uint32 data receive.
d. Check whether the data in Core0 and the data in Core1 are the same.
e. Test by repeating the above steps a, b, c, and d.</t>
    <phoneticPr fontId="8" type="noConversion"/>
  </si>
  <si>
    <t>a. SWP Flash was performed using T32.
b, Coreo: (1Byte x 8) array data send.
c. Core1: (1Byte x 8) array data receive.
d. Check whether the data in Core0 and the data in Core1 are the same.
e. Test by repeating the above steps a, b, c, and d.</t>
    <phoneticPr fontId="8" type="noConversion"/>
  </si>
  <si>
    <t>a. SWP Flash was performed using T32.
b, Core1: uint8 data send.
c. Core0: uint8 data receive.
d. Check whether the data in Core0 and the data in Core1 are the same.
e. Test by repeating the above steps a, b, c, and d.</t>
    <phoneticPr fontId="8" type="noConversion"/>
  </si>
  <si>
    <t>a. SWP Flash was performed using T32.
b, Core1: uint32 data send.
c. Core0: uint32 data receive.
d. Check whether the data in Core0 and the data in Core1 are the same.
e. Test by repeating the above steps a, b, c, and d.</t>
    <phoneticPr fontId="8" type="noConversion"/>
  </si>
  <si>
    <t>a. SWP Flash was performed using T32.
b, Core1: (1Byte x 8) array data send.
c. Core0: (1Byte x 8) array data receive.
d. Check whether the data in Core0 and the data in Core1 are the same.
e. Test by repeating the above steps a, b, c, and d.</t>
    <phoneticPr fontId="8" type="noConversion"/>
  </si>
  <si>
    <t>6. WDG</t>
    <phoneticPr fontId="8" type="noConversion"/>
  </si>
  <si>
    <t>7. Timing Protection</t>
    <phoneticPr fontId="8" type="noConversion"/>
  </si>
  <si>
    <t>N/A : Only supported in Functional Safety</t>
    <phoneticPr fontId="8" type="noConversion"/>
  </si>
  <si>
    <r>
      <t xml:space="preserve">Check whether the data sent from Core0 and the data received from Core1 are the same.(uint8)
</t>
    </r>
    <r>
      <rPr>
        <sz val="10"/>
        <rFont val="맑은 고딕"/>
        <family val="3"/>
        <charset val="129"/>
      </rPr>
      <t>※</t>
    </r>
    <r>
      <rPr>
        <sz val="8.5"/>
        <rFont val="Arial"/>
        <family val="2"/>
      </rPr>
      <t xml:space="preserve"> Functional safety specification: BSW_ASSR_01202</t>
    </r>
    <phoneticPr fontId="8" type="noConversion"/>
  </si>
  <si>
    <r>
      <t xml:space="preserve">Check whether the data sent from Core0 and the data received from Core1 are the same.(uint32)
</t>
    </r>
    <r>
      <rPr>
        <sz val="10"/>
        <rFont val="맑은 고딕"/>
        <family val="2"/>
        <charset val="129"/>
      </rPr>
      <t>※</t>
    </r>
    <r>
      <rPr>
        <sz val="10"/>
        <rFont val="Arial"/>
        <family val="2"/>
      </rPr>
      <t xml:space="preserve"> Functional safety specification: BSW_ASSR_01202</t>
    </r>
    <phoneticPr fontId="8" type="noConversion"/>
  </si>
  <si>
    <r>
      <t xml:space="preserve">Check whether the data sent from Core0 and the data received from Core1 are the same.(1Byte x 8 array)
</t>
    </r>
    <r>
      <rPr>
        <sz val="10"/>
        <rFont val="맑은 고딕"/>
        <family val="2"/>
        <charset val="129"/>
      </rPr>
      <t>※</t>
    </r>
    <r>
      <rPr>
        <sz val="10"/>
        <rFont val="Arial"/>
        <family val="2"/>
      </rPr>
      <t xml:space="preserve"> Functional safety specification: BSW_ASSR_01202</t>
    </r>
    <phoneticPr fontId="8" type="noConversion"/>
  </si>
  <si>
    <r>
      <t xml:space="preserve">Check whether the data sent from Core1 and the data received from Core0 are the same.(uint8)
</t>
    </r>
    <r>
      <rPr>
        <sz val="10"/>
        <rFont val="맑은 고딕"/>
        <family val="2"/>
        <charset val="129"/>
      </rPr>
      <t>※</t>
    </r>
    <r>
      <rPr>
        <sz val="10"/>
        <rFont val="Arial"/>
        <family val="2"/>
      </rPr>
      <t xml:space="preserve"> Functional safety specification: BSW_ASSR_01202</t>
    </r>
    <phoneticPr fontId="8" type="noConversion"/>
  </si>
  <si>
    <r>
      <t xml:space="preserve">Check whether the data sent from Core1 and the data received from Core0 are the same.(uint32)
</t>
    </r>
    <r>
      <rPr>
        <sz val="10"/>
        <rFont val="맑은 고딕"/>
        <family val="2"/>
        <charset val="129"/>
      </rPr>
      <t>※</t>
    </r>
    <r>
      <rPr>
        <sz val="10"/>
        <rFont val="Arial"/>
        <family val="2"/>
      </rPr>
      <t xml:space="preserve"> Functional safety specification: BSW_ASSR_01202</t>
    </r>
    <phoneticPr fontId="8" type="noConversion"/>
  </si>
  <si>
    <r>
      <t xml:space="preserve">Check whether the data sent from Core1 and the data received from Core0 are the same.(1Byte x 8 array)
</t>
    </r>
    <r>
      <rPr>
        <sz val="10"/>
        <rFont val="맑은 고딕"/>
        <family val="2"/>
        <charset val="129"/>
      </rPr>
      <t>※</t>
    </r>
    <r>
      <rPr>
        <sz val="10"/>
        <rFont val="Arial"/>
        <family val="2"/>
      </rPr>
      <t xml:space="preserve"> Functional safety specification: BSW_ASSR_01202</t>
    </r>
    <phoneticPr fontId="8" type="noConversion"/>
  </si>
  <si>
    <t>1. In case of Explicit Inter Runnable Variable</t>
    <phoneticPr fontId="8" type="noConversion"/>
  </si>
  <si>
    <r>
      <t xml:space="preserve">Check whether the written data and the read data are the same.(uint8)
</t>
    </r>
    <r>
      <rPr>
        <sz val="10"/>
        <rFont val="맑은 고딕"/>
        <family val="2"/>
        <charset val="129"/>
      </rPr>
      <t>※</t>
    </r>
    <r>
      <rPr>
        <sz val="10"/>
        <rFont val="Arial"/>
        <family val="2"/>
      </rPr>
      <t xml:space="preserve"> Functional safety specification: BSW_ASSR_01101</t>
    </r>
    <phoneticPr fontId="8" type="noConversion"/>
  </si>
  <si>
    <t>a. SWP Flash was performed using T32.
b. Runnable0: Explicit IRV(Inter Runnable Variable) uint8 data write.
c.Runnable1: Explicit IRV(Inter Runnable Variable) uint8 data read.
d. Check whether the written data and the read data are the same.
e. Test by repeating the above steps a, b, c, and d.</t>
    <phoneticPr fontId="8" type="noConversion"/>
  </si>
  <si>
    <r>
      <t xml:space="preserve">Check whether the written data and the read data are the same.(1Byte x 8 array)
</t>
    </r>
    <r>
      <rPr>
        <sz val="10"/>
        <rFont val="맑은 고딕"/>
        <family val="2"/>
        <charset val="129"/>
      </rPr>
      <t>※</t>
    </r>
    <r>
      <rPr>
        <sz val="10"/>
        <rFont val="Arial"/>
        <family val="2"/>
      </rPr>
      <t xml:space="preserve"> Functional safety specification: BSW_ASSR_01101</t>
    </r>
    <phoneticPr fontId="8" type="noConversion"/>
  </si>
  <si>
    <t>a. SWP Flash was performed using T32.
b. Runnable0: Explicit IRV(Inter Runnable Variable) (1Byte x 8) array data write.
c.Runnable1: Explicit IRV(Inter Runnable Variable) (1Byte x 8) array data read.
d. Check whether the written data and the read data are the same.
e. Test by repeating the above steps a, b, c, and d.</t>
    <phoneticPr fontId="8" type="noConversion"/>
  </si>
  <si>
    <t>a. The written data and read data are the same.</t>
    <phoneticPr fontId="8" type="noConversion"/>
  </si>
  <si>
    <t>2. In case of Implicit Inter Runnable Variable</t>
    <phoneticPr fontId="8" type="noConversion"/>
  </si>
  <si>
    <t>2. Rte Data Consistency</t>
    <phoneticPr fontId="8" type="noConversion"/>
  </si>
  <si>
    <t>3. RTE InterRunnable Variables</t>
    <phoneticPr fontId="8" type="noConversion"/>
  </si>
  <si>
    <t>a. SWP Flash was performed using T32.
b. Runnable0: Implicit IRV(Inter Runnable Variable) uint8 data write.
c.Runnable1: Implicit IRV(Inter Runnable Variable) uint8 data read.
d. Check whether the written data and the read data are the same.
e. Test by repeating the above steps a, b, c, and d.</t>
    <phoneticPr fontId="8" type="noConversion"/>
  </si>
  <si>
    <t>TBD</t>
    <phoneticPr fontId="8" type="noConversion"/>
  </si>
  <si>
    <t>a. SWP Flash was performed using T32.
b. Runnable0: Implicit IRV(Inter Runnable Variable) (1Byte x 8) array data write.
c.Runnable1: Implicit IRV(Inter Runnable Variable) (1Byte x 8) array data read.
d. Check whether the written data and the read data are the same.
e. Test by repeating the above steps a, b, c, and d.</t>
    <phoneticPr fontId="8" type="noConversion"/>
  </si>
  <si>
    <t>1. In case of Alive Supervision</t>
    <phoneticPr fontId="8" type="noConversion"/>
  </si>
  <si>
    <t>2. In case of Deadline Supervision</t>
    <phoneticPr fontId="8" type="noConversion"/>
  </si>
  <si>
    <t>3. In case of Internal Logical Supervision</t>
    <phoneticPr fontId="8" type="noConversion"/>
  </si>
  <si>
    <t>4. In case of External Logical Supervision</t>
    <phoneticPr fontId="8" type="noConversion"/>
  </si>
  <si>
    <t>a. It is not occurred reset.</t>
    <phoneticPr fontId="8" type="noConversion"/>
  </si>
  <si>
    <t>a. It is occurred reset.</t>
    <phoneticPr fontId="8" type="noConversion"/>
  </si>
  <si>
    <t>a. SWP Flash was performed using T32.
b. Check if the flashed SWP is running and not reset.
c. Deadline Supervision after normal operation occurs, check that it is not reset.</t>
    <phoneticPr fontId="8" type="noConversion"/>
  </si>
  <si>
    <t>a. SWP Flash was performed using T32.
b. Check if the flashed SWP is running and not reset.
c. Alive Supervision after normal operation occurs, check that it is not reset.</t>
    <phoneticPr fontId="8" type="noConversion"/>
  </si>
  <si>
    <t>a. SWP Flash was performed using T32.
b. Check if the flashed SWP is running and not reset.
c. Alive Supervision after abnormal operation occurs, check that is reset.</t>
    <phoneticPr fontId="8" type="noConversion"/>
  </si>
  <si>
    <t>a. SWP Flash was performed using T32.
b. Check if the flashed SWP is running and not reset.
c. Deadline Supervision after abnormal operation occurs, check that is reset.</t>
    <phoneticPr fontId="8" type="noConversion"/>
  </si>
  <si>
    <t>a. SWP Flash was performed using T32.
b. Check if the flashed SWP is running and not reset.
c. Internal Logical Supervision after normal operation occurs, check that it is not reset.</t>
    <phoneticPr fontId="8" type="noConversion"/>
  </si>
  <si>
    <t>a. SWP Flash was performed using T32.
b. Check if the flashed SWP is running and not reset.
c. Internal Logical Supervision after abnormal operation occurs, check that is reset.</t>
    <phoneticPr fontId="8" type="noConversion"/>
  </si>
  <si>
    <t>a. SWP Flash was performed using T32.
b. Check if the flashed SWP is running and not reset.
c. External Logical Supervision after normal operation occurs, check that it is not reset.</t>
    <phoneticPr fontId="8" type="noConversion"/>
  </si>
  <si>
    <t>a. SWP Flash was performed using T32.
b. Check if the flashed SWP is running and not reset.
c. External Logical Supervision after abnormal operation occurs, check that is reset.</t>
    <phoneticPr fontId="8" type="noConversion"/>
  </si>
  <si>
    <r>
      <t xml:space="preserve">In case of normal operation of Alive Supervision: Confirm that it is running and not reset.
</t>
    </r>
    <r>
      <rPr>
        <sz val="10"/>
        <rFont val="맑은 고딕"/>
        <family val="2"/>
        <charset val="129"/>
      </rPr>
      <t>※</t>
    </r>
    <r>
      <rPr>
        <sz val="10"/>
        <rFont val="Arial"/>
        <family val="2"/>
      </rPr>
      <t xml:space="preserve"> Functional safety specification: BSW_ASSR_01301, BSW_ASSR_01401, BSW_ASSR_01501</t>
    </r>
    <phoneticPr fontId="8" type="noConversion"/>
  </si>
  <si>
    <r>
      <t xml:space="preserve">In case of abnormal operation of Alive Supervision: Check if Rest occurs.
</t>
    </r>
    <r>
      <rPr>
        <sz val="10"/>
        <rFont val="맑은 고딕"/>
        <family val="2"/>
        <charset val="129"/>
      </rPr>
      <t>※</t>
    </r>
    <r>
      <rPr>
        <sz val="10"/>
        <rFont val="Arial"/>
        <family val="2"/>
      </rPr>
      <t xml:space="preserve"> Functional safety specification: BSW_ASSR_01301, BSW_ASSR_01401, BSW_ASSR_01501</t>
    </r>
    <phoneticPr fontId="8" type="noConversion"/>
  </si>
  <si>
    <r>
      <t xml:space="preserve">In case of normal operation of Deadline Supervision: Confirm that it is running and not reset.
</t>
    </r>
    <r>
      <rPr>
        <sz val="10"/>
        <rFont val="맑은 고딕"/>
        <family val="2"/>
        <charset val="129"/>
      </rPr>
      <t>※</t>
    </r>
    <r>
      <rPr>
        <sz val="10"/>
        <rFont val="Arial"/>
        <family val="2"/>
      </rPr>
      <t xml:space="preserve"> Functional safety specification: BSW_ASSR_01301, BSW_ASSR_01401, BSW_ASSR_01501</t>
    </r>
    <phoneticPr fontId="8" type="noConversion"/>
  </si>
  <si>
    <r>
      <t xml:space="preserve">In case of abnormal operation of Deadline Supervision: Check if Rest occurs.
</t>
    </r>
    <r>
      <rPr>
        <sz val="10"/>
        <rFont val="맑은 고딕"/>
        <family val="2"/>
        <charset val="129"/>
      </rPr>
      <t>※</t>
    </r>
    <r>
      <rPr>
        <sz val="10"/>
        <rFont val="Arial"/>
        <family val="2"/>
      </rPr>
      <t xml:space="preserve"> Functional safety specification: BSW_ASSR_01301, BSW_ASSR_01401, BSW_ASSR_01501</t>
    </r>
    <phoneticPr fontId="8" type="noConversion"/>
  </si>
  <si>
    <r>
      <t xml:space="preserve">In case of normal operation of Internal Logical Supervision: Confirm that it is running and not reset.
</t>
    </r>
    <r>
      <rPr>
        <sz val="10"/>
        <rFont val="맑은 고딕"/>
        <family val="2"/>
        <charset val="129"/>
      </rPr>
      <t>※</t>
    </r>
    <r>
      <rPr>
        <sz val="10"/>
        <rFont val="Arial"/>
        <family val="2"/>
      </rPr>
      <t xml:space="preserve"> Functional safety specification: BSW_ASSR_01301, BSW_ASSR_01401, BSW_ASSR_01501</t>
    </r>
    <phoneticPr fontId="8" type="noConversion"/>
  </si>
  <si>
    <r>
      <t xml:space="preserve">In case of abnormal operation of Internal Logical Supervision: Check if Rest occurs.
</t>
    </r>
    <r>
      <rPr>
        <sz val="10"/>
        <rFont val="맑은 고딕"/>
        <family val="2"/>
        <charset val="129"/>
      </rPr>
      <t>※</t>
    </r>
    <r>
      <rPr>
        <sz val="10"/>
        <rFont val="Arial"/>
        <family val="2"/>
      </rPr>
      <t xml:space="preserve"> Functional safety specification: BSW_ASSR_01301, BSW_ASSR_01401, BSW_ASSR_01501</t>
    </r>
    <phoneticPr fontId="8" type="noConversion"/>
  </si>
  <si>
    <r>
      <t xml:space="preserve">In case of normal operation of External Logical Supervision: Confirm that it is running and not reset.
</t>
    </r>
    <r>
      <rPr>
        <sz val="10"/>
        <rFont val="맑은 고딕"/>
        <family val="2"/>
        <charset val="129"/>
      </rPr>
      <t>※</t>
    </r>
    <r>
      <rPr>
        <sz val="10"/>
        <rFont val="Arial"/>
        <family val="2"/>
      </rPr>
      <t xml:space="preserve"> Functional safety specification: BSW_ASSR_01301, BSW_ASSR_01401, BSW_ASSR_01501</t>
    </r>
    <phoneticPr fontId="8" type="noConversion"/>
  </si>
  <si>
    <r>
      <t xml:space="preserve">In case of abnormal operation of External Logical Supervision: Check if Rest occurs.
</t>
    </r>
    <r>
      <rPr>
        <sz val="10"/>
        <rFont val="맑은 고딕"/>
        <family val="2"/>
        <charset val="129"/>
      </rPr>
      <t>※</t>
    </r>
    <r>
      <rPr>
        <sz val="10"/>
        <rFont val="Arial"/>
        <family val="2"/>
      </rPr>
      <t xml:space="preserve"> Functional safety specification: BSW_ASSR_01301, BSW_ASSR_01401, BSW_ASSR_01501</t>
    </r>
    <phoneticPr fontId="8" type="noConversion"/>
  </si>
  <si>
    <t>DualM</t>
    <phoneticPr fontId="8" type="noConversion"/>
  </si>
  <si>
    <t>FunctionalSafety</t>
    <phoneticPr fontId="8" type="noConversion"/>
  </si>
  <si>
    <t>E2E</t>
    <phoneticPr fontId="8" type="noConversion"/>
  </si>
  <si>
    <t>Rte Data Consistency</t>
    <phoneticPr fontId="8" type="noConversion"/>
  </si>
  <si>
    <t>RTE InterRunnable Variables</t>
    <phoneticPr fontId="8" type="noConversion"/>
  </si>
  <si>
    <t>IOC</t>
    <phoneticPr fontId="8" type="noConversion"/>
  </si>
  <si>
    <t>Memory Partitioning</t>
    <phoneticPr fontId="8" type="noConversion"/>
  </si>
  <si>
    <t>WDG</t>
    <phoneticPr fontId="8" type="noConversion"/>
  </si>
  <si>
    <t>Timing Protection</t>
    <phoneticPr fontId="8" type="noConversion"/>
  </si>
  <si>
    <t>Task scheduling</t>
    <phoneticPr fontId="8" type="noConversion"/>
  </si>
  <si>
    <t>Multiple Activation</t>
    <phoneticPr fontId="8" type="noConversion"/>
  </si>
  <si>
    <t>CPU Load</t>
    <phoneticPr fontId="8" type="noConversion"/>
  </si>
  <si>
    <t>Stack Overflow</t>
    <phoneticPr fontId="8" type="noConversion"/>
  </si>
  <si>
    <t>Multi-Core</t>
    <phoneticPr fontId="8" type="noConversion"/>
  </si>
  <si>
    <t>Os error hook</t>
    <phoneticPr fontId="8" type="noConversion"/>
  </si>
  <si>
    <t>Initialization in STARTUP_TWO of BSW</t>
    <phoneticPr fontId="8" type="noConversion"/>
  </si>
  <si>
    <t>Initialization in STARTUP_THREE of BSW</t>
    <phoneticPr fontId="8" type="noConversion"/>
  </si>
  <si>
    <t>Completion of BSW Initialization sequence</t>
    <phoneticPr fontId="8" type="noConversion"/>
  </si>
  <si>
    <t>Initialization of Multicore</t>
    <phoneticPr fontId="8" type="noConversion"/>
  </si>
  <si>
    <t xml:space="preserve"> Reset test</t>
    <phoneticPr fontId="8" type="noConversion"/>
  </si>
  <si>
    <t>Sleep - Wakeup test</t>
    <phoneticPr fontId="8" type="noConversion"/>
  </si>
  <si>
    <t>Csm</t>
    <phoneticPr fontId="8" type="noConversion"/>
  </si>
  <si>
    <t>N/A : Only supported in FBL2.0</t>
    <phoneticPr fontId="8" type="noConversion"/>
  </si>
  <si>
    <t>N/A : Only supported in FBL3.0</t>
    <phoneticPr fontId="8" type="noConversion"/>
  </si>
  <si>
    <t>1. E2E Tx Message's CRC Verification test</t>
    <phoneticPr fontId="8" type="noConversion"/>
  </si>
  <si>
    <t>A. Check the CRC of the CAN message.
a. Enter the TC_IntTest_E2EXf_TX = E2EXf_ASSR_00401_TX.
b. Check the Rte_Gau8_E2EXfBuffer_SWC_E2EXf_Gr_MsgGr_XXXX.
  b-1) Index 0 and 1: calculated CRC
  b-2) Index 2: Alive Count
  b-3) Index 3 ~ 6: data
B. The received CRC value of the CAN Message using CANOe is the same as the value calculated on the T32.</t>
    <phoneticPr fontId="8" type="noConversion"/>
  </si>
  <si>
    <r>
      <t xml:space="preserve">Check whether the received data from CANOe and the calculated data from T32 are the same.  (MCU --&gt; CANOe)
</t>
    </r>
    <r>
      <rPr>
        <sz val="10"/>
        <rFont val="맑은 고딕"/>
        <family val="2"/>
        <charset val="129"/>
      </rPr>
      <t>※</t>
    </r>
    <r>
      <rPr>
        <sz val="10"/>
        <rFont val="Arial"/>
        <family val="2"/>
      </rPr>
      <t xml:space="preserve"> Functional safety specification: BSW_ASSR_00901</t>
    </r>
    <phoneticPr fontId="8" type="noConversion"/>
  </si>
  <si>
    <t>2. E2E Rx Message's CRC Verification test</t>
    <phoneticPr fontId="8" type="noConversion"/>
  </si>
  <si>
    <t>A. Check the received CRC value for the HS CAN Message
a. Enter the TC_IntTest_E2EXf_RX = E2EXf_ASSR_00401_RX on the T32
b. Find the Rte_Gau8_InvE2EXfBuffer_SWC_E2EXf_XXXX on the T32.
  b-1). Index 0 and 1: Calculated CRC is sent through CANOe. 
  b-2). Index 2: Alive Count, and is used for CRC calculation.
  b-3). Index 3: This is data and is used for CRC calculation.
c. Find the E2EXf_Config-&gt;PCfg_Com_ComISignalGroup_MsgGr_E2E_XXXX on the T32 .
  c-1) Check the DataID
d. Calculate the CRC on the sunshine2k webpage and input the Calculated CRC into the step b's 0, 1 index
B. The received CRC value of the HS CAN Message using T32 is the same as the value transmitted by CANOe.
a.  Set a break point in the E2E_P05Check function.
b. Check whether the received rcvdCrcHighByteVal, rcvdCrcLowByteVal values and cptdCrcVal values are compared.
  b-1). rcvdCrcVal = (rcvdCrcHighByteVal &amp; E2E_HIGH_BYTE_MASK) | (rcvdCrcLowByteVal &amp; E2E_LOW_BYTE_MASK) 
  b-2). cptdCrcVal = E2E_P05CalculateCRC(ConfigPtr, DataPtr, Length)
  b-3). If the two variables (rcvdCrcVal, cptdCrcVal) are the same, Check whether the Status of the E2EXf_CS_Com_ComISignalGroup_MsgGr_E2E_FD_CAN1_DUMMY_E2E_P5_Rx  is the E2E_P05STATUS_OK.</t>
    <phoneticPr fontId="8" type="noConversion"/>
  </si>
  <si>
    <t>a. The received CRC and sent data are the same.</t>
    <phoneticPr fontId="8" type="noConversion"/>
  </si>
  <si>
    <t>a. The E2EXf_CS_Com_ComISignalGroup_MsgGr_E2E_FD_CAN1_DUMMY_E2E_P5_Rx  is the E2E_P05STATUS_OK</t>
    <phoneticPr fontId="8" type="noConversion"/>
  </si>
  <si>
    <r>
      <t xml:space="preserve">Check whether the received data from T32 and the sent data from CANOe are the same. (CANOe --&gt; MCU)
</t>
    </r>
    <r>
      <rPr>
        <sz val="10"/>
        <rFont val="맑은 고딕"/>
        <family val="2"/>
        <charset val="129"/>
      </rPr>
      <t>※</t>
    </r>
    <r>
      <rPr>
        <sz val="10"/>
        <rFont val="Arial"/>
        <family val="2"/>
      </rPr>
      <t xml:space="preserve"> Functional safety specification: BSW_ASSR_00901</t>
    </r>
    <phoneticPr fontId="8" type="noConversion"/>
  </si>
  <si>
    <t>1. In case of Send</t>
    <phoneticPr fontId="8" type="noConversion"/>
  </si>
  <si>
    <t>2. In case of Receive</t>
    <phoneticPr fontId="8" type="noConversion"/>
  </si>
  <si>
    <t>a. Set the TC_DataConsistency_Send_Mode = DataConsistency_Send_Uint8 on  the T32.
b. Check whether the TD_SendData_Uint8 have values ​​other than '0' in T32.</t>
    <phoneticPr fontId="8" type="noConversion"/>
  </si>
  <si>
    <t>a. Set the TC_DataConsistency_Send_Mode = DataConsistency_Send_Uint16 on  the T32.
b. Check whether the TD_SendData_Uint16 have values ​​other than '0' in T32.</t>
    <phoneticPr fontId="8" type="noConversion"/>
  </si>
  <si>
    <t>a. Set the TC_DataConsistency_Send_Mode = TD_SendData_Array on  the T32.
b. Check whether the Check the TD_SendData_Array have values ​​other than '0' in T32.</t>
    <phoneticPr fontId="8" type="noConversion"/>
  </si>
  <si>
    <r>
      <t xml:space="preserve">Check whether the variables have values ​​other than '0' in T32.(uint8)
</t>
    </r>
    <r>
      <rPr>
        <sz val="10"/>
        <rFont val="맑은 고딕"/>
        <family val="2"/>
        <charset val="129"/>
      </rPr>
      <t>※</t>
    </r>
    <r>
      <rPr>
        <sz val="10"/>
        <rFont val="Arial"/>
        <family val="2"/>
      </rPr>
      <t xml:space="preserve"> Functional safety specification: BSW_ASSR_00401, BSW_ASSR_00403</t>
    </r>
    <phoneticPr fontId="8" type="noConversion"/>
  </si>
  <si>
    <r>
      <t xml:space="preserve">Check whether the variables have values ​​other than '0' in T32.(uint16)
</t>
    </r>
    <r>
      <rPr>
        <sz val="10"/>
        <rFont val="맑은 고딕"/>
        <family val="2"/>
        <charset val="129"/>
      </rPr>
      <t>※</t>
    </r>
    <r>
      <rPr>
        <sz val="10"/>
        <rFont val="Arial"/>
        <family val="2"/>
      </rPr>
      <t xml:space="preserve"> Functional safety specification: BSW_ASSR_00401, BSW_ASSR_00403</t>
    </r>
    <phoneticPr fontId="8" type="noConversion"/>
  </si>
  <si>
    <r>
      <t xml:space="preserve">Check whether the variables have values ​​other than '0' in T32.(uint32)
</t>
    </r>
    <r>
      <rPr>
        <sz val="10"/>
        <rFont val="맑은 고딕"/>
        <family val="2"/>
        <charset val="129"/>
      </rPr>
      <t>※</t>
    </r>
    <r>
      <rPr>
        <sz val="10"/>
        <rFont val="Arial"/>
        <family val="2"/>
      </rPr>
      <t xml:space="preserve"> Functional safety specification: BSW_ASSR_00401, BSW_ASSR_00403</t>
    </r>
    <phoneticPr fontId="8" type="noConversion"/>
  </si>
  <si>
    <t>a. Set the TC_DataConsistency_Receive_Mode = DataConsistency_Receive_Uint8 on  the T32.
b. Check whether the TD_ReceiveData_Uint8 have values ​​other than '0' in T32.</t>
    <phoneticPr fontId="8" type="noConversion"/>
  </si>
  <si>
    <t>a. Set the TC_DataConsistency_Receive_Mode = DataConsistency_Receive_Uint16 on  the T32.
b. Check whether the TD_ReceiveData_Uint16 have values ​​other than '0' in T32.</t>
    <phoneticPr fontId="8" type="noConversion"/>
  </si>
  <si>
    <t>a. Set the TC_DataConsistency_Receive_Mode = TD_ReceiveData_Array on  the T32.
b. Check whether the Check the TD_ReceiveData_Array have values ​​other than '0' in T32.</t>
    <phoneticPr fontId="8" type="noConversion"/>
  </si>
  <si>
    <t>a. The written data and read data are the same.</t>
  </si>
  <si>
    <t>1. MPR(Memory Protection Read) / MPW(Memory Protection Write) PASS test for the Nontrusted SWC</t>
    <phoneticPr fontId="8" type="noConversion"/>
  </si>
  <si>
    <t>2. MPR(Memory Protection Read) / MPW(Memory Protection Write) Fail test for the Nontrusted SWC</t>
    <phoneticPr fontId="8" type="noConversion"/>
  </si>
  <si>
    <t>3. MPR/MPW Pass test for the Trusted SWC</t>
    <phoneticPr fontId="8" type="noConversion"/>
  </si>
  <si>
    <t>4. MPR/MPW Fail test for the Trusted SWC</t>
    <phoneticPr fontId="8" type="noConversion"/>
  </si>
  <si>
    <t>5. MPR/MPW Pass test for the Trusted SWC with Protection option</t>
    <phoneticPr fontId="8" type="noConversion"/>
  </si>
  <si>
    <t>6. MPR/MPW Fail test for the Trusted SWC with Protection option</t>
    <phoneticPr fontId="8" type="noConversion"/>
  </si>
  <si>
    <r>
      <t xml:space="preserve">In case of the CONST Pass Test
</t>
    </r>
    <r>
      <rPr>
        <sz val="10"/>
        <rFont val="맑은 고딕"/>
        <family val="2"/>
        <charset val="129"/>
      </rPr>
      <t>※</t>
    </r>
    <r>
      <rPr>
        <sz val="10"/>
        <rFont val="Arial"/>
        <family val="2"/>
      </rPr>
      <t xml:space="preserve"> Functional safety specification: BSW_ASSR_00801</t>
    </r>
    <phoneticPr fontId="8" type="noConversion"/>
  </si>
  <si>
    <r>
      <t xml:space="preserve">In case of the MPR Pass Test
</t>
    </r>
    <r>
      <rPr>
        <sz val="10"/>
        <rFont val="맑은 고딕"/>
        <family val="2"/>
        <charset val="129"/>
      </rPr>
      <t>※</t>
    </r>
    <r>
      <rPr>
        <sz val="10"/>
        <rFont val="Arial"/>
        <family val="2"/>
      </rPr>
      <t xml:space="preserve"> Functional safety specification: BSW_ASSR_00801</t>
    </r>
    <phoneticPr fontId="8" type="noConversion"/>
  </si>
  <si>
    <r>
      <t xml:space="preserve">In case of the MPW Pass Test
</t>
    </r>
    <r>
      <rPr>
        <sz val="10"/>
        <rFont val="맑은 고딕"/>
        <family val="2"/>
        <charset val="129"/>
      </rPr>
      <t>※</t>
    </r>
    <r>
      <rPr>
        <sz val="10"/>
        <rFont val="Arial"/>
        <family val="2"/>
      </rPr>
      <t xml:space="preserve"> Functional safety specification: BSW_ASSR_00801</t>
    </r>
    <phoneticPr fontId="8" type="noConversion"/>
  </si>
  <si>
    <t>a. Check if the SWP is running well and not reset.
b. Check whether the TC_IntTest_NONTRUSTED_MemoryPartitioning is CommonApp_No_Operation.
c. Set the break point at the RE_MemPartitioning_Nontrusted
d. Set the break point at the Os_TrapHandler.
e. Set the TC_IntTest_NONTRUSTED_MemoryPartitioning = NontrustedApp_Pass_CONST.</t>
    <phoneticPr fontId="8" type="noConversion"/>
  </si>
  <si>
    <t>a. Check if the SWP is running well and not reset.
b. Check whether the TC_IntTest_NONTRUSTED_MemoryPartitioning is CommonApp_No_Operation.
c. Set the break point at the RE_MemPartitioning_Nontrusted
d. Set the break point at the Os_TrapHandler.
e. Set the TC_IntTest_NONTRUSTED_MemoryPartitioning = NontrustedApp_Pass_MPR.</t>
    <phoneticPr fontId="8" type="noConversion"/>
  </si>
  <si>
    <t>a. Check if the SWP is running well and not reset.
b. Check whether the TC_IntTest_NONTRUSTED_MemoryPartitioning is CommonApp_No_Operation.
c. Set the break point at the RE_MemPartitioning_Nontrusted
d. Set the break point at the Os_TrapHandler.
e. Set the TC_IntTest_NONTRUSTED_MemoryPartitioning = NontrustedApp_Pass_MPW.</t>
    <phoneticPr fontId="8" type="noConversion"/>
  </si>
  <si>
    <t>a. Os_TrapHandler should not be executed.</t>
    <phoneticPr fontId="8" type="noConversion"/>
  </si>
  <si>
    <r>
      <t xml:space="preserve">In case of the CONST Fail Test
</t>
    </r>
    <r>
      <rPr>
        <sz val="10"/>
        <rFont val="맑은 고딕"/>
        <family val="2"/>
        <charset val="129"/>
      </rPr>
      <t>※</t>
    </r>
    <r>
      <rPr>
        <sz val="10"/>
        <rFont val="Arial"/>
        <family val="2"/>
      </rPr>
      <t xml:space="preserve"> Functional safety specification: BSW_ASSR_00801</t>
    </r>
    <phoneticPr fontId="8" type="noConversion"/>
  </si>
  <si>
    <r>
      <t xml:space="preserve">In case of the MPR Fail Test
</t>
    </r>
    <r>
      <rPr>
        <sz val="10"/>
        <rFont val="맑은 고딕"/>
        <family val="2"/>
        <charset val="129"/>
      </rPr>
      <t>※</t>
    </r>
    <r>
      <rPr>
        <sz val="10"/>
        <rFont val="Arial"/>
        <family val="2"/>
      </rPr>
      <t xml:space="preserve"> Functional safety specification: BSW_ASSR_00801</t>
    </r>
    <phoneticPr fontId="8" type="noConversion"/>
  </si>
  <si>
    <r>
      <t xml:space="preserve">In case of the MPW Fail Test
</t>
    </r>
    <r>
      <rPr>
        <sz val="10"/>
        <rFont val="맑은 고딕"/>
        <family val="2"/>
        <charset val="129"/>
      </rPr>
      <t>※</t>
    </r>
    <r>
      <rPr>
        <sz val="10"/>
        <rFont val="Arial"/>
        <family val="2"/>
      </rPr>
      <t xml:space="preserve"> Functional safety specification: BSW_ASSR_00801</t>
    </r>
    <phoneticPr fontId="8" type="noConversion"/>
  </si>
  <si>
    <t>a. Set the break point at the RE_MemPartitioning_Nontrusted
b. Set the break point at the Os_TrapHandler.
c. Set the TC_IntTest_NONTRUSTED_MemoryPartitioning = NontrustedApp_Fail_CONST.</t>
    <phoneticPr fontId="8" type="noConversion"/>
  </si>
  <si>
    <t>a. Set the break point at the RE_MemPartitioning_Nontrusted
b. Set the break point at the Os_TrapHandler.
c. Set the TC_IntTest_NONTRUSTED_MemoryPartitioning = NontrustedApp_Fail_MPR.</t>
    <phoneticPr fontId="8" type="noConversion"/>
  </si>
  <si>
    <t>a. Set the break point at the RE_MemPartitioning_Nontrusted
b. Set the break point at the Os_TrapHandler.
c. Set the TC_IntTest_NONTRUSTED_MemoryPartitioning = NontrustedApp_Fail_MPW.</t>
    <phoneticPr fontId="8" type="noConversion"/>
  </si>
  <si>
    <t>a. Os_TrapHandler should be executed.</t>
    <phoneticPr fontId="8" type="noConversion"/>
  </si>
  <si>
    <t>a. Check if the SWP is running well and not reset.
b. Check whether the TC_IntTest_TRUSTED_MemoryPartitioning  is CommonApp_No_Operation.
c. Set the break point at the RE_MemPartitioning_Trusted.
d. Set the break point at the Os_TrapHandler.
e. Set the TC_IntTest_TRUSTED_MemoryPartitioning = TrustedApp_Pass_CONST01.
f. Check whether the SWP is running under the any abnormal operation.
g. Set the TC_IntTest_TRUSTED_MemoryPartitioning = TrustedApp_Pass_CONST02.
h. Check whether the SWP is running under the any abnormal operation.</t>
    <phoneticPr fontId="8" type="noConversion"/>
  </si>
  <si>
    <t>a. Check if the SWP is running well and not reset.
b. Check whether the TC_IntTest_TRUSTED_MemoryPartitioning  is CommonApp_No_Operation.
c. Set the break point at the RE_MemPartitioning_Trusted.
d. Set the break point at the Os_TrapHandler.
e. Set the TC_IntTest_TRUSTED_MemoryPartitioning = TrustedApp_Pass_MPR.
f. Check whether the SWP is running under the any abnormal operation.</t>
    <phoneticPr fontId="8" type="noConversion"/>
  </si>
  <si>
    <t>a. Check if the SWP is running well and not reset.
b. Check whether the TC_IntTest_TRUSTED_MemoryPartitioning  is CommonApp_No_Operation.
c. Set the break point at the RE_MemPartitioning_Trusted.
d. Set the break point at the Os_TrapHandler.
e. Set the TC_IntTest_TRUSTED_MemoryPartitioning = TrustedApp_Pass_MPW.
f. Check whether the SWP is running under the any abnormal operation.</t>
    <phoneticPr fontId="8" type="noConversion"/>
  </si>
  <si>
    <t>-</t>
    <phoneticPr fontId="8" type="noConversion"/>
  </si>
  <si>
    <r>
      <t xml:space="preserve">In case of the Pass Test
</t>
    </r>
    <r>
      <rPr>
        <sz val="10"/>
        <rFont val="맑은 고딕"/>
        <family val="2"/>
        <charset val="129"/>
      </rPr>
      <t>※</t>
    </r>
    <r>
      <rPr>
        <sz val="10"/>
        <rFont val="Arial"/>
        <family val="2"/>
      </rPr>
      <t xml:space="preserve"> Functional safety specification: BSW_ASSR_00801</t>
    </r>
    <phoneticPr fontId="8" type="noConversion"/>
  </si>
  <si>
    <r>
      <t xml:space="preserve">In case of the Fail Test
</t>
    </r>
    <r>
      <rPr>
        <sz val="10"/>
        <rFont val="맑은 고딕"/>
        <family val="2"/>
        <charset val="129"/>
      </rPr>
      <t>※</t>
    </r>
    <r>
      <rPr>
        <sz val="10"/>
        <rFont val="Arial"/>
        <family val="2"/>
      </rPr>
      <t xml:space="preserve"> Functional safety specification: BSW_ASSR_00801</t>
    </r>
    <phoneticPr fontId="8" type="noConversion"/>
  </si>
  <si>
    <t>a. Check if the SWP is running well and not reset.
b. Check whether the TC_IntTest_TRUSTED_MemoryPartitioning  is CommonApp_No_Operation.
c. Set the break point at the RE_MemPartitioning_Trusted.
d. Set the break point at the Os_TrapHandler.
e. Set the TC_IntTest_TRUSTED_MemoryPartitioning = TrustedApp_With_Protect_Pass .
f. Check whether the SWP is running under the any abnormal operation.</t>
    <phoneticPr fontId="8" type="noConversion"/>
  </si>
  <si>
    <t>a. Check if the SWP is running well and not reset.
b. Check whether the TC_IntTest_TRUSTED_MemoryPartitioning  is CommonApp_No_Operation.
c. Set the break point at the RE_MemPartitioning_Trusted.
d. Set the break point at the Os_TrapHandler.
e. Set the TC_IntTest_TRUSTED_MemoryPartitioning = TrustedApp_With_Protect_Fail .
f. Check whether the SWP is running under the any abnormal operation.</t>
    <phoneticPr fontId="8" type="noConversion"/>
  </si>
  <si>
    <t>a. Os_TrapHandler should not be executed</t>
    <phoneticPr fontId="8" type="noConversion"/>
  </si>
  <si>
    <r>
      <t xml:space="preserve">Only Supported in R40  </t>
    </r>
    <r>
      <rPr>
        <sz val="10"/>
        <rFont val="맑은 고딕"/>
        <family val="3"/>
        <charset val="129"/>
      </rPr>
      <t>추가</t>
    </r>
    <r>
      <rPr>
        <sz val="10"/>
        <rFont val="Arial"/>
        <family val="2"/>
      </rPr>
      <t xml:space="preserve"> </t>
    </r>
    <r>
      <rPr>
        <sz val="10"/>
        <rFont val="Arial"/>
        <family val="2"/>
        <charset val="129"/>
      </rPr>
      <t xml:space="preserve">(Result Evaluation)
CtrlRam Sheet </t>
    </r>
    <r>
      <rPr>
        <sz val="10"/>
        <rFont val="맑은 고딕"/>
        <family val="3"/>
        <charset val="129"/>
      </rPr>
      <t>삭제</t>
    </r>
    <r>
      <rPr>
        <sz val="10"/>
        <rFont val="Arial"/>
        <family val="2"/>
        <charset val="129"/>
      </rPr>
      <t xml:space="preserve">
RegMon Sheet </t>
    </r>
    <r>
      <rPr>
        <sz val="10"/>
        <rFont val="맑은 고딕"/>
        <family val="3"/>
        <charset val="129"/>
      </rPr>
      <t>삭제</t>
    </r>
    <r>
      <rPr>
        <sz val="10"/>
        <rFont val="Arial"/>
        <family val="3"/>
      </rPr>
      <t xml:space="preserve">
</t>
    </r>
    <r>
      <rPr>
        <sz val="10"/>
        <rFont val="Arial"/>
        <family val="2"/>
      </rPr>
      <t xml:space="preserve">Crypto Hsm L9, L1 PseudoRandomGen </t>
    </r>
    <r>
      <rPr>
        <sz val="10"/>
        <rFont val="맑은 고딕"/>
        <family val="3"/>
        <charset val="129"/>
      </rPr>
      <t>항목</t>
    </r>
    <r>
      <rPr>
        <sz val="10"/>
        <rFont val="Arial"/>
        <family val="2"/>
      </rPr>
      <t xml:space="preserve"> </t>
    </r>
    <r>
      <rPr>
        <sz val="10"/>
        <rFont val="맑은 고딕"/>
        <family val="3"/>
        <charset val="129"/>
      </rPr>
      <t>삭제</t>
    </r>
    <phoneticPr fontId="8" type="noConversion"/>
  </si>
  <si>
    <t>4.3.0</t>
    <phoneticPr fontId="8" type="noConversion"/>
  </si>
  <si>
    <t>이용준
김봉주</t>
    <phoneticPr fontId="8" type="noConversion"/>
  </si>
  <si>
    <t>Functional Safety</t>
    <phoneticPr fontId="8" type="noConversion"/>
  </si>
  <si>
    <r>
      <t xml:space="preserve">FunctionalSafety Test Case </t>
    </r>
    <r>
      <rPr>
        <sz val="10"/>
        <rFont val="Arial Unicode MS"/>
        <family val="2"/>
        <charset val="129"/>
      </rPr>
      <t>추가</t>
    </r>
    <phoneticPr fontId="8" type="noConversion"/>
  </si>
  <si>
    <t>FBL3.0</t>
    <phoneticPr fontId="8" type="noConversion"/>
  </si>
  <si>
    <t>Proto</t>
    <phoneticPr fontId="8" type="noConversion"/>
  </si>
  <si>
    <t>Seongbo Hwang</t>
    <phoneticPr fontId="8" type="noConversion"/>
  </si>
  <si>
    <t>ARM.V2017.1.4</t>
    <phoneticPr fontId="8" type="noConversion"/>
  </si>
  <si>
    <t>Trace32</t>
    <phoneticPr fontId="8" type="noConversion"/>
  </si>
  <si>
    <t>PCAN-PRO USB</t>
    <phoneticPr fontId="8" type="noConversion"/>
  </si>
  <si>
    <t>H-OTA Gen2</t>
    <phoneticPr fontId="8" type="noConversion"/>
  </si>
  <si>
    <t>FBL, OTA</t>
    <phoneticPr fontId="8" type="noConversion"/>
  </si>
  <si>
    <t>All</t>
    <phoneticPr fontId="8" type="noConversion"/>
  </si>
  <si>
    <t>e. Reprogramming is successful</t>
    <phoneticPr fontId="8" type="noConversion"/>
  </si>
  <si>
    <t>e. Reprogramming is successful</t>
    <phoneticPr fontId="8" type="noConversion"/>
  </si>
  <si>
    <t>e. Reprogramming is successful</t>
    <phoneticPr fontId="8" type="noConversion"/>
  </si>
  <si>
    <t>e. Reprogramming is successful</t>
    <phoneticPr fontId="8" type="noConversion"/>
  </si>
  <si>
    <t>a. Disconnect debug interface</t>
    <phoneticPr fontId="8" type="noConversion"/>
  </si>
  <si>
    <t>a. Disconnect debug interface</t>
    <phoneticPr fontId="8" type="noConversion"/>
  </si>
  <si>
    <t>e. response of ReadActiveArea is positive and its value is that active bank is A bank
f. response of CheckProgramDependency is positive</t>
    <phoneticPr fontId="8" type="noConversion"/>
  </si>
  <si>
    <t>e. response of ReadActiveArea is positive and its value is that active bank is A bank
f. response of CheckProgramDependency is positive</t>
    <phoneticPr fontId="8" type="noConversion"/>
  </si>
  <si>
    <t>e. response of ReadActiveArea is positive and active area is A bank
f. response of SwapAcrtiveArea is positive
g. ECU reset without requesting ECUReset service
i. RTSW is working well and active bank is B bank</t>
    <phoneticPr fontId="8" type="noConversion"/>
  </si>
  <si>
    <t>N/A : Not in the TC for Partial distribution</t>
  </si>
  <si>
    <t>RS4_PE</t>
    <phoneticPr fontId="8" type="noConversion"/>
  </si>
  <si>
    <t>WPC</t>
    <phoneticPr fontId="8" type="noConversion"/>
  </si>
  <si>
    <t>CYT2BL4CAS</t>
    <phoneticPr fontId="8" type="noConversion"/>
  </si>
  <si>
    <t>v2.1.0</t>
    <phoneticPr fontId="8" type="noConversion"/>
  </si>
  <si>
    <t>ARM.V2017.1.4</t>
    <phoneticPr fontId="8" type="noConversion"/>
  </si>
  <si>
    <r>
      <t>20230825_STD_DB_CAR_R2.0_2024_FD_B2_v23.08.02.dbc</t>
    </r>
    <r>
      <rPr>
        <sz val="10"/>
        <color indexed="8"/>
        <rFont val="돋움"/>
        <family val="3"/>
        <charset val="129"/>
      </rPr>
      <t xml:space="preserve">
</t>
    </r>
    <r>
      <rPr>
        <sz val="10"/>
        <color indexed="8"/>
        <rFont val="Arial"/>
        <family val="2"/>
      </rPr>
      <t>20230825_STD_LOCAL_BDC_2024_FD_Local_v23.07.01.dbc</t>
    </r>
    <phoneticPr fontId="8" type="noConversion"/>
  </si>
  <si>
    <t>2024.05.15~2024.05.21</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</si>
</sst>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76" formatCode="0.0_);[Red]\(0.0\)"/>
    <numFmt numFmtId="177" formatCode="#,##0_ "/>
  </numFmts>
  <fonts count="80">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0"/>
      <name val="Arial"/>
      <family val="2"/>
    </font>
    <font>
      <b/>
      <sz val="10"/>
      <name val="Arial"/>
      <family val="2"/>
    </font>
    <font>
      <b/>
      <sz val="9"/>
      <name val="Arial"/>
      <family val="2"/>
    </font>
    <font>
      <sz val="10"/>
      <name val="굴림"/>
      <family val="3"/>
      <charset val="129"/>
    </font>
    <font>
      <sz val="8"/>
      <name val="돋움"/>
      <family val="3"/>
      <charset val="129"/>
    </font>
    <font>
      <sz val="10"/>
      <name val="돋움"/>
      <family val="3"/>
      <charset val="129"/>
    </font>
    <font>
      <b/>
      <sz val="10"/>
      <name val="굴림"/>
      <family val="3"/>
      <charset val="129"/>
    </font>
    <font>
      <sz val="10"/>
      <color indexed="8"/>
      <name val="Arial"/>
      <family val="2"/>
    </font>
    <font>
      <b/>
      <sz val="9"/>
      <name val="굴림"/>
      <family val="3"/>
      <charset val="129"/>
    </font>
    <font>
      <sz val="9"/>
      <color indexed="81"/>
      <name val="굴림"/>
      <family val="3"/>
      <charset val="129"/>
    </font>
    <font>
      <b/>
      <sz val="20"/>
      <name val="Arial"/>
      <family val="2"/>
    </font>
    <font>
      <b/>
      <sz val="10"/>
      <color indexed="8"/>
      <name val="Arial"/>
      <family val="2"/>
    </font>
    <font>
      <sz val="10"/>
      <color indexed="10"/>
      <name val="Arial"/>
      <family val="2"/>
    </font>
    <font>
      <sz val="10"/>
      <color theme="1"/>
      <name val="Arial"/>
      <family val="2"/>
    </font>
    <font>
      <b/>
      <sz val="9"/>
      <color indexed="81"/>
      <name val="Tahoma"/>
      <family val="2"/>
    </font>
    <font>
      <sz val="9"/>
      <color indexed="81"/>
      <name val="Tahoma"/>
      <family val="2"/>
    </font>
    <font>
      <sz val="9"/>
      <color indexed="81"/>
      <name val="돋움"/>
      <family val="3"/>
      <charset val="129"/>
    </font>
    <font>
      <sz val="11"/>
      <name val="돋움"/>
      <family val="3"/>
      <charset val="129"/>
    </font>
    <font>
      <sz val="10"/>
      <name val="맑은 고딕"/>
      <family val="3"/>
      <charset val="129"/>
    </font>
    <font>
      <sz val="12"/>
      <name val="바탕체"/>
      <family val="1"/>
      <charset val="129"/>
    </font>
    <font>
      <sz val="11"/>
      <color indexed="8"/>
      <name val="맑은 고딕"/>
      <family val="3"/>
      <charset val="129"/>
    </font>
    <font>
      <sz val="11"/>
      <color indexed="9"/>
      <name val="맑은 고딕"/>
      <family val="3"/>
      <charset val="129"/>
    </font>
    <font>
      <sz val="12"/>
      <name val="ⓒoUAAA¨u"/>
      <family val="1"/>
      <charset val="129"/>
    </font>
    <font>
      <sz val="11"/>
      <name val="μ¸¿o"/>
      <family val="3"/>
      <charset val="129"/>
    </font>
    <font>
      <sz val="11"/>
      <name val="µ¸¿ò"/>
      <family val="3"/>
      <charset val="129"/>
    </font>
    <font>
      <sz val="12"/>
      <name val="μ¸¿oA¼"/>
      <family val="3"/>
      <charset val="129"/>
    </font>
    <font>
      <sz val="12"/>
      <name val="µ¸¿òÃ¼"/>
      <family val="3"/>
      <charset val="129"/>
    </font>
    <font>
      <sz val="12"/>
      <name val="¹UAAA¼"/>
      <family val="3"/>
      <charset val="129"/>
    </font>
    <font>
      <sz val="12"/>
      <name val="¹ÙÅÁÃ¼"/>
      <family val="1"/>
      <charset val="129"/>
    </font>
    <font>
      <sz val="12"/>
      <name val="돋움체"/>
      <family val="3"/>
      <charset val="129"/>
    </font>
    <font>
      <sz val="11"/>
      <color indexed="20"/>
      <name val="맑은 고딕"/>
      <family val="3"/>
      <charset val="129"/>
    </font>
    <font>
      <sz val="12"/>
      <name val="System"/>
      <family val="2"/>
      <charset val="129"/>
    </font>
    <font>
      <sz val="10"/>
      <name val="¹ÙÅÁÃ¼"/>
      <family val="1"/>
      <charset val="129"/>
    </font>
    <font>
      <sz val="10"/>
      <name val="¹UAAA¼"/>
      <family val="1"/>
      <charset val="129"/>
    </font>
    <font>
      <sz val="12"/>
      <name val="±¼¸²A¼"/>
      <family val="3"/>
      <charset val="129"/>
    </font>
    <font>
      <sz val="12"/>
      <name val="±¼¸²Ã¼"/>
      <family val="3"/>
      <charset val="129"/>
    </font>
    <font>
      <sz val="8"/>
      <name val="¹UAAA¼"/>
      <family val="1"/>
      <charset val="129"/>
    </font>
    <font>
      <b/>
      <sz val="11"/>
      <color indexed="52"/>
      <name val="맑은 고딕"/>
      <family val="3"/>
      <charset val="129"/>
    </font>
    <font>
      <b/>
      <sz val="11"/>
      <color indexed="9"/>
      <name val="맑은 고딕"/>
      <family val="3"/>
      <charset val="129"/>
    </font>
    <font>
      <i/>
      <sz val="11"/>
      <color indexed="23"/>
      <name val="맑은 고딕"/>
      <family val="3"/>
      <charset val="129"/>
    </font>
    <font>
      <sz val="11"/>
      <color indexed="17"/>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62"/>
      <name val="맑은 고딕"/>
      <family val="3"/>
      <charset val="129"/>
    </font>
    <font>
      <sz val="11"/>
      <color indexed="52"/>
      <name val="맑은 고딕"/>
      <family val="3"/>
      <charset val="129"/>
    </font>
    <font>
      <sz val="11"/>
      <color indexed="60"/>
      <name val="맑은 고딕"/>
      <family val="3"/>
      <charset val="129"/>
    </font>
    <font>
      <b/>
      <sz val="11"/>
      <color indexed="63"/>
      <name val="맑은 고딕"/>
      <family val="3"/>
      <charset val="129"/>
    </font>
    <font>
      <sz val="12"/>
      <name val="굴림체"/>
      <family val="3"/>
      <charset val="129"/>
    </font>
    <font>
      <sz val="10"/>
      <name val="Times New Roman"/>
      <family val="1"/>
    </font>
    <font>
      <b/>
      <sz val="18"/>
      <color indexed="56"/>
      <name val="맑은 고딕"/>
      <family val="3"/>
      <charset val="129"/>
    </font>
    <font>
      <b/>
      <sz val="11"/>
      <color indexed="8"/>
      <name val="맑은 고딕"/>
      <family val="3"/>
      <charset val="129"/>
    </font>
    <font>
      <sz val="11"/>
      <color indexed="10"/>
      <name val="맑은 고딕"/>
      <family val="3"/>
      <charset val="129"/>
    </font>
    <font>
      <sz val="11"/>
      <color indexed="22"/>
      <name val="돋움"/>
      <family val="3"/>
      <charset val="129"/>
    </font>
    <font>
      <sz val="9"/>
      <name val="돋움"/>
      <family val="3"/>
      <charset val="129"/>
    </font>
    <font>
      <sz val="11"/>
      <name val="굃굍 긕긘긞긏"/>
      <family val="3"/>
      <charset val="129"/>
    </font>
    <font>
      <sz val="11"/>
      <color indexed="23"/>
      <name val="돋움"/>
      <family val="3"/>
      <charset val="129"/>
    </font>
    <font>
      <sz val="11"/>
      <color indexed="22"/>
      <name val="돋움체"/>
      <family val="3"/>
      <charset val="129"/>
    </font>
    <font>
      <sz val="9"/>
      <name val="돋움체"/>
      <family val="3"/>
      <charset val="129"/>
    </font>
    <font>
      <sz val="11"/>
      <color theme="1"/>
      <name val="맑은 고딕"/>
      <family val="3"/>
      <charset val="129"/>
      <scheme val="minor"/>
    </font>
    <font>
      <b/>
      <sz val="10"/>
      <color theme="1"/>
      <name val="Arial"/>
      <family val="2"/>
    </font>
    <font>
      <sz val="11"/>
      <name val="굴림"/>
      <family val="3"/>
      <charset val="129"/>
    </font>
    <font>
      <sz val="10"/>
      <color indexed="10"/>
      <name val="굴림"/>
      <family val="3"/>
      <charset val="129"/>
    </font>
    <font>
      <sz val="11"/>
      <name val="Arial"/>
      <family val="2"/>
    </font>
    <font>
      <b/>
      <sz val="11"/>
      <name val="Arial"/>
      <family val="2"/>
    </font>
    <font>
      <b/>
      <sz val="10"/>
      <name val="맑은 고딕"/>
      <family val="3"/>
      <charset val="129"/>
    </font>
    <font>
      <sz val="10"/>
      <color theme="8" tint="-0.499984740745262"/>
      <name val="Arial"/>
      <family val="2"/>
    </font>
    <font>
      <sz val="9"/>
      <name val="Arial"/>
      <family val="2"/>
    </font>
    <font>
      <sz val="10"/>
      <name val="Arial Unicode MS"/>
      <family val="2"/>
      <charset val="129"/>
    </font>
    <font>
      <sz val="10"/>
      <name val="Arial"/>
      <family val="2"/>
      <charset val="129"/>
    </font>
    <font>
      <b/>
      <sz val="10"/>
      <name val="Arial"/>
      <family val="3"/>
      <charset val="129"/>
    </font>
    <font>
      <sz val="10"/>
      <name val="돋움"/>
      <family val="2"/>
      <charset val="129"/>
    </font>
    <font>
      <sz val="8.5"/>
      <name val="Arial"/>
      <family val="2"/>
    </font>
    <font>
      <sz val="10"/>
      <name val="맑은 고딕"/>
      <family val="2"/>
      <charset val="129"/>
    </font>
    <font>
      <sz val="10"/>
      <name val="Arial"/>
      <family val="3"/>
    </font>
    <font>
      <sz val="10"/>
      <color indexed="8"/>
      <name val="돋움"/>
      <family val="3"/>
      <charset val="129"/>
    </font>
  </fonts>
  <fills count="39">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57"/>
        <bgColor indexed="64"/>
      </patternFill>
    </fill>
    <fill>
      <patternFill patternType="solid">
        <fgColor indexed="51"/>
        <bgColor indexed="64"/>
      </patternFill>
    </fill>
    <fill>
      <patternFill patternType="solid">
        <fgColor indexed="50"/>
        <bgColor indexed="64"/>
      </patternFill>
    </fill>
    <fill>
      <patternFill patternType="solid">
        <fgColor indexed="52"/>
        <bgColor indexed="64"/>
      </patternFill>
    </fill>
    <fill>
      <patternFill patternType="solid">
        <fgColor indexed="47"/>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54"/>
        <bgColor indexed="64"/>
      </patternFill>
    </fill>
    <fill>
      <patternFill patternType="solid">
        <fgColor indexed="23"/>
        <bgColor indexed="64"/>
      </patternFill>
    </fill>
    <fill>
      <patternFill patternType="solid">
        <fgColor rgb="FF00B05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FF9933"/>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54"/>
      </left>
      <right style="thin">
        <color indexed="54"/>
      </right>
      <top style="thin">
        <color indexed="54"/>
      </top>
      <bottom style="thin">
        <color indexed="54"/>
      </bottom>
      <diagonal/>
    </border>
    <border>
      <left style="hair">
        <color indexed="54"/>
      </left>
      <right style="hair">
        <color indexed="54"/>
      </right>
      <top style="hair">
        <color indexed="54"/>
      </top>
      <bottom style="hair">
        <color indexed="5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s>
  <cellStyleXfs count="818">
    <xf numFmtId="0" fontId="0" fillId="0" borderId="0">
      <alignment vertical="center"/>
    </xf>
    <xf numFmtId="0" fontId="21" fillId="0" borderId="0">
      <alignment vertical="center"/>
    </xf>
    <xf numFmtId="0" fontId="22" fillId="0" borderId="0">
      <alignment vertical="center"/>
    </xf>
    <xf numFmtId="0" fontId="4" fillId="0" borderId="0"/>
    <xf numFmtId="0" fontId="23" fillId="0" borderId="0"/>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0"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0" borderId="0" applyFont="0" applyFill="0" applyBorder="0" applyAlignment="0" applyProtection="0"/>
    <xf numFmtId="0" fontId="26" fillId="0" borderId="0" applyFont="0" applyFill="0" applyBorder="0" applyAlignment="0" applyProtection="0"/>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7" borderId="0" applyNumberFormat="0" applyBorder="0" applyAlignment="0" applyProtection="0">
      <alignment vertical="center"/>
    </xf>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31"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32"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33" fillId="0" borderId="0" applyFont="0" applyFill="0" applyBorder="0" applyAlignment="0" applyProtection="0"/>
    <xf numFmtId="0" fontId="30"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31"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32"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4"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32"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33"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4"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7" fillId="0" borderId="0" applyFont="0" applyFill="0" applyBorder="0" applyAlignment="0" applyProtection="0"/>
    <xf numFmtId="0" fontId="32" fillId="0" borderId="0" applyFont="0" applyFill="0" applyBorder="0" applyAlignment="0" applyProtection="0"/>
    <xf numFmtId="0" fontId="31" fillId="0" borderId="0" applyFont="0" applyFill="0" applyBorder="0" applyAlignment="0" applyProtection="0"/>
    <xf numFmtId="0" fontId="32" fillId="0" borderId="0" applyFont="0" applyFill="0" applyBorder="0" applyAlignment="0" applyProtection="0"/>
    <xf numFmtId="0" fontId="29" fillId="0" borderId="0" applyFont="0" applyFill="0" applyBorder="0" applyAlignment="0" applyProtection="0"/>
    <xf numFmtId="0" fontId="30" fillId="0" borderId="0" applyFont="0" applyFill="0" applyBorder="0" applyAlignment="0" applyProtection="0"/>
    <xf numFmtId="0" fontId="34" fillId="11" borderId="0" applyNumberFormat="0" applyBorder="0" applyAlignment="0" applyProtection="0">
      <alignment vertical="center"/>
    </xf>
    <xf numFmtId="0" fontId="26" fillId="0" borderId="0"/>
    <xf numFmtId="0" fontId="29" fillId="0" borderId="0"/>
    <xf numFmtId="0" fontId="32" fillId="0" borderId="0"/>
    <xf numFmtId="0" fontId="31" fillId="0" borderId="0"/>
    <xf numFmtId="0" fontId="32" fillId="0" borderId="0"/>
    <xf numFmtId="0" fontId="35" fillId="0" borderId="0"/>
    <xf numFmtId="0" fontId="32" fillId="0" borderId="0"/>
    <xf numFmtId="0" fontId="31" fillId="0" borderId="0"/>
    <xf numFmtId="0" fontId="36" fillId="0" borderId="0"/>
    <xf numFmtId="0" fontId="37" fillId="0" borderId="0"/>
    <xf numFmtId="0" fontId="36" fillId="0" borderId="0"/>
    <xf numFmtId="0" fontId="37" fillId="0" borderId="0"/>
    <xf numFmtId="0" fontId="28" fillId="0" borderId="0"/>
    <xf numFmtId="0" fontId="27" fillId="0" borderId="0"/>
    <xf numFmtId="0" fontId="28" fillId="0" borderId="0"/>
    <xf numFmtId="0" fontId="27" fillId="0" borderId="0"/>
    <xf numFmtId="0" fontId="28" fillId="0" borderId="0"/>
    <xf numFmtId="0" fontId="27" fillId="0" borderId="0"/>
    <xf numFmtId="0" fontId="28" fillId="0" borderId="0"/>
    <xf numFmtId="0" fontId="29" fillId="0" borderId="0"/>
    <xf numFmtId="0" fontId="30" fillId="0" borderId="0"/>
    <xf numFmtId="0" fontId="31" fillId="0" borderId="0"/>
    <xf numFmtId="0" fontId="32" fillId="0" borderId="0"/>
    <xf numFmtId="0" fontId="31" fillId="0" borderId="0"/>
    <xf numFmtId="0" fontId="32" fillId="0" borderId="0"/>
    <xf numFmtId="0" fontId="27" fillId="0" borderId="0"/>
    <xf numFmtId="0" fontId="28" fillId="0" borderId="0"/>
    <xf numFmtId="0" fontId="31" fillId="0" borderId="0"/>
    <xf numFmtId="0" fontId="32" fillId="0" borderId="0"/>
    <xf numFmtId="0" fontId="31" fillId="0" borderId="0"/>
    <xf numFmtId="0" fontId="32" fillId="0" borderId="0"/>
    <xf numFmtId="0" fontId="38" fillId="0" borderId="0"/>
    <xf numFmtId="0" fontId="39" fillId="0" borderId="0"/>
    <xf numFmtId="0" fontId="31" fillId="0" borderId="0"/>
    <xf numFmtId="0" fontId="32" fillId="0" borderId="0"/>
    <xf numFmtId="0" fontId="29" fillId="0" borderId="0"/>
    <xf numFmtId="0" fontId="30" fillId="0" borderId="0"/>
    <xf numFmtId="0" fontId="40" fillId="0" borderId="0"/>
    <xf numFmtId="0" fontId="32" fillId="0" borderId="0"/>
    <xf numFmtId="0" fontId="31" fillId="0" borderId="0"/>
    <xf numFmtId="0" fontId="32" fillId="0" borderId="0"/>
    <xf numFmtId="0" fontId="31" fillId="0" borderId="0"/>
    <xf numFmtId="0" fontId="32" fillId="0" borderId="0"/>
    <xf numFmtId="0" fontId="27" fillId="0" borderId="0"/>
    <xf numFmtId="0" fontId="28" fillId="0" borderId="0"/>
    <xf numFmtId="0" fontId="4" fillId="0" borderId="0"/>
    <xf numFmtId="0" fontId="4" fillId="0" borderId="0"/>
    <xf numFmtId="0" fontId="27" fillId="0" borderId="0"/>
    <xf numFmtId="0" fontId="28" fillId="0" borderId="0"/>
    <xf numFmtId="0" fontId="31" fillId="0" borderId="0"/>
    <xf numFmtId="0" fontId="32" fillId="0" borderId="0"/>
    <xf numFmtId="0" fontId="35" fillId="0" borderId="0"/>
    <xf numFmtId="0" fontId="35" fillId="0" borderId="0"/>
    <xf numFmtId="0" fontId="27" fillId="0" borderId="0"/>
    <xf numFmtId="0" fontId="28" fillId="0" borderId="0"/>
    <xf numFmtId="0" fontId="27" fillId="0" borderId="0"/>
    <xf numFmtId="0" fontId="28" fillId="0" borderId="0"/>
    <xf numFmtId="0" fontId="31" fillId="0" borderId="0"/>
    <xf numFmtId="0" fontId="32" fillId="0" borderId="0"/>
    <xf numFmtId="0" fontId="31" fillId="0" borderId="0"/>
    <xf numFmtId="0" fontId="39" fillId="0" borderId="0"/>
    <xf numFmtId="0" fontId="27" fillId="0" borderId="0"/>
    <xf numFmtId="0" fontId="32" fillId="0" borderId="0"/>
    <xf numFmtId="0" fontId="31" fillId="0" borderId="0" applyBorder="0"/>
    <xf numFmtId="0" fontId="32" fillId="0" borderId="0" applyBorder="0"/>
    <xf numFmtId="0" fontId="27" fillId="0" borderId="0"/>
    <xf numFmtId="0" fontId="28" fillId="0" borderId="0"/>
    <xf numFmtId="0" fontId="31" fillId="0" borderId="0"/>
    <xf numFmtId="0" fontId="32" fillId="0" borderId="0"/>
    <xf numFmtId="0" fontId="31" fillId="0" borderId="0"/>
    <xf numFmtId="0" fontId="41" fillId="28" borderId="16" applyNumberFormat="0" applyAlignment="0" applyProtection="0">
      <alignment vertical="center"/>
    </xf>
    <xf numFmtId="0" fontId="42" fillId="29" borderId="17" applyNumberFormat="0" applyAlignment="0" applyProtection="0">
      <alignment vertical="center"/>
    </xf>
    <xf numFmtId="38"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21" fillId="0" borderId="0"/>
    <xf numFmtId="0" fontId="43" fillId="0" borderId="0" applyNumberFormat="0" applyFill="0" applyBorder="0" applyAlignment="0" applyProtection="0">
      <alignment vertical="center"/>
    </xf>
    <xf numFmtId="0" fontId="44" fillId="12" borderId="0" applyNumberFormat="0" applyBorder="0" applyAlignment="0" applyProtection="0">
      <alignment vertical="center"/>
    </xf>
    <xf numFmtId="0" fontId="45" fillId="0" borderId="18" applyNumberFormat="0" applyFill="0" applyAlignment="0" applyProtection="0">
      <alignment vertical="center"/>
    </xf>
    <xf numFmtId="0" fontId="46" fillId="0" borderId="19" applyNumberFormat="0" applyFill="0" applyAlignment="0" applyProtection="0">
      <alignment vertical="center"/>
    </xf>
    <xf numFmtId="0" fontId="47" fillId="0" borderId="20" applyNumberFormat="0" applyFill="0" applyAlignment="0" applyProtection="0">
      <alignment vertical="center"/>
    </xf>
    <xf numFmtId="0" fontId="47" fillId="0" borderId="0" applyNumberFormat="0" applyFill="0" applyBorder="0" applyAlignment="0" applyProtection="0">
      <alignment vertical="center"/>
    </xf>
    <xf numFmtId="0" fontId="23" fillId="0" borderId="0" applyFont="0" applyFill="0" applyBorder="0" applyAlignment="0" applyProtection="0"/>
    <xf numFmtId="0" fontId="48" fillId="15" borderId="16" applyNumberFormat="0" applyAlignment="0" applyProtection="0">
      <alignment vertical="center"/>
    </xf>
    <xf numFmtId="0" fontId="23" fillId="0" borderId="0" applyFont="0" applyFill="0" applyBorder="0" applyAlignment="0" applyProtection="0"/>
    <xf numFmtId="0" fontId="49" fillId="0" borderId="21" applyNumberFormat="0" applyFill="0" applyAlignment="0" applyProtection="0">
      <alignment vertical="center"/>
    </xf>
    <xf numFmtId="0" fontId="50" fillId="30" borderId="0" applyNumberFormat="0" applyBorder="0" applyAlignment="0" applyProtection="0">
      <alignment vertical="center"/>
    </xf>
    <xf numFmtId="0" fontId="4" fillId="0" borderId="0"/>
    <xf numFmtId="0" fontId="24" fillId="31" borderId="22" applyNumberFormat="0" applyFont="0" applyAlignment="0" applyProtection="0">
      <alignment vertical="center"/>
    </xf>
    <xf numFmtId="0" fontId="51" fillId="28" borderId="23" applyNumberFormat="0" applyAlignment="0" applyProtection="0">
      <alignment vertical="center"/>
    </xf>
    <xf numFmtId="0" fontId="23" fillId="0" borderId="0" applyFont="0" applyFill="0" applyBorder="0" applyAlignment="0" applyProtection="0"/>
    <xf numFmtId="0" fontId="52" fillId="0" borderId="0" applyFont="0" applyFill="0" applyBorder="0" applyAlignment="0" applyProtection="0"/>
    <xf numFmtId="0" fontId="53" fillId="0" borderId="0"/>
    <xf numFmtId="0" fontId="31" fillId="0" borderId="0"/>
    <xf numFmtId="0" fontId="54" fillId="0" borderId="0" applyNumberFormat="0" applyFill="0" applyBorder="0" applyAlignment="0" applyProtection="0">
      <alignment vertical="center"/>
    </xf>
    <xf numFmtId="0" fontId="55" fillId="0" borderId="24" applyNumberFormat="0" applyFill="0" applyAlignment="0" applyProtection="0">
      <alignment vertical="center"/>
    </xf>
    <xf numFmtId="0" fontId="56" fillId="0" borderId="0" applyNumberFormat="0" applyFill="0" applyBorder="0" applyAlignment="0" applyProtection="0">
      <alignment vertical="center"/>
    </xf>
    <xf numFmtId="0" fontId="23" fillId="0" borderId="0" applyFont="0" applyFill="0" applyBorder="0" applyAlignment="0" applyProtection="0"/>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7" borderId="0" applyNumberFormat="0" applyBorder="0" applyAlignment="0" applyProtection="0">
      <alignment vertical="center"/>
    </xf>
    <xf numFmtId="0" fontId="56" fillId="0" borderId="0" applyNumberFormat="0" applyFill="0" applyBorder="0" applyAlignment="0" applyProtection="0">
      <alignment vertical="center"/>
    </xf>
    <xf numFmtId="0" fontId="41" fillId="28" borderId="16" applyNumberFormat="0" applyAlignment="0" applyProtection="0">
      <alignment vertical="center"/>
    </xf>
    <xf numFmtId="0" fontId="34" fillId="11" borderId="0" applyNumberFormat="0" applyBorder="0" applyAlignment="0" applyProtection="0">
      <alignment vertical="center"/>
    </xf>
    <xf numFmtId="0" fontId="57" fillId="32" borderId="0">
      <alignment horizontal="center" vertical="center"/>
    </xf>
    <xf numFmtId="0" fontId="21" fillId="31" borderId="22" applyNumberFormat="0" applyFont="0" applyAlignment="0" applyProtection="0">
      <alignment vertical="center"/>
    </xf>
    <xf numFmtId="49" fontId="58" fillId="0" borderId="25">
      <alignment vertical="center"/>
    </xf>
    <xf numFmtId="9" fontId="21" fillId="0" borderId="0" applyFont="0" applyFill="0" applyBorder="0" applyAlignment="0" applyProtection="0">
      <alignment vertical="center"/>
    </xf>
    <xf numFmtId="0" fontId="50" fillId="30" borderId="0" applyNumberFormat="0" applyBorder="0" applyAlignment="0" applyProtection="0">
      <alignment vertical="center"/>
    </xf>
    <xf numFmtId="0" fontId="59" fillId="0" borderId="0" applyNumberFormat="0" applyFill="0" applyBorder="0" applyAlignment="0" applyProtection="0"/>
    <xf numFmtId="0" fontId="43" fillId="0" borderId="0" applyNumberFormat="0" applyFill="0" applyBorder="0" applyAlignment="0" applyProtection="0">
      <alignment vertical="center"/>
    </xf>
    <xf numFmtId="0" fontId="42" fillId="29" borderId="17" applyNumberFormat="0" applyAlignment="0" applyProtection="0">
      <alignment vertical="center"/>
    </xf>
    <xf numFmtId="0" fontId="21" fillId="0" borderId="0" applyFont="0" applyFill="0" applyBorder="0" applyAlignment="0" applyProtection="0"/>
    <xf numFmtId="0" fontId="60" fillId="2" borderId="0">
      <alignment vertical="center"/>
    </xf>
    <xf numFmtId="177" fontId="58" fillId="0" borderId="25">
      <alignment horizontal="right" vertical="center"/>
    </xf>
    <xf numFmtId="41" fontId="24" fillId="0" borderId="0" applyFont="0" applyFill="0" applyBorder="0" applyAlignment="0" applyProtection="0">
      <alignment vertical="center"/>
    </xf>
    <xf numFmtId="0" fontId="23" fillId="0" borderId="0"/>
    <xf numFmtId="0" fontId="49" fillId="0" borderId="21" applyNumberFormat="0" applyFill="0" applyAlignment="0" applyProtection="0">
      <alignment vertical="center"/>
    </xf>
    <xf numFmtId="0" fontId="55" fillId="0" borderId="24" applyNumberFormat="0" applyFill="0" applyAlignment="0" applyProtection="0">
      <alignment vertical="center"/>
    </xf>
    <xf numFmtId="0" fontId="48" fillId="15" borderId="16" applyNumberFormat="0" applyAlignment="0" applyProtection="0">
      <alignment vertical="center"/>
    </xf>
    <xf numFmtId="0" fontId="45" fillId="0" borderId="18" applyNumberFormat="0" applyFill="0" applyAlignment="0" applyProtection="0">
      <alignment vertical="center"/>
    </xf>
    <xf numFmtId="0" fontId="46" fillId="0" borderId="19" applyNumberFormat="0" applyFill="0" applyAlignment="0" applyProtection="0">
      <alignment vertical="center"/>
    </xf>
    <xf numFmtId="0" fontId="47" fillId="0" borderId="20" applyNumberFormat="0" applyFill="0" applyAlignment="0" applyProtection="0">
      <alignment vertical="center"/>
    </xf>
    <xf numFmtId="0" fontId="47"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4" fillId="12" borderId="0" applyNumberFormat="0" applyBorder="0" applyAlignment="0" applyProtection="0">
      <alignment vertical="center"/>
    </xf>
    <xf numFmtId="0" fontId="61" fillId="33" borderId="0">
      <alignment vertical="center"/>
    </xf>
    <xf numFmtId="0" fontId="51" fillId="28" borderId="23" applyNumberFormat="0" applyAlignment="0" applyProtection="0">
      <alignment vertical="center"/>
    </xf>
    <xf numFmtId="0" fontId="23" fillId="0" borderId="0" applyFont="0" applyFill="0" applyBorder="0" applyAlignment="0" applyProtection="0"/>
    <xf numFmtId="0" fontId="52" fillId="0" borderId="0" applyFont="0" applyFill="0" applyBorder="0" applyAlignment="0" applyProtection="0"/>
    <xf numFmtId="0" fontId="23" fillId="0" borderId="0" applyFont="0" applyFill="0" applyBorder="0" applyAlignment="0" applyProtection="0"/>
    <xf numFmtId="0" fontId="62" fillId="34" borderId="26">
      <alignment vertical="center"/>
    </xf>
    <xf numFmtId="0" fontId="60" fillId="2"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3" fillId="0" borderId="0">
      <alignment vertical="center"/>
    </xf>
    <xf numFmtId="0" fontId="21" fillId="0" borderId="0">
      <alignment vertical="center"/>
    </xf>
    <xf numFmtId="0" fontId="4" fillId="0" borderId="0"/>
    <xf numFmtId="0" fontId="9" fillId="0" borderId="0">
      <alignment vertical="center"/>
    </xf>
    <xf numFmtId="0" fontId="63" fillId="0" borderId="0">
      <alignment vertical="center"/>
    </xf>
    <xf numFmtId="0" fontId="21" fillId="0" borderId="0">
      <alignment vertical="center"/>
    </xf>
    <xf numFmtId="0" fontId="6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2" fillId="0" borderId="0">
      <alignment vertical="center"/>
    </xf>
    <xf numFmtId="0" fontId="63" fillId="0" borderId="0">
      <alignment vertical="center"/>
    </xf>
    <xf numFmtId="0" fontId="3" fillId="0" borderId="0">
      <alignment vertical="center"/>
    </xf>
    <xf numFmtId="0" fontId="6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6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44">
    <xf numFmtId="0" fontId="0" fillId="0" borderId="0" xfId="0">
      <alignment vertical="center"/>
    </xf>
    <xf numFmtId="0" fontId="4"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1" fillId="0" borderId="0" xfId="0" applyFont="1" applyAlignment="1">
      <alignment horizontal="justify" vertical="center" wrapText="1"/>
    </xf>
    <xf numFmtId="0" fontId="9" fillId="0" borderId="1" xfId="0" applyFont="1" applyBorder="1" applyAlignment="1">
      <alignment horizontal="left" vertical="center" wrapText="1"/>
    </xf>
    <xf numFmtId="0" fontId="7" fillId="6" borderId="1" xfId="0" applyFont="1" applyFill="1" applyBorder="1" applyAlignment="1">
      <alignment horizontal="justify" vertical="center" wrapText="1"/>
    </xf>
    <xf numFmtId="0" fontId="4" fillId="0" borderId="0" xfId="0" applyFont="1" applyAlignment="1">
      <alignment horizontal="center" vertical="center" wrapText="1"/>
    </xf>
    <xf numFmtId="0" fontId="17" fillId="5"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10" fillId="7" borderId="1" xfId="0" applyFont="1" applyFill="1" applyBorder="1" applyAlignment="1">
      <alignment vertical="center" wrapText="1"/>
    </xf>
    <xf numFmtId="0" fontId="65" fillId="0" borderId="0" xfId="0" applyFont="1">
      <alignment vertical="center"/>
    </xf>
    <xf numFmtId="0" fontId="10" fillId="4"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0" borderId="1" xfId="0" applyFont="1" applyBorder="1" applyAlignment="1">
      <alignment horizontal="left" vertical="center" wrapText="1"/>
    </xf>
    <xf numFmtId="0" fontId="66" fillId="0" borderId="1" xfId="0" applyFont="1" applyBorder="1" applyAlignment="1">
      <alignment horizontal="center" vertical="center" wrapText="1"/>
    </xf>
    <xf numFmtId="0" fontId="10" fillId="7" borderId="1"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65" fillId="0" borderId="1" xfId="0" applyFont="1" applyBorder="1">
      <alignment vertical="center"/>
    </xf>
    <xf numFmtId="0" fontId="9" fillId="0" borderId="1" xfId="0" applyFont="1" applyBorder="1" applyAlignment="1">
      <alignment horizontal="left" vertical="top" wrapText="1"/>
    </xf>
    <xf numFmtId="0" fontId="5" fillId="4" borderId="43" xfId="0" applyFont="1" applyFill="1" applyBorder="1" applyAlignment="1">
      <alignment horizontal="justify" vertical="center" wrapText="1"/>
    </xf>
    <xf numFmtId="0" fontId="15" fillId="4" borderId="46" xfId="0" applyFont="1" applyFill="1" applyBorder="1" applyAlignment="1">
      <alignment horizontal="justify" vertical="center" wrapText="1"/>
    </xf>
    <xf numFmtId="0" fontId="5" fillId="4" borderId="44" xfId="0" applyFont="1" applyFill="1" applyBorder="1" applyAlignment="1">
      <alignment horizontal="justify" vertical="center" wrapText="1"/>
    </xf>
    <xf numFmtId="0" fontId="15" fillId="4" borderId="45" xfId="0" applyFont="1" applyFill="1" applyBorder="1" applyAlignment="1">
      <alignment horizontal="justify" vertical="center" wrapText="1"/>
    </xf>
    <xf numFmtId="0" fontId="15" fillId="4" borderId="44" xfId="0" applyFont="1" applyFill="1" applyBorder="1" applyAlignment="1">
      <alignment horizontal="justify" vertical="center" wrapText="1"/>
    </xf>
    <xf numFmtId="0" fontId="15" fillId="4" borderId="43" xfId="0" applyFont="1" applyFill="1" applyBorder="1" applyAlignment="1">
      <alignment horizontal="justify" vertical="center" wrapText="1"/>
    </xf>
    <xf numFmtId="0" fontId="11" fillId="0" borderId="28" xfId="0" applyFont="1" applyBorder="1" applyAlignment="1">
      <alignment horizontal="justify" vertical="center" wrapText="1"/>
    </xf>
    <xf numFmtId="0" fontId="4" fillId="0" borderId="33" xfId="0" applyFont="1" applyBorder="1" applyAlignment="1">
      <alignment horizontal="center" vertical="center" wrapText="1"/>
    </xf>
    <xf numFmtId="0" fontId="5" fillId="8" borderId="32" xfId="0" applyFont="1" applyFill="1" applyBorder="1" applyAlignment="1">
      <alignment horizontal="center" vertical="center" wrapText="1"/>
    </xf>
    <xf numFmtId="0" fontId="5" fillId="8" borderId="30" xfId="0" applyFont="1" applyFill="1" applyBorder="1" applyAlignment="1">
      <alignment horizontal="center" vertical="center" wrapText="1"/>
    </xf>
    <xf numFmtId="0" fontId="14" fillId="3" borderId="28" xfId="0" applyFont="1" applyFill="1" applyBorder="1">
      <alignment vertical="center"/>
    </xf>
    <xf numFmtId="0" fontId="4" fillId="0" borderId="1" xfId="0" applyFont="1" applyBorder="1" applyAlignment="1">
      <alignment horizontal="left" vertical="center" wrapText="1"/>
    </xf>
    <xf numFmtId="0" fontId="5" fillId="8" borderId="48" xfId="0" applyFont="1" applyFill="1" applyBorder="1" applyAlignment="1">
      <alignment horizontal="center" vertical="center" wrapText="1"/>
    </xf>
    <xf numFmtId="0" fontId="4" fillId="0" borderId="49" xfId="0" applyFont="1" applyBorder="1" applyAlignment="1">
      <alignment horizontal="center" vertical="center" wrapText="1"/>
    </xf>
    <xf numFmtId="0" fontId="4" fillId="5" borderId="1" xfId="0" applyFont="1" applyFill="1" applyBorder="1" applyAlignment="1">
      <alignment horizontal="left" vertical="center" wrapText="1"/>
    </xf>
    <xf numFmtId="0" fontId="4" fillId="6" borderId="1" xfId="0" applyFont="1" applyFill="1" applyBorder="1" applyAlignment="1">
      <alignment horizontal="justify" vertical="center" wrapText="1"/>
    </xf>
    <xf numFmtId="0" fontId="15" fillId="4" borderId="46" xfId="0" applyFont="1" applyFill="1" applyBorder="1" applyAlignment="1">
      <alignment horizontal="left" vertical="center" wrapText="1"/>
    </xf>
    <xf numFmtId="0" fontId="67" fillId="3" borderId="28" xfId="0" applyFont="1" applyFill="1" applyBorder="1">
      <alignment vertical="center"/>
    </xf>
    <xf numFmtId="0" fontId="67" fillId="3" borderId="28" xfId="0" applyFont="1" applyFill="1" applyBorder="1" applyAlignment="1">
      <alignment horizontal="center" vertical="center"/>
    </xf>
    <xf numFmtId="0" fontId="67" fillId="3" borderId="29" xfId="0" applyFont="1" applyFill="1" applyBorder="1">
      <alignment vertical="center"/>
    </xf>
    <xf numFmtId="0" fontId="16" fillId="35"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4" fillId="6" borderId="1" xfId="0" applyFont="1" applyFill="1" applyBorder="1" applyAlignment="1">
      <alignment horizontal="center" vertical="center" wrapText="1"/>
    </xf>
    <xf numFmtId="0" fontId="4" fillId="37"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0" fontId="4" fillId="0" borderId="31" xfId="0" applyFont="1" applyBorder="1" applyAlignment="1">
      <alignment horizontal="center" vertical="center" wrapText="1"/>
    </xf>
    <xf numFmtId="0" fontId="5" fillId="7" borderId="33" xfId="0" applyFont="1" applyFill="1" applyBorder="1" applyAlignment="1">
      <alignment horizontal="left" vertical="center" wrapText="1"/>
    </xf>
    <xf numFmtId="0" fontId="4" fillId="6" borderId="33" xfId="0" applyFont="1" applyFill="1" applyBorder="1" applyAlignment="1">
      <alignment horizontal="center" vertical="center" wrapText="1"/>
    </xf>
    <xf numFmtId="0" fontId="4" fillId="37" borderId="33" xfId="0" applyFont="1" applyFill="1" applyBorder="1" applyAlignment="1">
      <alignment horizontal="center" vertical="center" wrapText="1"/>
    </xf>
    <xf numFmtId="0" fontId="4" fillId="36" borderId="33" xfId="0" applyFont="1" applyFill="1" applyBorder="1" applyAlignment="1">
      <alignment horizontal="center" vertical="center" wrapText="1"/>
    </xf>
    <xf numFmtId="0" fontId="4" fillId="0" borderId="47" xfId="0" applyFont="1" applyBorder="1" applyAlignment="1">
      <alignment horizontal="center" vertical="center" wrapText="1"/>
    </xf>
    <xf numFmtId="0" fontId="68" fillId="0" borderId="0" xfId="0" applyFont="1" applyAlignment="1">
      <alignment horizontal="center" vertical="center"/>
    </xf>
    <xf numFmtId="0" fontId="68" fillId="0" borderId="0" xfId="0" applyFont="1">
      <alignment vertical="center"/>
    </xf>
    <xf numFmtId="0" fontId="67" fillId="0" borderId="0" xfId="0" applyFont="1">
      <alignment vertical="center"/>
    </xf>
    <xf numFmtId="0" fontId="67" fillId="0" borderId="0" xfId="0" applyFont="1" applyAlignment="1">
      <alignment horizontal="center" vertical="center"/>
    </xf>
    <xf numFmtId="0" fontId="4" fillId="0" borderId="34" xfId="0" applyFont="1" applyBorder="1" applyAlignment="1">
      <alignment horizontal="center" vertical="center" wrapText="1"/>
    </xf>
    <xf numFmtId="0" fontId="68" fillId="0" borderId="0" xfId="0" applyFont="1" applyAlignment="1">
      <alignment horizontal="left" vertical="center"/>
    </xf>
    <xf numFmtId="0" fontId="5" fillId="8" borderId="40" xfId="0" applyFont="1" applyFill="1" applyBorder="1" applyAlignment="1">
      <alignment horizontal="center" vertical="center" wrapText="1"/>
    </xf>
    <xf numFmtId="0" fontId="11" fillId="3" borderId="28" xfId="0" applyFont="1" applyFill="1" applyBorder="1" applyAlignment="1">
      <alignment horizontal="justify" vertical="center" wrapText="1"/>
    </xf>
    <xf numFmtId="0" fontId="11" fillId="3" borderId="29" xfId="0" applyFont="1" applyFill="1" applyBorder="1" applyAlignment="1">
      <alignment horizontal="justify" vertical="center" wrapText="1"/>
    </xf>
    <xf numFmtId="0" fontId="5" fillId="7"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7" borderId="3" xfId="0" applyFont="1" applyFill="1" applyBorder="1" applyAlignment="1">
      <alignment horizontal="left" vertical="center" wrapText="1"/>
    </xf>
    <xf numFmtId="0" fontId="4" fillId="6" borderId="2" xfId="0" applyFont="1" applyFill="1" applyBorder="1" applyAlignment="1">
      <alignment horizontal="left" vertical="center" wrapText="1"/>
    </xf>
    <xf numFmtId="0" fontId="5" fillId="7" borderId="1" xfId="0" applyFont="1" applyFill="1" applyBorder="1" applyAlignment="1">
      <alignment horizontal="left" vertical="center" wrapText="1"/>
    </xf>
    <xf numFmtId="0" fontId="67" fillId="0" borderId="0" xfId="1" applyFont="1">
      <alignment vertical="center"/>
    </xf>
    <xf numFmtId="0" fontId="67" fillId="0" borderId="0" xfId="1" applyFont="1" applyAlignment="1">
      <alignment vertical="center" wrapText="1"/>
    </xf>
    <xf numFmtId="0" fontId="4" fillId="0" borderId="0" xfId="1" applyFont="1">
      <alignment vertical="center"/>
    </xf>
    <xf numFmtId="0" fontId="5" fillId="9" borderId="1" xfId="1" applyFont="1" applyFill="1" applyBorder="1" applyAlignment="1">
      <alignment horizontal="center" vertical="center"/>
    </xf>
    <xf numFmtId="176" fontId="4" fillId="0" borderId="0" xfId="2" applyNumberFormat="1" applyFont="1" applyAlignment="1">
      <alignment horizontal="center" vertical="center"/>
    </xf>
    <xf numFmtId="0" fontId="4" fillId="0" borderId="1" xfId="1" applyFont="1" applyBorder="1" applyAlignment="1">
      <alignment horizontal="center" vertical="center"/>
    </xf>
    <xf numFmtId="176" fontId="4" fillId="0" borderId="1" xfId="1" applyNumberFormat="1" applyFont="1" applyBorder="1" applyAlignment="1">
      <alignment horizontal="center" vertical="center"/>
    </xf>
    <xf numFmtId="0" fontId="4" fillId="0" borderId="1" xfId="1" applyFont="1" applyBorder="1" applyAlignment="1">
      <alignment horizontal="center" vertical="center" wrapText="1"/>
    </xf>
    <xf numFmtId="0" fontId="4" fillId="0" borderId="5" xfId="1" applyFont="1" applyBorder="1" applyAlignment="1">
      <alignment horizontal="center" vertical="center"/>
    </xf>
    <xf numFmtId="0" fontId="4" fillId="0" borderId="5" xfId="1" applyFont="1" applyBorder="1" applyAlignment="1">
      <alignment horizontal="center" vertical="center" wrapText="1"/>
    </xf>
    <xf numFmtId="0" fontId="5" fillId="0" borderId="1" xfId="1" applyFont="1" applyBorder="1" applyAlignment="1">
      <alignment horizontal="center" vertical="center"/>
    </xf>
    <xf numFmtId="0" fontId="68" fillId="3" borderId="27" xfId="0" applyFont="1" applyFill="1" applyBorder="1" applyAlignment="1">
      <alignment horizontal="center" vertical="center"/>
    </xf>
    <xf numFmtId="0" fontId="14" fillId="0" borderId="0" xfId="0" applyFont="1" applyAlignment="1">
      <alignment horizontal="center" vertical="center"/>
    </xf>
    <xf numFmtId="0" fontId="4" fillId="0" borderId="41" xfId="0" applyFont="1" applyBorder="1" applyAlignment="1">
      <alignment horizontal="center" vertical="center" wrapText="1"/>
    </xf>
    <xf numFmtId="0" fontId="4" fillId="0" borderId="42" xfId="0" applyFont="1" applyBorder="1" applyAlignment="1">
      <alignment horizontal="center" vertical="center" wrapText="1"/>
    </xf>
    <xf numFmtId="0" fontId="15" fillId="0" borderId="0" xfId="0" applyFont="1" applyAlignment="1">
      <alignment horizontal="justify" vertical="center" wrapText="1"/>
    </xf>
    <xf numFmtId="0" fontId="67" fillId="0" borderId="1" xfId="0" applyFont="1" applyBorder="1">
      <alignment vertical="center"/>
    </xf>
    <xf numFmtId="0" fontId="67" fillId="0" borderId="0" xfId="0" applyFont="1" applyAlignment="1">
      <alignment horizontal="left" vertical="center"/>
    </xf>
    <xf numFmtId="0" fontId="4" fillId="0" borderId="1" xfId="0" quotePrefix="1" applyFont="1" applyBorder="1" applyAlignment="1">
      <alignment horizontal="left" vertical="center" wrapText="1"/>
    </xf>
    <xf numFmtId="0" fontId="67" fillId="0" borderId="1" xfId="0" applyFont="1" applyBorder="1" applyAlignment="1">
      <alignment horizontal="left" vertical="center"/>
    </xf>
    <xf numFmtId="0" fontId="16" fillId="0" borderId="0" xfId="0" applyFont="1" applyAlignment="1">
      <alignment horizontal="center" vertical="center" wrapText="1"/>
    </xf>
    <xf numFmtId="0" fontId="16" fillId="0" borderId="1" xfId="0" applyFont="1" applyBorder="1" applyAlignment="1">
      <alignment horizontal="left" vertical="center" wrapText="1"/>
    </xf>
    <xf numFmtId="0" fontId="4" fillId="0" borderId="1" xfId="0" quotePrefix="1" applyFont="1" applyBorder="1" applyAlignment="1">
      <alignment horizontal="center" vertical="center" wrapText="1"/>
    </xf>
    <xf numFmtId="0" fontId="5" fillId="8" borderId="1" xfId="0" applyFont="1" applyFill="1" applyBorder="1" applyAlignment="1">
      <alignment horizontal="center" vertical="center" wrapText="1"/>
    </xf>
    <xf numFmtId="0" fontId="71" fillId="6" borderId="1" xfId="0" applyFont="1" applyFill="1" applyBorder="1" applyAlignment="1">
      <alignment horizontal="justify" vertical="center" wrapText="1"/>
    </xf>
    <xf numFmtId="0" fontId="22" fillId="0" borderId="1" xfId="1" applyFont="1" applyBorder="1" applyAlignment="1">
      <alignment horizontal="center" vertical="center" wrapText="1"/>
    </xf>
    <xf numFmtId="0" fontId="7" fillId="6" borderId="1" xfId="0" applyFont="1" applyFill="1" applyBorder="1" applyAlignment="1">
      <alignment horizontal="left" vertical="center" wrapText="1"/>
    </xf>
    <xf numFmtId="0" fontId="22" fillId="0" borderId="5" xfId="1" applyFont="1" applyBorder="1" applyAlignment="1">
      <alignment horizontal="center" vertical="center" wrapText="1"/>
    </xf>
    <xf numFmtId="0" fontId="5" fillId="38" borderId="1" xfId="0" applyFont="1" applyFill="1" applyBorder="1" applyAlignment="1">
      <alignment horizontal="center" vertical="center" wrapText="1"/>
    </xf>
    <xf numFmtId="0" fontId="4" fillId="0" borderId="6" xfId="1" applyFont="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63" fillId="0" borderId="0" xfId="487">
      <alignment vertical="center"/>
    </xf>
    <xf numFmtId="0" fontId="4" fillId="0" borderId="3" xfId="1" applyFont="1" applyBorder="1" applyAlignment="1">
      <alignment horizontal="center" vertical="center"/>
    </xf>
    <xf numFmtId="0" fontId="22" fillId="0" borderId="9" xfId="1" applyFont="1" applyBorder="1" applyAlignment="1">
      <alignment horizontal="center" vertical="center" wrapText="1"/>
    </xf>
    <xf numFmtId="0" fontId="22" fillId="0" borderId="3" xfId="1" applyFont="1" applyBorder="1" applyAlignment="1">
      <alignment horizontal="center" vertical="center" wrapText="1"/>
    </xf>
    <xf numFmtId="0" fontId="4" fillId="0" borderId="6" xfId="1" applyFont="1" applyBorder="1">
      <alignment vertical="center"/>
    </xf>
    <xf numFmtId="49" fontId="67" fillId="0" borderId="0" xfId="0" applyNumberFormat="1" applyFont="1">
      <alignment vertical="center"/>
    </xf>
    <xf numFmtId="0" fontId="0" fillId="0" borderId="50" xfId="0" applyBorder="1" applyAlignment="1">
      <alignment vertical="center" wrapText="1"/>
    </xf>
    <xf numFmtId="0" fontId="5" fillId="8" borderId="7"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51" xfId="0" applyFont="1" applyBorder="1" applyAlignment="1">
      <alignment horizontal="center" vertical="center" wrapText="1"/>
    </xf>
    <xf numFmtId="0" fontId="4" fillId="0" borderId="1" xfId="1" applyFont="1" applyBorder="1" applyAlignment="1">
      <alignment horizontal="center" vertical="center"/>
    </xf>
    <xf numFmtId="0" fontId="4" fillId="6" borderId="3" xfId="0" applyFont="1" applyFill="1" applyBorder="1" applyAlignment="1">
      <alignment horizontal="justify" vertical="center" wrapText="1"/>
    </xf>
    <xf numFmtId="0" fontId="4" fillId="0" borderId="0" xfId="0" applyFont="1" applyBorder="1" applyAlignment="1">
      <alignment horizontal="center" vertical="center" wrapText="1"/>
    </xf>
    <xf numFmtId="0" fontId="4" fillId="6" borderId="1" xfId="0" quotePrefix="1" applyFont="1" applyFill="1" applyBorder="1" applyAlignment="1">
      <alignment horizontal="justify" vertical="center" wrapText="1"/>
    </xf>
    <xf numFmtId="0" fontId="4" fillId="5" borderId="1" xfId="0" quotePrefix="1" applyFont="1" applyFill="1" applyBorder="1" applyAlignment="1">
      <alignment horizontal="left" vertical="center" wrapText="1"/>
    </xf>
    <xf numFmtId="0" fontId="4" fillId="0" borderId="8" xfId="1" applyFont="1" applyBorder="1">
      <alignment vertical="center"/>
    </xf>
    <xf numFmtId="0" fontId="4" fillId="0" borderId="13" xfId="1" applyFont="1" applyBorder="1">
      <alignment vertical="center"/>
    </xf>
    <xf numFmtId="14" fontId="4" fillId="0" borderId="5" xfId="1" applyNumberFormat="1" applyFont="1" applyBorder="1" applyAlignment="1">
      <alignment horizontal="center" vertical="center"/>
    </xf>
    <xf numFmtId="14" fontId="4" fillId="0" borderId="7" xfId="1" applyNumberFormat="1" applyFont="1" applyBorder="1" applyAlignment="1">
      <alignment horizontal="center" vertical="center"/>
    </xf>
    <xf numFmtId="0" fontId="73" fillId="0" borderId="5" xfId="1" applyFont="1" applyBorder="1" applyAlignment="1">
      <alignment horizontal="left" vertical="center" wrapText="1"/>
    </xf>
    <xf numFmtId="0" fontId="73" fillId="0" borderId="6" xfId="1" applyFont="1" applyBorder="1" applyAlignment="1">
      <alignment horizontal="left" vertical="center" wrapText="1"/>
    </xf>
    <xf numFmtId="0" fontId="73" fillId="0" borderId="7" xfId="1" applyFont="1" applyBorder="1" applyAlignment="1">
      <alignment horizontal="left" vertical="center" wrapText="1"/>
    </xf>
    <xf numFmtId="14" fontId="4" fillId="0" borderId="1" xfId="1" applyNumberFormat="1" applyFont="1" applyBorder="1" applyAlignment="1">
      <alignment horizontal="center" vertical="center"/>
    </xf>
    <xf numFmtId="0" fontId="4" fillId="0" borderId="1"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0" fillId="0" borderId="7" xfId="0"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14" fontId="4" fillId="0" borderId="9" xfId="1" applyNumberFormat="1" applyFont="1" applyBorder="1" applyAlignment="1">
      <alignment horizontal="center" vertical="center"/>
    </xf>
    <xf numFmtId="14" fontId="4" fillId="0" borderId="11" xfId="1" applyNumberFormat="1" applyFont="1" applyBorder="1" applyAlignment="1">
      <alignment horizontal="center" vertical="center"/>
    </xf>
    <xf numFmtId="0" fontId="73" fillId="0" borderId="9" xfId="1" applyFont="1" applyBorder="1" applyAlignment="1">
      <alignment horizontal="left" vertical="center" wrapText="1"/>
    </xf>
    <xf numFmtId="0" fontId="73" fillId="0" borderId="10" xfId="1" applyFont="1" applyBorder="1" applyAlignment="1">
      <alignment horizontal="left" vertical="center" wrapText="1"/>
    </xf>
    <xf numFmtId="0" fontId="73" fillId="0" borderId="11" xfId="1" applyFont="1" applyBorder="1" applyAlignment="1">
      <alignment horizontal="left" vertical="center" wrapText="1"/>
    </xf>
    <xf numFmtId="0" fontId="4" fillId="0" borderId="1" xfId="1" applyFont="1" applyBorder="1" applyAlignment="1">
      <alignment horizontal="left" vertical="center"/>
    </xf>
    <xf numFmtId="0" fontId="4" fillId="0" borderId="1" xfId="1" applyFont="1" applyBorder="1" applyAlignment="1">
      <alignment horizontal="center" vertical="center"/>
    </xf>
    <xf numFmtId="0" fontId="5" fillId="0" borderId="1" xfId="1" applyFont="1" applyBorder="1" applyAlignment="1">
      <alignment horizontal="center" vertical="center" wrapText="1"/>
    </xf>
    <xf numFmtId="0" fontId="67" fillId="0" borderId="1" xfId="1" applyFont="1" applyBorder="1" applyAlignment="1">
      <alignment horizontal="center" vertical="center" wrapText="1"/>
    </xf>
    <xf numFmtId="0" fontId="5" fillId="9" borderId="1" xfId="1" applyFont="1" applyFill="1" applyBorder="1" applyAlignment="1">
      <alignment horizontal="center" vertical="center"/>
    </xf>
    <xf numFmtId="0" fontId="4" fillId="0" borderId="7" xfId="1" applyFont="1" applyBorder="1" applyAlignment="1">
      <alignment horizontal="center"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0" fontId="69" fillId="0" borderId="3" xfId="1" applyFont="1" applyBorder="1" applyAlignment="1">
      <alignment horizontal="center" vertical="center" wrapText="1"/>
    </xf>
    <xf numFmtId="0" fontId="5" fillId="0" borderId="4" xfId="1" applyFont="1" applyBorder="1" applyAlignment="1">
      <alignment horizontal="center" vertical="center"/>
    </xf>
    <xf numFmtId="0" fontId="5" fillId="0" borderId="2" xfId="1" applyFont="1" applyBorder="1" applyAlignment="1">
      <alignment horizontal="center" vertical="center"/>
    </xf>
    <xf numFmtId="0" fontId="5" fillId="0" borderId="5" xfId="1" applyFont="1" applyBorder="1" applyAlignment="1">
      <alignment horizontal="left" vertical="center"/>
    </xf>
    <xf numFmtId="0" fontId="5" fillId="0" borderId="6" xfId="1" applyFont="1" applyBorder="1" applyAlignment="1">
      <alignment horizontal="left" vertical="center"/>
    </xf>
    <xf numFmtId="0" fontId="5" fillId="0" borderId="7" xfId="1" applyFont="1" applyBorder="1" applyAlignment="1">
      <alignment horizontal="left" vertical="center"/>
    </xf>
    <xf numFmtId="0" fontId="5" fillId="0" borderId="9" xfId="1" applyFont="1" applyBorder="1" applyAlignment="1">
      <alignment horizontal="left" vertical="top" wrapText="1"/>
    </xf>
    <xf numFmtId="0" fontId="5" fillId="0" borderId="10" xfId="1" applyFont="1" applyBorder="1" applyAlignment="1">
      <alignment horizontal="left" vertical="top"/>
    </xf>
    <xf numFmtId="0" fontId="5" fillId="0" borderId="11" xfId="1" applyFont="1" applyBorder="1" applyAlignment="1">
      <alignment horizontal="left" vertical="top"/>
    </xf>
    <xf numFmtId="0" fontId="5" fillId="0" borderId="12" xfId="1" applyFont="1" applyBorder="1" applyAlignment="1">
      <alignment horizontal="left" vertical="top"/>
    </xf>
    <xf numFmtId="0" fontId="5" fillId="0" borderId="0" xfId="1" applyFont="1" applyAlignment="1">
      <alignment horizontal="left" vertical="top"/>
    </xf>
    <xf numFmtId="0" fontId="5" fillId="0" borderId="13" xfId="1" applyFont="1" applyBorder="1" applyAlignment="1">
      <alignment horizontal="left" vertical="top"/>
    </xf>
    <xf numFmtId="0" fontId="5" fillId="0" borderId="14" xfId="1" applyFont="1" applyBorder="1" applyAlignment="1">
      <alignment horizontal="left" vertical="top"/>
    </xf>
    <xf numFmtId="0" fontId="5" fillId="0" borderId="8" xfId="1" applyFont="1" applyBorder="1" applyAlignment="1">
      <alignment horizontal="left" vertical="top"/>
    </xf>
    <xf numFmtId="0" fontId="5" fillId="0" borderId="15" xfId="1" applyFont="1" applyBorder="1" applyAlignment="1">
      <alignment horizontal="left" vertical="top"/>
    </xf>
    <xf numFmtId="0" fontId="74" fillId="0" borderId="9" xfId="1" applyFont="1" applyBorder="1" applyAlignment="1">
      <alignment horizontal="left" vertical="top" wrapText="1"/>
    </xf>
    <xf numFmtId="0" fontId="74" fillId="0" borderId="10" xfId="1" applyFont="1" applyBorder="1" applyAlignment="1">
      <alignment horizontal="left" vertical="top" wrapText="1"/>
    </xf>
    <xf numFmtId="0" fontId="74" fillId="0" borderId="11" xfId="1" applyFont="1" applyBorder="1" applyAlignment="1">
      <alignment horizontal="left" vertical="top" wrapText="1"/>
    </xf>
    <xf numFmtId="0" fontId="74" fillId="0" borderId="12" xfId="1" applyFont="1" applyBorder="1" applyAlignment="1">
      <alignment horizontal="left" vertical="top" wrapText="1"/>
    </xf>
    <xf numFmtId="0" fontId="74" fillId="0" borderId="0" xfId="1" applyFont="1" applyAlignment="1">
      <alignment horizontal="left" vertical="top" wrapText="1"/>
    </xf>
    <xf numFmtId="0" fontId="74" fillId="0" borderId="13" xfId="1" applyFont="1" applyBorder="1" applyAlignment="1">
      <alignment horizontal="left" vertical="top" wrapText="1"/>
    </xf>
    <xf numFmtId="0" fontId="74" fillId="0" borderId="14" xfId="1" applyFont="1" applyBorder="1" applyAlignment="1">
      <alignment horizontal="left" vertical="top" wrapText="1"/>
    </xf>
    <xf numFmtId="0" fontId="74" fillId="0" borderId="8" xfId="1" applyFont="1" applyBorder="1" applyAlignment="1">
      <alignment horizontal="left" vertical="top" wrapText="1"/>
    </xf>
    <xf numFmtId="0" fontId="74" fillId="0" borderId="15" xfId="1" applyFont="1" applyBorder="1" applyAlignment="1">
      <alignment horizontal="left" vertical="top"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6" fillId="4" borderId="36" xfId="0" applyFont="1" applyFill="1" applyBorder="1" applyAlignment="1">
      <alignment horizontal="center" vertical="center" wrapText="1"/>
    </xf>
    <xf numFmtId="0" fontId="6" fillId="4" borderId="3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5" fillId="8" borderId="40" xfId="0" applyFont="1" applyFill="1" applyBorder="1" applyAlignment="1">
      <alignment horizontal="center" vertical="center" wrapText="1"/>
    </xf>
    <xf numFmtId="0" fontId="5" fillId="8" borderId="35" xfId="0" applyFont="1" applyFill="1" applyBorder="1" applyAlignment="1">
      <alignment horizontal="center" vertical="center" wrapText="1"/>
    </xf>
    <xf numFmtId="0" fontId="11" fillId="2" borderId="1" xfId="0" applyFont="1" applyFill="1" applyBorder="1" applyAlignment="1">
      <alignment horizontal="justify" vertical="center" wrapText="1"/>
    </xf>
    <xf numFmtId="0" fontId="11" fillId="2" borderId="31" xfId="0" applyFont="1" applyFill="1" applyBorder="1" applyAlignment="1">
      <alignment horizontal="justify" vertical="center" wrapText="1"/>
    </xf>
    <xf numFmtId="0" fontId="11" fillId="2" borderId="3" xfId="0" applyFont="1" applyFill="1" applyBorder="1" applyAlignment="1">
      <alignment horizontal="justify" vertical="center" wrapText="1"/>
    </xf>
    <xf numFmtId="0" fontId="11" fillId="2" borderId="39" xfId="0" applyFont="1" applyFill="1" applyBorder="1" applyAlignment="1">
      <alignment horizontal="justify" vertical="center" wrapText="1"/>
    </xf>
    <xf numFmtId="0" fontId="11" fillId="3" borderId="28" xfId="0" applyFont="1" applyFill="1" applyBorder="1" applyAlignment="1">
      <alignment horizontal="justify" vertical="center" wrapText="1"/>
    </xf>
    <xf numFmtId="0" fontId="11" fillId="3" borderId="29" xfId="0" applyFont="1" applyFill="1" applyBorder="1" applyAlignment="1">
      <alignment horizontal="justify" vertical="center" wrapText="1"/>
    </xf>
    <xf numFmtId="0" fontId="11" fillId="2" borderId="2" xfId="0" applyFont="1" applyFill="1" applyBorder="1" applyAlignment="1">
      <alignment horizontal="justify" vertical="center" wrapText="1"/>
    </xf>
    <xf numFmtId="0" fontId="11" fillId="2" borderId="38" xfId="0" applyFont="1" applyFill="1" applyBorder="1" applyAlignment="1">
      <alignment horizontal="justify" vertical="center" wrapText="1"/>
    </xf>
    <xf numFmtId="0" fontId="11" fillId="2" borderId="33" xfId="0" applyFont="1" applyFill="1" applyBorder="1" applyAlignment="1">
      <alignment horizontal="justify" vertical="center" wrapText="1"/>
    </xf>
    <xf numFmtId="0" fontId="11" fillId="2" borderId="34" xfId="0" applyFont="1" applyFill="1" applyBorder="1" applyAlignment="1">
      <alignment horizontal="justify" vertical="center" wrapText="1"/>
    </xf>
    <xf numFmtId="0" fontId="5" fillId="8" borderId="11" xfId="0" applyFont="1" applyFill="1" applyBorder="1" applyAlignment="1">
      <alignment horizontal="center"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35" xfId="0" applyBorder="1" applyAlignment="1">
      <alignment horizontal="center" vertical="center" wrapText="1"/>
    </xf>
    <xf numFmtId="0" fontId="0" fillId="0" borderId="37" xfId="0" applyBorder="1" applyAlignment="1">
      <alignment horizontal="center" vertical="center" wrapText="1"/>
    </xf>
    <xf numFmtId="0" fontId="5" fillId="8" borderId="37"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7"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0" fillId="0" borderId="2" xfId="0" applyBorder="1">
      <alignment vertical="center"/>
    </xf>
    <xf numFmtId="0" fontId="5"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67" fillId="0" borderId="1" xfId="0" applyFont="1" applyBorder="1" applyAlignment="1">
      <alignment horizontal="left" vertical="center" wrapText="1"/>
    </xf>
    <xf numFmtId="0" fontId="5" fillId="7" borderId="3"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3" xfId="0" applyFont="1" applyFill="1" applyBorder="1" applyAlignment="1">
      <alignment horizontal="left" vertical="center" wrapText="1"/>
    </xf>
    <xf numFmtId="0" fontId="67" fillId="0" borderId="4" xfId="0" applyFont="1"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center" wrapText="1"/>
    </xf>
    <xf numFmtId="0" fontId="4" fillId="6" borderId="3" xfId="0" applyFont="1" applyFill="1" applyBorder="1" applyAlignment="1">
      <alignment horizontal="justify" vertical="center" wrapText="1"/>
    </xf>
    <xf numFmtId="0" fontId="0" fillId="0" borderId="4" xfId="0" applyBorder="1" applyAlignment="1">
      <alignment horizontal="justify" vertical="center" wrapText="1"/>
    </xf>
    <xf numFmtId="0" fontId="0" fillId="0" borderId="2" xfId="0" applyBorder="1" applyAlignment="1">
      <alignment horizontal="justify" vertical="center" wrapText="1"/>
    </xf>
    <xf numFmtId="0" fontId="5" fillId="8" borderId="2" xfId="0" applyFont="1" applyFill="1" applyBorder="1" applyAlignment="1">
      <alignment horizontal="center" vertical="center" wrapText="1"/>
    </xf>
    <xf numFmtId="0" fontId="5" fillId="7" borderId="4" xfId="0" applyFont="1" applyFill="1" applyBorder="1" applyAlignment="1">
      <alignment horizontal="left" vertical="center" wrapText="1"/>
    </xf>
    <xf numFmtId="0" fontId="5" fillId="7" borderId="2"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2"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10" fillId="4" borderId="1"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67" fillId="0" borderId="2" xfId="0" applyFont="1" applyBorder="1" applyAlignment="1">
      <alignment horizontal="left" vertical="center" wrapText="1"/>
    </xf>
    <xf numFmtId="0" fontId="4" fillId="6" borderId="3" xfId="0" applyFont="1" applyFill="1" applyBorder="1" applyAlignment="1">
      <alignment horizontal="left" vertical="center" wrapText="1"/>
    </xf>
    <xf numFmtId="0" fontId="4" fillId="6" borderId="4" xfId="0" applyFont="1" applyFill="1" applyBorder="1" applyAlignment="1">
      <alignment horizontal="lef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5" fillId="7" borderId="3" xfId="0" applyFont="1" applyFill="1" applyBorder="1" applyAlignment="1">
      <alignment vertical="center" wrapText="1"/>
    </xf>
    <xf numFmtId="0" fontId="0" fillId="0" borderId="4" xfId="0" applyBorder="1" applyAlignment="1">
      <alignment vertical="center" wrapText="1"/>
    </xf>
    <xf numFmtId="0" fontId="0" fillId="0" borderId="2" xfId="0" applyBorder="1" applyAlignment="1">
      <alignment vertical="center" wrapText="1"/>
    </xf>
    <xf numFmtId="0" fontId="6" fillId="8" borderId="3"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7" borderId="3" xfId="0" applyFont="1" applyFill="1" applyBorder="1" applyAlignment="1">
      <alignment vertical="center" wrapText="1"/>
    </xf>
    <xf numFmtId="0" fontId="6" fillId="7" borderId="4" xfId="0" applyFont="1" applyFill="1" applyBorder="1" applyAlignment="1">
      <alignment vertical="center" wrapText="1"/>
    </xf>
    <xf numFmtId="0" fontId="6" fillId="7" borderId="2" xfId="0" applyFont="1" applyFill="1" applyBorder="1" applyAlignment="1">
      <alignment vertical="center" wrapText="1"/>
    </xf>
  </cellXfs>
  <cellStyles count="818">
    <cellStyle name="          _x000d__x000a_mouse.drv=lmouse.drv" xfId="3"/>
    <cellStyle name="??&amp;O?&amp;H?_x0008__x000f__x0007_?_x0007__x0001__x0001_" xfId="4"/>
    <cellStyle name="20% - Accent1" xfId="5"/>
    <cellStyle name="20% - Accent2" xfId="6"/>
    <cellStyle name="20% - Accent3" xfId="7"/>
    <cellStyle name="20% - Accent4" xfId="8"/>
    <cellStyle name="20% - Accent5" xfId="9"/>
    <cellStyle name="20% - Accent6" xfId="10"/>
    <cellStyle name="20% - 강조색1 2" xfId="11"/>
    <cellStyle name="20% - 강조색2 2" xfId="12"/>
    <cellStyle name="20% - 강조색3 2" xfId="13"/>
    <cellStyle name="20% - 강조색4 2" xfId="14"/>
    <cellStyle name="20% - 강조색5 2" xfId="15"/>
    <cellStyle name="20% - 강조색6 2" xfId="16"/>
    <cellStyle name="40% - Accent1" xfId="17"/>
    <cellStyle name="40% - Accent2" xfId="18"/>
    <cellStyle name="40% - Accent3" xfId="19"/>
    <cellStyle name="40% - Accent4" xfId="20"/>
    <cellStyle name="40% - Accent5" xfId="21"/>
    <cellStyle name="40% - Accent6" xfId="22"/>
    <cellStyle name="40% - 강조색1 2" xfId="23"/>
    <cellStyle name="40% - 강조색2 2" xfId="24"/>
    <cellStyle name="40% - 강조색3 2" xfId="25"/>
    <cellStyle name="40% - 강조색4 2" xfId="26"/>
    <cellStyle name="40% - 강조색5 2" xfId="27"/>
    <cellStyle name="40% - 강조색6 2" xfId="28"/>
    <cellStyle name="60% - Accent1" xfId="29"/>
    <cellStyle name="60% - Accent2" xfId="30"/>
    <cellStyle name="60% - Accent3" xfId="31"/>
    <cellStyle name="60% - Accent4" xfId="32"/>
    <cellStyle name="60% - Accent5" xfId="33"/>
    <cellStyle name="60% - Accent6" xfId="34"/>
    <cellStyle name="60% - 강조색1 2" xfId="35"/>
    <cellStyle name="60% - 강조색2 2" xfId="36"/>
    <cellStyle name="60% - 강조색3 2" xfId="37"/>
    <cellStyle name="60% - 강조색4 2" xfId="38"/>
    <cellStyle name="60% - 강조색5 2" xfId="39"/>
    <cellStyle name="60% - 강조색6 2" xfId="40"/>
    <cellStyle name="A¨­￠￢￠O [0]_6-3¡Æⓒ¡Ai¡¤A " xfId="41"/>
    <cellStyle name="A¨­￠￢￠O_6-3¡Æⓒ¡Ai¡¤A " xfId="42"/>
    <cellStyle name="Accent1" xfId="43"/>
    <cellStyle name="Accent2" xfId="44"/>
    <cellStyle name="Accent3" xfId="45"/>
    <cellStyle name="Accent4" xfId="46"/>
    <cellStyle name="Accent5" xfId="47"/>
    <cellStyle name="Accent6" xfId="48"/>
    <cellStyle name="AeE­ [0]_¡U¾EU￢ A¾COºn±³ " xfId="49"/>
    <cellStyle name="ÅëÈ­ [0]_¡Ú¾ÈÜ¬ Á¾ÇÕºñ±³ " xfId="50"/>
    <cellStyle name="AeE­ [0]_¿i¿μ¾E " xfId="51"/>
    <cellStyle name="ÅëÈ­ [0]_¼­½ÄÃ¼°è_ÅõÀÔ°èÈ¹ " xfId="52"/>
    <cellStyle name="AeE­ [0]_¼­½AA¼01_AoAO°eE¹ " xfId="53"/>
    <cellStyle name="ÅëÈ­ [0]_¼­½ÄÃ¼01_ÅõÀÔ°èÈ¹ " xfId="54"/>
    <cellStyle name="AeE­ [0]_¼­½AAI¶÷_AoAO°eE¹ " xfId="55"/>
    <cellStyle name="ÅëÈ­ [0]_¼­½ÄÀÏ¶÷_ÅõÀÔ°èÈ¹ " xfId="56"/>
    <cellStyle name="AeE­ [0]_1.ÆC¸A½CAu " xfId="57"/>
    <cellStyle name="ÅëÈ­ [0]_1.ÆÇ¸Å½ÇÀû " xfId="58"/>
    <cellStyle name="AeE­ [0]_1.SUMMARY " xfId="59"/>
    <cellStyle name="ÅëÈ­ [0]_1.SUMMARY " xfId="60"/>
    <cellStyle name="AeE­ [0]_2.CONCEPT " xfId="61"/>
    <cellStyle name="ÅëÈ­ [0]_2.CONCEPT " xfId="62"/>
    <cellStyle name="AeE­ [0]_3.MSCHEDULE¿μ¹R " xfId="63"/>
    <cellStyle name="ÅëÈ­ [0]_3PJTR°èÈ¹ " xfId="64"/>
    <cellStyle name="AeE­ [0]_4 " xfId="65"/>
    <cellStyle name="ÅëÈ­ [0]_4 " xfId="66"/>
    <cellStyle name="AeE­ [0]_6-3°æAi·A " xfId="67"/>
    <cellStyle name="ÅëÈ­ [0]_6-3°æÀï·Â " xfId="68"/>
    <cellStyle name="AeE­ [0]_7.MASTER SCHEDULE " xfId="69"/>
    <cellStyle name="ÅëÈ­ [0]_7.MASTER SCHEDULE " xfId="70"/>
    <cellStyle name="AeE­ [0]_AI¿ø°eE¹ " xfId="71"/>
    <cellStyle name="ÅëÈ­ [0]_ÀÎ¿ø°èÈ¹ " xfId="72"/>
    <cellStyle name="AeE­ [0]_AOA¾AIA¤ " xfId="73"/>
    <cellStyle name="ÅëÈ­ [0]_ÃÖÁ¾ÀÏÁ¤ " xfId="74"/>
    <cellStyle name="AeE­ [0]_INQUIRY ¿μ¾÷AßAø " xfId="75"/>
    <cellStyle name="ÅëÈ­ [0]_lx-taxi " xfId="76"/>
    <cellStyle name="AeE­ [0]_MKN-M1.1 " xfId="77"/>
    <cellStyle name="ÅëÈ­ [0]_MKN-M1.1 " xfId="78"/>
    <cellStyle name="AeE­ [0]_ºÐ·u±a01_AoAO°eE¹ " xfId="79"/>
    <cellStyle name="ÅëÈ­ [0]_ºÐ·ù±â01_ÅõÀÔ°èÈ¹ " xfId="80"/>
    <cellStyle name="AeE­ [0]_ºÐ·u±a02_AoAO°eE¹ " xfId="81"/>
    <cellStyle name="ÅëÈ­ [0]_ºÐ·ù±â02_ÅõÀÔ°èÈ¹ " xfId="82"/>
    <cellStyle name="AeE­ [0]_ºÐ·u±a03_AoAO°eE¹ " xfId="83"/>
    <cellStyle name="ÅëÈ­ [0]_ºÐ·ù±â03_ÅõÀÔ°èÈ¹ " xfId="84"/>
    <cellStyle name="AeE­ [0]_ºÐ·u±aAØ_AoAO°eE¹ " xfId="85"/>
    <cellStyle name="ÅëÈ­ [0]_ºÐ·ù±âÁØ_ÅõÀÔ°èÈ¹ " xfId="86"/>
    <cellStyle name="AeE­ [0]_ºÐ·u±aE￡_AoAO°eE¹ " xfId="87"/>
    <cellStyle name="ÅëÈ­ [0]_ºÐ·ù±âÈ£_ÅõÀÔ°èÈ¹ " xfId="88"/>
    <cellStyle name="AeE­ [0]_SAMPLE " xfId="89"/>
    <cellStyle name="ÅëÈ­ [0]_SAMPLE " xfId="90"/>
    <cellStyle name="AeE­ [0]_Sheet1 (2)_1.SUMMARY " xfId="91"/>
    <cellStyle name="ÅëÈ­ [0]_Sheet1 (2)_1.SUMMARY " xfId="92"/>
    <cellStyle name="AeE­ [0]_Sheet1 (2)_3.MSCHEDULE¿μ¹R " xfId="93"/>
    <cellStyle name="ÅëÈ­ [0]_Sheet1_1.SUMMARY " xfId="94"/>
    <cellStyle name="AeE­ [0]_Sheet1_3.MSCHEDULE¿μ¹R " xfId="95"/>
    <cellStyle name="ÅëÈ­ [0]_Sheet1_ÃÖÁ¾ÀÏÁ¤ " xfId="96"/>
    <cellStyle name="AeE­ [0]_Sheet1_XD AOA¾AIA¤ " xfId="97"/>
    <cellStyle name="ÅëÈ­ [0]_Sheet1_XD ÃÖÁ¾ÀÏÁ¤ " xfId="98"/>
    <cellStyle name="AeE­ [0]_SMG-CKD-d1.1 " xfId="99"/>
    <cellStyle name="ÅëÈ­ [0]_SMG-CKD-d1.1 " xfId="100"/>
    <cellStyle name="AeE­_¡U¾EU￢ A¾COºn±³ " xfId="101"/>
    <cellStyle name="ÅëÈ­_¡Ú¾ÈÜ¬ Á¾ÇÕºñ±³ " xfId="102"/>
    <cellStyle name="AeE­_¿i¿μ¾E " xfId="103"/>
    <cellStyle name="ÅëÈ­_¼­½ÄÃ¼°è_ÅõÀÔ°èÈ¹ " xfId="104"/>
    <cellStyle name="AeE­_¼­½AA¼01_AoAO°eE¹ " xfId="105"/>
    <cellStyle name="ÅëÈ­_¼­½ÄÃ¼01_ÅõÀÔ°èÈ¹ " xfId="106"/>
    <cellStyle name="AeE­_¼­½AAI¶÷_AoAO°eE¹ " xfId="107"/>
    <cellStyle name="ÅëÈ­_¼­½ÄÀÏ¶÷_ÅõÀÔ°èÈ¹ " xfId="108"/>
    <cellStyle name="AeE­_1.ÆC¸A½CAu " xfId="109"/>
    <cellStyle name="ÅëÈ­_1.ÆÇ¸Å½ÇÀû " xfId="110"/>
    <cellStyle name="AeE­_1.SUMMARY " xfId="111"/>
    <cellStyle name="ÅëÈ­_1.SUMMARY " xfId="112"/>
    <cellStyle name="AeE­_2.CONCEPT " xfId="113"/>
    <cellStyle name="ÅëÈ­_2.CONCEPT " xfId="114"/>
    <cellStyle name="AeE­_3.MSCHEDULE¿μ¹R " xfId="115"/>
    <cellStyle name="ÅëÈ­_3PJTR°èÈ¹ " xfId="116"/>
    <cellStyle name="AeE­_4 " xfId="117"/>
    <cellStyle name="ÅëÈ­_4 " xfId="118"/>
    <cellStyle name="AeE­_6-3°æAi·A " xfId="119"/>
    <cellStyle name="ÅëÈ­_6-3°æÀï·Â " xfId="120"/>
    <cellStyle name="AeE­_7.MASTER SCHEDULE " xfId="121"/>
    <cellStyle name="ÅëÈ­_7.MASTER SCHEDULE " xfId="122"/>
    <cellStyle name="AeE­_AI¿ø°eE¹ " xfId="123"/>
    <cellStyle name="ÅëÈ­_ÀÎ¿ø°èÈ¹ " xfId="124"/>
    <cellStyle name="AeE­_AOA¾AIA¤ " xfId="125"/>
    <cellStyle name="ÅëÈ­_ÃÖÁ¾ÀÏÁ¤ " xfId="126"/>
    <cellStyle name="AeE­_INQUIRY ¿μ¾÷AßAø " xfId="127"/>
    <cellStyle name="ÅëÈ­_lx-taxi " xfId="128"/>
    <cellStyle name="AeE­_MKN-M1.1 " xfId="129"/>
    <cellStyle name="ÅëÈ­_MKN-M1.1 " xfId="130"/>
    <cellStyle name="AeE­_ºÐ·u±a01_AoAO°eE¹ " xfId="131"/>
    <cellStyle name="ÅëÈ­_ºÐ·ù±â01_ÅõÀÔ°èÈ¹ " xfId="132"/>
    <cellStyle name="AeE­_ºÐ·u±a02_AoAO°eE¹ " xfId="133"/>
    <cellStyle name="ÅëÈ­_ºÐ·ù±â02_ÅõÀÔ°èÈ¹ " xfId="134"/>
    <cellStyle name="AeE­_ºÐ·u±a03_AoAO°eE¹ " xfId="135"/>
    <cellStyle name="ÅëÈ­_ºÐ·ù±â03_ÅõÀÔ°èÈ¹ " xfId="136"/>
    <cellStyle name="AeE­_ºÐ·u±aAØ_AoAO°eE¹ " xfId="137"/>
    <cellStyle name="ÅëÈ­_ºÐ·ù±âÁØ_ÅõÀÔ°èÈ¹ " xfId="138"/>
    <cellStyle name="AeE­_ºÐ·u±aE￡_AoAO°eE¹ " xfId="139"/>
    <cellStyle name="ÅëÈ­_ºÐ·ù±âÈ£_ÅõÀÔ°èÈ¹ " xfId="140"/>
    <cellStyle name="AeE­_SAMPLE " xfId="141"/>
    <cellStyle name="ÅëÈ­_SAMPLE " xfId="142"/>
    <cellStyle name="AeE­_Sheet1 (2)_1.SUMMARY " xfId="143"/>
    <cellStyle name="ÅëÈ­_Sheet1 (2)_1.SUMMARY " xfId="144"/>
    <cellStyle name="AeE­_Sheet1 (2)_3.MSCHEDULE¿μ¹R " xfId="145"/>
    <cellStyle name="ÅëÈ­_Sheet1_1.SUMMARY " xfId="146"/>
    <cellStyle name="AeE­_Sheet1_3.MSCHEDULE¿μ¹R " xfId="147"/>
    <cellStyle name="ÅëÈ­_Sheet1_ÃÖÁ¾ÀÏÁ¤ " xfId="148"/>
    <cellStyle name="AeE­_Sheet1_XD AOA¾AIA¤ " xfId="149"/>
    <cellStyle name="ÅëÈ­_Sheet1_XD ÃÖÁ¾ÀÏÁ¤ " xfId="150"/>
    <cellStyle name="AeE­_SMG-CKD-d1.1 " xfId="151"/>
    <cellStyle name="ÅëÈ­_SMG-CKD-d1.1 " xfId="152"/>
    <cellStyle name="AeE¡ⓒ [0]_6-3¡Æⓒ¡Ai¡¤A " xfId="153"/>
    <cellStyle name="AeE¡ⓒ_6-3¡Æⓒ¡Ai¡¤A " xfId="154"/>
    <cellStyle name="AÞ¸¶ [0]_¡U¾EU￢ A¾COºn±³ " xfId="155"/>
    <cellStyle name="ÄÞ¸¶ [0]_¡Ú¾ÈÜ¬ Á¾ÇÕºñ±³ " xfId="156"/>
    <cellStyle name="AÞ¸¶ [0]_¿i¿μ¾E " xfId="157"/>
    <cellStyle name="ÄÞ¸¶ [0]_1.ÆÇ¸Å½ÇÀû " xfId="158"/>
    <cellStyle name="AÞ¸¶ [0]_1.SUMMARY " xfId="159"/>
    <cellStyle name="ÄÞ¸¶ [0]_1.SUMMARY " xfId="160"/>
    <cellStyle name="AÞ¸¶ [0]_2.CONCEPT " xfId="161"/>
    <cellStyle name="ÄÞ¸¶ [0]_2.CONCEPT " xfId="162"/>
    <cellStyle name="AÞ¸¶ [0]_3.MSCHEDULE¿μ¹R " xfId="163"/>
    <cellStyle name="ÄÞ¸¶ [0]_3PJTR°èÈ¹ " xfId="164"/>
    <cellStyle name="AÞ¸¶ [0]_4 " xfId="165"/>
    <cellStyle name="ÄÞ¸¶ [0]_4 " xfId="166"/>
    <cellStyle name="AÞ¸¶ [0]_6-3°æAi·A " xfId="167"/>
    <cellStyle name="ÄÞ¸¶ [0]_6-3°æÀï·Â " xfId="168"/>
    <cellStyle name="AÞ¸¶ [0]_7.MASTER SCHEDULE " xfId="169"/>
    <cellStyle name="ÄÞ¸¶ [0]_7.MASTER SCHEDULE " xfId="170"/>
    <cellStyle name="AÞ¸¶ [0]_AI¿ø°eE¹ " xfId="171"/>
    <cellStyle name="ÄÞ¸¶ [0]_ÀÎ¿ø°èÈ¹ " xfId="172"/>
    <cellStyle name="AÞ¸¶ [0]_AOA¾AIA¤ " xfId="173"/>
    <cellStyle name="ÄÞ¸¶ [0]_ÃÖÁ¾ÀÏÁ¤ " xfId="174"/>
    <cellStyle name="AÞ¸¶ [0]_INQUIRY ¿μ¾÷AßAø " xfId="175"/>
    <cellStyle name="ÄÞ¸¶ [0]_lx-taxi " xfId="176"/>
    <cellStyle name="AÞ¸¶ [0]_MKN-M1.1 " xfId="177"/>
    <cellStyle name="ÄÞ¸¶ [0]_MKN-M1.1 " xfId="178"/>
    <cellStyle name="AÞ¸¶ [0]_SAMPLE " xfId="179"/>
    <cellStyle name="ÄÞ¸¶ [0]_SAMPLE " xfId="180"/>
    <cellStyle name="AÞ¸¶ [0]_Sheet1 (2)_1.SUMMARY " xfId="181"/>
    <cellStyle name="ÄÞ¸¶ [0]_Sheet1 (2)_1.SUMMARY " xfId="182"/>
    <cellStyle name="AÞ¸¶ [0]_Sheet1 (2)_3.MSCHEDULE¿μ¹R " xfId="183"/>
    <cellStyle name="ÄÞ¸¶ [0]_Sheet1_1.SUMMARY " xfId="184"/>
    <cellStyle name="AÞ¸¶ [0]_Sheet1_3.MSCHEDULE¿μ¹R " xfId="185"/>
    <cellStyle name="ÄÞ¸¶ [0]_Sheet1_ÃÖÁ¾ÀÏÁ¤ " xfId="186"/>
    <cellStyle name="AÞ¸¶ [0]_Sheet1_XD AOA¾AIA¤ " xfId="187"/>
    <cellStyle name="ÄÞ¸¶ [0]_Sheet1_XD ÃÖÁ¾ÀÏÁ¤ " xfId="188"/>
    <cellStyle name="AÞ¸¶ [0]_SMG-CKD-d1.1 " xfId="189"/>
    <cellStyle name="ÄÞ¸¶ [0]_SMG-CKD-d1.1 " xfId="190"/>
    <cellStyle name="AÞ¸¶_¡U¾EU￢ A¾COºn±³ " xfId="191"/>
    <cellStyle name="ÄÞ¸¶_¡Ú¾ÈÜ¬ Á¾ÇÕºñ±³ " xfId="192"/>
    <cellStyle name="AÞ¸¶_¿i¿μ¾E " xfId="193"/>
    <cellStyle name="ÄÞ¸¶_1.ÆÇ¸Å½ÇÀû " xfId="194"/>
    <cellStyle name="AÞ¸¶_1.SUMMARY " xfId="195"/>
    <cellStyle name="ÄÞ¸¶_1.SUMMARY " xfId="196"/>
    <cellStyle name="AÞ¸¶_2.CONCEPT " xfId="197"/>
    <cellStyle name="ÄÞ¸¶_2.CONCEPT " xfId="198"/>
    <cellStyle name="AÞ¸¶_3.MSCHEDULE¿μ¹R " xfId="199"/>
    <cellStyle name="ÄÞ¸¶_3PJTR°èÈ¹ " xfId="200"/>
    <cellStyle name="AÞ¸¶_4 " xfId="201"/>
    <cellStyle name="ÄÞ¸¶_4 " xfId="202"/>
    <cellStyle name="AÞ¸¶_6-3°æAi·A " xfId="203"/>
    <cellStyle name="ÄÞ¸¶_6-3°æÀï·Â " xfId="204"/>
    <cellStyle name="AÞ¸¶_7.MASTER SCHEDULE " xfId="205"/>
    <cellStyle name="ÄÞ¸¶_7.MASTER SCHEDULE " xfId="206"/>
    <cellStyle name="AÞ¸¶_AI¿ø°eE¹ " xfId="207"/>
    <cellStyle name="ÄÞ¸¶_ÀÎ¿ø°èÈ¹ " xfId="208"/>
    <cellStyle name="AÞ¸¶_AOA¾AIA¤ " xfId="209"/>
    <cellStyle name="ÄÞ¸¶_ÃÖÁ¾ÀÏÁ¤ " xfId="210"/>
    <cellStyle name="AÞ¸¶_INQUIRY ¿μ¾÷AßAø " xfId="211"/>
    <cellStyle name="ÄÞ¸¶_lx-taxi " xfId="212"/>
    <cellStyle name="AÞ¸¶_MKN-M1.1 " xfId="213"/>
    <cellStyle name="ÄÞ¸¶_MKN-M1.1 " xfId="214"/>
    <cellStyle name="AÞ¸¶_SAMPLE " xfId="215"/>
    <cellStyle name="ÄÞ¸¶_SAMPLE " xfId="216"/>
    <cellStyle name="AÞ¸¶_Sheet1 (2)_1.SUMMARY " xfId="217"/>
    <cellStyle name="ÄÞ¸¶_Sheet1 (2)_1.SUMMARY " xfId="218"/>
    <cellStyle name="AÞ¸¶_Sheet1 (2)_3.MSCHEDULE¿μ¹R " xfId="219"/>
    <cellStyle name="ÄÞ¸¶_Sheet1_1.SUMMARY " xfId="220"/>
    <cellStyle name="AÞ¸¶_Sheet1_3.MSCHEDULE¿μ¹R " xfId="221"/>
    <cellStyle name="ÄÞ¸¶_Sheet1_ÃÖÁ¾ÀÏÁ¤ " xfId="222"/>
    <cellStyle name="AÞ¸¶_Sheet1_XD AOA¾AIA¤ " xfId="223"/>
    <cellStyle name="ÄÞ¸¶_Sheet1_XD ÃÖÁ¾ÀÏÁ¤ " xfId="224"/>
    <cellStyle name="AÞ¸¶_SMG-CKD-d1.1 " xfId="225"/>
    <cellStyle name="ÄÞ¸¶_SMG-CKD-d1.1 " xfId="226"/>
    <cellStyle name="Bad" xfId="227"/>
    <cellStyle name="C¡IA¨ª_6-3¡Æⓒ¡Ai¡¤A " xfId="228"/>
    <cellStyle name="C￥AØ_(2)_°øAa°³¼± " xfId="229"/>
    <cellStyle name="Ç¥ÁØ_¡ßFO ÅõÀÚºñºñ±³ " xfId="230"/>
    <cellStyle name="C￥AØ_¿￢±¸¼O °ø≫cCoE² " xfId="231"/>
    <cellStyle name="Ç¥ÁØ_±â¾È " xfId="232"/>
    <cellStyle name="C￥AØ_≫c¾÷ºIº° AN°e " xfId="233"/>
    <cellStyle name="Ç¥ÁØ_°¡¼Ö¸°ÀÏÁ¤_µðÁ©ÀÏÁ¤ " xfId="234"/>
    <cellStyle name="C￥AØ_°¡¼O¸°AIA¤_μðAⓒAIA¤ " xfId="235"/>
    <cellStyle name="Ç¥ÁØ_°³¹ßÀÏÁ¤ " xfId="236"/>
    <cellStyle name="C￥AØ_°³¹ßAIA¤  (2)_°³¹ßAIA¤ " xfId="237"/>
    <cellStyle name="Ç¥ÁØ_°³¹ßÀÏÁ¤  (2)_°³¹ßÀÏÁ¤ " xfId="238"/>
    <cellStyle name="C￥AØ_°³¹ßAIA¤  (2)_°³¹ßAIA¤  10" xfId="239"/>
    <cellStyle name="Ç¥ÁØ_1.ÆÇ¸Å½ÇÀû " xfId="240"/>
    <cellStyle name="C￥AØ_1.SUMMARY " xfId="241"/>
    <cellStyle name="Ç¥ÁØ_1.SUMMARY " xfId="242"/>
    <cellStyle name="C￥AØ_2.CONCEPT " xfId="243"/>
    <cellStyle name="Ç¥ÁØ_2.CONCEPT " xfId="244"/>
    <cellStyle name="C￥AØ_3.MSCHEDULE¿μ¹R " xfId="245"/>
    <cellStyle name="Ç¥ÁØ_3PJTR°èÈ¹ " xfId="246"/>
    <cellStyle name="C￥AØ_4 " xfId="247"/>
    <cellStyle name="Ç¥ÁØ_4 " xfId="248"/>
    <cellStyle name="C￥AØ_5-1±¤°i " xfId="249"/>
    <cellStyle name="Ç¥ÁØ_5-1±¤°í " xfId="250"/>
    <cellStyle name="C￥AØ_6-3°æAi·A " xfId="251"/>
    <cellStyle name="Ç¥ÁØ_6-3°æÀï·Â " xfId="252"/>
    <cellStyle name="C￥AØ_7.MASTER SCHEDULE " xfId="253"/>
    <cellStyle name="Ç¥ÁØ_7.MASTER SCHEDULE " xfId="254"/>
    <cellStyle name="C￥AØ_96AI¿ø°e2 " xfId="255"/>
    <cellStyle name="Ç¥ÁØ_96ÀÎ¿ø°è2 " xfId="256"/>
    <cellStyle name="C￥AØ_96AI¿ø°O 3 " xfId="257"/>
    <cellStyle name="Ç¥ÁØ_96ÀÎ¿ø°Ô 3 " xfId="258"/>
    <cellStyle name="C￥AØ_A·ºI2 " xfId="259"/>
    <cellStyle name="Ç¥ÁØ_Ã·ºÎ2 " xfId="260"/>
    <cellStyle name="C￥AØ_AOA¾AIA¤ " xfId="261"/>
    <cellStyle name="Ç¥ÁØ_ÃÖÁ¾ÀÏÁ¤ " xfId="262"/>
    <cellStyle name="C￥AØ_AoAUºn(ºI¼­º°,°eA¤º°) " xfId="263"/>
    <cellStyle name="Ç¥ÁØ_ÅõÀÚºñ(ºÎ¼­º°,°èÁ¤º°) " xfId="264"/>
    <cellStyle name="C￥AØ_Aß±a≫y≫e°eE¹ " xfId="265"/>
    <cellStyle name="Ç¥ÁØ_ÇùÁ¶Àü_ÅõÀÔ°èÈ¹ " xfId="266"/>
    <cellStyle name="C￥AØ_laroux_°³¹ßAIA¤ " xfId="267"/>
    <cellStyle name="Ç¥ÁØ_laroux_°³¹ßÀÏÁ¤ " xfId="268"/>
    <cellStyle name="C￥AØ_laroux_°³¹ßAIA¤  (2)_°³¹ßAIA¤ " xfId="269"/>
    <cellStyle name="Ç¥ÁØ_laroux_°³¹ßÀÏÁ¤  (2)_°³¹ßÀÏÁ¤ " xfId="270"/>
    <cellStyle name="C￥AØ_laroux_1_°³¹ßAIA¤ " xfId="271"/>
    <cellStyle name="Ç¥ÁØ_laroux_1_°³¹ßÀÏÁ¤ " xfId="272"/>
    <cellStyle name="C￥AØ_laroux_2_°³¹ßAIA¤ " xfId="273"/>
    <cellStyle name="Ç¥ÁØ_laroux_2_°³¹ßÀÏÁ¤ " xfId="274"/>
    <cellStyle name="C￥AØ_lx-taxi " xfId="275"/>
    <cellStyle name="Ç¥ÁØ_lx-taxi " xfId="276"/>
    <cellStyle name="C￥AØ_MKN-M1.1 " xfId="277"/>
    <cellStyle name="Ç¥ÁØ_MKN-M1.1 " xfId="278"/>
    <cellStyle name="C￥AØ_RDTR99ML " xfId="279"/>
    <cellStyle name="Ç¥ÁØ_RDTR99ML " xfId="280"/>
    <cellStyle name="C￥AØ_Sheet1 (2)_1.SUMMARY " xfId="281"/>
    <cellStyle name="Ç¥ÁØ_Sheet1 (2)_1.SUMMARY " xfId="282"/>
    <cellStyle name="C￥AØ_Sheet1 (2)_3.MSCHEDULE¿μ¹R " xfId="283"/>
    <cellStyle name="Ç¥ÁØ_Sheet1_1.SUMMARY " xfId="284"/>
    <cellStyle name="C￥AØ_Sheet1_1_1.SUMMARY " xfId="285"/>
    <cellStyle name="Ç¥ÁØ_Sheet1_1_1.SUMMARY " xfId="286"/>
    <cellStyle name="C￥AØ_Sheet1_1_3.MSCHEDULE¿μ¹R " xfId="287"/>
    <cellStyle name="Ç¥ÁØ_Sheet1_1_XD ÃÖÁ¾ÀÏÁ¤ " xfId="288"/>
    <cellStyle name="C￥AØ_Sheet1_3.MSCHEDULE¿μ¹R " xfId="289"/>
    <cellStyle name="Ç¥ÁØ_Sheet1_XD ÃÖÁ¾ÀÏÁ¤ " xfId="290"/>
    <cellStyle name="C￥AØ_SMG-CKD-d1.1 " xfId="291"/>
    <cellStyle name="Ç¥ÁØ_SMG-CKD-d1.1 " xfId="292"/>
    <cellStyle name="C￥AØ_WIPER " xfId="293"/>
    <cellStyle name="Ç¥ÁØ_WIPER " xfId="294"/>
    <cellStyle name="C￥AØ_XD AOA¾AIA¤ " xfId="295"/>
    <cellStyle name="Ç¥ÁØ_XD ÃÖÁ¾ÀÏÁ¤ " xfId="296"/>
    <cellStyle name="C￥AØ_μðAⓒAIA¤ " xfId="297"/>
    <cellStyle name="Calculation" xfId="298"/>
    <cellStyle name="Check Cell" xfId="299"/>
    <cellStyle name="Comma [0]" xfId="300"/>
    <cellStyle name="Comma_ SG&amp;A Bridge " xfId="301"/>
    <cellStyle name="Currency [0]" xfId="302"/>
    <cellStyle name="Currency_ SG&amp;A Bridge " xfId="303"/>
    <cellStyle name="Currency1" xfId="304"/>
    <cellStyle name="Explanatory Text" xfId="305"/>
    <cellStyle name="Good" xfId="306"/>
    <cellStyle name="Heading 1" xfId="307"/>
    <cellStyle name="Heading 2" xfId="308"/>
    <cellStyle name="Heading 3" xfId="309"/>
    <cellStyle name="Heading 4" xfId="310"/>
    <cellStyle name="iles|_x0005_h" xfId="311"/>
    <cellStyle name="Input" xfId="312"/>
    <cellStyle name="les" xfId="313"/>
    <cellStyle name="Linked Cell" xfId="314"/>
    <cellStyle name="Neutral" xfId="315"/>
    <cellStyle name="Normal_ SG&amp;A Bridge " xfId="316"/>
    <cellStyle name="Note" xfId="317"/>
    <cellStyle name="Output" xfId="318"/>
    <cellStyle name="R?" xfId="319"/>
    <cellStyle name="sche|_x0005_" xfId="320"/>
    <cellStyle name="Standard_Brasilien 0km_Dortmund 0km " xfId="321"/>
    <cellStyle name="þ_x001d_ð'&amp;Oy?Hy9_x0008__x000f__x0007_æ_x0007__x0007__x0001__x0001_" xfId="322"/>
    <cellStyle name="Title" xfId="323"/>
    <cellStyle name="Total" xfId="324"/>
    <cellStyle name="Warning Text" xfId="325"/>
    <cellStyle name="XLS'|_x0005_t" xfId="326"/>
    <cellStyle name="강조색1 2" xfId="327"/>
    <cellStyle name="강조색2 2" xfId="328"/>
    <cellStyle name="강조색3 2" xfId="329"/>
    <cellStyle name="강조색4 2" xfId="330"/>
    <cellStyle name="강조색5 2" xfId="331"/>
    <cellStyle name="강조색6 2" xfId="332"/>
    <cellStyle name="경고문 2" xfId="333"/>
    <cellStyle name="계산 2" xfId="334"/>
    <cellStyle name="나쁨 2" xfId="335"/>
    <cellStyle name="대제목" xfId="336"/>
    <cellStyle name="메모 2" xfId="337"/>
    <cellStyle name="문자필드" xfId="338"/>
    <cellStyle name="백분율 2" xfId="339"/>
    <cellStyle name="보통 2" xfId="340"/>
    <cellStyle name="뷭?_000824뽦뜃궧" xfId="341"/>
    <cellStyle name="설명 텍스트 2" xfId="342"/>
    <cellStyle name="셀 확인 2" xfId="343"/>
    <cellStyle name="셈迷?XLS!check_filesche|_x0005_" xfId="344"/>
    <cellStyle name="소제목" xfId="345"/>
    <cellStyle name="숫자필드" xfId="346"/>
    <cellStyle name="쉼표 [0] 2" xfId="347"/>
    <cellStyle name="스타일 1" xfId="348"/>
    <cellStyle name="연결된 셀 2" xfId="349"/>
    <cellStyle name="요약 2" xfId="350"/>
    <cellStyle name="입력 2" xfId="351"/>
    <cellStyle name="제목 1 2" xfId="352"/>
    <cellStyle name="제목 2 2" xfId="353"/>
    <cellStyle name="제목 3 2" xfId="354"/>
    <cellStyle name="제목 4 2" xfId="355"/>
    <cellStyle name="제목 5" xfId="356"/>
    <cellStyle name="좋음 2" xfId="357"/>
    <cellStyle name="중제목" xfId="358"/>
    <cellStyle name="출력 2" xfId="359"/>
    <cellStyle name="콤마 [0]_★안別 종합비교 " xfId="360"/>
    <cellStyle name="콤마,_x0005__x0014_" xfId="361"/>
    <cellStyle name="콤마_★안別 종합비교 " xfId="362"/>
    <cellStyle name="표내용" xfId="363"/>
    <cellStyle name="표제목" xfId="364"/>
    <cellStyle name="표준" xfId="0" builtinId="0"/>
    <cellStyle name="표준 10" xfId="365"/>
    <cellStyle name="표준 10 2" xfId="366"/>
    <cellStyle name="표준 10 2 2" xfId="367"/>
    <cellStyle name="표준 10 2 2 2" xfId="490"/>
    <cellStyle name="표준 10 2 2 2 2" xfId="710"/>
    <cellStyle name="표준 10 2 2 3" xfId="600"/>
    <cellStyle name="표준 10 2 3" xfId="368"/>
    <cellStyle name="표준 10 2 3 2" xfId="491"/>
    <cellStyle name="표준 10 2 3 2 2" xfId="711"/>
    <cellStyle name="표준 10 2 3 3" xfId="601"/>
    <cellStyle name="표준 10 2 4" xfId="369"/>
    <cellStyle name="표준 10 2 4 2" xfId="492"/>
    <cellStyle name="표준 10 2 4 2 2" xfId="712"/>
    <cellStyle name="표준 10 2 4 3" xfId="602"/>
    <cellStyle name="표준 10 2 5" xfId="370"/>
    <cellStyle name="표준 10 2 5 2" xfId="493"/>
    <cellStyle name="표준 10 2 5 2 2" xfId="713"/>
    <cellStyle name="표준 10 2 5 3" xfId="603"/>
    <cellStyle name="표준 10 2 6" xfId="489"/>
    <cellStyle name="표준 10 2 6 2" xfId="709"/>
    <cellStyle name="표준 10 2 7" xfId="599"/>
    <cellStyle name="표준 10 3" xfId="371"/>
    <cellStyle name="표준 10 3 2" xfId="494"/>
    <cellStyle name="표준 10 3 2 2" xfId="714"/>
    <cellStyle name="표준 10 3 3" xfId="604"/>
    <cellStyle name="표준 10 4" xfId="372"/>
    <cellStyle name="표준 10 4 2" xfId="495"/>
    <cellStyle name="표준 10 4 2 2" xfId="715"/>
    <cellStyle name="표준 10 4 3" xfId="605"/>
    <cellStyle name="표준 10 5" xfId="373"/>
    <cellStyle name="표준 10 5 2" xfId="496"/>
    <cellStyle name="표준 10 5 2 2" xfId="716"/>
    <cellStyle name="표준 10 5 3" xfId="606"/>
    <cellStyle name="표준 10 6" xfId="374"/>
    <cellStyle name="표준 10 6 2" xfId="497"/>
    <cellStyle name="표준 10 6 2 2" xfId="717"/>
    <cellStyle name="표준 10 6 3" xfId="607"/>
    <cellStyle name="표준 10 7" xfId="488"/>
    <cellStyle name="표준 10 7 2" xfId="708"/>
    <cellStyle name="표준 10 8" xfId="598"/>
    <cellStyle name="표준 2" xfId="2"/>
    <cellStyle name="표준 2 2" xfId="375"/>
    <cellStyle name="표준 2 3" xfId="376"/>
    <cellStyle name="표준 3" xfId="377"/>
    <cellStyle name="표준 3 2" xfId="378"/>
    <cellStyle name="표준 3 3" xfId="379"/>
    <cellStyle name="표준 4" xfId="380"/>
    <cellStyle name="표준 4 2" xfId="381"/>
    <cellStyle name="표준 5" xfId="382"/>
    <cellStyle name="표준 5 10" xfId="498"/>
    <cellStyle name="표준 5 10 2" xfId="718"/>
    <cellStyle name="표준 5 11" xfId="608"/>
    <cellStyle name="표준 5 2" xfId="383"/>
    <cellStyle name="표준 5 2 2" xfId="384"/>
    <cellStyle name="표준 5 2 2 2" xfId="385"/>
    <cellStyle name="표준 5 2 2 2 2" xfId="386"/>
    <cellStyle name="표준 5 2 2 2 2 2" xfId="502"/>
    <cellStyle name="표준 5 2 2 2 2 2 2" xfId="722"/>
    <cellStyle name="표준 5 2 2 2 2 3" xfId="612"/>
    <cellStyle name="표준 5 2 2 2 3" xfId="387"/>
    <cellStyle name="표준 5 2 2 2 3 2" xfId="503"/>
    <cellStyle name="표준 5 2 2 2 3 2 2" xfId="723"/>
    <cellStyle name="표준 5 2 2 2 3 3" xfId="613"/>
    <cellStyle name="표준 5 2 2 2 4" xfId="388"/>
    <cellStyle name="표준 5 2 2 2 4 2" xfId="504"/>
    <cellStyle name="표준 5 2 2 2 4 2 2" xfId="724"/>
    <cellStyle name="표준 5 2 2 2 4 3" xfId="614"/>
    <cellStyle name="표준 5 2 2 2 5" xfId="389"/>
    <cellStyle name="표준 5 2 2 2 5 2" xfId="505"/>
    <cellStyle name="표준 5 2 2 2 5 2 2" xfId="725"/>
    <cellStyle name="표준 5 2 2 2 5 3" xfId="615"/>
    <cellStyle name="표준 5 2 2 2 6" xfId="501"/>
    <cellStyle name="표준 5 2 2 2 6 2" xfId="721"/>
    <cellStyle name="표준 5 2 2 2 7" xfId="611"/>
    <cellStyle name="표준 5 2 2 3" xfId="390"/>
    <cellStyle name="표준 5 2 2 3 2" xfId="506"/>
    <cellStyle name="표준 5 2 2 3 2 2" xfId="726"/>
    <cellStyle name="표준 5 2 2 3 3" xfId="616"/>
    <cellStyle name="표준 5 2 2 4" xfId="391"/>
    <cellStyle name="표준 5 2 2 4 2" xfId="507"/>
    <cellStyle name="표준 5 2 2 4 2 2" xfId="727"/>
    <cellStyle name="표준 5 2 2 4 3" xfId="617"/>
    <cellStyle name="표준 5 2 2 5" xfId="392"/>
    <cellStyle name="표준 5 2 2 5 2" xfId="508"/>
    <cellStyle name="표준 5 2 2 5 2 2" xfId="728"/>
    <cellStyle name="표준 5 2 2 5 3" xfId="618"/>
    <cellStyle name="표준 5 2 2 6" xfId="393"/>
    <cellStyle name="표준 5 2 2 6 2" xfId="509"/>
    <cellStyle name="표준 5 2 2 6 2 2" xfId="729"/>
    <cellStyle name="표준 5 2 2 6 3" xfId="619"/>
    <cellStyle name="표준 5 2 2 7" xfId="500"/>
    <cellStyle name="표준 5 2 2 7 2" xfId="720"/>
    <cellStyle name="표준 5 2 2 8" xfId="610"/>
    <cellStyle name="표준 5 2 3" xfId="394"/>
    <cellStyle name="표준 5 2 3 2" xfId="395"/>
    <cellStyle name="표준 5 2 3 2 2" xfId="511"/>
    <cellStyle name="표준 5 2 3 2 2 2" xfId="731"/>
    <cellStyle name="표준 5 2 3 2 3" xfId="621"/>
    <cellStyle name="표준 5 2 3 3" xfId="396"/>
    <cellStyle name="표준 5 2 3 3 2" xfId="512"/>
    <cellStyle name="표준 5 2 3 3 2 2" xfId="732"/>
    <cellStyle name="표준 5 2 3 3 3" xfId="622"/>
    <cellStyle name="표준 5 2 3 4" xfId="397"/>
    <cellStyle name="표준 5 2 3 4 2" xfId="513"/>
    <cellStyle name="표준 5 2 3 4 2 2" xfId="733"/>
    <cellStyle name="표준 5 2 3 4 3" xfId="623"/>
    <cellStyle name="표준 5 2 3 5" xfId="398"/>
    <cellStyle name="표준 5 2 3 5 2" xfId="514"/>
    <cellStyle name="표준 5 2 3 5 2 2" xfId="734"/>
    <cellStyle name="표준 5 2 3 5 3" xfId="624"/>
    <cellStyle name="표준 5 2 3 6" xfId="510"/>
    <cellStyle name="표준 5 2 3 6 2" xfId="730"/>
    <cellStyle name="표준 5 2 3 7" xfId="620"/>
    <cellStyle name="표준 5 2 4" xfId="399"/>
    <cellStyle name="표준 5 2 4 2" xfId="515"/>
    <cellStyle name="표준 5 2 4 2 2" xfId="735"/>
    <cellStyle name="표준 5 2 4 3" xfId="625"/>
    <cellStyle name="표준 5 2 5" xfId="400"/>
    <cellStyle name="표준 5 2 5 2" xfId="516"/>
    <cellStyle name="표준 5 2 5 2 2" xfId="736"/>
    <cellStyle name="표준 5 2 5 3" xfId="626"/>
    <cellStyle name="표준 5 2 6" xfId="401"/>
    <cellStyle name="표준 5 2 6 2" xfId="517"/>
    <cellStyle name="표준 5 2 6 2 2" xfId="737"/>
    <cellStyle name="표준 5 2 6 3" xfId="627"/>
    <cellStyle name="표준 5 2 7" xfId="402"/>
    <cellStyle name="표준 5 2 7 2" xfId="518"/>
    <cellStyle name="표준 5 2 7 2 2" xfId="738"/>
    <cellStyle name="표준 5 2 7 3" xfId="628"/>
    <cellStyle name="표준 5 2 8" xfId="499"/>
    <cellStyle name="표준 5 2 8 2" xfId="719"/>
    <cellStyle name="표준 5 2 9" xfId="609"/>
    <cellStyle name="표준 5 3" xfId="403"/>
    <cellStyle name="표준 5 4" xfId="404"/>
    <cellStyle name="표준 5 4 2" xfId="405"/>
    <cellStyle name="표준 5 4 2 2" xfId="406"/>
    <cellStyle name="표준 5 4 2 2 2" xfId="521"/>
    <cellStyle name="표준 5 4 2 2 2 2" xfId="741"/>
    <cellStyle name="표준 5 4 2 2 3" xfId="631"/>
    <cellStyle name="표준 5 4 2 3" xfId="407"/>
    <cellStyle name="표준 5 4 2 3 2" xfId="522"/>
    <cellStyle name="표준 5 4 2 3 2 2" xfId="742"/>
    <cellStyle name="표준 5 4 2 3 3" xfId="632"/>
    <cellStyle name="표준 5 4 2 4" xfId="408"/>
    <cellStyle name="표준 5 4 2 4 2" xfId="523"/>
    <cellStyle name="표준 5 4 2 4 2 2" xfId="743"/>
    <cellStyle name="표준 5 4 2 4 3" xfId="633"/>
    <cellStyle name="표준 5 4 2 5" xfId="409"/>
    <cellStyle name="표준 5 4 2 5 2" xfId="524"/>
    <cellStyle name="표준 5 4 2 5 2 2" xfId="744"/>
    <cellStyle name="표준 5 4 2 5 3" xfId="634"/>
    <cellStyle name="표준 5 4 2 6" xfId="520"/>
    <cellStyle name="표준 5 4 2 6 2" xfId="740"/>
    <cellStyle name="표준 5 4 2 7" xfId="630"/>
    <cellStyle name="표준 5 4 3" xfId="410"/>
    <cellStyle name="표준 5 4 3 2" xfId="525"/>
    <cellStyle name="표준 5 4 3 2 2" xfId="745"/>
    <cellStyle name="표준 5 4 3 3" xfId="635"/>
    <cellStyle name="표준 5 4 4" xfId="411"/>
    <cellStyle name="표준 5 4 4 2" xfId="526"/>
    <cellStyle name="표준 5 4 4 2 2" xfId="746"/>
    <cellStyle name="표준 5 4 4 3" xfId="636"/>
    <cellStyle name="표준 5 4 5" xfId="412"/>
    <cellStyle name="표준 5 4 5 2" xfId="527"/>
    <cellStyle name="표준 5 4 5 2 2" xfId="747"/>
    <cellStyle name="표준 5 4 5 3" xfId="637"/>
    <cellStyle name="표준 5 4 6" xfId="413"/>
    <cellStyle name="표준 5 4 6 2" xfId="528"/>
    <cellStyle name="표준 5 4 6 2 2" xfId="748"/>
    <cellStyle name="표준 5 4 6 3" xfId="638"/>
    <cellStyle name="표준 5 4 7" xfId="519"/>
    <cellStyle name="표준 5 4 7 2" xfId="739"/>
    <cellStyle name="표준 5 4 8" xfId="629"/>
    <cellStyle name="표준 5 5" xfId="414"/>
    <cellStyle name="표준 5 5 2" xfId="415"/>
    <cellStyle name="표준 5 5 2 2" xfId="530"/>
    <cellStyle name="표준 5 5 2 2 2" xfId="750"/>
    <cellStyle name="표준 5 5 2 3" xfId="640"/>
    <cellStyle name="표준 5 5 3" xfId="416"/>
    <cellStyle name="표준 5 5 3 2" xfId="531"/>
    <cellStyle name="표준 5 5 3 2 2" xfId="751"/>
    <cellStyle name="표준 5 5 3 3" xfId="641"/>
    <cellStyle name="표준 5 5 4" xfId="417"/>
    <cellStyle name="표준 5 5 4 2" xfId="532"/>
    <cellStyle name="표준 5 5 4 2 2" xfId="752"/>
    <cellStyle name="표준 5 5 4 3" xfId="642"/>
    <cellStyle name="표준 5 5 5" xfId="418"/>
    <cellStyle name="표준 5 5 5 2" xfId="533"/>
    <cellStyle name="표준 5 5 5 2 2" xfId="753"/>
    <cellStyle name="표준 5 5 5 3" xfId="643"/>
    <cellStyle name="표준 5 5 6" xfId="529"/>
    <cellStyle name="표준 5 5 6 2" xfId="749"/>
    <cellStyle name="표준 5 5 7" xfId="639"/>
    <cellStyle name="표준 5 6" xfId="419"/>
    <cellStyle name="표준 5 6 2" xfId="534"/>
    <cellStyle name="표준 5 6 2 2" xfId="754"/>
    <cellStyle name="표준 5 6 3" xfId="644"/>
    <cellStyle name="표준 5 7" xfId="420"/>
    <cellStyle name="표준 5 7 2" xfId="535"/>
    <cellStyle name="표준 5 7 2 2" xfId="755"/>
    <cellStyle name="표준 5 7 3" xfId="645"/>
    <cellStyle name="표준 5 8" xfId="421"/>
    <cellStyle name="표준 5 8 2" xfId="536"/>
    <cellStyle name="표준 5 8 2 2" xfId="756"/>
    <cellStyle name="표준 5 8 3" xfId="646"/>
    <cellStyle name="표준 5 9" xfId="422"/>
    <cellStyle name="표준 5 9 2" xfId="537"/>
    <cellStyle name="표준 5 9 2 2" xfId="757"/>
    <cellStyle name="표준 5 9 3" xfId="647"/>
    <cellStyle name="표준 6" xfId="423"/>
    <cellStyle name="표준 6 10" xfId="538"/>
    <cellStyle name="표준 6 10 2" xfId="758"/>
    <cellStyle name="표준 6 11" xfId="648"/>
    <cellStyle name="표준 6 2" xfId="424"/>
    <cellStyle name="표준 6 2 2" xfId="425"/>
    <cellStyle name="표준 6 2 2 2" xfId="426"/>
    <cellStyle name="표준 6 2 2 2 2" xfId="427"/>
    <cellStyle name="표준 6 2 2 2 2 2" xfId="542"/>
    <cellStyle name="표준 6 2 2 2 2 2 2" xfId="762"/>
    <cellStyle name="표준 6 2 2 2 2 3" xfId="652"/>
    <cellStyle name="표준 6 2 2 2 3" xfId="428"/>
    <cellStyle name="표준 6 2 2 2 3 2" xfId="543"/>
    <cellStyle name="표준 6 2 2 2 3 2 2" xfId="763"/>
    <cellStyle name="표준 6 2 2 2 3 3" xfId="653"/>
    <cellStyle name="표준 6 2 2 2 4" xfId="429"/>
    <cellStyle name="표준 6 2 2 2 4 2" xfId="544"/>
    <cellStyle name="표준 6 2 2 2 4 2 2" xfId="764"/>
    <cellStyle name="표준 6 2 2 2 4 3" xfId="654"/>
    <cellStyle name="표준 6 2 2 2 5" xfId="430"/>
    <cellStyle name="표준 6 2 2 2 5 2" xfId="545"/>
    <cellStyle name="표준 6 2 2 2 5 2 2" xfId="765"/>
    <cellStyle name="표준 6 2 2 2 5 3" xfId="655"/>
    <cellStyle name="표준 6 2 2 2 6" xfId="541"/>
    <cellStyle name="표준 6 2 2 2 6 2" xfId="761"/>
    <cellStyle name="표준 6 2 2 2 7" xfId="651"/>
    <cellStyle name="표준 6 2 2 3" xfId="431"/>
    <cellStyle name="표준 6 2 2 3 2" xfId="546"/>
    <cellStyle name="표준 6 2 2 3 2 2" xfId="766"/>
    <cellStyle name="표준 6 2 2 3 3" xfId="656"/>
    <cellStyle name="표준 6 2 2 4" xfId="432"/>
    <cellStyle name="표준 6 2 2 4 2" xfId="547"/>
    <cellStyle name="표준 6 2 2 4 2 2" xfId="767"/>
    <cellStyle name="표준 6 2 2 4 3" xfId="657"/>
    <cellStyle name="표준 6 2 2 5" xfId="433"/>
    <cellStyle name="표준 6 2 2 5 2" xfId="548"/>
    <cellStyle name="표준 6 2 2 5 2 2" xfId="768"/>
    <cellStyle name="표준 6 2 2 5 3" xfId="658"/>
    <cellStyle name="표준 6 2 2 6" xfId="434"/>
    <cellStyle name="표준 6 2 2 6 2" xfId="549"/>
    <cellStyle name="표준 6 2 2 6 2 2" xfId="769"/>
    <cellStyle name="표준 6 2 2 6 3" xfId="659"/>
    <cellStyle name="표준 6 2 2 7" xfId="540"/>
    <cellStyle name="표준 6 2 2 7 2" xfId="760"/>
    <cellStyle name="표준 6 2 2 8" xfId="650"/>
    <cellStyle name="표준 6 2 3" xfId="435"/>
    <cellStyle name="표준 6 2 3 2" xfId="436"/>
    <cellStyle name="표준 6 2 3 2 2" xfId="551"/>
    <cellStyle name="표준 6 2 3 2 2 2" xfId="771"/>
    <cellStyle name="표준 6 2 3 2 3" xfId="661"/>
    <cellStyle name="표준 6 2 3 3" xfId="437"/>
    <cellStyle name="표준 6 2 3 3 2" xfId="552"/>
    <cellStyle name="표준 6 2 3 3 2 2" xfId="772"/>
    <cellStyle name="표준 6 2 3 3 3" xfId="662"/>
    <cellStyle name="표준 6 2 3 4" xfId="438"/>
    <cellStyle name="표준 6 2 3 4 2" xfId="553"/>
    <cellStyle name="표준 6 2 3 4 2 2" xfId="773"/>
    <cellStyle name="표준 6 2 3 4 3" xfId="663"/>
    <cellStyle name="표준 6 2 3 5" xfId="439"/>
    <cellStyle name="표준 6 2 3 5 2" xfId="554"/>
    <cellStyle name="표준 6 2 3 5 2 2" xfId="774"/>
    <cellStyle name="표준 6 2 3 5 3" xfId="664"/>
    <cellStyle name="표준 6 2 3 6" xfId="550"/>
    <cellStyle name="표준 6 2 3 6 2" xfId="770"/>
    <cellStyle name="표준 6 2 3 7" xfId="660"/>
    <cellStyle name="표준 6 2 4" xfId="440"/>
    <cellStyle name="표준 6 2 4 2" xfId="555"/>
    <cellStyle name="표준 6 2 4 2 2" xfId="775"/>
    <cellStyle name="표준 6 2 4 3" xfId="665"/>
    <cellStyle name="표준 6 2 5" xfId="441"/>
    <cellStyle name="표준 6 2 5 2" xfId="556"/>
    <cellStyle name="표준 6 2 5 2 2" xfId="776"/>
    <cellStyle name="표준 6 2 5 3" xfId="666"/>
    <cellStyle name="표준 6 2 6" xfId="442"/>
    <cellStyle name="표준 6 2 6 2" xfId="557"/>
    <cellStyle name="표준 6 2 6 2 2" xfId="777"/>
    <cellStyle name="표준 6 2 6 3" xfId="667"/>
    <cellStyle name="표준 6 2 7" xfId="443"/>
    <cellStyle name="표준 6 2 7 2" xfId="558"/>
    <cellStyle name="표준 6 2 7 2 2" xfId="778"/>
    <cellStyle name="표준 6 2 7 3" xfId="668"/>
    <cellStyle name="표준 6 2 8" xfId="539"/>
    <cellStyle name="표준 6 2 8 2" xfId="759"/>
    <cellStyle name="표준 6 2 9" xfId="649"/>
    <cellStyle name="표준 6 3" xfId="444"/>
    <cellStyle name="표준 6 4" xfId="445"/>
    <cellStyle name="표준 6 4 2" xfId="446"/>
    <cellStyle name="표준 6 4 2 2" xfId="447"/>
    <cellStyle name="표준 6 4 2 2 2" xfId="561"/>
    <cellStyle name="표준 6 4 2 2 2 2" xfId="781"/>
    <cellStyle name="표준 6 4 2 2 3" xfId="671"/>
    <cellStyle name="표준 6 4 2 3" xfId="448"/>
    <cellStyle name="표준 6 4 2 3 2" xfId="562"/>
    <cellStyle name="표준 6 4 2 3 2 2" xfId="782"/>
    <cellStyle name="표준 6 4 2 3 3" xfId="672"/>
    <cellStyle name="표준 6 4 2 4" xfId="449"/>
    <cellStyle name="표준 6 4 2 4 2" xfId="563"/>
    <cellStyle name="표준 6 4 2 4 2 2" xfId="783"/>
    <cellStyle name="표준 6 4 2 4 3" xfId="673"/>
    <cellStyle name="표준 6 4 2 5" xfId="450"/>
    <cellStyle name="표준 6 4 2 5 2" xfId="564"/>
    <cellStyle name="표준 6 4 2 5 2 2" xfId="784"/>
    <cellStyle name="표준 6 4 2 5 3" xfId="674"/>
    <cellStyle name="표준 6 4 2 6" xfId="560"/>
    <cellStyle name="표준 6 4 2 6 2" xfId="780"/>
    <cellStyle name="표준 6 4 2 7" xfId="670"/>
    <cellStyle name="표준 6 4 3" xfId="451"/>
    <cellStyle name="표준 6 4 3 2" xfId="565"/>
    <cellStyle name="표준 6 4 3 2 2" xfId="785"/>
    <cellStyle name="표준 6 4 3 3" xfId="675"/>
    <cellStyle name="표준 6 4 4" xfId="452"/>
    <cellStyle name="표준 6 4 4 2" xfId="566"/>
    <cellStyle name="표준 6 4 4 2 2" xfId="786"/>
    <cellStyle name="표준 6 4 4 3" xfId="676"/>
    <cellStyle name="표준 6 4 5" xfId="453"/>
    <cellStyle name="표준 6 4 5 2" xfId="567"/>
    <cellStyle name="표준 6 4 5 2 2" xfId="787"/>
    <cellStyle name="표준 6 4 5 3" xfId="677"/>
    <cellStyle name="표준 6 4 6" xfId="454"/>
    <cellStyle name="표준 6 4 6 2" xfId="568"/>
    <cellStyle name="표준 6 4 6 2 2" xfId="788"/>
    <cellStyle name="표준 6 4 6 3" xfId="678"/>
    <cellStyle name="표준 6 4 7" xfId="559"/>
    <cellStyle name="표준 6 4 7 2" xfId="779"/>
    <cellStyle name="표준 6 4 8" xfId="669"/>
    <cellStyle name="표준 6 5" xfId="455"/>
    <cellStyle name="표준 6 5 2" xfId="456"/>
    <cellStyle name="표준 6 5 2 2" xfId="570"/>
    <cellStyle name="표준 6 5 2 2 2" xfId="790"/>
    <cellStyle name="표준 6 5 2 3" xfId="680"/>
    <cellStyle name="표준 6 5 3" xfId="457"/>
    <cellStyle name="표준 6 5 3 2" xfId="571"/>
    <cellStyle name="표준 6 5 3 2 2" xfId="791"/>
    <cellStyle name="표준 6 5 3 3" xfId="681"/>
    <cellStyle name="표준 6 5 4" xfId="458"/>
    <cellStyle name="표준 6 5 4 2" xfId="572"/>
    <cellStyle name="표준 6 5 4 2 2" xfId="792"/>
    <cellStyle name="표준 6 5 4 3" xfId="682"/>
    <cellStyle name="표준 6 5 5" xfId="459"/>
    <cellStyle name="표준 6 5 5 2" xfId="573"/>
    <cellStyle name="표준 6 5 5 2 2" xfId="793"/>
    <cellStyle name="표준 6 5 5 3" xfId="683"/>
    <cellStyle name="표준 6 5 6" xfId="569"/>
    <cellStyle name="표준 6 5 6 2" xfId="789"/>
    <cellStyle name="표준 6 5 7" xfId="679"/>
    <cellStyle name="표준 6 6" xfId="460"/>
    <cellStyle name="표준 6 6 2" xfId="574"/>
    <cellStyle name="표준 6 6 2 2" xfId="794"/>
    <cellStyle name="표준 6 6 3" xfId="684"/>
    <cellStyle name="표준 6 7" xfId="461"/>
    <cellStyle name="표준 6 7 2" xfId="575"/>
    <cellStyle name="표준 6 7 2 2" xfId="795"/>
    <cellStyle name="표준 6 7 3" xfId="685"/>
    <cellStyle name="표준 6 8" xfId="462"/>
    <cellStyle name="표준 6 8 2" xfId="576"/>
    <cellStyle name="표준 6 8 2 2" xfId="796"/>
    <cellStyle name="표준 6 8 3" xfId="686"/>
    <cellStyle name="표준 6 9" xfId="463"/>
    <cellStyle name="표준 6 9 2" xfId="577"/>
    <cellStyle name="표준 6 9 2 2" xfId="797"/>
    <cellStyle name="표준 6 9 3" xfId="687"/>
    <cellStyle name="표준 7" xfId="464"/>
    <cellStyle name="표준 7 2" xfId="465"/>
    <cellStyle name="표준 8" xfId="466"/>
    <cellStyle name="표준 8 10" xfId="688"/>
    <cellStyle name="표준 8 2" xfId="467"/>
    <cellStyle name="표준 8 3" xfId="468"/>
    <cellStyle name="표준 8 3 2" xfId="469"/>
    <cellStyle name="표준 8 3 2 2" xfId="470"/>
    <cellStyle name="표준 8 3 2 2 2" xfId="581"/>
    <cellStyle name="표준 8 3 2 2 2 2" xfId="801"/>
    <cellStyle name="표준 8 3 2 2 3" xfId="691"/>
    <cellStyle name="표준 8 3 2 3" xfId="471"/>
    <cellStyle name="표준 8 3 2 3 2" xfId="582"/>
    <cellStyle name="표준 8 3 2 3 2 2" xfId="802"/>
    <cellStyle name="표준 8 3 2 3 3" xfId="692"/>
    <cellStyle name="표준 8 3 2 4" xfId="472"/>
    <cellStyle name="표준 8 3 2 4 2" xfId="583"/>
    <cellStyle name="표준 8 3 2 4 2 2" xfId="803"/>
    <cellStyle name="표준 8 3 2 4 3" xfId="693"/>
    <cellStyle name="표준 8 3 2 5" xfId="473"/>
    <cellStyle name="표준 8 3 2 5 2" xfId="584"/>
    <cellStyle name="표준 8 3 2 5 2 2" xfId="804"/>
    <cellStyle name="표준 8 3 2 5 3" xfId="694"/>
    <cellStyle name="표준 8 3 2 6" xfId="580"/>
    <cellStyle name="표준 8 3 2 6 2" xfId="800"/>
    <cellStyle name="표준 8 3 2 7" xfId="690"/>
    <cellStyle name="표준 8 3 3" xfId="474"/>
    <cellStyle name="표준 8 3 3 2" xfId="585"/>
    <cellStyle name="표준 8 3 3 2 2" xfId="805"/>
    <cellStyle name="표준 8 3 3 3" xfId="695"/>
    <cellStyle name="표준 8 3 4" xfId="475"/>
    <cellStyle name="표준 8 3 4 2" xfId="586"/>
    <cellStyle name="표준 8 3 4 2 2" xfId="806"/>
    <cellStyle name="표준 8 3 4 3" xfId="696"/>
    <cellStyle name="표준 8 3 5" xfId="476"/>
    <cellStyle name="표준 8 3 5 2" xfId="587"/>
    <cellStyle name="표준 8 3 5 2 2" xfId="807"/>
    <cellStyle name="표준 8 3 5 3" xfId="697"/>
    <cellStyle name="표준 8 3 6" xfId="477"/>
    <cellStyle name="표준 8 3 6 2" xfId="588"/>
    <cellStyle name="표준 8 3 6 2 2" xfId="808"/>
    <cellStyle name="표준 8 3 6 3" xfId="698"/>
    <cellStyle name="표준 8 3 7" xfId="579"/>
    <cellStyle name="표준 8 3 7 2" xfId="799"/>
    <cellStyle name="표준 8 3 8" xfId="689"/>
    <cellStyle name="표준 8 4" xfId="478"/>
    <cellStyle name="표준 8 4 2" xfId="479"/>
    <cellStyle name="표준 8 4 2 2" xfId="590"/>
    <cellStyle name="표준 8 4 2 2 2" xfId="810"/>
    <cellStyle name="표준 8 4 2 3" xfId="700"/>
    <cellStyle name="표준 8 4 3" xfId="480"/>
    <cellStyle name="표준 8 4 3 2" xfId="591"/>
    <cellStyle name="표준 8 4 3 2 2" xfId="811"/>
    <cellStyle name="표준 8 4 3 3" xfId="701"/>
    <cellStyle name="표준 8 4 4" xfId="481"/>
    <cellStyle name="표준 8 4 4 2" xfId="592"/>
    <cellStyle name="표준 8 4 4 2 2" xfId="812"/>
    <cellStyle name="표준 8 4 4 3" xfId="702"/>
    <cellStyle name="표준 8 4 5" xfId="482"/>
    <cellStyle name="표준 8 4 5 2" xfId="593"/>
    <cellStyle name="표준 8 4 5 2 2" xfId="813"/>
    <cellStyle name="표준 8 4 5 3" xfId="703"/>
    <cellStyle name="표준 8 4 6" xfId="589"/>
    <cellStyle name="표준 8 4 6 2" xfId="809"/>
    <cellStyle name="표준 8 4 7" xfId="699"/>
    <cellStyle name="표준 8 5" xfId="483"/>
    <cellStyle name="표준 8 5 2" xfId="594"/>
    <cellStyle name="표준 8 5 2 2" xfId="814"/>
    <cellStyle name="표준 8 5 3" xfId="704"/>
    <cellStyle name="표준 8 6" xfId="484"/>
    <cellStyle name="표준 8 6 2" xfId="595"/>
    <cellStyle name="표준 8 6 2 2" xfId="815"/>
    <cellStyle name="표준 8 6 3" xfId="705"/>
    <cellStyle name="표준 8 7" xfId="485"/>
    <cellStyle name="표준 8 7 2" xfId="596"/>
    <cellStyle name="표준 8 7 2 2" xfId="816"/>
    <cellStyle name="표준 8 7 3" xfId="706"/>
    <cellStyle name="표준 8 8" xfId="486"/>
    <cellStyle name="표준 8 8 2" xfId="597"/>
    <cellStyle name="표준 8 8 2 2" xfId="817"/>
    <cellStyle name="표준 8 8 3" xfId="707"/>
    <cellStyle name="표준 8 9" xfId="578"/>
    <cellStyle name="표준 8 9 2" xfId="798"/>
    <cellStyle name="표준 9" xfId="487"/>
    <cellStyle name="표준_HMC-SYSD-TEMP-기능안전심사체크리스트_R1" xfId="1"/>
  </cellStyles>
  <dxfs count="66">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
      <font>
        <color theme="1"/>
      </font>
      <fill>
        <patternFill>
          <bgColor rgb="FF00B050"/>
        </patternFill>
      </fill>
    </dxf>
    <dxf>
      <font>
        <color theme="0"/>
      </font>
      <fill>
        <patternFill>
          <bgColor rgb="FFC00000"/>
        </patternFill>
      </fill>
    </dxf>
    <dxf>
      <font>
        <strike/>
        <color auto="1"/>
      </font>
      <fill>
        <patternFill>
          <bgColor theme="1"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5</xdr:col>
      <xdr:colOff>351692</xdr:colOff>
      <xdr:row>0</xdr:row>
      <xdr:rowOff>87923</xdr:rowOff>
    </xdr:from>
    <xdr:to>
      <xdr:col>7</xdr:col>
      <xdr:colOff>424962</xdr:colOff>
      <xdr:row>2</xdr:row>
      <xdr:rowOff>146539</xdr:rowOff>
    </xdr:to>
    <xdr:pic>
      <xdr:nvPicPr>
        <xdr:cNvPr id="3" name="그림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161692" y="87923"/>
          <a:ext cx="1597270" cy="3956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xdr:colOff>
      <xdr:row>2</xdr:row>
      <xdr:rowOff>1</xdr:rowOff>
    </xdr:from>
    <xdr:to>
      <xdr:col>3</xdr:col>
      <xdr:colOff>1583055</xdr:colOff>
      <xdr:row>2</xdr:row>
      <xdr:rowOff>174562</xdr:rowOff>
    </xdr:to>
    <xdr:pic>
      <xdr:nvPicPr>
        <xdr:cNvPr id="2" name="그림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97942" y="493060"/>
          <a:ext cx="1590674" cy="170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2</xdr:row>
          <xdr:rowOff>0</xdr:rowOff>
        </xdr:from>
        <xdr:to>
          <xdr:col>1</xdr:col>
          <xdr:colOff>975360</xdr:colOff>
          <xdr:row>2</xdr:row>
          <xdr:rowOff>487680</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_&#44368;&#49688;&#45784;&#44288;&#47144;&#51088;&#47308;\05%20GAP%20&#48516;&#49437;\02%20&#51648;&#50724;&#53588;\Documents%20and%20Settings\&#44608;&#51109;&#54788;\My%20Documents\2003.07\CHERP_&#50976;&#51648;&#48372;&#49688;&#54788;&#54889;&#45936;&#51060;&#53440;&#49688;&#51665;(6&#50900;_&#49688;&#51665;&#5147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_&#44368;&#49688;&#45784;&#44288;&#47144;&#51088;&#47308;\05%20GAP%20&#48516;&#49437;\02%20&#51648;&#50724;&#53588;\Documents%20and%20Settings\&#51204;&#44288;&#50857;\My%20Documents\DoNotClick\CMM_&#54868;&#54617;&#50640;&#45320;&#51648;\&#45936;&#51060;&#53552;&#49688;&#51665;&#48143;&#48516;&#49437;&#44288;&#47144;&#51088;&#47308;\&#48373;&#49324;&#48376;%20LCS_STAT_FORM_1.2(&#54532;&#47196;&#51229;&#53944;&#51652;&#54665;&#48372;&#44256;&#4943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0%20&#51076;&#4988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SIZE"/>
      <sheetName val="SIZE_DETAIL"/>
      <sheetName val="운영현황보고(6월)"/>
      <sheetName val="Summary"/>
      <sheetName val="유형별CSR처리현황"/>
      <sheetName val="등급(처리시간)별 CSR 처리현황"/>
      <sheetName val="주별 CSR 처리현황"/>
      <sheetName val="유형별 CSR 분석(모듈)"/>
      <sheetName val="규모,공수분석"/>
      <sheetName val="기타 공수분석"/>
      <sheetName val="CCR(최대CPU사용율)"/>
      <sheetName val="CCR(평균CPU사용율)"/>
      <sheetName val="CCR(최대PAGING SPACE IO"/>
      <sheetName val="CCR(디스크사용량)"/>
      <sheetName val="CSR납기분석"/>
      <sheetName val="inspection_data(5월)"/>
      <sheetName val="inspection_data(6월)"/>
      <sheetName val="결함유형분석"/>
      <sheetName val="결함종류별 분석"/>
      <sheetName val="TEST결함관리"/>
      <sheetName val="Inspection summary"/>
      <sheetName val="위험문제관리"/>
      <sheetName val="구성관리(실적)"/>
      <sheetName val="SQA"/>
      <sheetName val="교육"/>
      <sheetName val="2003년도_교육계획(안)"/>
      <sheetName val="Sheet1"/>
      <sheetName val="Et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
      <sheetName val="SIZE"/>
      <sheetName val="SIZE_DETAIL"/>
      <sheetName val="운영현황보고(5월)"/>
      <sheetName val="Summary"/>
      <sheetName val="유형별CSR처리현황"/>
      <sheetName val="주별 CSR 처리현황"/>
      <sheetName val="유형별 CSR 분석(모듈)"/>
      <sheetName val="SAP등록 건 확인(5월)"/>
      <sheetName val="규모,공수분석"/>
      <sheetName val="기타 공수분석"/>
      <sheetName val="CCR(최대CPU사용율)"/>
      <sheetName val="CCR(평균CPU사용율)"/>
      <sheetName val="CCR(최대PAGING SPACE IO"/>
      <sheetName val="CCR(평균PAGING SPACE IO"/>
      <sheetName val="CCR(디스크사용량)"/>
      <sheetName val="CCE(디스크사용량_DATA)"/>
      <sheetName val="CSR납기분석"/>
      <sheetName val="결함분석(누적)"/>
      <sheetName val="inspection_data(5월)"/>
      <sheetName val="Inspection summary"/>
      <sheetName val="위험문제관리"/>
      <sheetName val="Test"/>
      <sheetName val="구성관리(실적)"/>
      <sheetName val="SQA"/>
      <sheetName val="교육"/>
      <sheetName val="2003년도_교육계획(안)"/>
      <sheetName val="08.Lessons Learned"/>
      <sheetName val="1.요약"/>
      <sheetName val="2.일정추적"/>
      <sheetName val="3.규모추적"/>
      <sheetName val="4.1공수분석_개발"/>
      <sheetName val="4.2공수추적_관리"/>
      <sheetName val="5.1결함분석_현황"/>
      <sheetName val="5.2결함분석_제거"/>
      <sheetName val="6.Risks"/>
      <sheetName val="7.실시내용 &amp; Issues"/>
      <sheetName val="8.Lessons"/>
      <sheetName val="99.1공수"/>
      <sheetName val="99.2결함"/>
      <sheetName val="Et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SWPTestReport"/>
      <sheetName val="OS"/>
      <sheetName val="MODE"/>
      <sheetName val="COM"/>
      <sheetName val="Memory"/>
      <sheetName val="IO"/>
      <sheetName val="Wdg"/>
      <sheetName val="FBL"/>
      <sheetName val="Pm"/>
      <sheetName val="Diag"/>
      <sheetName val="CtrlRam"/>
      <sheetName val="NonFunctional"/>
      <sheetName val="Project"/>
      <sheetName val="Micom"/>
      <sheetName val="Etc"/>
      <sheetName val="RamTst"/>
      <sheetName val="RomT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6.vml"/><Relationship Id="rId1" Type="http://schemas.openxmlformats.org/officeDocument/2006/relationships/drawing" Target="../drawings/drawing2.xml"/><Relationship Id="rId5" Type="http://schemas.openxmlformats.org/officeDocument/2006/relationships/comments" Target="../comments6.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Q87"/>
  <sheetViews>
    <sheetView showGridLines="0" view="pageBreakPreview" topLeftCell="A61" zoomScaleNormal="130" zoomScaleSheetLayoutView="100" workbookViewId="0">
      <selection activeCell="P10" sqref="P10"/>
    </sheetView>
  </sheetViews>
  <sheetFormatPr defaultColWidth="8.8984375" defaultRowHeight="13.8"/>
  <cols>
    <col min="1" max="16" width="8.8984375" style="64" customWidth="1"/>
    <col min="17" max="17" width="9.09765625" style="64" customWidth="1"/>
    <col min="18" max="16384" width="8.8984375" style="64"/>
  </cols>
  <sheetData>
    <row r="1" spans="1:17" ht="13.5" customHeight="1">
      <c r="A1" s="133" t="s">
        <v>48</v>
      </c>
      <c r="B1" s="133"/>
      <c r="C1" s="133"/>
      <c r="D1" s="134"/>
      <c r="E1" s="134"/>
      <c r="F1" s="134"/>
      <c r="G1" s="134"/>
      <c r="H1" s="134"/>
      <c r="I1" s="134"/>
      <c r="J1" s="134"/>
      <c r="K1" s="133" t="s">
        <v>57</v>
      </c>
      <c r="L1" s="133"/>
      <c r="M1" s="133"/>
    </row>
    <row r="2" spans="1:17" ht="13.5" customHeight="1">
      <c r="A2" s="133"/>
      <c r="B2" s="133"/>
      <c r="C2" s="133"/>
      <c r="D2" s="134"/>
      <c r="E2" s="134"/>
      <c r="F2" s="134"/>
      <c r="G2" s="134"/>
      <c r="H2" s="134"/>
      <c r="I2" s="134"/>
      <c r="J2" s="134"/>
      <c r="K2" s="133"/>
      <c r="L2" s="133"/>
      <c r="M2" s="133"/>
    </row>
    <row r="3" spans="1:17" ht="13.5" customHeight="1">
      <c r="A3" s="133"/>
      <c r="B3" s="133"/>
      <c r="C3" s="133"/>
      <c r="D3" s="134"/>
      <c r="E3" s="134"/>
      <c r="F3" s="134"/>
      <c r="G3" s="134"/>
      <c r="H3" s="134"/>
      <c r="I3" s="134"/>
      <c r="J3" s="134"/>
      <c r="K3" s="133"/>
      <c r="L3" s="133"/>
      <c r="M3" s="133"/>
    </row>
    <row r="4" spans="1:17" ht="13.5" customHeight="1">
      <c r="A4" s="133" t="s">
        <v>704</v>
      </c>
      <c r="B4" s="133"/>
      <c r="C4" s="133"/>
      <c r="D4" s="133" t="s">
        <v>879</v>
      </c>
      <c r="E4" s="133"/>
      <c r="F4" s="133"/>
      <c r="G4" s="133"/>
      <c r="H4" s="133"/>
      <c r="I4" s="133"/>
      <c r="J4" s="133"/>
      <c r="K4" s="133"/>
      <c r="L4" s="133"/>
      <c r="M4" s="133"/>
      <c r="N4" s="65"/>
      <c r="O4" s="65"/>
      <c r="P4" s="65"/>
      <c r="Q4" s="65"/>
    </row>
    <row r="5" spans="1:17">
      <c r="A5" s="133"/>
      <c r="B5" s="133"/>
      <c r="C5" s="133"/>
      <c r="D5" s="133"/>
      <c r="E5" s="133"/>
      <c r="F5" s="133"/>
      <c r="G5" s="133"/>
      <c r="H5" s="133"/>
      <c r="I5" s="133"/>
      <c r="J5" s="133"/>
      <c r="K5" s="133"/>
      <c r="L5" s="133"/>
      <c r="M5" s="133"/>
      <c r="N5" s="65"/>
      <c r="O5" s="65"/>
      <c r="P5" s="65"/>
      <c r="Q5" s="65"/>
    </row>
    <row r="6" spans="1:17">
      <c r="A6" s="133" t="s">
        <v>705</v>
      </c>
      <c r="B6" s="133"/>
      <c r="C6" s="133"/>
      <c r="D6" s="133"/>
      <c r="E6" s="133"/>
      <c r="F6" s="133"/>
      <c r="G6" s="133"/>
      <c r="H6" s="133"/>
      <c r="I6" s="133"/>
      <c r="J6" s="133"/>
      <c r="K6" s="133"/>
      <c r="L6" s="133"/>
      <c r="M6" s="133"/>
    </row>
    <row r="7" spans="1:17">
      <c r="A7" s="133"/>
      <c r="B7" s="133"/>
      <c r="C7" s="133"/>
      <c r="D7" s="133"/>
      <c r="E7" s="133"/>
      <c r="F7" s="133"/>
      <c r="G7" s="133"/>
      <c r="H7" s="133"/>
      <c r="I7" s="133"/>
      <c r="J7" s="133"/>
      <c r="K7" s="133"/>
      <c r="L7" s="133"/>
      <c r="M7" s="133"/>
    </row>
    <row r="8" spans="1:17">
      <c r="A8" s="66"/>
      <c r="B8" s="66"/>
      <c r="C8" s="66"/>
      <c r="D8" s="66"/>
      <c r="E8" s="66"/>
      <c r="F8" s="66"/>
      <c r="G8" s="66"/>
      <c r="H8" s="66"/>
      <c r="I8" s="66"/>
      <c r="J8" s="66"/>
      <c r="K8" s="66"/>
      <c r="L8" s="66"/>
      <c r="M8" s="66"/>
    </row>
    <row r="9" spans="1:17">
      <c r="A9" s="66"/>
      <c r="B9" s="135" t="s">
        <v>49</v>
      </c>
      <c r="C9" s="135"/>
      <c r="D9" s="135"/>
      <c r="E9" s="135"/>
      <c r="F9" s="135"/>
      <c r="G9" s="135"/>
      <c r="H9" s="135"/>
      <c r="I9" s="135"/>
      <c r="J9" s="135"/>
      <c r="K9" s="135"/>
      <c r="L9" s="135"/>
      <c r="M9" s="66"/>
    </row>
    <row r="10" spans="1:17" ht="15.6">
      <c r="A10" s="66"/>
      <c r="B10" s="135" t="s">
        <v>50</v>
      </c>
      <c r="C10" s="135"/>
      <c r="D10" s="67" t="s">
        <v>51</v>
      </c>
      <c r="E10" s="67" t="s">
        <v>52</v>
      </c>
      <c r="F10" s="67" t="s">
        <v>53</v>
      </c>
      <c r="G10" s="135" t="s">
        <v>706</v>
      </c>
      <c r="H10" s="135"/>
      <c r="I10" s="135"/>
      <c r="J10" s="135"/>
      <c r="K10" s="135"/>
      <c r="L10" s="135"/>
      <c r="M10" s="66"/>
    </row>
    <row r="11" spans="1:17" ht="15.6">
      <c r="A11" s="66"/>
      <c r="B11" s="113">
        <v>41827</v>
      </c>
      <c r="C11" s="136"/>
      <c r="D11" s="68">
        <v>1</v>
      </c>
      <c r="E11" s="69" t="s">
        <v>707</v>
      </c>
      <c r="F11" s="69" t="s">
        <v>708</v>
      </c>
      <c r="G11" s="131" t="s">
        <v>709</v>
      </c>
      <c r="H11" s="131"/>
      <c r="I11" s="131"/>
      <c r="J11" s="131"/>
      <c r="K11" s="131"/>
      <c r="L11" s="131"/>
      <c r="M11" s="66"/>
    </row>
    <row r="12" spans="1:17" ht="27" customHeight="1">
      <c r="A12" s="66"/>
      <c r="B12" s="113">
        <v>41851</v>
      </c>
      <c r="C12" s="136"/>
      <c r="D12" s="70">
        <v>1.1000000000000001</v>
      </c>
      <c r="E12" s="69" t="s">
        <v>710</v>
      </c>
      <c r="F12" s="69" t="s">
        <v>711</v>
      </c>
      <c r="G12" s="120" t="s">
        <v>712</v>
      </c>
      <c r="H12" s="137"/>
      <c r="I12" s="137"/>
      <c r="J12" s="137"/>
      <c r="K12" s="137"/>
      <c r="L12" s="138"/>
      <c r="M12" s="66"/>
    </row>
    <row r="13" spans="1:17" ht="24.75" customHeight="1">
      <c r="A13" s="66"/>
      <c r="B13" s="118">
        <v>41922</v>
      </c>
      <c r="C13" s="132"/>
      <c r="D13" s="70">
        <v>1.2</v>
      </c>
      <c r="E13" s="69" t="s">
        <v>710</v>
      </c>
      <c r="F13" s="69" t="s">
        <v>708</v>
      </c>
      <c r="G13" s="119" t="s">
        <v>713</v>
      </c>
      <c r="H13" s="131"/>
      <c r="I13" s="131"/>
      <c r="J13" s="131"/>
      <c r="K13" s="131"/>
      <c r="L13" s="131"/>
      <c r="M13" s="66"/>
    </row>
    <row r="14" spans="1:17" ht="13.5" customHeight="1">
      <c r="A14" s="66"/>
      <c r="B14" s="118">
        <v>42131</v>
      </c>
      <c r="C14" s="132"/>
      <c r="D14" s="69" t="s">
        <v>238</v>
      </c>
      <c r="E14" s="69" t="s">
        <v>714</v>
      </c>
      <c r="F14" s="69" t="s">
        <v>715</v>
      </c>
      <c r="G14" s="131" t="s">
        <v>716</v>
      </c>
      <c r="H14" s="131"/>
      <c r="I14" s="131"/>
      <c r="J14" s="131"/>
      <c r="K14" s="131"/>
      <c r="L14" s="131"/>
      <c r="M14" s="66"/>
    </row>
    <row r="15" spans="1:17" ht="15.6">
      <c r="A15" s="66"/>
      <c r="B15" s="118">
        <v>42136</v>
      </c>
      <c r="C15" s="132"/>
      <c r="D15" s="69" t="s">
        <v>249</v>
      </c>
      <c r="E15" s="69" t="s">
        <v>717</v>
      </c>
      <c r="F15" s="69" t="s">
        <v>715</v>
      </c>
      <c r="G15" s="131" t="s">
        <v>718</v>
      </c>
      <c r="H15" s="131"/>
      <c r="I15" s="131"/>
      <c r="J15" s="131"/>
      <c r="K15" s="131"/>
      <c r="L15" s="131"/>
      <c r="M15" s="66"/>
    </row>
    <row r="16" spans="1:17" ht="13.5" customHeight="1">
      <c r="A16" s="66"/>
      <c r="B16" s="118">
        <v>42212</v>
      </c>
      <c r="C16" s="132"/>
      <c r="D16" s="69" t="s">
        <v>263</v>
      </c>
      <c r="E16" s="69" t="s">
        <v>714</v>
      </c>
      <c r="F16" s="69">
        <v>6</v>
      </c>
      <c r="G16" s="131" t="s">
        <v>264</v>
      </c>
      <c r="H16" s="131"/>
      <c r="I16" s="131"/>
      <c r="J16" s="131"/>
      <c r="K16" s="131"/>
      <c r="L16" s="131"/>
      <c r="M16" s="66"/>
    </row>
    <row r="17" spans="1:13" ht="13.5" customHeight="1">
      <c r="A17" s="66"/>
      <c r="B17" s="118">
        <v>42257</v>
      </c>
      <c r="C17" s="132"/>
      <c r="D17" s="69" t="s">
        <v>287</v>
      </c>
      <c r="E17" s="69" t="s">
        <v>719</v>
      </c>
      <c r="F17" s="69">
        <v>9</v>
      </c>
      <c r="G17" s="131" t="s">
        <v>720</v>
      </c>
      <c r="H17" s="131"/>
      <c r="I17" s="131"/>
      <c r="J17" s="131"/>
      <c r="K17" s="131"/>
      <c r="L17" s="131"/>
      <c r="M17" s="66"/>
    </row>
    <row r="18" spans="1:13" ht="13.5" customHeight="1">
      <c r="A18" s="66"/>
      <c r="B18" s="118">
        <v>42278</v>
      </c>
      <c r="C18" s="132"/>
      <c r="D18" s="69" t="s">
        <v>289</v>
      </c>
      <c r="E18" s="69" t="s">
        <v>721</v>
      </c>
      <c r="F18" s="69">
        <v>5</v>
      </c>
      <c r="G18" s="131" t="s">
        <v>722</v>
      </c>
      <c r="H18" s="131"/>
      <c r="I18" s="131"/>
      <c r="J18" s="131"/>
      <c r="K18" s="131"/>
      <c r="L18" s="131"/>
      <c r="M18" s="66"/>
    </row>
    <row r="19" spans="1:13" ht="15.6">
      <c r="A19" s="66"/>
      <c r="B19" s="118">
        <v>42328</v>
      </c>
      <c r="C19" s="132"/>
      <c r="D19" s="69" t="s">
        <v>290</v>
      </c>
      <c r="E19" s="69" t="s">
        <v>723</v>
      </c>
      <c r="F19" s="69" t="s">
        <v>715</v>
      </c>
      <c r="G19" s="131" t="s">
        <v>724</v>
      </c>
      <c r="H19" s="131"/>
      <c r="I19" s="131"/>
      <c r="J19" s="131"/>
      <c r="K19" s="131"/>
      <c r="L19" s="131"/>
      <c r="M19" s="66"/>
    </row>
    <row r="20" spans="1:13" ht="15.6">
      <c r="A20" s="66"/>
      <c r="B20" s="118">
        <v>42391</v>
      </c>
      <c r="C20" s="132"/>
      <c r="D20" s="69" t="s">
        <v>304</v>
      </c>
      <c r="E20" s="69" t="s">
        <v>725</v>
      </c>
      <c r="F20" s="69">
        <v>6</v>
      </c>
      <c r="G20" s="131" t="s">
        <v>726</v>
      </c>
      <c r="H20" s="131"/>
      <c r="I20" s="131"/>
      <c r="J20" s="131"/>
      <c r="K20" s="131"/>
      <c r="L20" s="131"/>
      <c r="M20" s="66"/>
    </row>
    <row r="21" spans="1:13" ht="15.6">
      <c r="A21" s="66"/>
      <c r="B21" s="118">
        <v>42405</v>
      </c>
      <c r="C21" s="132"/>
      <c r="D21" s="69" t="s">
        <v>314</v>
      </c>
      <c r="E21" s="69" t="s">
        <v>727</v>
      </c>
      <c r="F21" s="69" t="s">
        <v>316</v>
      </c>
      <c r="G21" s="131" t="s">
        <v>728</v>
      </c>
      <c r="H21" s="131"/>
      <c r="I21" s="131"/>
      <c r="J21" s="131"/>
      <c r="K21" s="131"/>
      <c r="L21" s="131"/>
      <c r="M21" s="66"/>
    </row>
    <row r="22" spans="1:13" ht="15.6">
      <c r="A22" s="66"/>
      <c r="B22" s="118">
        <v>42405</v>
      </c>
      <c r="C22" s="132"/>
      <c r="D22" s="69" t="s">
        <v>317</v>
      </c>
      <c r="E22" s="69" t="s">
        <v>729</v>
      </c>
      <c r="F22" s="69">
        <v>8.1999999999999993</v>
      </c>
      <c r="G22" s="131" t="s">
        <v>730</v>
      </c>
      <c r="H22" s="131"/>
      <c r="I22" s="131"/>
      <c r="J22" s="131"/>
      <c r="K22" s="131"/>
      <c r="L22" s="131"/>
      <c r="M22" s="66"/>
    </row>
    <row r="23" spans="1:13" ht="15.6">
      <c r="A23" s="66"/>
      <c r="B23" s="118">
        <v>42412</v>
      </c>
      <c r="C23" s="132"/>
      <c r="D23" s="69" t="s">
        <v>318</v>
      </c>
      <c r="E23" s="69" t="s">
        <v>729</v>
      </c>
      <c r="F23" s="69">
        <v>6.1</v>
      </c>
      <c r="G23" s="131" t="s">
        <v>731</v>
      </c>
      <c r="H23" s="131"/>
      <c r="I23" s="131"/>
      <c r="J23" s="131"/>
      <c r="K23" s="131"/>
      <c r="L23" s="131"/>
      <c r="M23" s="66"/>
    </row>
    <row r="24" spans="1:13" ht="15.6">
      <c r="A24" s="66"/>
      <c r="B24" s="118">
        <v>42412</v>
      </c>
      <c r="C24" s="132"/>
      <c r="D24" s="69" t="s">
        <v>319</v>
      </c>
      <c r="E24" s="69" t="s">
        <v>729</v>
      </c>
      <c r="F24" s="69" t="s">
        <v>322</v>
      </c>
      <c r="G24" s="131" t="s">
        <v>732</v>
      </c>
      <c r="H24" s="131"/>
      <c r="I24" s="131"/>
      <c r="J24" s="131"/>
      <c r="K24" s="131"/>
      <c r="L24" s="131"/>
      <c r="M24" s="66"/>
    </row>
    <row r="25" spans="1:13" ht="15.6">
      <c r="A25" s="66"/>
      <c r="B25" s="118">
        <v>42419</v>
      </c>
      <c r="C25" s="132"/>
      <c r="D25" s="69" t="s">
        <v>326</v>
      </c>
      <c r="E25" s="69" t="s">
        <v>729</v>
      </c>
      <c r="F25" s="69">
        <v>6.1</v>
      </c>
      <c r="G25" s="131" t="s">
        <v>328</v>
      </c>
      <c r="H25" s="131"/>
      <c r="I25" s="131"/>
      <c r="J25" s="131"/>
      <c r="K25" s="131"/>
      <c r="L25" s="131"/>
      <c r="M25" s="66"/>
    </row>
    <row r="26" spans="1:13" ht="12.75" customHeight="1">
      <c r="A26" s="66"/>
      <c r="B26" s="118">
        <v>42419</v>
      </c>
      <c r="C26" s="132"/>
      <c r="D26" s="69" t="s">
        <v>339</v>
      </c>
      <c r="E26" s="69" t="s">
        <v>729</v>
      </c>
      <c r="F26" s="71" t="s">
        <v>733</v>
      </c>
      <c r="G26" s="119" t="s">
        <v>734</v>
      </c>
      <c r="H26" s="131"/>
      <c r="I26" s="131"/>
      <c r="J26" s="131"/>
      <c r="K26" s="131"/>
      <c r="L26" s="131"/>
      <c r="M26" s="66"/>
    </row>
    <row r="27" spans="1:13" ht="15.6">
      <c r="A27" s="66"/>
      <c r="B27" s="118">
        <v>42457</v>
      </c>
      <c r="C27" s="132"/>
      <c r="D27" s="69" t="s">
        <v>370</v>
      </c>
      <c r="E27" s="69" t="s">
        <v>735</v>
      </c>
      <c r="F27" s="71" t="s">
        <v>736</v>
      </c>
      <c r="G27" s="119" t="s">
        <v>737</v>
      </c>
      <c r="H27" s="131"/>
      <c r="I27" s="131"/>
      <c r="J27" s="131"/>
      <c r="K27" s="131"/>
      <c r="L27" s="131"/>
      <c r="M27" s="66"/>
    </row>
    <row r="28" spans="1:13" ht="15.6">
      <c r="A28" s="66"/>
      <c r="B28" s="118">
        <v>42514</v>
      </c>
      <c r="C28" s="132"/>
      <c r="D28" s="69" t="s">
        <v>425</v>
      </c>
      <c r="E28" s="69" t="s">
        <v>723</v>
      </c>
      <c r="F28" s="71" t="s">
        <v>738</v>
      </c>
      <c r="G28" s="119" t="s">
        <v>739</v>
      </c>
      <c r="H28" s="131"/>
      <c r="I28" s="131"/>
      <c r="J28" s="131"/>
      <c r="K28" s="131"/>
      <c r="L28" s="131"/>
      <c r="M28" s="66"/>
    </row>
    <row r="29" spans="1:13" ht="15.6">
      <c r="A29" s="66"/>
      <c r="B29" s="118">
        <v>42545</v>
      </c>
      <c r="C29" s="132"/>
      <c r="D29" s="69" t="s">
        <v>453</v>
      </c>
      <c r="E29" s="69" t="s">
        <v>740</v>
      </c>
      <c r="F29" s="71" t="s">
        <v>463</v>
      </c>
      <c r="G29" s="119" t="s">
        <v>741</v>
      </c>
      <c r="H29" s="131"/>
      <c r="I29" s="131"/>
      <c r="J29" s="131"/>
      <c r="K29" s="131"/>
      <c r="L29" s="131"/>
      <c r="M29" s="66"/>
    </row>
    <row r="30" spans="1:13" ht="15.6">
      <c r="A30" s="66"/>
      <c r="B30" s="118">
        <v>42558</v>
      </c>
      <c r="C30" s="132"/>
      <c r="D30" s="69" t="s">
        <v>472</v>
      </c>
      <c r="E30" s="69" t="s">
        <v>742</v>
      </c>
      <c r="F30" s="71" t="s">
        <v>473</v>
      </c>
      <c r="G30" s="119" t="s">
        <v>743</v>
      </c>
      <c r="H30" s="131"/>
      <c r="I30" s="131"/>
      <c r="J30" s="131"/>
      <c r="K30" s="131"/>
      <c r="L30" s="131"/>
      <c r="M30" s="66"/>
    </row>
    <row r="31" spans="1:13" ht="27.75" customHeight="1">
      <c r="A31" s="66"/>
      <c r="B31" s="118">
        <v>42563</v>
      </c>
      <c r="C31" s="132"/>
      <c r="D31" s="69" t="s">
        <v>489</v>
      </c>
      <c r="E31" s="69" t="s">
        <v>723</v>
      </c>
      <c r="F31" s="71" t="s">
        <v>715</v>
      </c>
      <c r="G31" s="119" t="s">
        <v>744</v>
      </c>
      <c r="H31" s="131"/>
      <c r="I31" s="131"/>
      <c r="J31" s="131"/>
      <c r="K31" s="131"/>
      <c r="L31" s="131"/>
      <c r="M31" s="66"/>
    </row>
    <row r="32" spans="1:13" ht="27.75" customHeight="1">
      <c r="A32" s="66"/>
      <c r="B32" s="118">
        <v>42598</v>
      </c>
      <c r="C32" s="132"/>
      <c r="D32" s="69" t="s">
        <v>490</v>
      </c>
      <c r="E32" s="71" t="s">
        <v>745</v>
      </c>
      <c r="F32" s="71" t="s">
        <v>746</v>
      </c>
      <c r="G32" s="119" t="s">
        <v>747</v>
      </c>
      <c r="H32" s="131"/>
      <c r="I32" s="131"/>
      <c r="J32" s="131"/>
      <c r="K32" s="131"/>
      <c r="L32" s="131"/>
      <c r="M32" s="66"/>
    </row>
    <row r="33" spans="1:13" ht="15.6">
      <c r="A33" s="66"/>
      <c r="B33" s="113">
        <v>42614</v>
      </c>
      <c r="C33" s="114"/>
      <c r="D33" s="72" t="s">
        <v>498</v>
      </c>
      <c r="E33" s="73" t="s">
        <v>748</v>
      </c>
      <c r="F33" s="71" t="s">
        <v>499</v>
      </c>
      <c r="G33" s="120" t="s">
        <v>749</v>
      </c>
      <c r="H33" s="121"/>
      <c r="I33" s="121"/>
      <c r="J33" s="121"/>
      <c r="K33" s="121"/>
      <c r="L33" s="122"/>
      <c r="M33" s="66"/>
    </row>
    <row r="34" spans="1:13" ht="15.6">
      <c r="A34" s="66"/>
      <c r="B34" s="113">
        <v>42681</v>
      </c>
      <c r="C34" s="114"/>
      <c r="D34" s="72" t="s">
        <v>507</v>
      </c>
      <c r="E34" s="73" t="s">
        <v>750</v>
      </c>
      <c r="F34" s="71" t="s">
        <v>368</v>
      </c>
      <c r="G34" s="120" t="s">
        <v>751</v>
      </c>
      <c r="H34" s="121"/>
      <c r="I34" s="121"/>
      <c r="J34" s="121"/>
      <c r="K34" s="121"/>
      <c r="L34" s="122"/>
      <c r="M34" s="66"/>
    </row>
    <row r="35" spans="1:13" ht="15.6">
      <c r="A35" s="66"/>
      <c r="B35" s="113">
        <v>42768</v>
      </c>
      <c r="C35" s="114"/>
      <c r="D35" s="72" t="s">
        <v>508</v>
      </c>
      <c r="E35" s="73" t="s">
        <v>750</v>
      </c>
      <c r="F35" s="71" t="s">
        <v>509</v>
      </c>
      <c r="G35" s="120" t="s">
        <v>752</v>
      </c>
      <c r="H35" s="121"/>
      <c r="I35" s="121"/>
      <c r="J35" s="121"/>
      <c r="K35" s="121"/>
      <c r="L35" s="122"/>
      <c r="M35" s="66"/>
    </row>
    <row r="36" spans="1:13" ht="15.6">
      <c r="A36" s="66"/>
      <c r="B36" s="113">
        <v>42775</v>
      </c>
      <c r="C36" s="114"/>
      <c r="D36" s="72" t="s">
        <v>511</v>
      </c>
      <c r="E36" s="73" t="s">
        <v>753</v>
      </c>
      <c r="F36" s="71" t="s">
        <v>512</v>
      </c>
      <c r="G36" s="120" t="s">
        <v>754</v>
      </c>
      <c r="H36" s="121"/>
      <c r="I36" s="121"/>
      <c r="J36" s="121"/>
      <c r="K36" s="121"/>
      <c r="L36" s="122"/>
      <c r="M36" s="66"/>
    </row>
    <row r="37" spans="1:13" ht="15.6">
      <c r="A37" s="66"/>
      <c r="B37" s="113">
        <v>42776</v>
      </c>
      <c r="C37" s="114"/>
      <c r="D37" s="72" t="s">
        <v>513</v>
      </c>
      <c r="E37" s="73" t="s">
        <v>750</v>
      </c>
      <c r="F37" s="71" t="s">
        <v>514</v>
      </c>
      <c r="G37" s="120" t="s">
        <v>755</v>
      </c>
      <c r="H37" s="121"/>
      <c r="I37" s="121"/>
      <c r="J37" s="121"/>
      <c r="K37" s="121"/>
      <c r="L37" s="122"/>
      <c r="M37" s="66"/>
    </row>
    <row r="38" spans="1:13" ht="15.6">
      <c r="A38" s="66"/>
      <c r="B38" s="113">
        <v>42871</v>
      </c>
      <c r="C38" s="114"/>
      <c r="D38" s="72" t="s">
        <v>528</v>
      </c>
      <c r="E38" s="73" t="s">
        <v>750</v>
      </c>
      <c r="F38" s="71" t="s">
        <v>529</v>
      </c>
      <c r="G38" s="120" t="s">
        <v>756</v>
      </c>
      <c r="H38" s="121"/>
      <c r="I38" s="121"/>
      <c r="J38" s="121"/>
      <c r="K38" s="121"/>
      <c r="L38" s="122"/>
      <c r="M38" s="66"/>
    </row>
    <row r="39" spans="1:13" ht="26.4">
      <c r="A39" s="66"/>
      <c r="B39" s="113">
        <v>42986</v>
      </c>
      <c r="C39" s="114"/>
      <c r="D39" s="72" t="s">
        <v>530</v>
      </c>
      <c r="E39" s="73" t="s">
        <v>757</v>
      </c>
      <c r="F39" s="71" t="s">
        <v>531</v>
      </c>
      <c r="G39" s="120" t="s">
        <v>758</v>
      </c>
      <c r="H39" s="121"/>
      <c r="I39" s="121"/>
      <c r="J39" s="121"/>
      <c r="K39" s="121"/>
      <c r="L39" s="122"/>
      <c r="M39" s="66"/>
    </row>
    <row r="40" spans="1:13" ht="27" customHeight="1">
      <c r="A40" s="66"/>
      <c r="B40" s="113">
        <v>42999</v>
      </c>
      <c r="C40" s="114"/>
      <c r="D40" s="72" t="s">
        <v>533</v>
      </c>
      <c r="E40" s="73" t="s">
        <v>759</v>
      </c>
      <c r="F40" s="71" t="s">
        <v>534</v>
      </c>
      <c r="G40" s="120" t="s">
        <v>760</v>
      </c>
      <c r="H40" s="121"/>
      <c r="I40" s="121"/>
      <c r="J40" s="121"/>
      <c r="K40" s="121"/>
      <c r="L40" s="122"/>
      <c r="M40" s="66"/>
    </row>
    <row r="41" spans="1:13" ht="15.6">
      <c r="A41" s="66"/>
      <c r="B41" s="113">
        <v>43026</v>
      </c>
      <c r="C41" s="114"/>
      <c r="D41" s="72" t="s">
        <v>538</v>
      </c>
      <c r="E41" s="73" t="s">
        <v>761</v>
      </c>
      <c r="F41" s="71" t="s">
        <v>539</v>
      </c>
      <c r="G41" s="120" t="s">
        <v>762</v>
      </c>
      <c r="H41" s="121"/>
      <c r="I41" s="121"/>
      <c r="J41" s="121"/>
      <c r="K41" s="121"/>
      <c r="L41" s="122"/>
      <c r="M41" s="66"/>
    </row>
    <row r="42" spans="1:13" ht="15.6">
      <c r="A42" s="66"/>
      <c r="B42" s="113">
        <v>43026</v>
      </c>
      <c r="C42" s="114"/>
      <c r="D42" s="72" t="s">
        <v>544</v>
      </c>
      <c r="E42" s="73" t="s">
        <v>761</v>
      </c>
      <c r="F42" s="71" t="s">
        <v>543</v>
      </c>
      <c r="G42" s="120" t="s">
        <v>763</v>
      </c>
      <c r="H42" s="121"/>
      <c r="I42" s="121"/>
      <c r="J42" s="121"/>
      <c r="K42" s="121"/>
      <c r="L42" s="122"/>
      <c r="M42" s="66"/>
    </row>
    <row r="43" spans="1:13" ht="15.6">
      <c r="A43" s="66"/>
      <c r="B43" s="113">
        <v>43032</v>
      </c>
      <c r="C43" s="114"/>
      <c r="D43" s="72" t="s">
        <v>546</v>
      </c>
      <c r="E43" s="73" t="s">
        <v>764</v>
      </c>
      <c r="F43" s="71" t="s">
        <v>349</v>
      </c>
      <c r="G43" s="120" t="s">
        <v>765</v>
      </c>
      <c r="H43" s="121"/>
      <c r="I43" s="121"/>
      <c r="J43" s="121"/>
      <c r="K43" s="121"/>
      <c r="L43" s="122"/>
      <c r="M43" s="66"/>
    </row>
    <row r="44" spans="1:13" ht="13.5" customHeight="1">
      <c r="A44" s="66"/>
      <c r="B44" s="113">
        <v>43047</v>
      </c>
      <c r="C44" s="114"/>
      <c r="D44" s="72" t="s">
        <v>554</v>
      </c>
      <c r="E44" s="73" t="s">
        <v>766</v>
      </c>
      <c r="F44" s="71" t="s">
        <v>350</v>
      </c>
      <c r="G44" s="120" t="s">
        <v>767</v>
      </c>
      <c r="H44" s="121"/>
      <c r="I44" s="121"/>
      <c r="J44" s="121"/>
      <c r="K44" s="121"/>
      <c r="L44" s="122"/>
      <c r="M44" s="66"/>
    </row>
    <row r="45" spans="1:13" ht="13.5" customHeight="1">
      <c r="A45" s="66"/>
      <c r="B45" s="113">
        <v>43060</v>
      </c>
      <c r="C45" s="114"/>
      <c r="D45" s="72" t="s">
        <v>555</v>
      </c>
      <c r="E45" s="73" t="s">
        <v>768</v>
      </c>
      <c r="F45" s="71" t="s">
        <v>350</v>
      </c>
      <c r="G45" s="120" t="s">
        <v>769</v>
      </c>
      <c r="H45" s="121"/>
      <c r="I45" s="121"/>
      <c r="J45" s="121"/>
      <c r="K45" s="121"/>
      <c r="L45" s="122"/>
      <c r="M45" s="66"/>
    </row>
    <row r="46" spans="1:13" ht="26.25" customHeight="1">
      <c r="A46" s="66"/>
      <c r="B46" s="113">
        <v>43067</v>
      </c>
      <c r="C46" s="114"/>
      <c r="D46" s="72" t="s">
        <v>556</v>
      </c>
      <c r="E46" s="73" t="s">
        <v>770</v>
      </c>
      <c r="F46" s="71" t="s">
        <v>532</v>
      </c>
      <c r="G46" s="120" t="s">
        <v>771</v>
      </c>
      <c r="H46" s="121"/>
      <c r="I46" s="121"/>
      <c r="J46" s="121"/>
      <c r="K46" s="121"/>
      <c r="L46" s="122"/>
      <c r="M46" s="66"/>
    </row>
    <row r="47" spans="1:13" ht="26.25" customHeight="1">
      <c r="A47" s="66"/>
      <c r="B47" s="113">
        <v>43080</v>
      </c>
      <c r="C47" s="114"/>
      <c r="D47" s="72" t="s">
        <v>558</v>
      </c>
      <c r="E47" s="73" t="s">
        <v>768</v>
      </c>
      <c r="F47" s="71" t="s">
        <v>350</v>
      </c>
      <c r="G47" s="120" t="s">
        <v>772</v>
      </c>
      <c r="H47" s="121"/>
      <c r="I47" s="121"/>
      <c r="J47" s="121"/>
      <c r="K47" s="121"/>
      <c r="L47" s="122"/>
      <c r="M47" s="66"/>
    </row>
    <row r="48" spans="1:13" ht="15.6">
      <c r="A48" s="66"/>
      <c r="B48" s="113">
        <v>43097</v>
      </c>
      <c r="C48" s="114"/>
      <c r="D48" s="72" t="s">
        <v>559</v>
      </c>
      <c r="E48" s="73" t="s">
        <v>770</v>
      </c>
      <c r="F48" s="71" t="s">
        <v>560</v>
      </c>
      <c r="G48" s="120" t="s">
        <v>773</v>
      </c>
      <c r="H48" s="121"/>
      <c r="I48" s="121"/>
      <c r="J48" s="121"/>
      <c r="K48" s="121"/>
      <c r="L48" s="122"/>
      <c r="M48" s="66"/>
    </row>
    <row r="49" spans="1:13" ht="13.5" customHeight="1">
      <c r="A49" s="66"/>
      <c r="B49" s="113">
        <v>43108</v>
      </c>
      <c r="C49" s="114"/>
      <c r="D49" s="72" t="s">
        <v>563</v>
      </c>
      <c r="E49" s="73" t="s">
        <v>774</v>
      </c>
      <c r="F49" s="71" t="s">
        <v>564</v>
      </c>
      <c r="G49" s="120" t="s">
        <v>775</v>
      </c>
      <c r="H49" s="121"/>
      <c r="I49" s="121"/>
      <c r="J49" s="121"/>
      <c r="K49" s="121"/>
      <c r="L49" s="122"/>
      <c r="M49" s="66"/>
    </row>
    <row r="50" spans="1:13" ht="15.6">
      <c r="A50" s="66"/>
      <c r="B50" s="113">
        <v>43166</v>
      </c>
      <c r="C50" s="114"/>
      <c r="D50" s="72" t="s">
        <v>575</v>
      </c>
      <c r="E50" s="73" t="s">
        <v>776</v>
      </c>
      <c r="F50" s="71" t="s">
        <v>350</v>
      </c>
      <c r="G50" s="120" t="s">
        <v>777</v>
      </c>
      <c r="H50" s="121"/>
      <c r="I50" s="121"/>
      <c r="J50" s="121"/>
      <c r="K50" s="121"/>
      <c r="L50" s="122"/>
      <c r="M50" s="66"/>
    </row>
    <row r="51" spans="1:13" ht="13.5" customHeight="1">
      <c r="A51" s="66"/>
      <c r="B51" s="113">
        <v>43175</v>
      </c>
      <c r="C51" s="114"/>
      <c r="D51" s="72" t="s">
        <v>578</v>
      </c>
      <c r="E51" s="73" t="s">
        <v>778</v>
      </c>
      <c r="F51" s="71" t="s">
        <v>366</v>
      </c>
      <c r="G51" s="120" t="s">
        <v>779</v>
      </c>
      <c r="H51" s="121"/>
      <c r="I51" s="121"/>
      <c r="J51" s="121"/>
      <c r="K51" s="121"/>
      <c r="L51" s="122"/>
      <c r="M51" s="66"/>
    </row>
    <row r="52" spans="1:13" ht="13.5" customHeight="1">
      <c r="A52" s="66"/>
      <c r="B52" s="113">
        <v>43181</v>
      </c>
      <c r="C52" s="114"/>
      <c r="D52" s="72" t="s">
        <v>579</v>
      </c>
      <c r="E52" s="73" t="s">
        <v>774</v>
      </c>
      <c r="F52" s="71" t="s">
        <v>564</v>
      </c>
      <c r="G52" s="120" t="s">
        <v>780</v>
      </c>
      <c r="H52" s="121"/>
      <c r="I52" s="121"/>
      <c r="J52" s="121"/>
      <c r="K52" s="121"/>
      <c r="L52" s="122"/>
      <c r="M52" s="66"/>
    </row>
    <row r="53" spans="1:13" ht="39.6">
      <c r="A53" s="66"/>
      <c r="B53" s="113">
        <v>43419</v>
      </c>
      <c r="C53" s="114"/>
      <c r="D53" s="72" t="s">
        <v>587</v>
      </c>
      <c r="E53" s="73" t="s">
        <v>770</v>
      </c>
      <c r="F53" s="71" t="s">
        <v>588</v>
      </c>
      <c r="G53" s="120" t="s">
        <v>781</v>
      </c>
      <c r="H53" s="121"/>
      <c r="I53" s="121"/>
      <c r="J53" s="121"/>
      <c r="K53" s="121"/>
      <c r="L53" s="122"/>
      <c r="M53" s="66"/>
    </row>
    <row r="54" spans="1:13" ht="15.6">
      <c r="A54" s="66"/>
      <c r="B54" s="113">
        <v>43434</v>
      </c>
      <c r="C54" s="114"/>
      <c r="D54" s="72" t="s">
        <v>595</v>
      </c>
      <c r="E54" s="71" t="s">
        <v>782</v>
      </c>
      <c r="F54" s="71" t="s">
        <v>596</v>
      </c>
      <c r="G54" s="119" t="s">
        <v>763</v>
      </c>
      <c r="H54" s="119"/>
      <c r="I54" s="119"/>
      <c r="J54" s="119"/>
      <c r="K54" s="119"/>
      <c r="L54" s="119"/>
      <c r="M54" s="66"/>
    </row>
    <row r="55" spans="1:13" ht="15.6">
      <c r="A55" s="66"/>
      <c r="B55" s="113">
        <v>43609</v>
      </c>
      <c r="C55" s="114"/>
      <c r="D55" s="72" t="s">
        <v>600</v>
      </c>
      <c r="E55" s="71" t="s">
        <v>783</v>
      </c>
      <c r="F55" s="71" t="s">
        <v>601</v>
      </c>
      <c r="G55" s="119" t="s">
        <v>784</v>
      </c>
      <c r="H55" s="119"/>
      <c r="I55" s="119"/>
      <c r="J55" s="119"/>
      <c r="K55" s="119"/>
      <c r="L55" s="119"/>
      <c r="M55" s="66"/>
    </row>
    <row r="56" spans="1:13" ht="15.6">
      <c r="A56" s="66"/>
      <c r="B56" s="113">
        <v>43620</v>
      </c>
      <c r="C56" s="114"/>
      <c r="D56" s="72" t="s">
        <v>602</v>
      </c>
      <c r="E56" s="71" t="s">
        <v>783</v>
      </c>
      <c r="F56" s="71" t="s">
        <v>603</v>
      </c>
      <c r="G56" s="119" t="s">
        <v>785</v>
      </c>
      <c r="H56" s="119"/>
      <c r="I56" s="119"/>
      <c r="J56" s="119"/>
      <c r="K56" s="119"/>
      <c r="L56" s="119"/>
      <c r="M56" s="66"/>
    </row>
    <row r="57" spans="1:13" ht="15.6">
      <c r="A57" s="66"/>
      <c r="B57" s="113">
        <v>43663</v>
      </c>
      <c r="C57" s="114"/>
      <c r="D57" s="72" t="s">
        <v>604</v>
      </c>
      <c r="E57" s="71" t="s">
        <v>770</v>
      </c>
      <c r="F57" s="71" t="s">
        <v>605</v>
      </c>
      <c r="G57" s="119" t="s">
        <v>786</v>
      </c>
      <c r="H57" s="119"/>
      <c r="I57" s="119"/>
      <c r="J57" s="119"/>
      <c r="K57" s="119"/>
      <c r="L57" s="119"/>
      <c r="M57" s="66"/>
    </row>
    <row r="58" spans="1:13" ht="15.6">
      <c r="A58" s="66"/>
      <c r="B58" s="113">
        <v>43675</v>
      </c>
      <c r="C58" s="114"/>
      <c r="D58" s="72" t="s">
        <v>606</v>
      </c>
      <c r="E58" s="71" t="s">
        <v>787</v>
      </c>
      <c r="F58" s="71" t="s">
        <v>607</v>
      </c>
      <c r="G58" s="119" t="s">
        <v>788</v>
      </c>
      <c r="H58" s="119"/>
      <c r="I58" s="119"/>
      <c r="J58" s="119"/>
      <c r="K58" s="119"/>
      <c r="L58" s="119"/>
      <c r="M58" s="66"/>
    </row>
    <row r="59" spans="1:13" ht="15.6">
      <c r="A59" s="66"/>
      <c r="B59" s="113">
        <v>43770</v>
      </c>
      <c r="C59" s="114"/>
      <c r="D59" s="72" t="s">
        <v>672</v>
      </c>
      <c r="E59" s="71" t="s">
        <v>789</v>
      </c>
      <c r="F59" s="71" t="s">
        <v>673</v>
      </c>
      <c r="G59" s="119" t="s">
        <v>790</v>
      </c>
      <c r="H59" s="119"/>
      <c r="I59" s="119"/>
      <c r="J59" s="119"/>
      <c r="K59" s="119"/>
      <c r="L59" s="119"/>
      <c r="M59" s="66"/>
    </row>
    <row r="60" spans="1:13" ht="13.5" customHeight="1">
      <c r="A60" s="66"/>
      <c r="B60" s="118">
        <v>43773</v>
      </c>
      <c r="C60" s="118"/>
      <c r="D60" s="69" t="s">
        <v>680</v>
      </c>
      <c r="E60" s="71" t="s">
        <v>782</v>
      </c>
      <c r="F60" s="71" t="s">
        <v>681</v>
      </c>
      <c r="G60" s="119" t="s">
        <v>791</v>
      </c>
      <c r="H60" s="119"/>
      <c r="I60" s="119"/>
      <c r="J60" s="119"/>
      <c r="K60" s="119"/>
      <c r="L60" s="119"/>
      <c r="M60" s="66"/>
    </row>
    <row r="61" spans="1:13" ht="38.25" customHeight="1">
      <c r="A61" s="66"/>
      <c r="B61" s="118">
        <v>43781</v>
      </c>
      <c r="C61" s="118"/>
      <c r="D61" s="69" t="s">
        <v>685</v>
      </c>
      <c r="E61" s="71" t="s">
        <v>789</v>
      </c>
      <c r="F61" s="71" t="s">
        <v>368</v>
      </c>
      <c r="G61" s="119" t="s">
        <v>792</v>
      </c>
      <c r="H61" s="119"/>
      <c r="I61" s="119"/>
      <c r="J61" s="119"/>
      <c r="K61" s="119"/>
      <c r="L61" s="119"/>
      <c r="M61" s="66"/>
    </row>
    <row r="62" spans="1:13" ht="38.25" customHeight="1">
      <c r="A62" s="66"/>
      <c r="B62" s="118">
        <v>43906</v>
      </c>
      <c r="C62" s="118"/>
      <c r="D62" s="69" t="s">
        <v>691</v>
      </c>
      <c r="E62" s="71" t="s">
        <v>793</v>
      </c>
      <c r="F62" s="71" t="s">
        <v>794</v>
      </c>
      <c r="G62" s="119" t="s">
        <v>795</v>
      </c>
      <c r="H62" s="119"/>
      <c r="I62" s="119"/>
      <c r="J62" s="119"/>
      <c r="K62" s="119"/>
      <c r="L62" s="119"/>
      <c r="M62" s="66"/>
    </row>
    <row r="63" spans="1:13" ht="38.25" customHeight="1">
      <c r="A63" s="66"/>
      <c r="B63" s="113">
        <v>43908</v>
      </c>
      <c r="C63" s="114"/>
      <c r="D63" s="69" t="s">
        <v>692</v>
      </c>
      <c r="E63" s="71" t="s">
        <v>789</v>
      </c>
      <c r="F63" s="71" t="s">
        <v>693</v>
      </c>
      <c r="G63" s="120" t="s">
        <v>796</v>
      </c>
      <c r="H63" s="121"/>
      <c r="I63" s="121"/>
      <c r="J63" s="121"/>
      <c r="K63" s="121"/>
      <c r="L63" s="122"/>
      <c r="M63" s="66"/>
    </row>
    <row r="64" spans="1:13" ht="38.25" customHeight="1">
      <c r="A64" s="66"/>
      <c r="B64" s="118">
        <v>43941</v>
      </c>
      <c r="C64" s="118"/>
      <c r="D64" s="69" t="s">
        <v>694</v>
      </c>
      <c r="E64" s="71" t="s">
        <v>797</v>
      </c>
      <c r="F64" s="71" t="s">
        <v>695</v>
      </c>
      <c r="G64" s="119" t="s">
        <v>798</v>
      </c>
      <c r="H64" s="119"/>
      <c r="I64" s="119"/>
      <c r="J64" s="119"/>
      <c r="K64" s="119"/>
      <c r="L64" s="119"/>
      <c r="M64" s="66"/>
    </row>
    <row r="65" spans="1:13" ht="38.25" customHeight="1">
      <c r="A65" s="66"/>
      <c r="B65" s="118">
        <v>43971</v>
      </c>
      <c r="C65" s="118"/>
      <c r="D65" s="69" t="s">
        <v>702</v>
      </c>
      <c r="E65" s="71" t="s">
        <v>789</v>
      </c>
      <c r="F65" s="71" t="s">
        <v>532</v>
      </c>
      <c r="G65" s="119" t="s">
        <v>799</v>
      </c>
      <c r="H65" s="119"/>
      <c r="I65" s="119"/>
      <c r="J65" s="119"/>
      <c r="K65" s="119"/>
      <c r="L65" s="119"/>
      <c r="M65" s="66"/>
    </row>
    <row r="66" spans="1:13" ht="44.25" customHeight="1">
      <c r="A66" s="66"/>
      <c r="B66" s="118">
        <v>43977</v>
      </c>
      <c r="C66" s="118"/>
      <c r="D66" s="69" t="s">
        <v>808</v>
      </c>
      <c r="E66" s="89" t="s">
        <v>809</v>
      </c>
      <c r="F66" s="71" t="s">
        <v>703</v>
      </c>
      <c r="G66" s="119" t="s">
        <v>810</v>
      </c>
      <c r="H66" s="119"/>
      <c r="I66" s="119"/>
      <c r="J66" s="119"/>
      <c r="K66" s="119"/>
      <c r="L66" s="119"/>
      <c r="M66" s="66"/>
    </row>
    <row r="67" spans="1:13" ht="44.25" customHeight="1">
      <c r="A67" s="66"/>
      <c r="B67" s="113">
        <v>44195</v>
      </c>
      <c r="C67" s="123"/>
      <c r="D67" s="69" t="s">
        <v>815</v>
      </c>
      <c r="E67" s="91" t="s">
        <v>816</v>
      </c>
      <c r="F67" s="71" t="s">
        <v>817</v>
      </c>
      <c r="G67" s="121" t="s">
        <v>818</v>
      </c>
      <c r="H67" s="124"/>
      <c r="I67" s="124"/>
      <c r="J67" s="124"/>
      <c r="K67" s="124"/>
      <c r="L67" s="125"/>
      <c r="M67" s="66"/>
    </row>
    <row r="68" spans="1:13" ht="44.25" customHeight="1">
      <c r="A68" s="66"/>
      <c r="B68" s="113">
        <v>44265</v>
      </c>
      <c r="C68" s="123"/>
      <c r="D68" s="69" t="s">
        <v>819</v>
      </c>
      <c r="E68" s="91" t="s">
        <v>820</v>
      </c>
      <c r="F68" s="71" t="s">
        <v>376</v>
      </c>
      <c r="G68" s="121" t="s">
        <v>821</v>
      </c>
      <c r="H68" s="124"/>
      <c r="I68" s="124"/>
      <c r="J68" s="124"/>
      <c r="K68" s="124"/>
      <c r="L68" s="125"/>
      <c r="M68" s="66"/>
    </row>
    <row r="69" spans="1:13" ht="44.25" customHeight="1">
      <c r="A69" s="66"/>
      <c r="B69" s="113">
        <v>44392</v>
      </c>
      <c r="C69" s="123"/>
      <c r="D69" s="69" t="s">
        <v>824</v>
      </c>
      <c r="E69" s="91" t="s">
        <v>825</v>
      </c>
      <c r="F69" s="71" t="s">
        <v>349</v>
      </c>
      <c r="G69" s="121" t="s">
        <v>826</v>
      </c>
      <c r="H69" s="124"/>
      <c r="I69" s="124"/>
      <c r="J69" s="124"/>
      <c r="K69" s="124"/>
      <c r="L69" s="125"/>
      <c r="M69" s="66"/>
    </row>
    <row r="70" spans="1:13" ht="44.25" customHeight="1">
      <c r="A70" s="66"/>
      <c r="B70" s="113">
        <v>44462</v>
      </c>
      <c r="C70" s="123"/>
      <c r="D70" s="69" t="s">
        <v>827</v>
      </c>
      <c r="E70" s="91" t="s">
        <v>828</v>
      </c>
      <c r="F70" s="71" t="s">
        <v>367</v>
      </c>
      <c r="G70" s="121" t="s">
        <v>829</v>
      </c>
      <c r="H70" s="124"/>
      <c r="I70" s="124"/>
      <c r="J70" s="124"/>
      <c r="K70" s="124"/>
      <c r="L70" s="125"/>
      <c r="M70" s="66"/>
    </row>
    <row r="71" spans="1:13" ht="44.25" customHeight="1">
      <c r="A71" s="66"/>
      <c r="B71" s="113">
        <v>44599</v>
      </c>
      <c r="C71" s="123"/>
      <c r="D71" s="69" t="s">
        <v>830</v>
      </c>
      <c r="E71" s="91" t="s">
        <v>820</v>
      </c>
      <c r="F71" s="71" t="s">
        <v>831</v>
      </c>
      <c r="G71" s="121" t="s">
        <v>832</v>
      </c>
      <c r="H71" s="124"/>
      <c r="I71" s="124"/>
      <c r="J71" s="124"/>
      <c r="K71" s="124"/>
      <c r="L71" s="125"/>
      <c r="M71" s="66"/>
    </row>
    <row r="72" spans="1:13" ht="44.25" customHeight="1">
      <c r="A72" s="66"/>
      <c r="B72" s="113">
        <v>44755</v>
      </c>
      <c r="C72" s="123"/>
      <c r="D72" s="69" t="s">
        <v>865</v>
      </c>
      <c r="E72" s="91" t="s">
        <v>866</v>
      </c>
      <c r="F72" s="71" t="s">
        <v>532</v>
      </c>
      <c r="G72" s="121" t="s">
        <v>867</v>
      </c>
      <c r="H72" s="124"/>
      <c r="I72" s="124"/>
      <c r="J72" s="124"/>
      <c r="K72" s="124"/>
      <c r="L72" s="125"/>
      <c r="M72" s="66"/>
    </row>
    <row r="73" spans="1:13" ht="44.25" customHeight="1">
      <c r="A73" s="66"/>
      <c r="B73" s="113">
        <v>44757</v>
      </c>
      <c r="C73" s="123"/>
      <c r="D73" s="69" t="s">
        <v>873</v>
      </c>
      <c r="E73" s="91" t="s">
        <v>866</v>
      </c>
      <c r="F73" s="71" t="s">
        <v>369</v>
      </c>
      <c r="G73" s="121" t="s">
        <v>874</v>
      </c>
      <c r="H73" s="124"/>
      <c r="I73" s="124"/>
      <c r="J73" s="124"/>
      <c r="K73" s="124"/>
      <c r="L73" s="125"/>
      <c r="M73" s="66"/>
    </row>
    <row r="74" spans="1:13" ht="44.25" customHeight="1">
      <c r="A74" s="66"/>
      <c r="B74" s="113">
        <v>44832</v>
      </c>
      <c r="C74" s="123"/>
      <c r="D74" s="69" t="s">
        <v>876</v>
      </c>
      <c r="E74" s="91" t="s">
        <v>866</v>
      </c>
      <c r="F74" s="89" t="s">
        <v>878</v>
      </c>
      <c r="G74" s="121" t="s">
        <v>877</v>
      </c>
      <c r="H74" s="124"/>
      <c r="I74" s="124"/>
      <c r="J74" s="124"/>
      <c r="K74" s="124"/>
      <c r="L74" s="125"/>
      <c r="M74" s="66"/>
    </row>
    <row r="75" spans="1:13" ht="44.25" customHeight="1">
      <c r="A75" s="66"/>
      <c r="B75" s="113">
        <v>44909</v>
      </c>
      <c r="C75" s="123"/>
      <c r="D75" s="69" t="s">
        <v>881</v>
      </c>
      <c r="E75" s="91" t="s">
        <v>828</v>
      </c>
      <c r="F75" s="89" t="s">
        <v>367</v>
      </c>
      <c r="G75" s="93"/>
      <c r="H75" s="94"/>
      <c r="I75" s="94"/>
      <c r="J75" s="94"/>
      <c r="K75" s="94"/>
      <c r="L75" s="95"/>
      <c r="M75" s="66"/>
    </row>
    <row r="76" spans="1:13" ht="44.25" customHeight="1">
      <c r="A76" s="66"/>
      <c r="B76" s="113">
        <v>45002</v>
      </c>
      <c r="C76" s="123"/>
      <c r="D76" s="69" t="s">
        <v>893</v>
      </c>
      <c r="E76" s="91" t="s">
        <v>828</v>
      </c>
      <c r="F76" s="89" t="s">
        <v>350</v>
      </c>
      <c r="G76" s="121" t="s">
        <v>894</v>
      </c>
      <c r="H76" s="124"/>
      <c r="I76" s="124"/>
      <c r="J76" s="124"/>
      <c r="K76" s="124"/>
      <c r="L76" s="125"/>
      <c r="M76" s="66"/>
    </row>
    <row r="77" spans="1:13" ht="44.25" customHeight="1">
      <c r="A77" s="66"/>
      <c r="B77" s="113">
        <v>45064</v>
      </c>
      <c r="C77" s="123"/>
      <c r="D77" s="69" t="s">
        <v>898</v>
      </c>
      <c r="E77" s="91" t="s">
        <v>899</v>
      </c>
      <c r="F77" s="89" t="s">
        <v>367</v>
      </c>
      <c r="G77" s="116" t="s">
        <v>900</v>
      </c>
      <c r="H77" s="124"/>
      <c r="I77" s="124"/>
      <c r="J77" s="124"/>
      <c r="K77" s="124"/>
      <c r="L77" s="125"/>
      <c r="M77" s="66"/>
    </row>
    <row r="78" spans="1:13" ht="44.25" hidden="1" customHeight="1">
      <c r="A78" s="66"/>
      <c r="B78" s="113">
        <v>45216</v>
      </c>
      <c r="C78" s="114"/>
      <c r="D78" s="69" t="s">
        <v>907</v>
      </c>
      <c r="E78" s="91" t="s">
        <v>914</v>
      </c>
      <c r="F78" s="89" t="s">
        <v>423</v>
      </c>
      <c r="G78" s="115" t="s">
        <v>915</v>
      </c>
      <c r="H78" s="116"/>
      <c r="I78" s="116"/>
      <c r="J78" s="116"/>
      <c r="K78" s="116"/>
      <c r="L78" s="117"/>
      <c r="M78" s="66"/>
    </row>
    <row r="79" spans="1:13" ht="44.25" customHeight="1">
      <c r="A79" s="66"/>
      <c r="B79" s="126">
        <v>45224</v>
      </c>
      <c r="C79" s="127"/>
      <c r="D79" s="97" t="s">
        <v>913</v>
      </c>
      <c r="E79" s="98" t="s">
        <v>908</v>
      </c>
      <c r="F79" s="99" t="s">
        <v>909</v>
      </c>
      <c r="G79" s="128" t="s">
        <v>910</v>
      </c>
      <c r="H79" s="129"/>
      <c r="I79" s="129"/>
      <c r="J79" s="129"/>
      <c r="K79" s="129"/>
      <c r="L79" s="130"/>
      <c r="M79" s="66"/>
    </row>
    <row r="80" spans="1:13" ht="36" customHeight="1">
      <c r="A80" s="66"/>
      <c r="B80" s="113">
        <v>45243</v>
      </c>
      <c r="C80" s="114"/>
      <c r="D80" s="69" t="s">
        <v>921</v>
      </c>
      <c r="E80" s="91" t="s">
        <v>922</v>
      </c>
      <c r="F80" s="89" t="s">
        <v>366</v>
      </c>
      <c r="G80" s="115" t="s">
        <v>923</v>
      </c>
      <c r="H80" s="116"/>
      <c r="I80" s="116"/>
      <c r="J80" s="116"/>
      <c r="K80" s="116"/>
      <c r="L80" s="117"/>
      <c r="M80" s="66"/>
    </row>
    <row r="81" spans="1:13" ht="60" customHeight="1">
      <c r="A81" s="66"/>
      <c r="B81" s="113">
        <v>45301</v>
      </c>
      <c r="C81" s="114"/>
      <c r="D81" s="106" t="s">
        <v>929</v>
      </c>
      <c r="E81" s="91" t="s">
        <v>930</v>
      </c>
      <c r="F81" s="89" t="s">
        <v>931</v>
      </c>
      <c r="G81" s="115" t="s">
        <v>1061</v>
      </c>
      <c r="H81" s="116"/>
      <c r="I81" s="116"/>
      <c r="J81" s="116"/>
      <c r="K81" s="116"/>
      <c r="L81" s="117"/>
      <c r="M81" s="66"/>
    </row>
    <row r="82" spans="1:13" ht="20.100000000000001" customHeight="1">
      <c r="A82" s="112"/>
      <c r="B82" s="113">
        <v>45344</v>
      </c>
      <c r="C82" s="114"/>
      <c r="D82" s="106" t="s">
        <v>1062</v>
      </c>
      <c r="E82" s="91" t="s">
        <v>1063</v>
      </c>
      <c r="F82" s="89" t="s">
        <v>1064</v>
      </c>
      <c r="G82" s="115" t="s">
        <v>1065</v>
      </c>
      <c r="H82" s="124"/>
      <c r="I82" s="124"/>
      <c r="J82" s="124"/>
      <c r="K82" s="124"/>
      <c r="L82" s="125"/>
      <c r="M82" s="66"/>
    </row>
    <row r="83" spans="1:13" ht="20.100000000000001" customHeight="1">
      <c r="A83" s="111"/>
      <c r="B83" s="113"/>
      <c r="C83" s="114"/>
      <c r="D83" s="69"/>
      <c r="E83" s="91"/>
      <c r="F83" s="89"/>
      <c r="G83" s="115"/>
      <c r="H83" s="116"/>
      <c r="I83" s="116"/>
      <c r="J83" s="116"/>
      <c r="K83" s="116"/>
      <c r="L83" s="117"/>
      <c r="M83" s="100"/>
    </row>
    <row r="84" spans="1:13">
      <c r="A84" s="142" t="s">
        <v>924</v>
      </c>
      <c r="B84" s="143"/>
      <c r="C84" s="143"/>
      <c r="D84" s="144"/>
      <c r="E84" s="145" t="s">
        <v>912</v>
      </c>
      <c r="F84" s="146"/>
      <c r="G84" s="146"/>
      <c r="H84" s="146"/>
      <c r="I84" s="146"/>
      <c r="J84" s="147"/>
      <c r="K84" s="74" t="s">
        <v>54</v>
      </c>
      <c r="L84" s="74" t="s">
        <v>55</v>
      </c>
      <c r="M84" s="74" t="s">
        <v>56</v>
      </c>
    </row>
    <row r="85" spans="1:13" ht="13.5" customHeight="1">
      <c r="A85" s="154" t="s">
        <v>911</v>
      </c>
      <c r="B85" s="155"/>
      <c r="C85" s="155"/>
      <c r="D85" s="156"/>
      <c r="E85" s="148"/>
      <c r="F85" s="149"/>
      <c r="G85" s="149"/>
      <c r="H85" s="149"/>
      <c r="I85" s="149"/>
      <c r="J85" s="150"/>
      <c r="K85" s="139" t="s">
        <v>922</v>
      </c>
      <c r="L85" s="139" t="s">
        <v>914</v>
      </c>
      <c r="M85" s="139" t="s">
        <v>820</v>
      </c>
    </row>
    <row r="86" spans="1:13">
      <c r="A86" s="157"/>
      <c r="B86" s="158"/>
      <c r="C86" s="158"/>
      <c r="D86" s="159"/>
      <c r="E86" s="148"/>
      <c r="F86" s="149"/>
      <c r="G86" s="149"/>
      <c r="H86" s="149"/>
      <c r="I86" s="149"/>
      <c r="J86" s="150"/>
      <c r="K86" s="140"/>
      <c r="L86" s="140"/>
      <c r="M86" s="140"/>
    </row>
    <row r="87" spans="1:13" ht="24.75" customHeight="1">
      <c r="A87" s="160"/>
      <c r="B87" s="161"/>
      <c r="C87" s="161"/>
      <c r="D87" s="162"/>
      <c r="E87" s="151"/>
      <c r="F87" s="152"/>
      <c r="G87" s="152"/>
      <c r="H87" s="152"/>
      <c r="I87" s="152"/>
      <c r="J87" s="153"/>
      <c r="K87" s="141"/>
      <c r="L87" s="141"/>
      <c r="M87" s="141"/>
    </row>
  </sheetData>
  <mergeCells count="160">
    <mergeCell ref="B81:C81"/>
    <mergeCell ref="G81:L81"/>
    <mergeCell ref="G82:L82"/>
    <mergeCell ref="B82:C82"/>
    <mergeCell ref="M85:M87"/>
    <mergeCell ref="B55:C55"/>
    <mergeCell ref="G55:L55"/>
    <mergeCell ref="B59:C59"/>
    <mergeCell ref="G59:L59"/>
    <mergeCell ref="B58:C58"/>
    <mergeCell ref="G58:L58"/>
    <mergeCell ref="B56:C56"/>
    <mergeCell ref="G56:L56"/>
    <mergeCell ref="B57:C57"/>
    <mergeCell ref="G57:L57"/>
    <mergeCell ref="A84:D84"/>
    <mergeCell ref="E84:J87"/>
    <mergeCell ref="A85:D87"/>
    <mergeCell ref="K85:K87"/>
    <mergeCell ref="L85:L87"/>
    <mergeCell ref="B61:C61"/>
    <mergeCell ref="G61:L61"/>
    <mergeCell ref="B70:C70"/>
    <mergeCell ref="G70:L70"/>
    <mergeCell ref="B78:C78"/>
    <mergeCell ref="G78:L78"/>
    <mergeCell ref="B65:C65"/>
    <mergeCell ref="G65:L65"/>
    <mergeCell ref="G43:L43"/>
    <mergeCell ref="B44:C44"/>
    <mergeCell ref="B40:C40"/>
    <mergeCell ref="G40:L40"/>
    <mergeCell ref="B77:C77"/>
    <mergeCell ref="G77:L77"/>
    <mergeCell ref="B50:C50"/>
    <mergeCell ref="G50:L50"/>
    <mergeCell ref="B54:C54"/>
    <mergeCell ref="G54:L54"/>
    <mergeCell ref="B68:C68"/>
    <mergeCell ref="G68:L68"/>
    <mergeCell ref="B51:C51"/>
    <mergeCell ref="G51:L51"/>
    <mergeCell ref="B52:C52"/>
    <mergeCell ref="G52:L52"/>
    <mergeCell ref="B60:C60"/>
    <mergeCell ref="G60:L60"/>
    <mergeCell ref="B62:C62"/>
    <mergeCell ref="G62:L62"/>
    <mergeCell ref="B17:C17"/>
    <mergeCell ref="G21:L21"/>
    <mergeCell ref="B75:C75"/>
    <mergeCell ref="B18:C18"/>
    <mergeCell ref="G18:L18"/>
    <mergeCell ref="B49:C49"/>
    <mergeCell ref="G49:L49"/>
    <mergeCell ref="B34:C34"/>
    <mergeCell ref="G35:L35"/>
    <mergeCell ref="B45:C45"/>
    <mergeCell ref="G45:L45"/>
    <mergeCell ref="G34:L34"/>
    <mergeCell ref="B46:C46"/>
    <mergeCell ref="G46:L46"/>
    <mergeCell ref="G44:L44"/>
    <mergeCell ref="G37:L37"/>
    <mergeCell ref="B35:C35"/>
    <mergeCell ref="B36:C36"/>
    <mergeCell ref="G36:L36"/>
    <mergeCell ref="B42:C42"/>
    <mergeCell ref="G42:L42"/>
    <mergeCell ref="B41:C41"/>
    <mergeCell ref="G41:L41"/>
    <mergeCell ref="B43:C43"/>
    <mergeCell ref="B38:C38"/>
    <mergeCell ref="G38:L38"/>
    <mergeCell ref="B37:C37"/>
    <mergeCell ref="A1:C3"/>
    <mergeCell ref="D1:J3"/>
    <mergeCell ref="K1:M5"/>
    <mergeCell ref="A4:C5"/>
    <mergeCell ref="D4:J5"/>
    <mergeCell ref="A6:M7"/>
    <mergeCell ref="B9:L9"/>
    <mergeCell ref="B15:C15"/>
    <mergeCell ref="G15:L15"/>
    <mergeCell ref="B12:C12"/>
    <mergeCell ref="G12:L12"/>
    <mergeCell ref="B13:C13"/>
    <mergeCell ref="G13:L13"/>
    <mergeCell ref="B14:C14"/>
    <mergeCell ref="G14:L14"/>
    <mergeCell ref="B10:C10"/>
    <mergeCell ref="G10:L10"/>
    <mergeCell ref="B11:C11"/>
    <mergeCell ref="G11:L11"/>
    <mergeCell ref="B16:C16"/>
    <mergeCell ref="G16:L16"/>
    <mergeCell ref="B22:C22"/>
    <mergeCell ref="G22:L22"/>
    <mergeCell ref="G28:L28"/>
    <mergeCell ref="G26:L26"/>
    <mergeCell ref="B31:C31"/>
    <mergeCell ref="G31:L31"/>
    <mergeCell ref="B32:C32"/>
    <mergeCell ref="G32:L32"/>
    <mergeCell ref="B33:C33"/>
    <mergeCell ref="G33:L33"/>
    <mergeCell ref="B27:C27"/>
    <mergeCell ref="G27:L27"/>
    <mergeCell ref="G23:L23"/>
    <mergeCell ref="G24:L24"/>
    <mergeCell ref="B23:C23"/>
    <mergeCell ref="B28:C28"/>
    <mergeCell ref="B79:C79"/>
    <mergeCell ref="G79:L79"/>
    <mergeCell ref="G17:L17"/>
    <mergeCell ref="B24:C24"/>
    <mergeCell ref="B19:C19"/>
    <mergeCell ref="G19:L19"/>
    <mergeCell ref="B20:C20"/>
    <mergeCell ref="G20:L20"/>
    <mergeCell ref="B21:C21"/>
    <mergeCell ref="B53:C53"/>
    <mergeCell ref="G53:L53"/>
    <mergeCell ref="B25:C25"/>
    <mergeCell ref="G29:L29"/>
    <mergeCell ref="B29:C29"/>
    <mergeCell ref="G47:L47"/>
    <mergeCell ref="B47:C47"/>
    <mergeCell ref="G48:L48"/>
    <mergeCell ref="B48:C48"/>
    <mergeCell ref="B39:C39"/>
    <mergeCell ref="B30:C30"/>
    <mergeCell ref="G30:L30"/>
    <mergeCell ref="B26:C26"/>
    <mergeCell ref="G25:L25"/>
    <mergeCell ref="G39:L39"/>
    <mergeCell ref="B80:C80"/>
    <mergeCell ref="G80:L80"/>
    <mergeCell ref="B64:C64"/>
    <mergeCell ref="G64:L64"/>
    <mergeCell ref="B63:C63"/>
    <mergeCell ref="G63:L63"/>
    <mergeCell ref="B83:C83"/>
    <mergeCell ref="G83:L83"/>
    <mergeCell ref="B73:C73"/>
    <mergeCell ref="G73:L73"/>
    <mergeCell ref="B72:C72"/>
    <mergeCell ref="G72:L72"/>
    <mergeCell ref="B67:C67"/>
    <mergeCell ref="G67:L67"/>
    <mergeCell ref="B66:C66"/>
    <mergeCell ref="G66:L66"/>
    <mergeCell ref="B71:C71"/>
    <mergeCell ref="G71:L71"/>
    <mergeCell ref="B74:C74"/>
    <mergeCell ref="G74:L74"/>
    <mergeCell ref="B76:C76"/>
    <mergeCell ref="G76:L76"/>
    <mergeCell ref="B69:C69"/>
    <mergeCell ref="G69:L69"/>
  </mergeCells>
  <phoneticPr fontId="8" type="noConversion"/>
  <pageMargins left="0.39370078740157483" right="0.39370078740157483" top="0.98425196850393704" bottom="0.98425196850393704" header="0.51181102362204722" footer="0.51181102362204722"/>
  <pageSetup paperSize="9" fitToHeight="0" orientation="landscape" horizontalDpi="200" verticalDpi="200" r:id="rId1"/>
  <headerFooter differentFirst="1" alignWithMargins="0">
    <oddFooter xml:space="preserve">&amp;L_x000D_&amp;1#&amp;"Calibri"&amp;8&amp;KCCCCCC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있습니다.&amp;C&amp;P/&amp;N&amp;R© 2012 HYUNDAI AUTRON </oddFooter>
    <first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있습니다.&amp;R© 2012 HYUNDAI AUTRON Co., Ltd., All Right Reserved</firstFooter>
  </headerFooter>
  <rowBreaks count="2" manualBreakCount="2">
    <brk id="68" max="12" man="1"/>
    <brk id="83" max="12"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
  <sheetViews>
    <sheetView zoomScale="70" zoomScaleNormal="70" workbookViewId="0">
      <selection activeCell="H17" sqref="H17"/>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2">
      <c r="A1" s="194" t="s">
        <v>32</v>
      </c>
      <c r="B1" s="195" t="s">
        <v>30</v>
      </c>
      <c r="C1" s="196"/>
      <c r="D1" s="196"/>
      <c r="E1" s="196"/>
      <c r="F1" s="196"/>
      <c r="G1" s="196"/>
      <c r="H1" s="196"/>
      <c r="I1" s="191" t="s">
        <v>3</v>
      </c>
      <c r="J1" s="191" t="s">
        <v>901</v>
      </c>
    </row>
    <row r="2" spans="1:12" ht="26.4">
      <c r="A2" s="194"/>
      <c r="B2" s="60" t="s">
        <v>6</v>
      </c>
      <c r="C2" s="60" t="s">
        <v>2</v>
      </c>
      <c r="D2" s="60" t="s">
        <v>33</v>
      </c>
      <c r="E2" s="60" t="s">
        <v>7</v>
      </c>
      <c r="F2" s="60" t="s">
        <v>34</v>
      </c>
      <c r="G2" s="60" t="s">
        <v>35</v>
      </c>
      <c r="H2" s="60" t="s">
        <v>36</v>
      </c>
      <c r="I2" s="192"/>
      <c r="J2" s="192"/>
    </row>
    <row r="3" spans="1:12" ht="39.6">
      <c r="A3" s="199" t="s">
        <v>368</v>
      </c>
      <c r="B3" s="204" t="s">
        <v>417</v>
      </c>
      <c r="C3" s="8" t="s">
        <v>687</v>
      </c>
      <c r="D3" s="8" t="s">
        <v>99</v>
      </c>
      <c r="E3" s="33" t="s">
        <v>485</v>
      </c>
      <c r="F3" s="30" t="s">
        <v>480</v>
      </c>
      <c r="G3" s="30"/>
      <c r="H3" s="40" t="s">
        <v>1084</v>
      </c>
      <c r="I3" s="86" t="s">
        <v>684</v>
      </c>
      <c r="J3" s="1" t="s">
        <v>917</v>
      </c>
      <c r="K3" s="6"/>
      <c r="L3" s="6"/>
    </row>
    <row r="4" spans="1:12" ht="39.6">
      <c r="A4" s="200"/>
      <c r="B4" s="204"/>
      <c r="C4" s="8" t="s">
        <v>688</v>
      </c>
      <c r="D4" s="8" t="s">
        <v>99</v>
      </c>
      <c r="E4" s="33" t="s">
        <v>486</v>
      </c>
      <c r="F4" s="30" t="s">
        <v>480</v>
      </c>
      <c r="G4" s="30"/>
      <c r="H4" s="40" t="s">
        <v>1084</v>
      </c>
      <c r="I4" s="86" t="s">
        <v>684</v>
      </c>
      <c r="J4" s="1" t="s">
        <v>917</v>
      </c>
      <c r="K4" s="6"/>
      <c r="L4" s="6"/>
    </row>
    <row r="5" spans="1:12" ht="39.6">
      <c r="A5" s="200"/>
      <c r="B5" s="204" t="s">
        <v>419</v>
      </c>
      <c r="C5" s="8" t="s">
        <v>690</v>
      </c>
      <c r="D5" s="8" t="s">
        <v>484</v>
      </c>
      <c r="E5" s="33" t="s">
        <v>487</v>
      </c>
      <c r="F5" s="30" t="s">
        <v>480</v>
      </c>
      <c r="G5" s="30"/>
      <c r="H5" s="40" t="s">
        <v>1084</v>
      </c>
      <c r="I5" s="86" t="s">
        <v>684</v>
      </c>
      <c r="J5" s="1" t="s">
        <v>917</v>
      </c>
      <c r="K5" s="6"/>
      <c r="L5" s="6"/>
    </row>
    <row r="6" spans="1:12" ht="52.8">
      <c r="A6" s="200"/>
      <c r="B6" s="204"/>
      <c r="C6" s="8" t="s">
        <v>689</v>
      </c>
      <c r="D6" s="8" t="s">
        <v>241</v>
      </c>
      <c r="E6" s="33" t="s">
        <v>488</v>
      </c>
      <c r="F6" s="30" t="s">
        <v>480</v>
      </c>
      <c r="G6" s="30"/>
      <c r="H6" s="40" t="s">
        <v>1084</v>
      </c>
      <c r="I6" s="86" t="s">
        <v>684</v>
      </c>
      <c r="J6" s="1" t="s">
        <v>917</v>
      </c>
      <c r="K6" s="6"/>
      <c r="L6" s="6"/>
    </row>
    <row r="7" spans="1:12" ht="39.6">
      <c r="A7" s="200"/>
      <c r="B7" s="217" t="s">
        <v>682</v>
      </c>
      <c r="C7" s="8" t="s">
        <v>597</v>
      </c>
      <c r="D7" s="8" t="s">
        <v>500</v>
      </c>
      <c r="E7" s="33" t="s">
        <v>501</v>
      </c>
      <c r="F7" s="30" t="s">
        <v>502</v>
      </c>
      <c r="G7" s="30"/>
      <c r="H7" s="40" t="s">
        <v>1084</v>
      </c>
      <c r="I7" s="1"/>
      <c r="J7" s="1" t="s">
        <v>917</v>
      </c>
    </row>
    <row r="8" spans="1:12" ht="52.8">
      <c r="A8" s="200"/>
      <c r="B8" s="217"/>
      <c r="C8" s="8" t="s">
        <v>598</v>
      </c>
      <c r="D8" s="8" t="s">
        <v>503</v>
      </c>
      <c r="E8" s="33" t="s">
        <v>504</v>
      </c>
      <c r="F8" s="30" t="s">
        <v>502</v>
      </c>
      <c r="G8" s="30"/>
      <c r="H8" s="40" t="s">
        <v>1084</v>
      </c>
      <c r="I8" s="1"/>
      <c r="J8" s="1" t="s">
        <v>917</v>
      </c>
    </row>
    <row r="9" spans="1:12" ht="39.6">
      <c r="A9" s="216"/>
      <c r="B9" s="218"/>
      <c r="C9" s="8" t="s">
        <v>686</v>
      </c>
      <c r="D9" s="8" t="s">
        <v>505</v>
      </c>
      <c r="E9" s="33" t="s">
        <v>506</v>
      </c>
      <c r="F9" s="30" t="s">
        <v>502</v>
      </c>
      <c r="G9" s="30"/>
      <c r="H9" s="40" t="s">
        <v>1084</v>
      </c>
      <c r="I9" s="86" t="s">
        <v>684</v>
      </c>
      <c r="J9" s="1" t="s">
        <v>917</v>
      </c>
    </row>
  </sheetData>
  <mergeCells count="8">
    <mergeCell ref="J1:J2"/>
    <mergeCell ref="B7:B9"/>
    <mergeCell ref="A3:A9"/>
    <mergeCell ref="I1:I2"/>
    <mergeCell ref="B3:B4"/>
    <mergeCell ref="B5:B6"/>
    <mergeCell ref="A1:A2"/>
    <mergeCell ref="B1:H1"/>
  </mergeCells>
  <phoneticPr fontId="8" type="noConversion"/>
  <conditionalFormatting sqref="H3:H46">
    <cfRule type="beginsWith" dxfId="32" priority="3" operator="beginsWith" text="OK">
      <formula>LEFT(H3,LEN("OK"))="OK"</formula>
    </cfRule>
  </conditionalFormatting>
  <conditionalFormatting sqref="H3:H53">
    <cfRule type="beginsWith" dxfId="31" priority="1" operator="beginsWith" text="N/A">
      <formula>LEFT(H3,LEN("N/A"))="N/A"</formula>
    </cfRule>
    <cfRule type="beginsWith" dxfId="30" priority="2" operator="beginsWith" text="NOK">
      <formula>LEFT(H3,LEN("NOK"))="NOK"</formula>
    </cfRule>
  </conditionalFormatting>
  <dataValidations count="1">
    <dataValidation type="list" allowBlank="1" showInputMessage="1" showErrorMessage="1" sqref="J3:J9">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H10:H46</xm:sqref>
        </x14:dataValidation>
        <x14:dataValidation type="list" allowBlank="1" showInputMessage="1" showErrorMessage="1">
          <x14:formula1>
            <xm:f>Etc!$B$2:$B$18</xm:f>
          </x14:formula1>
          <xm:sqref>H3:H9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J15"/>
  <sheetViews>
    <sheetView topLeftCell="A11" zoomScale="70" zoomScaleNormal="70" workbookViewId="0">
      <selection activeCell="H3" sqref="H3:H15"/>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0">
      <c r="A1" s="194" t="s">
        <v>32</v>
      </c>
      <c r="B1" s="195" t="s">
        <v>30</v>
      </c>
      <c r="C1" s="196"/>
      <c r="D1" s="196"/>
      <c r="E1" s="196"/>
      <c r="F1" s="196"/>
      <c r="G1" s="196"/>
      <c r="H1" s="196"/>
      <c r="I1" s="191" t="s">
        <v>3</v>
      </c>
      <c r="J1" s="191" t="s">
        <v>901</v>
      </c>
    </row>
    <row r="2" spans="1:10" ht="26.4">
      <c r="A2" s="194"/>
      <c r="B2" s="60" t="s">
        <v>6</v>
      </c>
      <c r="C2" s="60" t="s">
        <v>2</v>
      </c>
      <c r="D2" s="60" t="s">
        <v>33</v>
      </c>
      <c r="E2" s="60" t="s">
        <v>7</v>
      </c>
      <c r="F2" s="60" t="s">
        <v>34</v>
      </c>
      <c r="G2" s="60" t="s">
        <v>35</v>
      </c>
      <c r="H2" s="60" t="s">
        <v>36</v>
      </c>
      <c r="I2" s="192"/>
      <c r="J2" s="192"/>
    </row>
    <row r="3" spans="1:10" ht="52.8">
      <c r="A3" s="199" t="s">
        <v>369</v>
      </c>
      <c r="B3" s="209" t="s">
        <v>265</v>
      </c>
      <c r="C3" s="34" t="s">
        <v>266</v>
      </c>
      <c r="D3" s="34"/>
      <c r="E3" s="33" t="s">
        <v>267</v>
      </c>
      <c r="F3" s="30"/>
      <c r="G3" s="30"/>
      <c r="H3" s="40" t="s">
        <v>1084</v>
      </c>
      <c r="I3" s="1"/>
      <c r="J3" s="1" t="s">
        <v>917</v>
      </c>
    </row>
    <row r="4" spans="1:10" ht="39.6">
      <c r="A4" s="200"/>
      <c r="B4" s="217"/>
      <c r="C4" s="8" t="s">
        <v>268</v>
      </c>
      <c r="D4" s="34" t="s">
        <v>269</v>
      </c>
      <c r="E4" s="33" t="s">
        <v>270</v>
      </c>
      <c r="F4" s="30" t="s">
        <v>271</v>
      </c>
      <c r="G4" s="30"/>
      <c r="H4" s="40" t="s">
        <v>1084</v>
      </c>
      <c r="I4" s="1"/>
      <c r="J4" s="1" t="s">
        <v>918</v>
      </c>
    </row>
    <row r="5" spans="1:10" ht="158.4">
      <c r="A5" s="200"/>
      <c r="B5" s="217"/>
      <c r="C5" s="34" t="s">
        <v>272</v>
      </c>
      <c r="D5" s="34" t="s">
        <v>273</v>
      </c>
      <c r="E5" s="33" t="s">
        <v>274</v>
      </c>
      <c r="F5" s="30" t="s">
        <v>932</v>
      </c>
      <c r="G5" s="30"/>
      <c r="H5" s="40" t="s">
        <v>1084</v>
      </c>
      <c r="I5" s="1"/>
      <c r="J5" s="1" t="s">
        <v>918</v>
      </c>
    </row>
    <row r="6" spans="1:10" ht="105.6">
      <c r="A6" s="200"/>
      <c r="B6" s="217"/>
      <c r="C6" s="34" t="s">
        <v>275</v>
      </c>
      <c r="D6" s="34" t="s">
        <v>276</v>
      </c>
      <c r="E6" s="33" t="s">
        <v>277</v>
      </c>
      <c r="F6" s="30" t="s">
        <v>278</v>
      </c>
      <c r="G6" s="30"/>
      <c r="H6" s="40" t="s">
        <v>1084</v>
      </c>
      <c r="I6" s="1"/>
      <c r="J6" s="1" t="s">
        <v>918</v>
      </c>
    </row>
    <row r="7" spans="1:10" ht="48.75" customHeight="1">
      <c r="A7" s="200"/>
      <c r="B7" s="217"/>
      <c r="C7" s="34" t="s">
        <v>869</v>
      </c>
      <c r="D7" s="34" t="s">
        <v>872</v>
      </c>
      <c r="E7" s="33" t="s">
        <v>875</v>
      </c>
      <c r="F7" s="30" t="s">
        <v>871</v>
      </c>
      <c r="G7" s="30"/>
      <c r="H7" s="40" t="s">
        <v>1084</v>
      </c>
      <c r="I7" s="1"/>
      <c r="J7" s="1" t="s">
        <v>918</v>
      </c>
    </row>
    <row r="8" spans="1:10" ht="158.4">
      <c r="A8" s="200"/>
      <c r="B8" s="218"/>
      <c r="C8" s="8" t="s">
        <v>870</v>
      </c>
      <c r="D8" s="34" t="s">
        <v>279</v>
      </c>
      <c r="E8" s="33" t="s">
        <v>868</v>
      </c>
      <c r="F8" s="30" t="s">
        <v>280</v>
      </c>
      <c r="G8" s="30"/>
      <c r="H8" s="40" t="s">
        <v>1084</v>
      </c>
      <c r="I8" s="1"/>
      <c r="J8" s="1" t="s">
        <v>918</v>
      </c>
    </row>
    <row r="9" spans="1:10" ht="66">
      <c r="A9" s="200"/>
      <c r="B9" s="209" t="s">
        <v>286</v>
      </c>
      <c r="C9" s="8" t="s">
        <v>266</v>
      </c>
      <c r="D9" s="34" t="s">
        <v>288</v>
      </c>
      <c r="E9" s="33"/>
      <c r="F9" s="30"/>
      <c r="G9" s="30"/>
      <c r="H9" s="40" t="s">
        <v>1084</v>
      </c>
      <c r="I9" s="1"/>
      <c r="J9" s="1" t="s">
        <v>918</v>
      </c>
    </row>
    <row r="10" spans="1:10" ht="145.19999999999999">
      <c r="A10" s="200"/>
      <c r="B10" s="217"/>
      <c r="C10" s="34" t="s">
        <v>291</v>
      </c>
      <c r="D10" s="8" t="s">
        <v>281</v>
      </c>
      <c r="E10" s="33" t="s">
        <v>296</v>
      </c>
      <c r="F10" s="30" t="s">
        <v>298</v>
      </c>
      <c r="G10" s="30"/>
      <c r="H10" s="40" t="s">
        <v>1084</v>
      </c>
      <c r="I10" s="1"/>
      <c r="J10" s="1" t="s">
        <v>918</v>
      </c>
    </row>
    <row r="11" spans="1:10" ht="145.19999999999999">
      <c r="A11" s="200"/>
      <c r="B11" s="217"/>
      <c r="C11" s="34" t="s">
        <v>292</v>
      </c>
      <c r="D11" s="8" t="s">
        <v>282</v>
      </c>
      <c r="E11" s="33" t="s">
        <v>299</v>
      </c>
      <c r="F11" s="30" t="s">
        <v>297</v>
      </c>
      <c r="G11" s="30"/>
      <c r="H11" s="40" t="s">
        <v>1084</v>
      </c>
      <c r="I11" s="1"/>
      <c r="J11" s="1" t="s">
        <v>918</v>
      </c>
    </row>
    <row r="12" spans="1:10" ht="132">
      <c r="A12" s="200"/>
      <c r="B12" s="217"/>
      <c r="C12" s="34" t="s">
        <v>293</v>
      </c>
      <c r="D12" s="8" t="s">
        <v>283</v>
      </c>
      <c r="E12" s="33" t="s">
        <v>300</v>
      </c>
      <c r="F12" s="30" t="s">
        <v>302</v>
      </c>
      <c r="G12" s="30"/>
      <c r="H12" s="40" t="s">
        <v>1084</v>
      </c>
      <c r="I12" s="1"/>
      <c r="J12" s="1" t="s">
        <v>918</v>
      </c>
    </row>
    <row r="13" spans="1:10" ht="132">
      <c r="A13" s="200"/>
      <c r="B13" s="230"/>
      <c r="C13" s="34" t="s">
        <v>320</v>
      </c>
      <c r="D13" s="8" t="s">
        <v>321</v>
      </c>
      <c r="E13" s="33" t="s">
        <v>323</v>
      </c>
      <c r="F13" s="30" t="s">
        <v>324</v>
      </c>
      <c r="G13" s="30"/>
      <c r="H13" s="40" t="s">
        <v>1084</v>
      </c>
      <c r="I13" s="1"/>
      <c r="J13" s="1" t="s">
        <v>918</v>
      </c>
    </row>
    <row r="14" spans="1:10" ht="145.19999999999999">
      <c r="A14" s="200"/>
      <c r="B14" s="63" t="s">
        <v>284</v>
      </c>
      <c r="C14" s="34" t="s">
        <v>294</v>
      </c>
      <c r="D14" s="34" t="s">
        <v>285</v>
      </c>
      <c r="E14" s="33" t="s">
        <v>301</v>
      </c>
      <c r="F14" s="30" t="s">
        <v>303</v>
      </c>
      <c r="G14" s="30"/>
      <c r="H14" s="40" t="s">
        <v>1084</v>
      </c>
      <c r="I14" s="1"/>
      <c r="J14" s="1" t="s">
        <v>917</v>
      </c>
    </row>
    <row r="15" spans="1:10">
      <c r="A15" s="216"/>
      <c r="B15" s="63" t="s">
        <v>41</v>
      </c>
      <c r="C15" s="34" t="s">
        <v>295</v>
      </c>
      <c r="D15" s="34" t="s">
        <v>42</v>
      </c>
      <c r="E15" s="33" t="s">
        <v>43</v>
      </c>
      <c r="F15" s="30" t="s">
        <v>44</v>
      </c>
      <c r="G15" s="30"/>
      <c r="H15" s="40" t="s">
        <v>1084</v>
      </c>
      <c r="I15" s="1"/>
      <c r="J15" s="1" t="s">
        <v>918</v>
      </c>
    </row>
  </sheetData>
  <mergeCells count="7">
    <mergeCell ref="J1:J2"/>
    <mergeCell ref="I1:I2"/>
    <mergeCell ref="A3:A15"/>
    <mergeCell ref="B3:B8"/>
    <mergeCell ref="B9:B13"/>
    <mergeCell ref="A1:A2"/>
    <mergeCell ref="B1:H1"/>
  </mergeCells>
  <phoneticPr fontId="8" type="noConversion"/>
  <conditionalFormatting sqref="H3:H51">
    <cfRule type="beginsWith" dxfId="29" priority="3" operator="beginsWith" text="OK">
      <formula>LEFT(H3,LEN("OK"))="OK"</formula>
    </cfRule>
  </conditionalFormatting>
  <conditionalFormatting sqref="H3:H58">
    <cfRule type="beginsWith" dxfId="28" priority="1" operator="beginsWith" text="N/A">
      <formula>LEFT(H3,LEN("N/A"))="N/A"</formula>
    </cfRule>
    <cfRule type="beginsWith" dxfId="27" priority="2" operator="beginsWith" text="NOK">
      <formula>LEFT(H3,LEN("NOK"))="NOK"</formula>
    </cfRule>
  </conditionalFormatting>
  <dataValidations count="1">
    <dataValidation type="list" allowBlank="1" showInputMessage="1" showErrorMessage="1" sqref="J3:J15">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drawing r:id="rId1"/>
  <legacyDrawing r:id="rId2"/>
  <oleObjects>
    <mc:AlternateContent xmlns:mc="http://schemas.openxmlformats.org/markup-compatibility/2006">
      <mc:Choice Requires="x14">
        <oleObject progId="포장기 셸 개체" dvAspect="DVASPECT_ICON" shapeId="13313" r:id="rId3">
          <objectPr defaultSize="0" autoPict="0" r:id="rId4">
            <anchor moveWithCells="1">
              <from>
                <xdr:col>1</xdr:col>
                <xdr:colOff>0</xdr:colOff>
                <xdr:row>2</xdr:row>
                <xdr:rowOff>0</xdr:rowOff>
              </from>
              <to>
                <xdr:col>1</xdr:col>
                <xdr:colOff>975360</xdr:colOff>
                <xdr:row>2</xdr:row>
                <xdr:rowOff>487680</xdr:rowOff>
              </to>
            </anchor>
          </objectPr>
        </oleObject>
      </mc:Choice>
      <mc:Fallback>
        <oleObject progId="포장기 셸 개체" dvAspect="DVASPECT_ICON" shapeId="13313" r:id="rId3"/>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H16:H51</xm:sqref>
        </x14:dataValidation>
        <x14:dataValidation type="list" allowBlank="1" showInputMessage="1" showErrorMessage="1">
          <x14:formula1>
            <xm:f>Etc!$B$2:$B$18</xm:f>
          </x14:formula1>
          <xm:sqref>H3:H15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J8"/>
  <sheetViews>
    <sheetView zoomScale="70" zoomScaleNormal="70" workbookViewId="0">
      <selection activeCell="H11" sqref="H11"/>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0">
      <c r="A1" s="194" t="s">
        <v>448</v>
      </c>
      <c r="B1" s="195" t="s">
        <v>447</v>
      </c>
      <c r="C1" s="196"/>
      <c r="D1" s="196"/>
      <c r="E1" s="196"/>
      <c r="F1" s="196"/>
      <c r="G1" s="196"/>
      <c r="H1" s="196"/>
      <c r="I1" s="191" t="s">
        <v>446</v>
      </c>
      <c r="J1" s="191" t="s">
        <v>901</v>
      </c>
    </row>
    <row r="2" spans="1:10" ht="26.4">
      <c r="A2" s="194"/>
      <c r="B2" s="60" t="s">
        <v>445</v>
      </c>
      <c r="C2" s="60" t="s">
        <v>444</v>
      </c>
      <c r="D2" s="60" t="s">
        <v>443</v>
      </c>
      <c r="E2" s="60" t="s">
        <v>442</v>
      </c>
      <c r="F2" s="60" t="s">
        <v>441</v>
      </c>
      <c r="G2" s="60" t="s">
        <v>440</v>
      </c>
      <c r="H2" s="60" t="s">
        <v>439</v>
      </c>
      <c r="I2" s="192"/>
      <c r="J2" s="192"/>
    </row>
    <row r="3" spans="1:10" ht="39.6">
      <c r="A3" s="199" t="s">
        <v>510</v>
      </c>
      <c r="B3" s="209" t="s">
        <v>438</v>
      </c>
      <c r="C3" s="34" t="s">
        <v>437</v>
      </c>
      <c r="D3" s="34" t="s">
        <v>436</v>
      </c>
      <c r="E3" s="33" t="s">
        <v>435</v>
      </c>
      <c r="F3" s="30" t="s">
        <v>434</v>
      </c>
      <c r="G3" s="30"/>
      <c r="H3" s="40" t="s">
        <v>1084</v>
      </c>
      <c r="I3" s="1"/>
      <c r="J3" s="1" t="s">
        <v>917</v>
      </c>
    </row>
    <row r="4" spans="1:10" ht="66">
      <c r="A4" s="200"/>
      <c r="B4" s="217"/>
      <c r="C4" s="34" t="s">
        <v>433</v>
      </c>
      <c r="D4" s="34" t="s">
        <v>432</v>
      </c>
      <c r="E4" s="33" t="s">
        <v>431</v>
      </c>
      <c r="F4" s="30" t="s">
        <v>430</v>
      </c>
      <c r="G4" s="30"/>
      <c r="H4" s="40" t="s">
        <v>1084</v>
      </c>
      <c r="I4" s="1"/>
      <c r="J4" s="1" t="s">
        <v>917</v>
      </c>
    </row>
    <row r="5" spans="1:10" ht="66">
      <c r="A5" s="216"/>
      <c r="B5" s="218"/>
      <c r="C5" s="34" t="s">
        <v>429</v>
      </c>
      <c r="D5" s="34" t="s">
        <v>428</v>
      </c>
      <c r="E5" s="33" t="s">
        <v>427</v>
      </c>
      <c r="F5" s="30" t="s">
        <v>426</v>
      </c>
      <c r="G5" s="30"/>
      <c r="H5" s="40" t="s">
        <v>1084</v>
      </c>
      <c r="I5" s="1"/>
      <c r="J5" s="1" t="s">
        <v>917</v>
      </c>
    </row>
    <row r="6" spans="1:10">
      <c r="H6" s="84"/>
    </row>
    <row r="7" spans="1:10">
      <c r="H7" s="84"/>
    </row>
    <row r="8" spans="1:10">
      <c r="H8" s="84"/>
    </row>
  </sheetData>
  <mergeCells count="6">
    <mergeCell ref="J1:J2"/>
    <mergeCell ref="A1:A2"/>
    <mergeCell ref="B1:H1"/>
    <mergeCell ref="I1:I2"/>
    <mergeCell ref="A3:A5"/>
    <mergeCell ref="B3:B5"/>
  </mergeCells>
  <phoneticPr fontId="8" type="noConversion"/>
  <conditionalFormatting sqref="H3:H50">
    <cfRule type="beginsWith" dxfId="26" priority="3" operator="beginsWith" text="OK">
      <formula>LEFT(H3,LEN("OK"))="OK"</formula>
    </cfRule>
  </conditionalFormatting>
  <conditionalFormatting sqref="H3:H57">
    <cfRule type="beginsWith" dxfId="25" priority="1" operator="beginsWith" text="N/A">
      <formula>LEFT(H3,LEN("N/A"))="N/A"</formula>
    </cfRule>
    <cfRule type="beginsWith" dxfId="24" priority="2" operator="beginsWith" text="NOK">
      <formula>LEFT(H3,LEN("NOK"))="NOK"</formula>
    </cfRule>
  </conditionalFormatting>
  <dataValidations count="1">
    <dataValidation type="list" allowBlank="1" showInputMessage="1" showErrorMessage="1" sqref="J3:J5">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'D:\00 임시\[1.xlsx]Etc'!#REF!</xm:f>
          </x14:formula1>
          <xm:sqref>H6:H50</xm:sqref>
        </x14:dataValidation>
        <x14:dataValidation type="list" allowBlank="1" showInputMessage="1" showErrorMessage="1">
          <x14:formula1>
            <xm:f>Etc!$B$2:$B$18</xm:f>
          </x14:formula1>
          <xm:sqref>H3:H5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
  <sheetViews>
    <sheetView zoomScale="70" zoomScaleNormal="70" workbookViewId="0">
      <selection activeCell="H16" sqref="H16"/>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0">
      <c r="A1" s="194" t="s">
        <v>448</v>
      </c>
      <c r="B1" s="195" t="s">
        <v>447</v>
      </c>
      <c r="C1" s="196"/>
      <c r="D1" s="196"/>
      <c r="E1" s="196"/>
      <c r="F1" s="196"/>
      <c r="G1" s="196"/>
      <c r="H1" s="196"/>
      <c r="I1" s="191" t="s">
        <v>3</v>
      </c>
      <c r="J1" s="191" t="s">
        <v>901</v>
      </c>
    </row>
    <row r="2" spans="1:10" ht="26.4">
      <c r="A2" s="194"/>
      <c r="B2" s="60" t="s">
        <v>445</v>
      </c>
      <c r="C2" s="60" t="s">
        <v>444</v>
      </c>
      <c r="D2" s="60" t="s">
        <v>443</v>
      </c>
      <c r="E2" s="60" t="s">
        <v>7</v>
      </c>
      <c r="F2" s="60" t="s">
        <v>441</v>
      </c>
      <c r="G2" s="60" t="s">
        <v>440</v>
      </c>
      <c r="H2" s="60" t="s">
        <v>439</v>
      </c>
      <c r="I2" s="192"/>
      <c r="J2" s="192"/>
    </row>
    <row r="3" spans="1:10" ht="66">
      <c r="A3" s="199" t="s">
        <v>515</v>
      </c>
      <c r="B3" s="209" t="s">
        <v>516</v>
      </c>
      <c r="C3" s="34" t="s">
        <v>521</v>
      </c>
      <c r="D3" s="34" t="s">
        <v>522</v>
      </c>
      <c r="E3" s="33" t="s">
        <v>524</v>
      </c>
      <c r="F3" s="30" t="s">
        <v>525</v>
      </c>
      <c r="G3" s="30"/>
      <c r="H3" s="40" t="s">
        <v>1084</v>
      </c>
      <c r="I3" s="1"/>
      <c r="J3" s="1" t="s">
        <v>917</v>
      </c>
    </row>
    <row r="4" spans="1:10" ht="52.8">
      <c r="A4" s="216"/>
      <c r="B4" s="218"/>
      <c r="C4" s="34" t="s">
        <v>520</v>
      </c>
      <c r="D4" s="34" t="s">
        <v>523</v>
      </c>
      <c r="E4" s="33" t="s">
        <v>527</v>
      </c>
      <c r="F4" s="30" t="s">
        <v>526</v>
      </c>
      <c r="G4" s="30"/>
      <c r="H4" s="40" t="s">
        <v>1084</v>
      </c>
      <c r="I4" s="1"/>
      <c r="J4" s="1" t="s">
        <v>917</v>
      </c>
    </row>
    <row r="5" spans="1:10">
      <c r="H5" s="84"/>
    </row>
    <row r="6" spans="1:10">
      <c r="H6" s="84"/>
    </row>
    <row r="7" spans="1:10">
      <c r="H7" s="84"/>
    </row>
  </sheetData>
  <mergeCells count="6">
    <mergeCell ref="J1:J2"/>
    <mergeCell ref="A1:A2"/>
    <mergeCell ref="B1:H1"/>
    <mergeCell ref="I1:I2"/>
    <mergeCell ref="A3:A4"/>
    <mergeCell ref="B3:B4"/>
  </mergeCells>
  <phoneticPr fontId="8" type="noConversion"/>
  <conditionalFormatting sqref="H3:H49">
    <cfRule type="beginsWith" dxfId="23" priority="3" operator="beginsWith" text="OK">
      <formula>LEFT(H3,LEN("OK"))="OK"</formula>
    </cfRule>
  </conditionalFormatting>
  <conditionalFormatting sqref="H3:H56">
    <cfRule type="beginsWith" dxfId="22" priority="1" operator="beginsWith" text="N/A">
      <formula>LEFT(H3,LEN("N/A"))="N/A"</formula>
    </cfRule>
    <cfRule type="beginsWith" dxfId="21" priority="2" operator="beginsWith" text="NOK">
      <formula>LEFT(H3,LEN("NOK"))="NOK"</formula>
    </cfRule>
  </conditionalFormatting>
  <dataValidations count="1">
    <dataValidation type="list" allowBlank="1" showInputMessage="1" showErrorMessage="1" sqref="J3:J4">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'D:\00 임시\[1.xlsx]Etc'!#REF!</xm:f>
          </x14:formula1>
          <xm:sqref>H5:H49</xm:sqref>
        </x14:dataValidation>
        <x14:dataValidation type="list" allowBlank="1" showInputMessage="1" showErrorMessage="1">
          <x14:formula1>
            <xm:f>Etc!$B$2:$B$18</xm:f>
          </x14:formula1>
          <xm:sqref>H3:H4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election activeCell="H15" sqref="H15"/>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0">
      <c r="A1" s="194" t="s">
        <v>32</v>
      </c>
      <c r="B1" s="195" t="s">
        <v>30</v>
      </c>
      <c r="C1" s="196"/>
      <c r="D1" s="196"/>
      <c r="E1" s="196"/>
      <c r="F1" s="196"/>
      <c r="G1" s="196"/>
      <c r="H1" s="196"/>
      <c r="I1" s="191" t="s">
        <v>3</v>
      </c>
      <c r="J1" s="191" t="s">
        <v>901</v>
      </c>
    </row>
    <row r="2" spans="1:10" ht="26.4">
      <c r="A2" s="194"/>
      <c r="B2" s="60" t="s">
        <v>6</v>
      </c>
      <c r="C2" s="60" t="s">
        <v>2</v>
      </c>
      <c r="D2" s="60" t="s">
        <v>1</v>
      </c>
      <c r="E2" s="60" t="s">
        <v>7</v>
      </c>
      <c r="F2" s="60" t="s">
        <v>34</v>
      </c>
      <c r="G2" s="60" t="s">
        <v>35</v>
      </c>
      <c r="H2" s="60" t="s">
        <v>36</v>
      </c>
      <c r="I2" s="192"/>
      <c r="J2" s="192"/>
    </row>
    <row r="3" spans="1:10" ht="60" customHeight="1">
      <c r="A3" s="199" t="s">
        <v>532</v>
      </c>
      <c r="B3" s="206" t="s">
        <v>863</v>
      </c>
      <c r="C3" s="34" t="s">
        <v>864</v>
      </c>
      <c r="D3" s="34" t="s">
        <v>803</v>
      </c>
      <c r="E3" s="33" t="s">
        <v>674</v>
      </c>
      <c r="F3" s="30" t="s">
        <v>804</v>
      </c>
      <c r="G3" s="30"/>
      <c r="H3" s="40" t="s">
        <v>1084</v>
      </c>
      <c r="I3" s="30" t="s">
        <v>807</v>
      </c>
      <c r="J3" s="1" t="s">
        <v>918</v>
      </c>
    </row>
    <row r="4" spans="1:10" ht="79.2">
      <c r="A4" s="200"/>
      <c r="B4" s="207"/>
      <c r="C4" s="34" t="s">
        <v>927</v>
      </c>
      <c r="D4" s="34" t="s">
        <v>676</v>
      </c>
      <c r="E4" s="33" t="s">
        <v>675</v>
      </c>
      <c r="F4" s="30" t="s">
        <v>677</v>
      </c>
      <c r="G4" s="30"/>
      <c r="H4" s="40" t="s">
        <v>1084</v>
      </c>
      <c r="I4" s="30" t="s">
        <v>805</v>
      </c>
      <c r="J4" s="1" t="s">
        <v>918</v>
      </c>
    </row>
    <row r="5" spans="1:10" ht="79.2">
      <c r="A5" s="200"/>
      <c r="B5" s="207"/>
      <c r="C5" s="34" t="s">
        <v>928</v>
      </c>
      <c r="D5" s="34" t="s">
        <v>678</v>
      </c>
      <c r="E5" s="33" t="s">
        <v>675</v>
      </c>
      <c r="F5" s="30" t="s">
        <v>679</v>
      </c>
      <c r="G5" s="30"/>
      <c r="H5" s="40" t="s">
        <v>1084</v>
      </c>
      <c r="I5" s="30" t="s">
        <v>806</v>
      </c>
      <c r="J5" s="1" t="s">
        <v>918</v>
      </c>
    </row>
    <row r="6" spans="1:10">
      <c r="H6" s="84"/>
      <c r="J6" s="1" t="s">
        <v>918</v>
      </c>
    </row>
    <row r="7" spans="1:10">
      <c r="J7" s="1" t="s">
        <v>918</v>
      </c>
    </row>
  </sheetData>
  <mergeCells count="6">
    <mergeCell ref="A3:A5"/>
    <mergeCell ref="B3:B5"/>
    <mergeCell ref="J1:J2"/>
    <mergeCell ref="A1:A2"/>
    <mergeCell ref="B1:H1"/>
    <mergeCell ref="I1:I2"/>
  </mergeCells>
  <phoneticPr fontId="8" type="noConversion"/>
  <conditionalFormatting sqref="H3:H48">
    <cfRule type="beginsWith" dxfId="20" priority="15" operator="beginsWith" text="OK">
      <formula>LEFT(H3,LEN("OK"))="OK"</formula>
    </cfRule>
  </conditionalFormatting>
  <conditionalFormatting sqref="H3:H55">
    <cfRule type="beginsWith" dxfId="19" priority="13" operator="beginsWith" text="N/A">
      <formula>LEFT(H3,LEN("N/A"))="N/A"</formula>
    </cfRule>
    <cfRule type="beginsWith" dxfId="18" priority="14" operator="beginsWith" text="NOK">
      <formula>LEFT(H3,LEN("NOK"))="NOK"</formula>
    </cfRule>
  </conditionalFormatting>
  <dataValidations count="1">
    <dataValidation type="list" allowBlank="1" showInputMessage="1" showErrorMessage="1" sqref="J3:J7">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'D:\00 임시\[1.xlsx]Etc'!#REF!</xm:f>
          </x14:formula1>
          <xm:sqref>H6:H48</xm:sqref>
        </x14:dataValidation>
        <x14:dataValidation type="list" allowBlank="1" showInputMessage="1" showErrorMessage="1">
          <x14:formula1>
            <xm:f>Etc!$B$2:$B$18</xm:f>
          </x14:formula1>
          <xm:sqref>H3:H5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70" zoomScaleNormal="70" workbookViewId="0">
      <selection activeCell="H21" sqref="H21"/>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0">
      <c r="A1" s="194" t="s">
        <v>32</v>
      </c>
      <c r="B1" s="195" t="s">
        <v>30</v>
      </c>
      <c r="C1" s="196"/>
      <c r="D1" s="196"/>
      <c r="E1" s="196"/>
      <c r="F1" s="196"/>
      <c r="G1" s="196"/>
      <c r="H1" s="196"/>
      <c r="I1" s="191" t="s">
        <v>3</v>
      </c>
      <c r="J1" s="191" t="s">
        <v>901</v>
      </c>
    </row>
    <row r="2" spans="1:10" ht="26.4">
      <c r="A2" s="194"/>
      <c r="B2" s="60" t="s">
        <v>6</v>
      </c>
      <c r="C2" s="60" t="s">
        <v>2</v>
      </c>
      <c r="D2" s="60" t="s">
        <v>1</v>
      </c>
      <c r="E2" s="60" t="s">
        <v>7</v>
      </c>
      <c r="F2" s="60" t="s">
        <v>34</v>
      </c>
      <c r="G2" s="60" t="s">
        <v>35</v>
      </c>
      <c r="H2" s="60" t="s">
        <v>36</v>
      </c>
      <c r="I2" s="192"/>
      <c r="J2" s="192"/>
    </row>
    <row r="3" spans="1:10" ht="56.25" customHeight="1">
      <c r="A3" s="199" t="s">
        <v>259</v>
      </c>
      <c r="B3" s="206" t="s">
        <v>561</v>
      </c>
      <c r="C3" s="34" t="s">
        <v>580</v>
      </c>
      <c r="D3" s="34" t="s">
        <v>582</v>
      </c>
      <c r="E3" s="33" t="s">
        <v>562</v>
      </c>
      <c r="F3" s="30" t="s">
        <v>585</v>
      </c>
      <c r="G3" s="30"/>
      <c r="H3" s="40" t="s">
        <v>1084</v>
      </c>
      <c r="I3" s="1"/>
      <c r="J3" s="1" t="s">
        <v>918</v>
      </c>
    </row>
    <row r="4" spans="1:10" ht="56.25" customHeight="1">
      <c r="A4" s="216"/>
      <c r="B4" s="208"/>
      <c r="C4" s="34" t="s">
        <v>581</v>
      </c>
      <c r="D4" s="34" t="s">
        <v>583</v>
      </c>
      <c r="E4" s="33" t="s">
        <v>584</v>
      </c>
      <c r="F4" s="30" t="s">
        <v>586</v>
      </c>
      <c r="G4" s="30"/>
      <c r="H4" s="40" t="s">
        <v>1084</v>
      </c>
      <c r="I4" s="1"/>
      <c r="J4" s="1" t="s">
        <v>918</v>
      </c>
    </row>
  </sheetData>
  <mergeCells count="6">
    <mergeCell ref="J1:J2"/>
    <mergeCell ref="A1:A2"/>
    <mergeCell ref="B1:H1"/>
    <mergeCell ref="I1:I2"/>
    <mergeCell ref="B3:B4"/>
    <mergeCell ref="A3:A4"/>
  </mergeCells>
  <phoneticPr fontId="8" type="noConversion"/>
  <conditionalFormatting sqref="H3:H4">
    <cfRule type="beginsWith" dxfId="17" priority="1" operator="beginsWith" text="N/A">
      <formula>LEFT(H3,LEN("N/A"))="N/A"</formula>
    </cfRule>
    <cfRule type="beginsWith" dxfId="16" priority="2" operator="beginsWith" text="NOK">
      <formula>LEFT(H3,LEN("NOK"))="NOK"</formula>
    </cfRule>
    <cfRule type="beginsWith" dxfId="15" priority="3" operator="beginsWith" text="OK">
      <formula>LEFT(H3,LEN("OK"))="OK"</formula>
    </cfRule>
  </conditionalFormatting>
  <dataValidations count="1">
    <dataValidation type="list" allowBlank="1" showInputMessage="1" showErrorMessage="1" sqref="J3:J4">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Etc!$B$2:$B$18</xm:f>
          </x14:formula1>
          <xm:sqref>H3:H4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opLeftCell="D7" zoomScale="70" zoomScaleNormal="70" workbookViewId="0">
      <selection activeCell="H8" sqref="H8"/>
    </sheetView>
  </sheetViews>
  <sheetFormatPr defaultRowHeight="14.4"/>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59765625" hidden="1" customWidth="1"/>
  </cols>
  <sheetData>
    <row r="1" spans="1:10">
      <c r="A1" s="194" t="s">
        <v>32</v>
      </c>
      <c r="B1" s="195" t="s">
        <v>30</v>
      </c>
      <c r="C1" s="196"/>
      <c r="D1" s="196"/>
      <c r="E1" s="196"/>
      <c r="F1" s="196"/>
      <c r="G1" s="196"/>
      <c r="H1" s="196"/>
      <c r="I1" s="191" t="s">
        <v>3</v>
      </c>
      <c r="J1" s="191" t="s">
        <v>901</v>
      </c>
    </row>
    <row r="2" spans="1:10" ht="26.4">
      <c r="A2" s="194"/>
      <c r="B2" s="60" t="s">
        <v>6</v>
      </c>
      <c r="C2" s="60" t="s">
        <v>2</v>
      </c>
      <c r="D2" s="60" t="s">
        <v>1</v>
      </c>
      <c r="E2" s="60" t="s">
        <v>7</v>
      </c>
      <c r="F2" s="60" t="s">
        <v>34</v>
      </c>
      <c r="G2" s="60" t="s">
        <v>35</v>
      </c>
      <c r="H2" s="60" t="s">
        <v>36</v>
      </c>
      <c r="I2" s="192"/>
      <c r="J2" s="192"/>
    </row>
    <row r="3" spans="1:10" ht="105.6">
      <c r="A3" s="199" t="s">
        <v>259</v>
      </c>
      <c r="B3" s="206" t="s">
        <v>833</v>
      </c>
      <c r="C3" s="34" t="s">
        <v>834</v>
      </c>
      <c r="D3" s="34" t="s">
        <v>835</v>
      </c>
      <c r="E3" s="33" t="s">
        <v>836</v>
      </c>
      <c r="F3" s="30" t="s">
        <v>1081</v>
      </c>
      <c r="G3" s="30" t="s">
        <v>1082</v>
      </c>
      <c r="H3" s="40" t="s">
        <v>343</v>
      </c>
      <c r="I3" s="1"/>
      <c r="J3" s="1" t="s">
        <v>917</v>
      </c>
    </row>
    <row r="4" spans="1:10" ht="158.4">
      <c r="A4" s="200"/>
      <c r="B4" s="233"/>
      <c r="C4" s="34" t="s">
        <v>837</v>
      </c>
      <c r="D4" s="34" t="s">
        <v>835</v>
      </c>
      <c r="E4" s="33" t="s">
        <v>838</v>
      </c>
      <c r="F4" s="30" t="s">
        <v>839</v>
      </c>
      <c r="G4" s="30" t="s">
        <v>1083</v>
      </c>
      <c r="H4" s="40" t="s">
        <v>343</v>
      </c>
      <c r="I4" s="1" t="s">
        <v>840</v>
      </c>
      <c r="J4" s="1" t="s">
        <v>917</v>
      </c>
    </row>
    <row r="5" spans="1:10" ht="105.6">
      <c r="A5" s="200"/>
      <c r="B5" s="233"/>
      <c r="C5" s="34" t="s">
        <v>841</v>
      </c>
      <c r="D5" s="34" t="s">
        <v>842</v>
      </c>
      <c r="E5" s="33" t="s">
        <v>843</v>
      </c>
      <c r="F5" s="30" t="s">
        <v>844</v>
      </c>
      <c r="G5" s="30" t="s">
        <v>844</v>
      </c>
      <c r="H5" s="40" t="s">
        <v>343</v>
      </c>
      <c r="I5" s="1"/>
      <c r="J5" s="1" t="s">
        <v>917</v>
      </c>
    </row>
    <row r="6" spans="1:10" ht="158.4">
      <c r="A6" s="200"/>
      <c r="B6" s="233"/>
      <c r="C6" s="34" t="s">
        <v>845</v>
      </c>
      <c r="D6" s="34" t="s">
        <v>842</v>
      </c>
      <c r="E6" s="33" t="s">
        <v>846</v>
      </c>
      <c r="F6" s="30" t="s">
        <v>847</v>
      </c>
      <c r="G6" s="30" t="s">
        <v>847</v>
      </c>
      <c r="H6" s="40" t="s">
        <v>343</v>
      </c>
      <c r="I6" s="1" t="s">
        <v>848</v>
      </c>
      <c r="J6" s="1" t="s">
        <v>917</v>
      </c>
    </row>
    <row r="7" spans="1:10" ht="171.6">
      <c r="A7" s="200"/>
      <c r="B7" s="234"/>
      <c r="C7" s="34" t="s">
        <v>849</v>
      </c>
      <c r="D7" s="34" t="s">
        <v>850</v>
      </c>
      <c r="E7" s="33" t="s">
        <v>851</v>
      </c>
      <c r="F7" s="30" t="s">
        <v>852</v>
      </c>
      <c r="G7" s="30" t="s">
        <v>852</v>
      </c>
      <c r="H7" s="40" t="s">
        <v>343</v>
      </c>
      <c r="I7" s="1" t="s">
        <v>853</v>
      </c>
      <c r="J7" s="1" t="s">
        <v>917</v>
      </c>
    </row>
    <row r="8" spans="1:10" ht="144.6" customHeight="1">
      <c r="A8" s="216"/>
      <c r="B8" s="92" t="s">
        <v>854</v>
      </c>
      <c r="C8" s="34" t="s">
        <v>855</v>
      </c>
      <c r="D8" s="34" t="s">
        <v>856</v>
      </c>
      <c r="E8" s="33" t="s">
        <v>857</v>
      </c>
      <c r="F8" s="30" t="s">
        <v>858</v>
      </c>
      <c r="G8" s="30" t="s">
        <v>858</v>
      </c>
      <c r="H8" s="40" t="s">
        <v>343</v>
      </c>
      <c r="I8" s="1" t="s">
        <v>859</v>
      </c>
      <c r="J8" s="1" t="s">
        <v>917</v>
      </c>
    </row>
  </sheetData>
  <mergeCells count="6">
    <mergeCell ref="J1:J2"/>
    <mergeCell ref="A1:A2"/>
    <mergeCell ref="B1:H1"/>
    <mergeCell ref="I1:I2"/>
    <mergeCell ref="A3:A8"/>
    <mergeCell ref="B3:B7"/>
  </mergeCells>
  <phoneticPr fontId="8" type="noConversion"/>
  <conditionalFormatting sqref="H3:H8">
    <cfRule type="beginsWith" dxfId="14" priority="1" operator="beginsWith" text="N/A">
      <formula>LEFT(H3,LEN("N/A"))="N/A"</formula>
    </cfRule>
    <cfRule type="beginsWith" dxfId="13" priority="2" operator="beginsWith" text="NOK">
      <formula>LEFT(H3,LEN("NOK"))="NOK"</formula>
    </cfRule>
    <cfRule type="beginsWith" dxfId="12" priority="3" operator="beginsWith" text="OK">
      <formula>LEFT(H3,LEN("OK"))="OK"</formula>
    </cfRule>
  </conditionalFormatting>
  <dataValidations count="1">
    <dataValidation type="list" allowBlank="1" showInputMessage="1" showErrorMessage="1" sqref="J3:J8">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Etc!$B$2:$B$18</xm:f>
          </x14:formula1>
          <xm:sqref>H3:H8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70" zoomScaleNormal="70" workbookViewId="0">
      <selection activeCell="H3" sqref="H3:H41"/>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0">
      <c r="A1" s="194" t="s">
        <v>32</v>
      </c>
      <c r="B1" s="195" t="s">
        <v>30</v>
      </c>
      <c r="C1" s="196"/>
      <c r="D1" s="196"/>
      <c r="E1" s="196"/>
      <c r="F1" s="196"/>
      <c r="G1" s="196"/>
      <c r="H1" s="196"/>
      <c r="I1" s="191" t="s">
        <v>3</v>
      </c>
      <c r="J1" s="191" t="s">
        <v>901</v>
      </c>
    </row>
    <row r="2" spans="1:10" ht="26.4">
      <c r="A2" s="194"/>
      <c r="B2" s="60" t="s">
        <v>6</v>
      </c>
      <c r="C2" s="60" t="s">
        <v>2</v>
      </c>
      <c r="D2" s="60" t="s">
        <v>1</v>
      </c>
      <c r="E2" s="60" t="s">
        <v>7</v>
      </c>
      <c r="F2" s="60" t="s">
        <v>34</v>
      </c>
      <c r="G2" s="60" t="s">
        <v>35</v>
      </c>
      <c r="H2" s="60" t="s">
        <v>36</v>
      </c>
      <c r="I2" s="192"/>
      <c r="J2" s="192"/>
    </row>
    <row r="3" spans="1:10" ht="140.1" customHeight="1">
      <c r="A3" s="199" t="s">
        <v>259</v>
      </c>
      <c r="B3" s="235" t="s">
        <v>933</v>
      </c>
      <c r="C3" s="34" t="s">
        <v>1012</v>
      </c>
      <c r="D3" s="34" t="s">
        <v>1014</v>
      </c>
      <c r="E3" s="33" t="s">
        <v>1013</v>
      </c>
      <c r="F3" s="30" t="s">
        <v>1017</v>
      </c>
      <c r="G3" s="30"/>
      <c r="H3" s="40" t="s">
        <v>1084</v>
      </c>
      <c r="I3" s="1"/>
      <c r="J3" s="1" t="s">
        <v>916</v>
      </c>
    </row>
    <row r="4" spans="1:10" ht="360" customHeight="1">
      <c r="A4" s="200"/>
      <c r="B4" s="237"/>
      <c r="C4" s="34" t="s">
        <v>1015</v>
      </c>
      <c r="D4" s="34" t="s">
        <v>1019</v>
      </c>
      <c r="E4" s="33" t="s">
        <v>1016</v>
      </c>
      <c r="F4" s="30" t="s">
        <v>1018</v>
      </c>
      <c r="G4" s="30"/>
      <c r="H4" s="40" t="s">
        <v>1084</v>
      </c>
      <c r="I4" s="1"/>
      <c r="J4" s="1"/>
    </row>
    <row r="5" spans="1:10" ht="60" customHeight="1">
      <c r="A5" s="233"/>
      <c r="B5" s="235" t="s">
        <v>961</v>
      </c>
      <c r="C5" s="213" t="s">
        <v>1020</v>
      </c>
      <c r="D5" s="34" t="s">
        <v>1025</v>
      </c>
      <c r="E5" s="33" t="s">
        <v>1022</v>
      </c>
      <c r="F5" s="30" t="s">
        <v>959</v>
      </c>
      <c r="G5" s="30"/>
      <c r="H5" s="40" t="s">
        <v>1084</v>
      </c>
      <c r="I5" s="1"/>
      <c r="J5" s="1" t="s">
        <v>916</v>
      </c>
    </row>
    <row r="6" spans="1:10" ht="60" customHeight="1">
      <c r="A6" s="233"/>
      <c r="B6" s="236"/>
      <c r="C6" s="214"/>
      <c r="D6" s="34" t="s">
        <v>1026</v>
      </c>
      <c r="E6" s="33" t="s">
        <v>1023</v>
      </c>
      <c r="F6" s="30" t="s">
        <v>959</v>
      </c>
      <c r="G6" s="30"/>
      <c r="H6" s="40" t="s">
        <v>1084</v>
      </c>
      <c r="I6" s="1"/>
      <c r="J6" s="108"/>
    </row>
    <row r="7" spans="1:10" ht="60" customHeight="1">
      <c r="A7" s="233"/>
      <c r="B7" s="236"/>
      <c r="C7" s="215"/>
      <c r="D7" s="34" t="s">
        <v>1027</v>
      </c>
      <c r="E7" s="33" t="s">
        <v>1024</v>
      </c>
      <c r="F7" s="30" t="s">
        <v>959</v>
      </c>
      <c r="G7" s="30"/>
      <c r="H7" s="40" t="s">
        <v>1084</v>
      </c>
      <c r="I7" s="1"/>
      <c r="J7" s="108"/>
    </row>
    <row r="8" spans="1:10" ht="60" customHeight="1">
      <c r="A8" s="233"/>
      <c r="B8" s="236"/>
      <c r="C8" s="213" t="s">
        <v>1021</v>
      </c>
      <c r="D8" s="34" t="s">
        <v>1025</v>
      </c>
      <c r="E8" s="33" t="s">
        <v>1028</v>
      </c>
      <c r="F8" s="30" t="s">
        <v>959</v>
      </c>
      <c r="G8" s="30"/>
      <c r="H8" s="40" t="s">
        <v>1084</v>
      </c>
      <c r="I8" s="1"/>
      <c r="J8" s="108"/>
    </row>
    <row r="9" spans="1:10" ht="60" customHeight="1">
      <c r="A9" s="233"/>
      <c r="B9" s="236"/>
      <c r="C9" s="214"/>
      <c r="D9" s="34" t="s">
        <v>1026</v>
      </c>
      <c r="E9" s="33" t="s">
        <v>1029</v>
      </c>
      <c r="F9" s="30" t="s">
        <v>959</v>
      </c>
      <c r="G9" s="30"/>
      <c r="H9" s="40" t="s">
        <v>1084</v>
      </c>
      <c r="I9" s="1"/>
      <c r="J9" s="108"/>
    </row>
    <row r="10" spans="1:10" ht="60" customHeight="1">
      <c r="A10" s="233"/>
      <c r="B10" s="237"/>
      <c r="C10" s="215"/>
      <c r="D10" s="34" t="s">
        <v>1027</v>
      </c>
      <c r="E10" s="33" t="s">
        <v>1030</v>
      </c>
      <c r="F10" s="30" t="s">
        <v>1031</v>
      </c>
      <c r="G10" s="30"/>
      <c r="H10" s="40" t="s">
        <v>1084</v>
      </c>
      <c r="I10" s="1"/>
      <c r="J10" s="108"/>
    </row>
    <row r="11" spans="1:10" ht="99.9" customHeight="1">
      <c r="A11" s="233"/>
      <c r="B11" s="235" t="s">
        <v>962</v>
      </c>
      <c r="C11" s="213" t="s">
        <v>954</v>
      </c>
      <c r="D11" s="34" t="s">
        <v>955</v>
      </c>
      <c r="E11" s="33" t="s">
        <v>956</v>
      </c>
      <c r="F11" s="30" t="s">
        <v>959</v>
      </c>
      <c r="G11" s="30"/>
      <c r="H11" s="40" t="s">
        <v>1084</v>
      </c>
      <c r="I11" s="1"/>
    </row>
    <row r="12" spans="1:10" ht="99.9" customHeight="1">
      <c r="A12" s="233"/>
      <c r="B12" s="236"/>
      <c r="C12" s="215"/>
      <c r="D12" s="34" t="s">
        <v>957</v>
      </c>
      <c r="E12" s="33" t="s">
        <v>958</v>
      </c>
      <c r="F12" s="30" t="s">
        <v>959</v>
      </c>
      <c r="G12" s="30"/>
      <c r="H12" s="40" t="s">
        <v>1084</v>
      </c>
      <c r="I12" s="1"/>
    </row>
    <row r="13" spans="1:10" ht="99.9" customHeight="1">
      <c r="A13" s="233"/>
      <c r="B13" s="236"/>
      <c r="C13" s="213" t="s">
        <v>960</v>
      </c>
      <c r="D13" s="34" t="s">
        <v>955</v>
      </c>
      <c r="E13" s="33" t="s">
        <v>963</v>
      </c>
      <c r="F13" s="30" t="s">
        <v>959</v>
      </c>
      <c r="G13" s="30"/>
      <c r="H13" s="40" t="s">
        <v>1084</v>
      </c>
      <c r="I13" s="1"/>
    </row>
    <row r="14" spans="1:10" ht="99.9" customHeight="1">
      <c r="A14" s="233"/>
      <c r="B14" s="237"/>
      <c r="C14" s="215"/>
      <c r="D14" s="34" t="s">
        <v>957</v>
      </c>
      <c r="E14" s="33" t="s">
        <v>965</v>
      </c>
      <c r="F14" s="30" t="s">
        <v>959</v>
      </c>
      <c r="G14" s="30"/>
      <c r="H14" s="40" t="s">
        <v>1084</v>
      </c>
      <c r="I14" s="1"/>
    </row>
    <row r="15" spans="1:10" ht="80.099999999999994" customHeight="1">
      <c r="A15" s="233"/>
      <c r="B15" s="235" t="s">
        <v>936</v>
      </c>
      <c r="C15" s="213" t="s">
        <v>935</v>
      </c>
      <c r="D15" s="34" t="s">
        <v>948</v>
      </c>
      <c r="E15" s="33" t="s">
        <v>939</v>
      </c>
      <c r="F15" s="30" t="s">
        <v>938</v>
      </c>
      <c r="G15" s="30"/>
      <c r="H15" s="40" t="s">
        <v>1084</v>
      </c>
      <c r="I15" s="1"/>
    </row>
    <row r="16" spans="1:10" ht="80.099999999999994" customHeight="1">
      <c r="A16" s="233"/>
      <c r="B16" s="236"/>
      <c r="C16" s="214"/>
      <c r="D16" s="34" t="s">
        <v>949</v>
      </c>
      <c r="E16" s="33" t="s">
        <v>940</v>
      </c>
      <c r="F16" s="30" t="s">
        <v>938</v>
      </c>
      <c r="G16" s="30"/>
      <c r="H16" s="40" t="s">
        <v>1084</v>
      </c>
      <c r="I16" s="1"/>
    </row>
    <row r="17" spans="1:9" ht="80.099999999999994" customHeight="1">
      <c r="A17" s="233"/>
      <c r="B17" s="236"/>
      <c r="C17" s="215"/>
      <c r="D17" s="34" t="s">
        <v>950</v>
      </c>
      <c r="E17" s="33" t="s">
        <v>941</v>
      </c>
      <c r="F17" s="30" t="s">
        <v>938</v>
      </c>
      <c r="G17" s="30"/>
      <c r="H17" s="40" t="s">
        <v>1084</v>
      </c>
      <c r="I17" s="1"/>
    </row>
    <row r="18" spans="1:9" ht="80.099999999999994" customHeight="1">
      <c r="A18" s="233"/>
      <c r="B18" s="236"/>
      <c r="C18" s="213" t="s">
        <v>937</v>
      </c>
      <c r="D18" s="34" t="s">
        <v>951</v>
      </c>
      <c r="E18" s="33" t="s">
        <v>942</v>
      </c>
      <c r="F18" s="30" t="s">
        <v>938</v>
      </c>
      <c r="G18" s="30"/>
      <c r="H18" s="40" t="s">
        <v>1084</v>
      </c>
      <c r="I18" s="1"/>
    </row>
    <row r="19" spans="1:9" ht="80.099999999999994" customHeight="1">
      <c r="A19" s="233"/>
      <c r="B19" s="236"/>
      <c r="C19" s="214"/>
      <c r="D19" s="34" t="s">
        <v>952</v>
      </c>
      <c r="E19" s="33" t="s">
        <v>943</v>
      </c>
      <c r="F19" s="30" t="s">
        <v>938</v>
      </c>
      <c r="G19" s="30"/>
      <c r="H19" s="40" t="s">
        <v>1084</v>
      </c>
      <c r="I19" s="1"/>
    </row>
    <row r="20" spans="1:9" ht="80.099999999999994" customHeight="1">
      <c r="A20" s="233"/>
      <c r="B20" s="237"/>
      <c r="C20" s="215"/>
      <c r="D20" s="34" t="s">
        <v>953</v>
      </c>
      <c r="E20" s="33" t="s">
        <v>944</v>
      </c>
      <c r="F20" s="30" t="s">
        <v>938</v>
      </c>
      <c r="G20" s="30"/>
      <c r="H20" s="40" t="s">
        <v>1084</v>
      </c>
      <c r="I20" s="1"/>
    </row>
    <row r="21" spans="1:9" ht="99.9" customHeight="1">
      <c r="A21" s="233"/>
      <c r="B21" s="235" t="s">
        <v>934</v>
      </c>
      <c r="C21" s="213" t="s">
        <v>1032</v>
      </c>
      <c r="D21" s="34" t="s">
        <v>1038</v>
      </c>
      <c r="E21" s="33" t="s">
        <v>1041</v>
      </c>
      <c r="F21" s="30" t="s">
        <v>1044</v>
      </c>
      <c r="G21" s="30"/>
      <c r="H21" s="40" t="s">
        <v>1084</v>
      </c>
      <c r="I21" s="1"/>
    </row>
    <row r="22" spans="1:9" ht="99.9" customHeight="1">
      <c r="A22" s="233"/>
      <c r="B22" s="236"/>
      <c r="C22" s="214"/>
      <c r="D22" s="34" t="s">
        <v>1039</v>
      </c>
      <c r="E22" s="33" t="s">
        <v>1042</v>
      </c>
      <c r="F22" s="30" t="s">
        <v>1044</v>
      </c>
      <c r="G22" s="30"/>
      <c r="H22" s="40" t="s">
        <v>1084</v>
      </c>
      <c r="I22" s="1"/>
    </row>
    <row r="23" spans="1:9" ht="99.9" customHeight="1">
      <c r="A23" s="233"/>
      <c r="B23" s="236"/>
      <c r="C23" s="215"/>
      <c r="D23" s="34" t="s">
        <v>1040</v>
      </c>
      <c r="E23" s="33" t="s">
        <v>1043</v>
      </c>
      <c r="F23" s="30" t="s">
        <v>1044</v>
      </c>
      <c r="G23" s="30"/>
      <c r="H23" s="40" t="s">
        <v>1084</v>
      </c>
      <c r="I23" s="1"/>
    </row>
    <row r="24" spans="1:9" ht="60" customHeight="1">
      <c r="A24" s="233"/>
      <c r="B24" s="236"/>
      <c r="C24" s="213" t="s">
        <v>1033</v>
      </c>
      <c r="D24" s="34" t="s">
        <v>1045</v>
      </c>
      <c r="E24" s="33" t="s">
        <v>1048</v>
      </c>
      <c r="F24" s="30" t="s">
        <v>1051</v>
      </c>
      <c r="G24" s="30"/>
      <c r="H24" s="40" t="s">
        <v>1084</v>
      </c>
      <c r="I24" s="1"/>
    </row>
    <row r="25" spans="1:9" ht="60" customHeight="1">
      <c r="A25" s="233"/>
      <c r="B25" s="236"/>
      <c r="C25" s="214"/>
      <c r="D25" s="34" t="s">
        <v>1046</v>
      </c>
      <c r="E25" s="33" t="s">
        <v>1049</v>
      </c>
      <c r="F25" s="30" t="s">
        <v>1051</v>
      </c>
      <c r="G25" s="30"/>
      <c r="H25" s="40" t="s">
        <v>1084</v>
      </c>
      <c r="I25" s="1"/>
    </row>
    <row r="26" spans="1:9" ht="60" customHeight="1">
      <c r="A26" s="233"/>
      <c r="B26" s="236"/>
      <c r="C26" s="215"/>
      <c r="D26" s="34" t="s">
        <v>1047</v>
      </c>
      <c r="E26" s="33" t="s">
        <v>1050</v>
      </c>
      <c r="F26" s="30" t="s">
        <v>1051</v>
      </c>
      <c r="G26" s="30"/>
      <c r="H26" s="40" t="s">
        <v>1084</v>
      </c>
      <c r="I26" s="1"/>
    </row>
    <row r="27" spans="1:9" ht="159.9" customHeight="1">
      <c r="A27" s="233"/>
      <c r="B27" s="236"/>
      <c r="C27" s="213" t="s">
        <v>1034</v>
      </c>
      <c r="D27" s="34" t="s">
        <v>1038</v>
      </c>
      <c r="E27" s="33" t="s">
        <v>1052</v>
      </c>
      <c r="F27" s="30" t="s">
        <v>1044</v>
      </c>
      <c r="G27" s="30"/>
      <c r="H27" s="40" t="s">
        <v>1084</v>
      </c>
      <c r="I27" s="1"/>
    </row>
    <row r="28" spans="1:9" ht="120" customHeight="1">
      <c r="A28" s="233"/>
      <c r="B28" s="236"/>
      <c r="C28" s="214"/>
      <c r="D28" s="34" t="s">
        <v>1039</v>
      </c>
      <c r="E28" s="33" t="s">
        <v>1053</v>
      </c>
      <c r="F28" s="30" t="s">
        <v>1044</v>
      </c>
      <c r="G28" s="30"/>
      <c r="H28" s="40" t="s">
        <v>1084</v>
      </c>
      <c r="I28" s="1"/>
    </row>
    <row r="29" spans="1:9" ht="120" customHeight="1">
      <c r="A29" s="233"/>
      <c r="B29" s="236"/>
      <c r="C29" s="215"/>
      <c r="D29" s="34" t="s">
        <v>1040</v>
      </c>
      <c r="E29" s="33" t="s">
        <v>1054</v>
      </c>
      <c r="F29" s="30" t="s">
        <v>1044</v>
      </c>
      <c r="G29" s="30"/>
      <c r="H29" s="40" t="s">
        <v>1084</v>
      </c>
      <c r="I29" s="1"/>
    </row>
    <row r="30" spans="1:9" ht="39.9" customHeight="1">
      <c r="A30" s="233"/>
      <c r="B30" s="236"/>
      <c r="C30" s="107" t="s">
        <v>1035</v>
      </c>
      <c r="D30" s="109" t="s">
        <v>1055</v>
      </c>
      <c r="E30" s="110" t="s">
        <v>1055</v>
      </c>
      <c r="F30" s="82" t="s">
        <v>1055</v>
      </c>
      <c r="G30" s="30"/>
      <c r="H30" s="40" t="s">
        <v>1084</v>
      </c>
      <c r="I30" s="1"/>
    </row>
    <row r="31" spans="1:9" ht="120" customHeight="1">
      <c r="A31" s="233"/>
      <c r="B31" s="236"/>
      <c r="C31" s="107" t="s">
        <v>1036</v>
      </c>
      <c r="D31" s="34" t="s">
        <v>1056</v>
      </c>
      <c r="E31" s="33" t="s">
        <v>1058</v>
      </c>
      <c r="F31" s="30" t="s">
        <v>1060</v>
      </c>
      <c r="G31" s="30"/>
      <c r="H31" s="40" t="s">
        <v>1084</v>
      </c>
      <c r="I31" s="1"/>
    </row>
    <row r="32" spans="1:9" ht="120" customHeight="1">
      <c r="A32" s="233"/>
      <c r="B32" s="237"/>
      <c r="C32" s="107" t="s">
        <v>1037</v>
      </c>
      <c r="D32" s="34" t="s">
        <v>1057</v>
      </c>
      <c r="E32" s="33" t="s">
        <v>1059</v>
      </c>
      <c r="F32" s="30" t="s">
        <v>1051</v>
      </c>
      <c r="G32" s="30"/>
      <c r="H32" s="40" t="s">
        <v>1084</v>
      </c>
      <c r="I32" s="1"/>
    </row>
    <row r="33" spans="1:9" ht="60" customHeight="1">
      <c r="A33" s="233"/>
      <c r="B33" s="235" t="s">
        <v>945</v>
      </c>
      <c r="C33" s="213" t="s">
        <v>966</v>
      </c>
      <c r="D33" s="34" t="s">
        <v>980</v>
      </c>
      <c r="E33" s="33" t="s">
        <v>973</v>
      </c>
      <c r="F33" s="30" t="s">
        <v>970</v>
      </c>
      <c r="G33" s="30"/>
      <c r="H33" s="40" t="s">
        <v>1084</v>
      </c>
      <c r="I33" s="1"/>
    </row>
    <row r="34" spans="1:9" ht="60" customHeight="1">
      <c r="A34" s="233"/>
      <c r="B34" s="236"/>
      <c r="C34" s="215"/>
      <c r="D34" s="34" t="s">
        <v>981</v>
      </c>
      <c r="E34" s="33" t="s">
        <v>974</v>
      </c>
      <c r="F34" s="30" t="s">
        <v>971</v>
      </c>
      <c r="G34" s="30"/>
      <c r="H34" s="40" t="s">
        <v>1084</v>
      </c>
      <c r="I34" s="1"/>
    </row>
    <row r="35" spans="1:9" ht="60" customHeight="1">
      <c r="A35" s="233"/>
      <c r="B35" s="236"/>
      <c r="C35" s="213" t="s">
        <v>967</v>
      </c>
      <c r="D35" s="34" t="s">
        <v>982</v>
      </c>
      <c r="E35" s="33" t="s">
        <v>972</v>
      </c>
      <c r="F35" s="30" t="s">
        <v>970</v>
      </c>
      <c r="G35" s="30"/>
      <c r="H35" s="40" t="s">
        <v>1084</v>
      </c>
      <c r="I35" s="1"/>
    </row>
    <row r="36" spans="1:9" ht="60" customHeight="1">
      <c r="A36" s="233"/>
      <c r="B36" s="236"/>
      <c r="C36" s="215"/>
      <c r="D36" s="34" t="s">
        <v>983</v>
      </c>
      <c r="E36" s="33" t="s">
        <v>975</v>
      </c>
      <c r="F36" s="30" t="s">
        <v>971</v>
      </c>
      <c r="G36" s="30"/>
      <c r="H36" s="40" t="s">
        <v>1084</v>
      </c>
      <c r="I36" s="1"/>
    </row>
    <row r="37" spans="1:9" ht="60" customHeight="1">
      <c r="A37" s="233"/>
      <c r="B37" s="236"/>
      <c r="C37" s="213" t="s">
        <v>968</v>
      </c>
      <c r="D37" s="34" t="s">
        <v>984</v>
      </c>
      <c r="E37" s="33" t="s">
        <v>976</v>
      </c>
      <c r="F37" s="30" t="s">
        <v>970</v>
      </c>
      <c r="G37" s="30"/>
      <c r="H37" s="40" t="s">
        <v>1084</v>
      </c>
      <c r="I37" s="1"/>
    </row>
    <row r="38" spans="1:9" ht="60" customHeight="1">
      <c r="A38" s="233"/>
      <c r="B38" s="236"/>
      <c r="C38" s="215"/>
      <c r="D38" s="34" t="s">
        <v>985</v>
      </c>
      <c r="E38" s="33" t="s">
        <v>977</v>
      </c>
      <c r="F38" s="30" t="s">
        <v>971</v>
      </c>
      <c r="G38" s="30"/>
      <c r="H38" s="40" t="s">
        <v>1084</v>
      </c>
      <c r="I38" s="1"/>
    </row>
    <row r="39" spans="1:9" ht="60" customHeight="1">
      <c r="A39" s="233"/>
      <c r="B39" s="236"/>
      <c r="C39" s="213" t="s">
        <v>969</v>
      </c>
      <c r="D39" s="34" t="s">
        <v>986</v>
      </c>
      <c r="E39" s="33" t="s">
        <v>978</v>
      </c>
      <c r="F39" s="30" t="s">
        <v>970</v>
      </c>
      <c r="G39" s="30"/>
      <c r="H39" s="40" t="s">
        <v>1084</v>
      </c>
      <c r="I39" s="1"/>
    </row>
    <row r="40" spans="1:9" ht="60" customHeight="1">
      <c r="A40" s="233"/>
      <c r="B40" s="237"/>
      <c r="C40" s="215"/>
      <c r="D40" s="34" t="s">
        <v>987</v>
      </c>
      <c r="E40" s="33" t="s">
        <v>979</v>
      </c>
      <c r="F40" s="30" t="s">
        <v>971</v>
      </c>
      <c r="G40" s="30"/>
      <c r="H40" s="40" t="s">
        <v>1084</v>
      </c>
      <c r="I40" s="1"/>
    </row>
    <row r="41" spans="1:9" ht="39.9" customHeight="1">
      <c r="A41" s="234"/>
      <c r="B41" s="59" t="s">
        <v>946</v>
      </c>
      <c r="C41" s="34" t="s">
        <v>964</v>
      </c>
      <c r="D41" s="34" t="s">
        <v>964</v>
      </c>
      <c r="E41" s="33" t="s">
        <v>964</v>
      </c>
      <c r="F41" s="30"/>
      <c r="G41" s="30"/>
      <c r="H41" s="40" t="s">
        <v>1084</v>
      </c>
      <c r="I41" s="1"/>
    </row>
  </sheetData>
  <mergeCells count="24">
    <mergeCell ref="A1:A2"/>
    <mergeCell ref="B1:H1"/>
    <mergeCell ref="A3:A41"/>
    <mergeCell ref="C33:C34"/>
    <mergeCell ref="C35:C36"/>
    <mergeCell ref="C37:C38"/>
    <mergeCell ref="C39:C40"/>
    <mergeCell ref="B33:B40"/>
    <mergeCell ref="B3:B4"/>
    <mergeCell ref="C5:C7"/>
    <mergeCell ref="C8:C10"/>
    <mergeCell ref="B5:B10"/>
    <mergeCell ref="C21:C23"/>
    <mergeCell ref="C24:C26"/>
    <mergeCell ref="C27:C29"/>
    <mergeCell ref="B21:B32"/>
    <mergeCell ref="I1:I2"/>
    <mergeCell ref="J1:J2"/>
    <mergeCell ref="C11:C12"/>
    <mergeCell ref="C13:C14"/>
    <mergeCell ref="B11:B14"/>
    <mergeCell ref="C15:C17"/>
    <mergeCell ref="C18:C20"/>
    <mergeCell ref="B15:B20"/>
  </mergeCells>
  <phoneticPr fontId="8" type="noConversion"/>
  <conditionalFormatting sqref="H3:H78">
    <cfRule type="beginsWith" dxfId="11" priority="3" operator="beginsWith" text="OK">
      <formula>LEFT(H3,LEN("OK"))="OK"</formula>
    </cfRule>
  </conditionalFormatting>
  <conditionalFormatting sqref="H3:H93">
    <cfRule type="beginsWith" dxfId="10" priority="1" operator="beginsWith" text="N/A">
      <formula>LEFT(H3,LEN("N/A"))="N/A"</formula>
    </cfRule>
    <cfRule type="beginsWith" dxfId="9" priority="2" operator="beginsWith" text="NOK">
      <formula>LEFT(H3,LEN("NOK"))="NOK"</formula>
    </cfRule>
  </conditionalFormatting>
  <dataValidations count="1">
    <dataValidation type="list" allowBlank="1" showInputMessage="1" showErrorMessage="1" sqref="J3:J10">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Etc!$B$2:$B$18</xm:f>
          </x14:formula1>
          <xm:sqref>H3:H41</xm:sqref>
        </x14:dataValidation>
        <x14:dataValidation type="list" allowBlank="1" showInputMessage="1" showErrorMessage="1">
          <x14:formula1>
            <xm:f>Etc!$B$2:$B$4</xm:f>
          </x14:formula1>
          <xm:sqref>H42:H78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4"/>
  <sheetViews>
    <sheetView zoomScale="70" zoomScaleNormal="70" workbookViewId="0">
      <selection activeCell="H19" sqref="H19"/>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0">
      <c r="A1" s="194" t="s">
        <v>32</v>
      </c>
      <c r="B1" s="195" t="s">
        <v>30</v>
      </c>
      <c r="C1" s="196"/>
      <c r="D1" s="196"/>
      <c r="E1" s="196"/>
      <c r="F1" s="196"/>
      <c r="G1" s="196"/>
      <c r="H1" s="196"/>
      <c r="I1" s="191" t="s">
        <v>3</v>
      </c>
      <c r="J1" s="191" t="s">
        <v>901</v>
      </c>
    </row>
    <row r="2" spans="1:10" ht="26.4">
      <c r="A2" s="194"/>
      <c r="B2" s="60" t="s">
        <v>6</v>
      </c>
      <c r="C2" s="60" t="s">
        <v>2</v>
      </c>
      <c r="D2" s="60" t="s">
        <v>33</v>
      </c>
      <c r="E2" s="60" t="s">
        <v>7</v>
      </c>
      <c r="F2" s="60" t="s">
        <v>34</v>
      </c>
      <c r="G2" s="60" t="s">
        <v>35</v>
      </c>
      <c r="H2" s="60" t="s">
        <v>36</v>
      </c>
      <c r="I2" s="192"/>
      <c r="J2" s="192"/>
    </row>
    <row r="3" spans="1:10" ht="52.8">
      <c r="A3" s="87" t="s">
        <v>259</v>
      </c>
      <c r="B3" s="59" t="s">
        <v>258</v>
      </c>
      <c r="C3" s="34" t="s">
        <v>599</v>
      </c>
      <c r="D3" s="34" t="s">
        <v>261</v>
      </c>
      <c r="E3" s="33" t="s">
        <v>260</v>
      </c>
      <c r="F3" s="30" t="s">
        <v>262</v>
      </c>
      <c r="G3" s="30"/>
      <c r="H3" s="40" t="s">
        <v>1084</v>
      </c>
      <c r="I3" s="1"/>
      <c r="J3" s="1" t="s">
        <v>916</v>
      </c>
    </row>
    <row r="4" spans="1:10">
      <c r="H4" s="84"/>
    </row>
  </sheetData>
  <mergeCells count="4">
    <mergeCell ref="A1:A2"/>
    <mergeCell ref="B1:H1"/>
    <mergeCell ref="I1:I2"/>
    <mergeCell ref="J1:J2"/>
  </mergeCells>
  <phoneticPr fontId="8" type="noConversion"/>
  <conditionalFormatting sqref="H3:H46">
    <cfRule type="beginsWith" dxfId="8" priority="3" operator="beginsWith" text="OK">
      <formula>LEFT(H3,LEN("OK"))="OK"</formula>
    </cfRule>
  </conditionalFormatting>
  <conditionalFormatting sqref="H3:H53">
    <cfRule type="beginsWith" dxfId="7" priority="1" operator="beginsWith" text="N/A">
      <formula>LEFT(H3,LEN("N/A"))="N/A"</formula>
    </cfRule>
    <cfRule type="beginsWith" dxfId="6" priority="2" operator="beginsWith" text="NOK">
      <formula>LEFT(H3,LEN("NOK"))="NOK"</formula>
    </cfRule>
  </conditionalFormatting>
  <dataValidations count="1">
    <dataValidation type="list" allowBlank="1" showInputMessage="1" showErrorMessage="1" sqref="J3">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H4:H46</xm:sqref>
        </x14:dataValidation>
        <x14:dataValidation type="list" allowBlank="1" showInputMessage="1" showErrorMessage="1">
          <x14:formula1>
            <xm:f>Etc!$B$2:$B$18</xm:f>
          </x14:formula1>
          <xm:sqref>H3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8"/>
  <sheetViews>
    <sheetView zoomScale="70" zoomScaleNormal="70" workbookViewId="0">
      <selection activeCell="F26" sqref="F26"/>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0" style="52" hidden="1" customWidth="1"/>
    <col min="11" max="16384" width="8.8984375" style="52"/>
  </cols>
  <sheetData>
    <row r="1" spans="1:10">
      <c r="A1" s="194" t="s">
        <v>32</v>
      </c>
      <c r="B1" s="195" t="s">
        <v>30</v>
      </c>
      <c r="C1" s="196"/>
      <c r="D1" s="196"/>
      <c r="E1" s="196"/>
      <c r="F1" s="196"/>
      <c r="G1" s="196"/>
      <c r="H1" s="196"/>
      <c r="I1" s="191" t="s">
        <v>3</v>
      </c>
      <c r="J1" s="191" t="s">
        <v>901</v>
      </c>
    </row>
    <row r="2" spans="1:10" ht="26.4">
      <c r="A2" s="194"/>
      <c r="B2" s="60" t="s">
        <v>6</v>
      </c>
      <c r="C2" s="60" t="s">
        <v>2</v>
      </c>
      <c r="D2" s="60" t="s">
        <v>33</v>
      </c>
      <c r="E2" s="60" t="s">
        <v>7</v>
      </c>
      <c r="F2" s="60" t="s">
        <v>34</v>
      </c>
      <c r="G2" s="60" t="s">
        <v>35</v>
      </c>
      <c r="H2" s="60" t="s">
        <v>36</v>
      </c>
      <c r="I2" s="192"/>
      <c r="J2" s="192"/>
    </row>
    <row r="3" spans="1:10">
      <c r="A3" s="238"/>
      <c r="B3" s="241"/>
      <c r="C3" s="88"/>
      <c r="D3" s="88"/>
      <c r="E3" s="33"/>
      <c r="F3" s="30"/>
      <c r="G3" s="30"/>
      <c r="H3" s="40"/>
      <c r="I3" s="1"/>
      <c r="J3" s="1"/>
    </row>
    <row r="4" spans="1:10">
      <c r="A4" s="239"/>
      <c r="B4" s="242"/>
      <c r="C4" s="88"/>
      <c r="D4" s="88"/>
      <c r="E4" s="33"/>
      <c r="F4" s="30"/>
      <c r="G4" s="30"/>
      <c r="H4" s="40"/>
      <c r="I4" s="1"/>
      <c r="J4" s="1"/>
    </row>
    <row r="5" spans="1:10">
      <c r="A5" s="240"/>
      <c r="B5" s="243"/>
      <c r="C5" s="88"/>
      <c r="D5" s="88"/>
      <c r="E5" s="33"/>
      <c r="F5" s="30"/>
      <c r="G5" s="30"/>
      <c r="H5" s="40"/>
      <c r="I5" s="1"/>
      <c r="J5" s="1"/>
    </row>
    <row r="6" spans="1:10">
      <c r="H6" s="84"/>
    </row>
    <row r="7" spans="1:10">
      <c r="H7" s="84"/>
    </row>
    <row r="8" spans="1:10">
      <c r="H8" s="84"/>
    </row>
  </sheetData>
  <mergeCells count="6">
    <mergeCell ref="J1:J2"/>
    <mergeCell ref="A1:A2"/>
    <mergeCell ref="B1:H1"/>
    <mergeCell ref="I1:I2"/>
    <mergeCell ref="A3:A5"/>
    <mergeCell ref="B3:B5"/>
  </mergeCells>
  <phoneticPr fontId="8" type="noConversion"/>
  <conditionalFormatting sqref="H3:H50">
    <cfRule type="beginsWith" dxfId="5" priority="3" operator="beginsWith" text="OK">
      <formula>LEFT(H3,LEN("OK"))="OK"</formula>
    </cfRule>
  </conditionalFormatting>
  <conditionalFormatting sqref="H3:H57">
    <cfRule type="beginsWith" dxfId="4" priority="1" operator="beginsWith" text="N/A">
      <formula>LEFT(H3,LEN("N/A"))="N/A"</formula>
    </cfRule>
    <cfRule type="beginsWith" dxfId="3" priority="2" operator="beginsWith" text="NOK">
      <formula>LEFT(H3,LEN("NOK"))="NOK"</formula>
    </cfRule>
  </conditionalFormatting>
  <dataValidations count="1">
    <dataValidation type="list" allowBlank="1" showInputMessage="1" showErrorMessage="1" sqref="J3:J5">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H6:H50</xm:sqref>
        </x14:dataValidation>
        <x14:dataValidation type="list" allowBlank="1" showInputMessage="1" showErrorMessage="1">
          <x14:formula1>
            <xm:f>Etc!$B$2:$B$6</xm:f>
          </x14:formula1>
          <xm:sqref>H3:H5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08"/>
  <sheetViews>
    <sheetView topLeftCell="A4" zoomScale="85" zoomScaleNormal="85" workbookViewId="0">
      <selection activeCell="C10" sqref="C10:J10"/>
    </sheetView>
  </sheetViews>
  <sheetFormatPr defaultColWidth="8.8984375" defaultRowHeight="13.8"/>
  <cols>
    <col min="1" max="1" width="8.59765625" style="50" customWidth="1"/>
    <col min="2" max="2" width="29.59765625" style="51" customWidth="1"/>
    <col min="3" max="4" width="10.796875" style="52" customWidth="1"/>
    <col min="5" max="5" width="10.796875" style="53" customWidth="1"/>
    <col min="6" max="6" width="6.296875" style="53" hidden="1" customWidth="1"/>
    <col min="7" max="7" width="5.796875" style="53" hidden="1" customWidth="1"/>
    <col min="8" max="8" width="6.796875" style="53" hidden="1" customWidth="1"/>
    <col min="9" max="9" width="7.296875" style="53" hidden="1" customWidth="1"/>
    <col min="10" max="10" width="47" style="52" customWidth="1"/>
    <col min="11" max="16384" width="8.8984375" style="52"/>
  </cols>
  <sheetData>
    <row r="1" spans="1:10" ht="25.2" thickBot="1">
      <c r="A1" s="75"/>
      <c r="B1" s="29" t="s">
        <v>45</v>
      </c>
      <c r="C1" s="29"/>
      <c r="D1" s="29"/>
      <c r="E1" s="37"/>
      <c r="F1" s="37"/>
      <c r="G1" s="37"/>
      <c r="H1" s="37"/>
      <c r="I1" s="37"/>
      <c r="J1" s="38"/>
    </row>
    <row r="2" spans="1:10" ht="14.25" customHeight="1" thickBot="1">
      <c r="B2" s="76"/>
      <c r="C2" s="76"/>
      <c r="D2" s="76"/>
    </row>
    <row r="3" spans="1:10" ht="24" customHeight="1" thickBot="1">
      <c r="A3" s="163" t="s">
        <v>14</v>
      </c>
      <c r="B3" s="164"/>
      <c r="C3" s="57"/>
      <c r="D3" s="57"/>
      <c r="E3" s="57"/>
      <c r="F3" s="25"/>
      <c r="G3" s="25"/>
      <c r="H3" s="25"/>
      <c r="I3" s="25"/>
      <c r="J3" s="58"/>
    </row>
    <row r="4" spans="1:10">
      <c r="A4" s="77"/>
      <c r="B4" s="24" t="s">
        <v>15</v>
      </c>
      <c r="C4" s="181" t="s">
        <v>1085</v>
      </c>
      <c r="D4" s="181"/>
      <c r="E4" s="181"/>
      <c r="F4" s="181"/>
      <c r="G4" s="181"/>
      <c r="H4" s="181"/>
      <c r="I4" s="181"/>
      <c r="J4" s="182"/>
    </row>
    <row r="5" spans="1:10">
      <c r="A5" s="77"/>
      <c r="B5" s="23" t="s">
        <v>16</v>
      </c>
      <c r="C5" s="175" t="s">
        <v>1086</v>
      </c>
      <c r="D5" s="175"/>
      <c r="E5" s="175"/>
      <c r="F5" s="175"/>
      <c r="G5" s="175"/>
      <c r="H5" s="175"/>
      <c r="I5" s="175"/>
      <c r="J5" s="176"/>
    </row>
    <row r="6" spans="1:10">
      <c r="A6" s="77"/>
      <c r="B6" s="23" t="s">
        <v>17</v>
      </c>
      <c r="C6" s="175" t="s">
        <v>1087</v>
      </c>
      <c r="D6" s="175"/>
      <c r="E6" s="175"/>
      <c r="F6" s="175"/>
      <c r="G6" s="175"/>
      <c r="H6" s="175"/>
      <c r="I6" s="175"/>
      <c r="J6" s="176"/>
    </row>
    <row r="7" spans="1:10">
      <c r="A7" s="77"/>
      <c r="B7" s="23" t="s">
        <v>18</v>
      </c>
      <c r="C7" s="175" t="s">
        <v>1067</v>
      </c>
      <c r="D7" s="175"/>
      <c r="E7" s="175"/>
      <c r="F7" s="175"/>
      <c r="G7" s="175"/>
      <c r="H7" s="175"/>
      <c r="I7" s="175"/>
      <c r="J7" s="176"/>
    </row>
    <row r="8" spans="1:10">
      <c r="A8" s="77"/>
      <c r="B8" s="23" t="s">
        <v>19</v>
      </c>
      <c r="C8" s="175" t="s">
        <v>1068</v>
      </c>
      <c r="D8" s="175"/>
      <c r="E8" s="175"/>
      <c r="F8" s="175"/>
      <c r="G8" s="175"/>
      <c r="H8" s="175"/>
      <c r="I8" s="175"/>
      <c r="J8" s="176"/>
    </row>
    <row r="9" spans="1:10">
      <c r="A9" s="77"/>
      <c r="B9" s="23" t="s">
        <v>20</v>
      </c>
      <c r="C9" s="175" t="s">
        <v>1091</v>
      </c>
      <c r="D9" s="175"/>
      <c r="E9" s="175"/>
      <c r="F9" s="175"/>
      <c r="G9" s="175"/>
      <c r="H9" s="175"/>
      <c r="I9" s="175"/>
      <c r="J9" s="176"/>
    </row>
    <row r="10" spans="1:10" ht="14.4" thickBot="1">
      <c r="A10" s="77"/>
      <c r="B10" s="35" t="s">
        <v>47</v>
      </c>
      <c r="C10" s="177" t="s">
        <v>1088</v>
      </c>
      <c r="D10" s="177"/>
      <c r="E10" s="177"/>
      <c r="F10" s="177"/>
      <c r="G10" s="177"/>
      <c r="H10" s="177"/>
      <c r="I10" s="177"/>
      <c r="J10" s="178"/>
    </row>
    <row r="11" spans="1:10" ht="24" customHeight="1" thickBot="1">
      <c r="A11" s="163" t="s">
        <v>26</v>
      </c>
      <c r="B11" s="164"/>
      <c r="C11" s="179"/>
      <c r="D11" s="179"/>
      <c r="E11" s="179"/>
      <c r="F11" s="179"/>
      <c r="G11" s="179"/>
      <c r="H11" s="179"/>
      <c r="I11" s="179"/>
      <c r="J11" s="180"/>
    </row>
    <row r="12" spans="1:10" ht="26.4">
      <c r="A12" s="77"/>
      <c r="B12" s="19" t="s">
        <v>697</v>
      </c>
      <c r="C12" s="181" t="s">
        <v>1089</v>
      </c>
      <c r="D12" s="181"/>
      <c r="E12" s="181"/>
      <c r="F12" s="181"/>
      <c r="G12" s="181"/>
      <c r="H12" s="181"/>
      <c r="I12" s="181"/>
      <c r="J12" s="182"/>
    </row>
    <row r="13" spans="1:10">
      <c r="A13" s="77"/>
      <c r="B13" s="21" t="s">
        <v>696</v>
      </c>
      <c r="C13" s="175" t="s">
        <v>1069</v>
      </c>
      <c r="D13" s="175"/>
      <c r="E13" s="175"/>
      <c r="F13" s="175"/>
      <c r="G13" s="175"/>
      <c r="H13" s="175"/>
      <c r="I13" s="175"/>
      <c r="J13" s="176"/>
    </row>
    <row r="14" spans="1:10">
      <c r="A14" s="77"/>
      <c r="B14" s="21" t="s">
        <v>21</v>
      </c>
      <c r="C14" s="175" t="s">
        <v>1070</v>
      </c>
      <c r="D14" s="175"/>
      <c r="E14" s="175"/>
      <c r="F14" s="175"/>
      <c r="G14" s="175"/>
      <c r="H14" s="175"/>
      <c r="I14" s="175"/>
      <c r="J14" s="176"/>
    </row>
    <row r="15" spans="1:10">
      <c r="A15" s="77"/>
      <c r="B15" s="23" t="s">
        <v>22</v>
      </c>
      <c r="C15" s="175" t="s">
        <v>1071</v>
      </c>
      <c r="D15" s="175"/>
      <c r="E15" s="175"/>
      <c r="F15" s="175"/>
      <c r="G15" s="175"/>
      <c r="H15" s="175"/>
      <c r="I15" s="175"/>
      <c r="J15" s="176"/>
    </row>
    <row r="16" spans="1:10">
      <c r="A16" s="77"/>
      <c r="B16" s="23" t="s">
        <v>23</v>
      </c>
      <c r="C16" s="175" t="s">
        <v>1071</v>
      </c>
      <c r="D16" s="175"/>
      <c r="E16" s="175"/>
      <c r="F16" s="175"/>
      <c r="G16" s="175"/>
      <c r="H16" s="175"/>
      <c r="I16" s="175"/>
      <c r="J16" s="176"/>
    </row>
    <row r="17" spans="1:10" ht="32.4" customHeight="1">
      <c r="A17" s="77"/>
      <c r="B17" s="23" t="s">
        <v>24</v>
      </c>
      <c r="C17" s="175" t="s">
        <v>1090</v>
      </c>
      <c r="D17" s="175"/>
      <c r="E17" s="175"/>
      <c r="F17" s="175"/>
      <c r="G17" s="175"/>
      <c r="H17" s="175"/>
      <c r="I17" s="175"/>
      <c r="J17" s="176"/>
    </row>
    <row r="18" spans="1:10" ht="14.4" thickBot="1">
      <c r="A18" s="77"/>
      <c r="B18" s="20" t="s">
        <v>25</v>
      </c>
      <c r="C18" s="177" t="s">
        <v>1072</v>
      </c>
      <c r="D18" s="177"/>
      <c r="E18" s="177"/>
      <c r="F18" s="177"/>
      <c r="G18" s="177"/>
      <c r="H18" s="177"/>
      <c r="I18" s="177"/>
      <c r="J18" s="178"/>
    </row>
    <row r="19" spans="1:10" ht="24" customHeight="1" thickBot="1">
      <c r="A19" s="163" t="s">
        <v>27</v>
      </c>
      <c r="B19" s="164"/>
      <c r="C19" s="179"/>
      <c r="D19" s="179"/>
      <c r="E19" s="179"/>
      <c r="F19" s="179"/>
      <c r="G19" s="179"/>
      <c r="H19" s="179"/>
      <c r="I19" s="179"/>
      <c r="J19" s="180"/>
    </row>
    <row r="20" spans="1:10">
      <c r="A20" s="77"/>
      <c r="B20" s="24" t="s">
        <v>28</v>
      </c>
      <c r="C20" s="181" t="s">
        <v>1066</v>
      </c>
      <c r="D20" s="181"/>
      <c r="E20" s="181"/>
      <c r="F20" s="181"/>
      <c r="G20" s="181"/>
      <c r="H20" s="181"/>
      <c r="I20" s="181"/>
      <c r="J20" s="182"/>
    </row>
    <row r="21" spans="1:10">
      <c r="A21" s="77"/>
      <c r="B21" s="23" t="s">
        <v>46</v>
      </c>
      <c r="C21" s="175" t="s">
        <v>1073</v>
      </c>
      <c r="D21" s="175"/>
      <c r="E21" s="175"/>
      <c r="F21" s="175"/>
      <c r="G21" s="175"/>
      <c r="H21" s="175"/>
      <c r="I21" s="175"/>
      <c r="J21" s="176"/>
    </row>
    <row r="22" spans="1:10" ht="14.4" thickBot="1">
      <c r="A22" s="78"/>
      <c r="B22" s="22" t="s">
        <v>0</v>
      </c>
      <c r="C22" s="183" t="s">
        <v>1074</v>
      </c>
      <c r="D22" s="183"/>
      <c r="E22" s="183"/>
      <c r="F22" s="183"/>
      <c r="G22" s="183"/>
      <c r="H22" s="183"/>
      <c r="I22" s="183"/>
      <c r="J22" s="184"/>
    </row>
    <row r="23" spans="1:10" ht="10.5" customHeight="1">
      <c r="A23" s="6"/>
      <c r="B23" s="79"/>
      <c r="C23" s="3"/>
      <c r="D23" s="3"/>
      <c r="E23" s="3"/>
      <c r="F23" s="3"/>
      <c r="G23" s="3"/>
      <c r="H23" s="3"/>
      <c r="I23" s="3"/>
    </row>
    <row r="24" spans="1:10" ht="11.25" customHeight="1">
      <c r="A24" s="6"/>
      <c r="B24" s="79"/>
      <c r="C24" s="3"/>
      <c r="D24" s="3"/>
      <c r="E24" s="3"/>
      <c r="F24" s="3"/>
      <c r="G24" s="3"/>
      <c r="H24" s="3"/>
      <c r="I24" s="3"/>
    </row>
    <row r="25" spans="1:10" ht="10.5" customHeight="1" thickBot="1">
      <c r="A25" s="6"/>
      <c r="B25" s="79"/>
      <c r="C25" s="3"/>
      <c r="D25" s="3"/>
      <c r="E25" s="3"/>
      <c r="F25" s="3"/>
      <c r="G25" s="3"/>
      <c r="H25" s="3"/>
      <c r="I25" s="3"/>
    </row>
    <row r="26" spans="1:10" ht="24" customHeight="1" thickBot="1">
      <c r="A26" s="163" t="s">
        <v>29</v>
      </c>
      <c r="B26" s="164"/>
      <c r="C26" s="36"/>
      <c r="D26" s="36"/>
      <c r="E26" s="37"/>
      <c r="F26" s="37"/>
      <c r="G26" s="37"/>
      <c r="H26" s="37"/>
      <c r="I26" s="37"/>
      <c r="J26" s="38"/>
    </row>
    <row r="27" spans="1:10" ht="20.25" customHeight="1">
      <c r="A27" s="170" t="s">
        <v>32</v>
      </c>
      <c r="B27" s="167" t="s">
        <v>30</v>
      </c>
      <c r="C27" s="168"/>
      <c r="D27" s="168"/>
      <c r="E27" s="168"/>
      <c r="F27" s="167" t="s">
        <v>31</v>
      </c>
      <c r="G27" s="168"/>
      <c r="H27" s="168"/>
      <c r="I27" s="169"/>
      <c r="J27" s="165" t="s">
        <v>3</v>
      </c>
    </row>
    <row r="28" spans="1:10" ht="52.8">
      <c r="A28" s="171"/>
      <c r="B28" s="60" t="s">
        <v>6</v>
      </c>
      <c r="C28" s="39" t="s">
        <v>343</v>
      </c>
      <c r="D28" s="40" t="s">
        <v>346</v>
      </c>
      <c r="E28" s="40" t="s">
        <v>345</v>
      </c>
      <c r="F28" s="60" t="s">
        <v>12</v>
      </c>
      <c r="G28" s="60" t="s">
        <v>9</v>
      </c>
      <c r="H28" s="60" t="s">
        <v>10</v>
      </c>
      <c r="I28" s="60" t="s">
        <v>11</v>
      </c>
      <c r="J28" s="166"/>
    </row>
    <row r="29" spans="1:10" ht="15" customHeight="1">
      <c r="A29" s="173" t="s">
        <v>348</v>
      </c>
      <c r="B29" s="63" t="s">
        <v>997</v>
      </c>
      <c r="C29" s="41">
        <f>COUNTIF(OS!H3:H4, "OK")</f>
        <v>0</v>
      </c>
      <c r="D29" s="42">
        <f>COUNTIF(OS!H3:H4, "NOK")</f>
        <v>0</v>
      </c>
      <c r="E29" s="43">
        <f>COUNTIF(OS!H3:H4,"*N/A*")</f>
        <v>2</v>
      </c>
      <c r="F29" s="1"/>
      <c r="G29" s="1"/>
      <c r="H29" s="1"/>
      <c r="I29" s="1"/>
      <c r="J29" s="44"/>
    </row>
    <row r="30" spans="1:10" ht="15" customHeight="1">
      <c r="A30" s="188"/>
      <c r="B30" s="63" t="s">
        <v>998</v>
      </c>
      <c r="C30" s="41">
        <f>COUNTIF(OS!H5, "OK")</f>
        <v>0</v>
      </c>
      <c r="D30" s="42">
        <f>COUNTIF(OS!H5, "NOK")</f>
        <v>0</v>
      </c>
      <c r="E30" s="43">
        <f>COUNTIF(OS!H5,"*N/A*")</f>
        <v>1</v>
      </c>
      <c r="F30" s="1"/>
      <c r="G30" s="1"/>
      <c r="H30" s="1"/>
      <c r="I30" s="1"/>
      <c r="J30" s="44"/>
    </row>
    <row r="31" spans="1:10" ht="15" customHeight="1">
      <c r="A31" s="188"/>
      <c r="B31" s="63" t="s">
        <v>999</v>
      </c>
      <c r="C31" s="41">
        <f>COUNTIF(OS!H6, "OK")</f>
        <v>0</v>
      </c>
      <c r="D31" s="42">
        <f>COUNTIF(OS!H6, "NOK")</f>
        <v>0</v>
      </c>
      <c r="E31" s="43">
        <f>COUNTIF(OS!H6,"*N/A*")</f>
        <v>1</v>
      </c>
      <c r="F31" s="1"/>
      <c r="G31" s="1"/>
      <c r="H31" s="1"/>
      <c r="I31" s="1"/>
      <c r="J31" s="44"/>
    </row>
    <row r="32" spans="1:10" ht="15" customHeight="1">
      <c r="A32" s="188"/>
      <c r="B32" s="63" t="s">
        <v>1000</v>
      </c>
      <c r="C32" s="41">
        <f>COUNTIF(OS!H7, "OK")</f>
        <v>0</v>
      </c>
      <c r="D32" s="42">
        <f>COUNTIF(OS!H7, "NOK")</f>
        <v>0</v>
      </c>
      <c r="E32" s="43">
        <f>COUNTIF(OS!H7,"*N/A*")</f>
        <v>1</v>
      </c>
      <c r="F32" s="1"/>
      <c r="G32" s="1"/>
      <c r="H32" s="1"/>
      <c r="I32" s="1"/>
      <c r="J32" s="44"/>
    </row>
    <row r="33" spans="1:10" ht="15" customHeight="1">
      <c r="A33" s="188"/>
      <c r="B33" s="63" t="s">
        <v>1001</v>
      </c>
      <c r="C33" s="41">
        <f>COUNTIF(OS!H8, "OK")</f>
        <v>0</v>
      </c>
      <c r="D33" s="42">
        <f>COUNTIF(OS!H8, "NOK")</f>
        <v>0</v>
      </c>
      <c r="E33" s="43">
        <f>COUNTIF(OS!H8,"*N/A*")</f>
        <v>1</v>
      </c>
      <c r="F33" s="1"/>
      <c r="G33" s="1"/>
      <c r="H33" s="1"/>
      <c r="I33" s="1"/>
      <c r="J33" s="44"/>
    </row>
    <row r="34" spans="1:10" ht="15" customHeight="1">
      <c r="A34" s="189"/>
      <c r="B34" s="63" t="s">
        <v>1002</v>
      </c>
      <c r="C34" s="41">
        <f>COUNTIF(OS!H9, "OK")</f>
        <v>0</v>
      </c>
      <c r="D34" s="42">
        <f>COUNTIF(OS!H9, "NOK")</f>
        <v>0</v>
      </c>
      <c r="E34" s="43">
        <f>COUNTIF(OS!H9,"*N/A*")</f>
        <v>1</v>
      </c>
      <c r="F34" s="1"/>
      <c r="G34" s="1"/>
      <c r="H34" s="1"/>
      <c r="I34" s="1"/>
      <c r="J34" s="44"/>
    </row>
    <row r="35" spans="1:10" ht="15" customHeight="1">
      <c r="A35" s="173" t="s">
        <v>349</v>
      </c>
      <c r="B35" s="63" t="s">
        <v>1003</v>
      </c>
      <c r="C35" s="41">
        <f>COUNTIF(MODE!H3, "OK")</f>
        <v>0</v>
      </c>
      <c r="D35" s="42">
        <f>COUNTIF(MODE!H3, "NOK")</f>
        <v>0</v>
      </c>
      <c r="E35" s="43">
        <f>COUNTIF(MODE!H3, "*N/A*")</f>
        <v>1</v>
      </c>
      <c r="F35" s="1"/>
      <c r="G35" s="1"/>
      <c r="H35" s="1"/>
      <c r="I35" s="1"/>
      <c r="J35" s="44"/>
    </row>
    <row r="36" spans="1:10" ht="15" customHeight="1">
      <c r="A36" s="188"/>
      <c r="B36" s="63" t="s">
        <v>1004</v>
      </c>
      <c r="C36" s="41">
        <f>COUNTIF(MODE!H4, "OK")</f>
        <v>0</v>
      </c>
      <c r="D36" s="42">
        <f>COUNTIF(MODE!H4, "NOK")</f>
        <v>0</v>
      </c>
      <c r="E36" s="43">
        <f>COUNTIF(MODE!H4, "*N/A*")</f>
        <v>1</v>
      </c>
      <c r="F36" s="1"/>
      <c r="G36" s="1"/>
      <c r="H36" s="1"/>
      <c r="I36" s="1"/>
      <c r="J36" s="44"/>
    </row>
    <row r="37" spans="1:10" ht="26.4">
      <c r="A37" s="188"/>
      <c r="B37" s="63" t="s">
        <v>1005</v>
      </c>
      <c r="C37" s="41">
        <f>COUNTIF(MODE!H5, "OK")</f>
        <v>0</v>
      </c>
      <c r="D37" s="42">
        <f>COUNTIF(MODE!H5, "NOK")</f>
        <v>0</v>
      </c>
      <c r="E37" s="43">
        <f>COUNTIF(MODE!H5, "*N/A*")</f>
        <v>1</v>
      </c>
      <c r="F37" s="1"/>
      <c r="G37" s="1"/>
      <c r="H37" s="1"/>
      <c r="I37" s="1"/>
      <c r="J37" s="44"/>
    </row>
    <row r="38" spans="1:10" ht="15" customHeight="1">
      <c r="A38" s="188"/>
      <c r="B38" s="63" t="s">
        <v>1006</v>
      </c>
      <c r="C38" s="41">
        <f>COUNTIF(MODE!H6, "OK")</f>
        <v>0</v>
      </c>
      <c r="D38" s="42">
        <f>COUNTIF(MODE!H6, "NOK")</f>
        <v>0</v>
      </c>
      <c r="E38" s="43">
        <f>COUNTIF(MODE!H6, "*N/A*")</f>
        <v>1</v>
      </c>
      <c r="F38" s="1"/>
      <c r="G38" s="1"/>
      <c r="H38" s="1"/>
      <c r="I38" s="1"/>
      <c r="J38" s="44"/>
    </row>
    <row r="39" spans="1:10" ht="15" customHeight="1">
      <c r="A39" s="188"/>
      <c r="B39" s="63" t="s">
        <v>1007</v>
      </c>
      <c r="C39" s="41">
        <f>COUNTIF(MODE!H7, "OK")</f>
        <v>0</v>
      </c>
      <c r="D39" s="42">
        <f>COUNTIF(MODE!H7, "NOK")</f>
        <v>0</v>
      </c>
      <c r="E39" s="43">
        <f>COUNTIF(MODE!H7, "*N/A*")</f>
        <v>1</v>
      </c>
      <c r="F39" s="1"/>
      <c r="G39" s="1"/>
      <c r="H39" s="1"/>
      <c r="I39" s="1"/>
      <c r="J39" s="44"/>
    </row>
    <row r="40" spans="1:10" ht="15" customHeight="1">
      <c r="A40" s="189"/>
      <c r="B40" s="63" t="s">
        <v>1008</v>
      </c>
      <c r="C40" s="41">
        <f>COUNTIF(MODE!H8, "OK")</f>
        <v>0</v>
      </c>
      <c r="D40" s="42">
        <f>COUNTIF(MODE!H8, "NOK")</f>
        <v>0</v>
      </c>
      <c r="E40" s="43">
        <f>COUNTIF(MODE!H8, "*N/A*")</f>
        <v>1</v>
      </c>
      <c r="F40" s="1"/>
      <c r="G40" s="1"/>
      <c r="H40" s="1"/>
      <c r="I40" s="1"/>
      <c r="J40" s="44"/>
    </row>
    <row r="41" spans="1:10" ht="15" customHeight="1">
      <c r="A41" s="173" t="s">
        <v>350</v>
      </c>
      <c r="B41" s="63" t="s">
        <v>380</v>
      </c>
      <c r="C41" s="41">
        <f>COUNTIF(COM!H3:H4, "OK")</f>
        <v>0</v>
      </c>
      <c r="D41" s="42">
        <f>COUNTIF(COM!H3:H4, "NOK")</f>
        <v>0</v>
      </c>
      <c r="E41" s="43">
        <f>COUNTIF(COM!H3:H4, "*N/A*")</f>
        <v>2</v>
      </c>
      <c r="F41" s="1"/>
      <c r="G41" s="1"/>
      <c r="H41" s="1"/>
      <c r="I41" s="1"/>
      <c r="J41" s="44"/>
    </row>
    <row r="42" spans="1:10" ht="15" customHeight="1">
      <c r="A42" s="174"/>
      <c r="B42" s="63" t="s">
        <v>376</v>
      </c>
      <c r="C42" s="41">
        <f>COUNTIF(COM!H5:H16, "OK")</f>
        <v>0</v>
      </c>
      <c r="D42" s="42">
        <f>COUNTIF(COM!H5:H16, "NOK")</f>
        <v>0</v>
      </c>
      <c r="E42" s="43">
        <f>COUNTIF(COM!H5:H16, "*N/A*")</f>
        <v>12</v>
      </c>
      <c r="F42" s="1"/>
      <c r="G42" s="1"/>
      <c r="H42" s="1"/>
      <c r="I42" s="1"/>
      <c r="J42" s="44"/>
    </row>
    <row r="43" spans="1:10" ht="15" customHeight="1">
      <c r="A43" s="174"/>
      <c r="B43" s="63" t="s">
        <v>421</v>
      </c>
      <c r="C43" s="41">
        <f>COUNTIF(COM!H17:H21, "OK")</f>
        <v>0</v>
      </c>
      <c r="D43" s="42">
        <f>COUNTIF(COM!H17:H21, "NOK")</f>
        <v>0</v>
      </c>
      <c r="E43" s="43">
        <f>COUNTIF(COM!H17:H21, "*N/A*")</f>
        <v>5</v>
      </c>
      <c r="F43" s="1"/>
      <c r="G43" s="1"/>
      <c r="H43" s="1"/>
      <c r="I43" s="1"/>
      <c r="J43" s="44"/>
    </row>
    <row r="44" spans="1:10" ht="15" customHeight="1">
      <c r="A44" s="174"/>
      <c r="B44" s="63" t="s">
        <v>377</v>
      </c>
      <c r="C44" s="41">
        <f>COUNTIF(COM!H22:H25, "OK")</f>
        <v>0</v>
      </c>
      <c r="D44" s="42">
        <f>COUNTIF(COM!H22:H25, "NOK")</f>
        <v>0</v>
      </c>
      <c r="E44" s="43">
        <f>COUNTIF(COM!H22:H25, "*N/A*")</f>
        <v>4</v>
      </c>
      <c r="F44" s="1"/>
      <c r="G44" s="1"/>
      <c r="H44" s="1"/>
      <c r="I44" s="1"/>
      <c r="J44" s="44"/>
    </row>
    <row r="45" spans="1:10" ht="15" customHeight="1">
      <c r="A45" s="174"/>
      <c r="B45" s="63" t="s">
        <v>378</v>
      </c>
      <c r="C45" s="41">
        <f>COUNTIF(COM!H26:H37, "OK")</f>
        <v>0</v>
      </c>
      <c r="D45" s="42">
        <f>COUNTIF(COM!H26:H37, "NOK")</f>
        <v>0</v>
      </c>
      <c r="E45" s="43">
        <f>COUNTIF(COM!H26:H37, "*N/A*")</f>
        <v>12</v>
      </c>
      <c r="F45" s="1"/>
      <c r="G45" s="1"/>
      <c r="H45" s="1"/>
      <c r="I45" s="1"/>
      <c r="J45" s="44"/>
    </row>
    <row r="46" spans="1:10" ht="15" customHeight="1">
      <c r="A46" s="174"/>
      <c r="B46" s="63" t="s">
        <v>379</v>
      </c>
      <c r="C46" s="41">
        <f>COUNTIF(COM!H38:H40, "OK")</f>
        <v>0</v>
      </c>
      <c r="D46" s="42">
        <f>COUNTIF(COM!H38:H40, "NOK")</f>
        <v>0</v>
      </c>
      <c r="E46" s="43">
        <f>COUNTIF(COM!H38:H40, "*N/A*")</f>
        <v>3</v>
      </c>
      <c r="F46" s="1"/>
      <c r="G46" s="1"/>
      <c r="H46" s="1"/>
      <c r="I46" s="1"/>
      <c r="J46" s="44"/>
    </row>
    <row r="47" spans="1:10" ht="15" customHeight="1">
      <c r="A47" s="174"/>
      <c r="B47" s="63" t="s">
        <v>422</v>
      </c>
      <c r="C47" s="41">
        <f>COUNTIF(COM!H41:H42, "OK")</f>
        <v>0</v>
      </c>
      <c r="D47" s="42">
        <f>COUNTIF(COM!H41:H42, "NOK")</f>
        <v>0</v>
      </c>
      <c r="E47" s="43">
        <f>COUNTIF(COM!H41:H42, "*N/A*")</f>
        <v>2</v>
      </c>
      <c r="F47" s="1"/>
      <c r="G47" s="1"/>
      <c r="H47" s="1"/>
      <c r="I47" s="1"/>
      <c r="J47" s="44"/>
    </row>
    <row r="48" spans="1:10" ht="15" customHeight="1">
      <c r="A48" s="174"/>
      <c r="B48" s="63" t="s">
        <v>451</v>
      </c>
      <c r="C48" s="41">
        <f>COUNTIF(COM!H43:H47, "OK")</f>
        <v>0</v>
      </c>
      <c r="D48" s="42">
        <f>COUNTIF(COM!H43:H47, "NOK")</f>
        <v>0</v>
      </c>
      <c r="E48" s="43">
        <f>COUNTIF(COM!H43:H47, "*N/A*")</f>
        <v>5</v>
      </c>
      <c r="F48" s="1"/>
      <c r="G48" s="1"/>
      <c r="H48" s="1"/>
      <c r="I48" s="1"/>
      <c r="J48" s="44"/>
    </row>
    <row r="49" spans="1:10" ht="15" customHeight="1">
      <c r="A49" s="174"/>
      <c r="B49" s="63" t="s">
        <v>576</v>
      </c>
      <c r="C49" s="41">
        <f>COUNTIF(COM!H48:H57, "OK")</f>
        <v>0</v>
      </c>
      <c r="D49" s="42">
        <f>COUNTIF(COM!H48:H57, "NOK")</f>
        <v>0</v>
      </c>
      <c r="E49" s="43">
        <f>COUNTIF(COM!H48:H57, "*N/A*")</f>
        <v>10</v>
      </c>
      <c r="F49" s="1"/>
      <c r="G49" s="1"/>
      <c r="H49" s="1"/>
      <c r="I49" s="1"/>
      <c r="J49" s="44"/>
    </row>
    <row r="50" spans="1:10" ht="15" customHeight="1">
      <c r="A50" s="28" t="s">
        <v>371</v>
      </c>
      <c r="B50" s="63" t="s">
        <v>408</v>
      </c>
      <c r="C50" s="41">
        <f>COUNTIF(Memory!H3:H33, "OK")</f>
        <v>0</v>
      </c>
      <c r="D50" s="42">
        <f>COUNTIF(Memory!H3:H33, "NOK")</f>
        <v>0</v>
      </c>
      <c r="E50" s="43">
        <f>COUNTIF(Memory!H3:H33, "*N/A*")</f>
        <v>3</v>
      </c>
      <c r="F50" s="1"/>
      <c r="G50" s="1"/>
      <c r="H50" s="1"/>
      <c r="I50" s="1"/>
      <c r="J50" s="44"/>
    </row>
    <row r="51" spans="1:10" ht="15" hidden="1" customHeight="1">
      <c r="A51" s="173" t="s">
        <v>372</v>
      </c>
      <c r="B51" s="61" t="s">
        <v>381</v>
      </c>
      <c r="C51" s="41">
        <f>COUNTIF(IO!H3:H4, "OK")</f>
        <v>0</v>
      </c>
      <c r="D51" s="42">
        <f>COUNTIF(IO!H3:H4, "NOK")</f>
        <v>0</v>
      </c>
      <c r="E51" s="43">
        <f>COUNTIF(IO!H3:H4, "N/A")</f>
        <v>0</v>
      </c>
      <c r="F51" s="1"/>
      <c r="G51" s="1"/>
      <c r="H51" s="1"/>
      <c r="I51" s="1"/>
      <c r="J51" s="44"/>
    </row>
    <row r="52" spans="1:10" ht="15" hidden="1" customHeight="1">
      <c r="A52" s="174"/>
      <c r="B52" s="63" t="s">
        <v>382</v>
      </c>
      <c r="C52" s="41">
        <f>COUNTIF(IO!H5, "OK")</f>
        <v>0</v>
      </c>
      <c r="D52" s="42">
        <f>COUNTIF(IO!H5, "NOK")</f>
        <v>0</v>
      </c>
      <c r="E52" s="43">
        <f>COUNTIF(IO!H5, "N/A")</f>
        <v>0</v>
      </c>
      <c r="F52" s="1"/>
      <c r="G52" s="1"/>
      <c r="H52" s="1"/>
      <c r="I52" s="1"/>
      <c r="J52" s="44"/>
    </row>
    <row r="53" spans="1:10" ht="15" hidden="1" customHeight="1">
      <c r="A53" s="174"/>
      <c r="B53" s="63" t="s">
        <v>383</v>
      </c>
      <c r="C53" s="41">
        <f>COUNTIF(IO!H6, "OK")</f>
        <v>0</v>
      </c>
      <c r="D53" s="42">
        <f>COUNTIF(IO!H6, "NOK")</f>
        <v>0</v>
      </c>
      <c r="E53" s="43">
        <f>COUNTIF(IO!H6, "N/A")</f>
        <v>0</v>
      </c>
      <c r="F53" s="1"/>
      <c r="G53" s="1"/>
      <c r="H53" s="1"/>
      <c r="I53" s="1"/>
      <c r="J53" s="44"/>
    </row>
    <row r="54" spans="1:10" ht="15" hidden="1" customHeight="1">
      <c r="A54" s="174"/>
      <c r="B54" s="63" t="s">
        <v>384</v>
      </c>
      <c r="C54" s="41">
        <f>COUNTIF(IO!H7, "OK")</f>
        <v>0</v>
      </c>
      <c r="D54" s="42">
        <f>COUNTIF(IO!H7, "NOK")</f>
        <v>0</v>
      </c>
      <c r="E54" s="43">
        <f>COUNTIF(IO!H7, "N/A")</f>
        <v>0</v>
      </c>
      <c r="F54" s="1"/>
      <c r="G54" s="1"/>
      <c r="H54" s="1"/>
      <c r="I54" s="1"/>
      <c r="J54" s="44"/>
    </row>
    <row r="55" spans="1:10" ht="15" hidden="1" customHeight="1">
      <c r="A55" s="174"/>
      <c r="B55" s="63" t="s">
        <v>385</v>
      </c>
      <c r="C55" s="41">
        <f>COUNTIF(IO!H8:H11, "OK")</f>
        <v>0</v>
      </c>
      <c r="D55" s="42">
        <f>COUNTIF(IO!H8:H11, "NOK")</f>
        <v>0</v>
      </c>
      <c r="E55" s="43">
        <f>COUNTIF(IO!H8:H11, "N/A")</f>
        <v>0</v>
      </c>
      <c r="F55" s="1"/>
      <c r="G55" s="1"/>
      <c r="H55" s="1"/>
      <c r="I55" s="1"/>
      <c r="J55" s="44"/>
    </row>
    <row r="56" spans="1:10" ht="26.4" hidden="1">
      <c r="A56" s="174"/>
      <c r="B56" s="63" t="s">
        <v>387</v>
      </c>
      <c r="C56" s="41">
        <f>COUNTIF(IO!H12:H16, "OK")</f>
        <v>0</v>
      </c>
      <c r="D56" s="42">
        <f>COUNTIF(IO!H12:H16, "NOK")</f>
        <v>0</v>
      </c>
      <c r="E56" s="43">
        <f>COUNTIF(IO!H12:H16, "N/A")</f>
        <v>0</v>
      </c>
      <c r="F56" s="1"/>
      <c r="G56" s="1"/>
      <c r="H56" s="1"/>
      <c r="I56" s="1"/>
      <c r="J56" s="44"/>
    </row>
    <row r="57" spans="1:10" ht="26.4" hidden="1">
      <c r="A57" s="174"/>
      <c r="B57" s="63" t="s">
        <v>389</v>
      </c>
      <c r="C57" s="41">
        <f>COUNTIF(IO!H17:H18, "OK")</f>
        <v>0</v>
      </c>
      <c r="D57" s="42">
        <f>COUNTIF(IO!H17:H18, "NOK")</f>
        <v>0</v>
      </c>
      <c r="E57" s="43">
        <f>COUNTIF(IO!H17:H18, "N/A")</f>
        <v>0</v>
      </c>
      <c r="F57" s="1"/>
      <c r="G57" s="1"/>
      <c r="H57" s="1"/>
      <c r="I57" s="1"/>
      <c r="J57" s="44"/>
    </row>
    <row r="58" spans="1:10" ht="26.4" hidden="1">
      <c r="A58" s="174"/>
      <c r="B58" s="63" t="s">
        <v>391</v>
      </c>
      <c r="C58" s="41">
        <f>COUNTIF(IO!H19:H21, "OK")</f>
        <v>0</v>
      </c>
      <c r="D58" s="42">
        <f>COUNTIF(IO!H19:H21, "NOK")</f>
        <v>0</v>
      </c>
      <c r="E58" s="43">
        <f>COUNTIF(IO!H19:H21, "N/A")</f>
        <v>0</v>
      </c>
      <c r="F58" s="1"/>
      <c r="G58" s="1"/>
      <c r="H58" s="1"/>
      <c r="I58" s="1"/>
      <c r="J58" s="44"/>
    </row>
    <row r="59" spans="1:10" ht="26.4" hidden="1">
      <c r="A59" s="174"/>
      <c r="B59" s="63" t="s">
        <v>393</v>
      </c>
      <c r="C59" s="41">
        <f>COUNTIF(IO!H22, "OK")</f>
        <v>0</v>
      </c>
      <c r="D59" s="42">
        <f>COUNTIF(IO!H22, "NOK")</f>
        <v>0</v>
      </c>
      <c r="E59" s="43">
        <f>COUNTIF(IO!H22, "N/A")</f>
        <v>0</v>
      </c>
      <c r="F59" s="1"/>
      <c r="G59" s="1"/>
      <c r="H59" s="1"/>
      <c r="I59" s="1"/>
      <c r="J59" s="44"/>
    </row>
    <row r="60" spans="1:10" ht="26.4" hidden="1">
      <c r="A60" s="174"/>
      <c r="B60" s="63" t="s">
        <v>395</v>
      </c>
      <c r="C60" s="41">
        <f>COUNTIF(IO!H23:H24, "OK")</f>
        <v>0</v>
      </c>
      <c r="D60" s="42">
        <f>COUNTIF(IO!H23:H24, "NOK")</f>
        <v>0</v>
      </c>
      <c r="E60" s="43">
        <f>COUNTIF(IO!H23:H24, "N/A")</f>
        <v>0</v>
      </c>
      <c r="F60" s="1"/>
      <c r="G60" s="1"/>
      <c r="H60" s="1"/>
      <c r="I60" s="1"/>
      <c r="J60" s="44"/>
    </row>
    <row r="61" spans="1:10" hidden="1">
      <c r="A61" s="174"/>
      <c r="B61" s="63" t="s">
        <v>397</v>
      </c>
      <c r="C61" s="41">
        <f>COUNTIF(IO!H25, "OK")</f>
        <v>0</v>
      </c>
      <c r="D61" s="42">
        <f>COUNTIF(IO!H25, "NOK")</f>
        <v>0</v>
      </c>
      <c r="E61" s="43">
        <f>COUNTIF(IO!H25, "N/A")</f>
        <v>0</v>
      </c>
      <c r="F61" s="1"/>
      <c r="G61" s="1"/>
      <c r="H61" s="1"/>
      <c r="I61" s="1"/>
      <c r="J61" s="44"/>
    </row>
    <row r="62" spans="1:10" hidden="1">
      <c r="A62" s="174"/>
      <c r="B62" s="63" t="s">
        <v>399</v>
      </c>
      <c r="C62" s="41">
        <f>COUNTIF(IO!H26, "OK")</f>
        <v>0</v>
      </c>
      <c r="D62" s="42">
        <f>COUNTIF(IO!H26, "NOK")</f>
        <v>0</v>
      </c>
      <c r="E62" s="43">
        <f>COUNTIF(IO!H26, "N/A")</f>
        <v>0</v>
      </c>
      <c r="F62" s="1"/>
      <c r="G62" s="1"/>
      <c r="H62" s="1"/>
      <c r="I62" s="1"/>
      <c r="J62" s="44"/>
    </row>
    <row r="63" spans="1:10" hidden="1">
      <c r="A63" s="190"/>
      <c r="B63" s="63" t="s">
        <v>401</v>
      </c>
      <c r="C63" s="41">
        <f>COUNTIF(IO!H27, "OK")</f>
        <v>0</v>
      </c>
      <c r="D63" s="42">
        <f>COUNTIF(IO!H27, "NOK")</f>
        <v>0</v>
      </c>
      <c r="E63" s="43">
        <f>COUNTIF(IO!H27, "N/A")</f>
        <v>0</v>
      </c>
      <c r="F63" s="1"/>
      <c r="G63" s="1"/>
      <c r="H63" s="1"/>
      <c r="I63" s="1"/>
      <c r="J63" s="44"/>
    </row>
    <row r="64" spans="1:10">
      <c r="A64" s="173" t="s">
        <v>373</v>
      </c>
      <c r="B64" s="63" t="s">
        <v>402</v>
      </c>
      <c r="C64" s="41">
        <f>COUNTIF(Wdg!H3:H4, "OK")</f>
        <v>0</v>
      </c>
      <c r="D64" s="42">
        <f>COUNTIF(Wdg!H3:H4, "NOK")</f>
        <v>0</v>
      </c>
      <c r="E64" s="43">
        <f>COUNTIF(Wdg!H3:H4, "*N/A*")</f>
        <v>2</v>
      </c>
      <c r="F64" s="1"/>
      <c r="G64" s="1"/>
      <c r="H64" s="1"/>
      <c r="I64" s="1"/>
      <c r="J64" s="44"/>
    </row>
    <row r="65" spans="1:10" ht="15" customHeight="1">
      <c r="A65" s="190"/>
      <c r="B65" s="63" t="s">
        <v>403</v>
      </c>
      <c r="C65" s="41">
        <f>COUNTIF(Wdg!H5:H6, "OK")</f>
        <v>0</v>
      </c>
      <c r="D65" s="42">
        <f>COUNTIF(Wdg!H5:H6, "NOK")</f>
        <v>0</v>
      </c>
      <c r="E65" s="43">
        <f>COUNTIF(Wdg!H5:H6, "*N/A*")</f>
        <v>2</v>
      </c>
      <c r="F65" s="1"/>
      <c r="G65" s="1"/>
      <c r="H65" s="1"/>
      <c r="I65" s="1"/>
      <c r="J65" s="44"/>
    </row>
    <row r="66" spans="1:10" ht="15" customHeight="1">
      <c r="A66" s="173" t="s">
        <v>374</v>
      </c>
      <c r="B66" s="63" t="s">
        <v>414</v>
      </c>
      <c r="C66" s="41">
        <f>COUNTIF(FBL!H3:H5, "OK")</f>
        <v>3</v>
      </c>
      <c r="D66" s="42">
        <f>COUNTIF(FBL!H3:H5, "NOK")</f>
        <v>0</v>
      </c>
      <c r="E66" s="43">
        <f>COUNTIF(FBL!H3:H5, "*N/A*")</f>
        <v>0</v>
      </c>
      <c r="F66" s="1"/>
      <c r="G66" s="1"/>
      <c r="H66" s="1"/>
      <c r="I66" s="1"/>
      <c r="J66" s="44"/>
    </row>
    <row r="67" spans="1:10" ht="15" customHeight="1">
      <c r="A67" s="190"/>
      <c r="B67" s="63" t="s">
        <v>416</v>
      </c>
      <c r="C67" s="41">
        <f>COUNTIF(FBL!H6, "OK")</f>
        <v>1</v>
      </c>
      <c r="D67" s="42">
        <f>COUNTIF(FBL!H6, "NOK")</f>
        <v>0</v>
      </c>
      <c r="E67" s="43">
        <f>COUNTIF(FBL!H6, "*N/A*")</f>
        <v>0</v>
      </c>
      <c r="F67" s="1"/>
      <c r="G67" s="1"/>
      <c r="H67" s="1"/>
      <c r="I67" s="1"/>
      <c r="J67" s="44"/>
    </row>
    <row r="68" spans="1:10" ht="15" customHeight="1">
      <c r="A68" s="173" t="s">
        <v>368</v>
      </c>
      <c r="B68" s="63" t="s">
        <v>418</v>
      </c>
      <c r="C68" s="41">
        <f>COUNTIF(Pm!H3:H4, "OK")</f>
        <v>0</v>
      </c>
      <c r="D68" s="42">
        <f>COUNTIF(Pm!H3:H4, "NOK")</f>
        <v>0</v>
      </c>
      <c r="E68" s="43">
        <f>COUNTIF(Pm!H3:H4, "*N/A*")</f>
        <v>2</v>
      </c>
      <c r="F68" s="1"/>
      <c r="G68" s="1"/>
      <c r="H68" s="1"/>
      <c r="I68" s="1"/>
      <c r="J68" s="44"/>
    </row>
    <row r="69" spans="1:10" ht="15" customHeight="1">
      <c r="A69" s="174"/>
      <c r="B69" s="63" t="s">
        <v>593</v>
      </c>
      <c r="C69" s="41">
        <f>COUNTIF(Pm!H5:H6, "OK")</f>
        <v>0</v>
      </c>
      <c r="D69" s="42">
        <f>COUNTIF(Pm!H5:H6, "NOK")</f>
        <v>0</v>
      </c>
      <c r="E69" s="43">
        <f>COUNTIF(Pm!H5:H6, "*N/A*")</f>
        <v>2</v>
      </c>
      <c r="F69" s="1"/>
      <c r="G69" s="1"/>
      <c r="H69" s="1"/>
      <c r="I69" s="1"/>
      <c r="J69" s="44"/>
    </row>
    <row r="70" spans="1:10" ht="27.9" customHeight="1">
      <c r="A70" s="190"/>
      <c r="B70" s="63" t="s">
        <v>420</v>
      </c>
      <c r="C70" s="41">
        <f>COUNTIF(Pm!H7:H9, "OK")</f>
        <v>0</v>
      </c>
      <c r="D70" s="42">
        <f>COUNTIF(Pm!H7:H9, "NOK")</f>
        <v>0</v>
      </c>
      <c r="E70" s="43">
        <f>COUNTIF(Pm!H7:H9, "*N/A*")</f>
        <v>3</v>
      </c>
      <c r="F70" s="1"/>
      <c r="G70" s="1"/>
      <c r="H70" s="1"/>
      <c r="I70" s="1"/>
      <c r="J70" s="44"/>
    </row>
    <row r="71" spans="1:10" ht="15" customHeight="1">
      <c r="A71" s="173" t="s">
        <v>375</v>
      </c>
      <c r="B71" s="63" t="s">
        <v>406</v>
      </c>
      <c r="C71" s="41">
        <f>COUNTIF(Diag!H3:H8, "OK")</f>
        <v>0</v>
      </c>
      <c r="D71" s="42">
        <f>COUNTIF(Diag!H3:H8, "NOK")</f>
        <v>0</v>
      </c>
      <c r="E71" s="43">
        <f>COUNTIF(Diag!H3:H8, "*N/A*")</f>
        <v>6</v>
      </c>
      <c r="F71" s="1"/>
      <c r="G71" s="1"/>
      <c r="H71" s="1"/>
      <c r="I71" s="1"/>
      <c r="J71" s="44"/>
    </row>
    <row r="72" spans="1:10" ht="15" customHeight="1">
      <c r="A72" s="174"/>
      <c r="B72" s="63" t="s">
        <v>407</v>
      </c>
      <c r="C72" s="41">
        <f>COUNTIF(Diag!H9:H13, "OK")</f>
        <v>0</v>
      </c>
      <c r="D72" s="42">
        <f>COUNTIF(Diag!H9:H13, "NOK")</f>
        <v>0</v>
      </c>
      <c r="E72" s="43">
        <f>COUNTIF(Diag!H9:H13, "*N/A*")</f>
        <v>5</v>
      </c>
      <c r="F72" s="1"/>
      <c r="G72" s="1"/>
      <c r="H72" s="1"/>
      <c r="I72" s="1"/>
      <c r="J72" s="44"/>
    </row>
    <row r="73" spans="1:10" ht="15" customHeight="1">
      <c r="A73" s="174"/>
      <c r="B73" s="63" t="s">
        <v>405</v>
      </c>
      <c r="C73" s="41">
        <f>COUNTIF(Diag!H14, "OK")</f>
        <v>0</v>
      </c>
      <c r="D73" s="42">
        <f>COUNTIF(Diag!H14, "NOK")</f>
        <v>0</v>
      </c>
      <c r="E73" s="43">
        <f>COUNTIF(Diag!H14, "*N/A*")</f>
        <v>1</v>
      </c>
      <c r="F73" s="1"/>
      <c r="G73" s="1"/>
      <c r="H73" s="1"/>
      <c r="I73" s="1"/>
      <c r="J73" s="44"/>
    </row>
    <row r="74" spans="1:10" ht="15" customHeight="1">
      <c r="A74" s="190"/>
      <c r="B74" s="63" t="s">
        <v>404</v>
      </c>
      <c r="C74" s="41">
        <f>COUNTIF(Diag!H15, "OK")</f>
        <v>0</v>
      </c>
      <c r="D74" s="42">
        <f>COUNTIF(Diag!H15, "NOK")</f>
        <v>0</v>
      </c>
      <c r="E74" s="43">
        <f>COUNTIF(Diag!H15, "*N/A*")</f>
        <v>1</v>
      </c>
      <c r="F74" s="1"/>
      <c r="G74" s="1"/>
      <c r="H74" s="1"/>
      <c r="I74" s="1"/>
      <c r="J74" s="44"/>
    </row>
    <row r="75" spans="1:10" ht="15" customHeight="1">
      <c r="A75" s="28" t="s">
        <v>449</v>
      </c>
      <c r="B75" s="63" t="s">
        <v>449</v>
      </c>
      <c r="C75" s="41">
        <f>COUNTIF(RamTst!H3:H5, "OK")</f>
        <v>0</v>
      </c>
      <c r="D75" s="42">
        <f>COUNTIF(RamTst!H3:H5, "NOK")</f>
        <v>0</v>
      </c>
      <c r="E75" s="43">
        <f>COUNTIF(RamTst!H3:H5, "*N/A*")</f>
        <v>3</v>
      </c>
      <c r="F75" s="1"/>
      <c r="G75" s="1"/>
      <c r="H75" s="1"/>
      <c r="I75" s="1"/>
      <c r="J75" s="44"/>
    </row>
    <row r="76" spans="1:10" ht="15" customHeight="1">
      <c r="A76" s="56" t="s">
        <v>518</v>
      </c>
      <c r="B76" s="63" t="s">
        <v>519</v>
      </c>
      <c r="C76" s="41">
        <f>COUNTIF(RomTst!H3:H4, "OK")</f>
        <v>0</v>
      </c>
      <c r="D76" s="42">
        <f>COUNTIF(RomTst!H3:H4, "NOK")</f>
        <v>0</v>
      </c>
      <c r="E76" s="43">
        <f>COUNTIF(RomTst!H3:H4, "*N/A*")</f>
        <v>2</v>
      </c>
      <c r="F76" s="1"/>
      <c r="G76" s="1"/>
      <c r="H76" s="1"/>
      <c r="I76" s="1"/>
      <c r="J76" s="44"/>
    </row>
    <row r="77" spans="1:10" ht="15" customHeight="1">
      <c r="A77" s="56" t="s">
        <v>557</v>
      </c>
      <c r="B77" s="63" t="s">
        <v>1009</v>
      </c>
      <c r="C77" s="41">
        <f>COUNTIF(Crypto!H3:H5, "OK")</f>
        <v>0</v>
      </c>
      <c r="D77" s="42">
        <f>COUNTIF(Crypto!H3:H5, "NOK")</f>
        <v>0</v>
      </c>
      <c r="E77" s="43">
        <f>COUNTIF(Crypto!H3:H5, "*N/A*")</f>
        <v>3</v>
      </c>
      <c r="F77" s="1"/>
      <c r="G77" s="1"/>
      <c r="H77" s="1"/>
      <c r="I77" s="1"/>
      <c r="J77" s="44"/>
    </row>
    <row r="78" spans="1:10">
      <c r="A78" s="103" t="s">
        <v>564</v>
      </c>
      <c r="B78" s="63" t="s">
        <v>564</v>
      </c>
      <c r="C78" s="41">
        <f>COUNTIF(E2EXf!H3:H4, "OK")</f>
        <v>0</v>
      </c>
      <c r="D78" s="42">
        <f>COUNTIF(E2EXf!H3:H4, "NOK")</f>
        <v>0</v>
      </c>
      <c r="E78" s="43">
        <f>COUNTIF(E2EXf!H3:H4, "*N/A*")</f>
        <v>2</v>
      </c>
      <c r="F78" s="104"/>
      <c r="G78" s="104"/>
      <c r="H78" s="104"/>
      <c r="I78" s="104"/>
      <c r="J78" s="105"/>
    </row>
    <row r="79" spans="1:10">
      <c r="A79" s="185" t="s">
        <v>831</v>
      </c>
      <c r="B79" s="63" t="s">
        <v>988</v>
      </c>
      <c r="C79" s="41">
        <f>COUNTIF(OTA!H3:H7, "OK")</f>
        <v>5</v>
      </c>
      <c r="D79" s="42">
        <f>COUNTIF(OTA!H3:H7, "NOK")</f>
        <v>0</v>
      </c>
      <c r="E79" s="43">
        <f>COUNTIF(OTA!H3:H7, "*N/A*")</f>
        <v>0</v>
      </c>
      <c r="F79" s="1"/>
      <c r="G79" s="1"/>
      <c r="H79" s="1"/>
      <c r="I79" s="1"/>
      <c r="J79" s="44"/>
    </row>
    <row r="80" spans="1:10">
      <c r="A80" s="186"/>
      <c r="B80" s="63" t="s">
        <v>367</v>
      </c>
      <c r="C80" s="41">
        <f>COUNTIF(OTA!H8, "OK")</f>
        <v>1</v>
      </c>
      <c r="D80" s="42">
        <f>COUNTIF(OTA!H8, "NOK")</f>
        <v>0</v>
      </c>
      <c r="E80" s="43">
        <f>COUNTIF(OTA!H8, "*N/A*")</f>
        <v>0</v>
      </c>
      <c r="F80" s="1"/>
      <c r="G80" s="1"/>
      <c r="H80" s="1"/>
      <c r="I80" s="1"/>
      <c r="J80" s="44"/>
    </row>
    <row r="81" spans="1:10">
      <c r="A81" s="185" t="s">
        <v>989</v>
      </c>
      <c r="B81" s="63" t="s">
        <v>990</v>
      </c>
      <c r="C81" s="41">
        <f>COUNTIF(FunctionalSafety!H3:H4, "OK")</f>
        <v>0</v>
      </c>
      <c r="D81" s="42">
        <f>COUNTIF(FunctionalSafety!H3:H4, "NOK")</f>
        <v>0</v>
      </c>
      <c r="E81" s="43">
        <f>COUNTIF(FunctionalSafety!H3:H4, "*N/A*")</f>
        <v>2</v>
      </c>
      <c r="F81" s="1"/>
      <c r="G81" s="1"/>
      <c r="H81" s="1"/>
      <c r="I81" s="1"/>
      <c r="J81" s="44"/>
    </row>
    <row r="82" spans="1:10">
      <c r="A82" s="187"/>
      <c r="B82" s="63" t="s">
        <v>991</v>
      </c>
      <c r="C82" s="41">
        <f>COUNTIF(FunctionalSafety!H5:H10, "OK")</f>
        <v>0</v>
      </c>
      <c r="D82" s="42">
        <f>COUNTIF(FunctionalSafety!H5:H10, "NOK")</f>
        <v>0</v>
      </c>
      <c r="E82" s="43">
        <f>COUNTIF(FunctionalSafety!H5:H10, "*N/A*")</f>
        <v>6</v>
      </c>
      <c r="F82" s="1"/>
      <c r="G82" s="1"/>
      <c r="H82" s="1"/>
      <c r="I82" s="1"/>
      <c r="J82" s="44"/>
    </row>
    <row r="83" spans="1:10">
      <c r="A83" s="187"/>
      <c r="B83" s="63" t="s">
        <v>992</v>
      </c>
      <c r="C83" s="41">
        <f>COUNTIF(FunctionalSafety!H11:H14, "OK")</f>
        <v>0</v>
      </c>
      <c r="D83" s="42">
        <f>COUNTIF(FunctionalSafety!H11:H14, "NOK")</f>
        <v>0</v>
      </c>
      <c r="E83" s="43">
        <f>COUNTIF(FunctionalSafety!H11:H14, "*N/A*")</f>
        <v>4</v>
      </c>
      <c r="F83" s="1"/>
      <c r="G83" s="1"/>
      <c r="H83" s="1"/>
      <c r="I83" s="1"/>
      <c r="J83" s="44"/>
    </row>
    <row r="84" spans="1:10">
      <c r="A84" s="187"/>
      <c r="B84" s="63" t="s">
        <v>993</v>
      </c>
      <c r="C84" s="41">
        <f>COUNTIF(FunctionalSafety!H15:H20, "OK")</f>
        <v>0</v>
      </c>
      <c r="D84" s="42">
        <f>COUNTIF(FunctionalSafety!H15:H20, "NOK")</f>
        <v>0</v>
      </c>
      <c r="E84" s="43">
        <f>COUNTIF(FunctionalSafety!H15:H20, "*N/A*")</f>
        <v>6</v>
      </c>
      <c r="F84" s="1"/>
      <c r="G84" s="1"/>
      <c r="H84" s="1"/>
      <c r="I84" s="1"/>
      <c r="J84" s="44"/>
    </row>
    <row r="85" spans="1:10">
      <c r="A85" s="187"/>
      <c r="B85" s="63" t="s">
        <v>994</v>
      </c>
      <c r="C85" s="41">
        <f>COUNTIF(FunctionalSafety!H21:H32, "OK")</f>
        <v>0</v>
      </c>
      <c r="D85" s="42">
        <f>COUNTIF(FunctionalSafety!H21:H32, "NOK")</f>
        <v>0</v>
      </c>
      <c r="E85" s="43">
        <f>COUNTIF(FunctionalSafety!H21:H32, "*N/A*")</f>
        <v>12</v>
      </c>
      <c r="F85" s="1"/>
      <c r="G85" s="1"/>
      <c r="H85" s="1"/>
      <c r="I85" s="1"/>
      <c r="J85" s="44"/>
    </row>
    <row r="86" spans="1:10">
      <c r="A86" s="187"/>
      <c r="B86" s="63" t="s">
        <v>995</v>
      </c>
      <c r="C86" s="41">
        <f>COUNTIF(FunctionalSafety!H33:H40, "OK")</f>
        <v>0</v>
      </c>
      <c r="D86" s="42">
        <f>COUNTIF(FunctionalSafety!H33:H40, "NOK")</f>
        <v>0</v>
      </c>
      <c r="E86" s="43">
        <f>COUNTIF(FunctionalSafety!H33:H40, "*N/A*")</f>
        <v>8</v>
      </c>
      <c r="F86" s="1"/>
      <c r="G86" s="1"/>
      <c r="H86" s="1"/>
      <c r="I86" s="1"/>
      <c r="J86" s="44"/>
    </row>
    <row r="87" spans="1:10">
      <c r="A87" s="186"/>
      <c r="B87" s="63" t="s">
        <v>996</v>
      </c>
      <c r="C87" s="41">
        <f>COUNTIF(FunctionalSafety!H41, "OK")</f>
        <v>0</v>
      </c>
      <c r="D87" s="42">
        <f>COUNTIF(FunctionalSafety!H41, "NOK")</f>
        <v>0</v>
      </c>
      <c r="E87" s="43">
        <f>COUNTIF(FunctionalSafety!H41, "*N/A*")</f>
        <v>1</v>
      </c>
      <c r="F87" s="1"/>
      <c r="G87" s="1"/>
      <c r="H87" s="1"/>
      <c r="I87" s="1"/>
      <c r="J87" s="44"/>
    </row>
    <row r="88" spans="1:10">
      <c r="A88" s="103"/>
      <c r="B88" s="63"/>
      <c r="C88" s="41"/>
      <c r="D88" s="42"/>
      <c r="E88" s="43"/>
      <c r="F88" s="1"/>
      <c r="G88" s="1"/>
      <c r="H88" s="1"/>
      <c r="I88" s="1"/>
      <c r="J88" s="44"/>
    </row>
    <row r="89" spans="1:10" ht="14.4" thickBot="1">
      <c r="A89" s="31"/>
      <c r="B89" s="45"/>
      <c r="C89" s="46"/>
      <c r="D89" s="47"/>
      <c r="E89" s="48"/>
      <c r="F89" s="32"/>
      <c r="G89" s="32"/>
      <c r="H89" s="32"/>
      <c r="I89" s="32"/>
      <c r="J89" s="49"/>
    </row>
    <row r="90" spans="1:10" ht="14.4" thickBot="1"/>
    <row r="91" spans="1:10" ht="14.4" thickBot="1">
      <c r="A91" s="163" t="s">
        <v>594</v>
      </c>
      <c r="B91" s="164"/>
      <c r="C91" s="164"/>
      <c r="D91" s="36"/>
      <c r="E91" s="37"/>
      <c r="F91" s="37"/>
      <c r="G91" s="37"/>
      <c r="H91" s="37"/>
      <c r="I91" s="37"/>
      <c r="J91" s="38"/>
    </row>
    <row r="92" spans="1:10">
      <c r="A92" s="172" t="s">
        <v>257</v>
      </c>
      <c r="B92" s="167" t="s">
        <v>1</v>
      </c>
      <c r="C92" s="168"/>
      <c r="D92" s="168"/>
      <c r="E92" s="168"/>
      <c r="F92" s="167" t="s">
        <v>13</v>
      </c>
      <c r="G92" s="168"/>
      <c r="H92" s="168"/>
      <c r="I92" s="169"/>
      <c r="J92" s="165" t="s">
        <v>3</v>
      </c>
    </row>
    <row r="93" spans="1:10" ht="24" customHeight="1">
      <c r="A93" s="170"/>
      <c r="B93" s="60" t="s">
        <v>6</v>
      </c>
      <c r="C93" s="39" t="s">
        <v>343</v>
      </c>
      <c r="D93" s="40" t="s">
        <v>346</v>
      </c>
      <c r="E93" s="40" t="s">
        <v>345</v>
      </c>
      <c r="F93" s="60" t="s">
        <v>12</v>
      </c>
      <c r="G93" s="60" t="s">
        <v>9</v>
      </c>
      <c r="H93" s="60" t="s">
        <v>10</v>
      </c>
      <c r="I93" s="60" t="s">
        <v>11</v>
      </c>
      <c r="J93" s="166"/>
    </row>
    <row r="94" spans="1:10" ht="13.5" customHeight="1" thickBot="1">
      <c r="A94" s="27" t="s">
        <v>423</v>
      </c>
      <c r="B94" s="45" t="s">
        <v>424</v>
      </c>
      <c r="C94" s="46">
        <f>COUNTIF(NonFunctional!H3:H4, "OK")</f>
        <v>0</v>
      </c>
      <c r="D94" s="47">
        <f>COUNTIF(NonFunctional!H3:H4, "NOK")</f>
        <v>0</v>
      </c>
      <c r="E94" s="48">
        <f>COUNTIF(NonFunctional!H3:H4, "*N/A*")</f>
        <v>1</v>
      </c>
      <c r="F94" s="26"/>
      <c r="G94" s="26"/>
      <c r="H94" s="26"/>
      <c r="I94" s="26"/>
      <c r="J94" s="54"/>
    </row>
    <row r="95" spans="1:10">
      <c r="B95" s="55"/>
    </row>
    <row r="96" spans="1:10" ht="14.4" thickBot="1">
      <c r="B96" s="55"/>
    </row>
    <row r="97" spans="1:10" ht="14.4" thickBot="1">
      <c r="A97" s="163" t="s">
        <v>255</v>
      </c>
      <c r="B97" s="164"/>
      <c r="C97" s="36"/>
      <c r="D97" s="36"/>
      <c r="E97" s="37"/>
      <c r="F97" s="37"/>
      <c r="G97" s="37"/>
      <c r="H97" s="37"/>
      <c r="I97" s="37"/>
      <c r="J97" s="38"/>
    </row>
    <row r="98" spans="1:10">
      <c r="A98" s="172" t="s">
        <v>4</v>
      </c>
      <c r="B98" s="167" t="s">
        <v>8</v>
      </c>
      <c r="C98" s="168"/>
      <c r="D98" s="168"/>
      <c r="E98" s="168"/>
      <c r="F98" s="167" t="s">
        <v>13</v>
      </c>
      <c r="G98" s="168"/>
      <c r="H98" s="168"/>
      <c r="I98" s="169"/>
      <c r="J98" s="165" t="s">
        <v>5</v>
      </c>
    </row>
    <row r="99" spans="1:10" ht="24" customHeight="1">
      <c r="A99" s="170"/>
      <c r="B99" s="60" t="s">
        <v>6</v>
      </c>
      <c r="C99" s="39" t="s">
        <v>343</v>
      </c>
      <c r="D99" s="40" t="s">
        <v>346</v>
      </c>
      <c r="E99" s="40" t="s">
        <v>345</v>
      </c>
      <c r="F99" s="60" t="s">
        <v>12</v>
      </c>
      <c r="G99" s="60" t="s">
        <v>9</v>
      </c>
      <c r="H99" s="60" t="s">
        <v>10</v>
      </c>
      <c r="I99" s="60" t="s">
        <v>11</v>
      </c>
      <c r="J99" s="166"/>
    </row>
    <row r="100" spans="1:10" ht="13.5" customHeight="1" thickBot="1">
      <c r="A100" s="27"/>
      <c r="B100" s="45"/>
      <c r="C100" s="46">
        <f>COUNTIF(Micom!H3:H14, "OK")</f>
        <v>0</v>
      </c>
      <c r="D100" s="47">
        <f>COUNTIF(Micom!H3:H14, "NOK")</f>
        <v>0</v>
      </c>
      <c r="E100" s="48">
        <f>COUNTIF(Micom!H3:H14, "N/A")</f>
        <v>0</v>
      </c>
      <c r="F100" s="26"/>
      <c r="G100" s="26"/>
      <c r="H100" s="26"/>
      <c r="I100" s="26"/>
      <c r="J100" s="54"/>
    </row>
    <row r="101" spans="1:10" ht="14.4" thickBot="1">
      <c r="B101" s="55"/>
    </row>
    <row r="102" spans="1:10" ht="14.4" thickBot="1">
      <c r="A102" s="163" t="s">
        <v>256</v>
      </c>
      <c r="B102" s="164"/>
      <c r="C102" s="36"/>
      <c r="D102" s="36"/>
      <c r="E102" s="37"/>
      <c r="F102" s="37"/>
      <c r="G102" s="37"/>
      <c r="H102" s="37"/>
      <c r="I102" s="37"/>
      <c r="J102" s="38"/>
    </row>
    <row r="103" spans="1:10">
      <c r="A103" s="170" t="s">
        <v>4</v>
      </c>
      <c r="B103" s="167" t="s">
        <v>8</v>
      </c>
      <c r="C103" s="168"/>
      <c r="D103" s="168"/>
      <c r="E103" s="168"/>
      <c r="F103" s="167" t="s">
        <v>13</v>
      </c>
      <c r="G103" s="168"/>
      <c r="H103" s="168"/>
      <c r="I103" s="169"/>
      <c r="J103" s="165" t="s">
        <v>5</v>
      </c>
    </row>
    <row r="104" spans="1:10" ht="24" customHeight="1">
      <c r="A104" s="171"/>
      <c r="B104" s="60" t="s">
        <v>6</v>
      </c>
      <c r="C104" s="39" t="s">
        <v>343</v>
      </c>
      <c r="D104" s="40" t="s">
        <v>346</v>
      </c>
      <c r="E104" s="40" t="s">
        <v>345</v>
      </c>
      <c r="F104" s="60" t="s">
        <v>12</v>
      </c>
      <c r="G104" s="60" t="s">
        <v>9</v>
      </c>
      <c r="H104" s="60" t="s">
        <v>10</v>
      </c>
      <c r="I104" s="60" t="s">
        <v>11</v>
      </c>
      <c r="J104" s="166"/>
    </row>
    <row r="105" spans="1:10" ht="20.25" customHeight="1" thickBot="1">
      <c r="A105" s="27"/>
      <c r="B105" s="45"/>
      <c r="C105" s="46">
        <f>COUNTIF(Project!H3:H19, "OK")</f>
        <v>0</v>
      </c>
      <c r="D105" s="47">
        <f>COUNTIF(Project!H3:H19, "NOK")</f>
        <v>0</v>
      </c>
      <c r="E105" s="48">
        <f>COUNTIF(Project!H3:H19, "N/A")</f>
        <v>0</v>
      </c>
      <c r="F105" s="26"/>
      <c r="G105" s="26"/>
      <c r="H105" s="26"/>
      <c r="I105" s="26"/>
      <c r="J105" s="54"/>
    </row>
    <row r="106" spans="1:10">
      <c r="B106" s="55"/>
    </row>
    <row r="107" spans="1:10">
      <c r="B107" s="55"/>
    </row>
    <row r="108" spans="1:10">
      <c r="B108" s="55"/>
    </row>
  </sheetData>
  <mergeCells count="52">
    <mergeCell ref="A79:A80"/>
    <mergeCell ref="A81:A87"/>
    <mergeCell ref="A29:A34"/>
    <mergeCell ref="A35:A40"/>
    <mergeCell ref="A68:A70"/>
    <mergeCell ref="A51:A63"/>
    <mergeCell ref="A64:A65"/>
    <mergeCell ref="A71:A74"/>
    <mergeCell ref="A66:A67"/>
    <mergeCell ref="C21:J21"/>
    <mergeCell ref="C22:J22"/>
    <mergeCell ref="C14:J14"/>
    <mergeCell ref="C15:J15"/>
    <mergeCell ref="C16:J16"/>
    <mergeCell ref="C17:J17"/>
    <mergeCell ref="C18:J18"/>
    <mergeCell ref="C19:J19"/>
    <mergeCell ref="C20:J20"/>
    <mergeCell ref="C10:J10"/>
    <mergeCell ref="C11:J11"/>
    <mergeCell ref="C12:J12"/>
    <mergeCell ref="C13:J13"/>
    <mergeCell ref="C4:J4"/>
    <mergeCell ref="C5:J5"/>
    <mergeCell ref="C6:J6"/>
    <mergeCell ref="C7:J7"/>
    <mergeCell ref="C8:J8"/>
    <mergeCell ref="J98:J99"/>
    <mergeCell ref="A102:B102"/>
    <mergeCell ref="A103:A104"/>
    <mergeCell ref="B103:E103"/>
    <mergeCell ref="J103:J104"/>
    <mergeCell ref="F103:I103"/>
    <mergeCell ref="A98:A99"/>
    <mergeCell ref="B98:E98"/>
    <mergeCell ref="F98:I98"/>
    <mergeCell ref="A97:B97"/>
    <mergeCell ref="J27:J28"/>
    <mergeCell ref="F27:I27"/>
    <mergeCell ref="A27:A28"/>
    <mergeCell ref="A3:B3"/>
    <mergeCell ref="B27:E27"/>
    <mergeCell ref="A19:B19"/>
    <mergeCell ref="A26:B26"/>
    <mergeCell ref="A11:B11"/>
    <mergeCell ref="J92:J93"/>
    <mergeCell ref="A91:C91"/>
    <mergeCell ref="A92:A93"/>
    <mergeCell ref="B92:E92"/>
    <mergeCell ref="F92:I92"/>
    <mergeCell ref="A41:A49"/>
    <mergeCell ref="C9:J9"/>
  </mergeCells>
  <phoneticPr fontId="8" type="noConversion"/>
  <conditionalFormatting sqref="C28:E28">
    <cfRule type="beginsWith" dxfId="65" priority="28" operator="beginsWith" text="N/A">
      <formula>LEFT(C28,LEN("N/A"))="N/A"</formula>
    </cfRule>
    <cfRule type="beginsWith" dxfId="64" priority="29" operator="beginsWith" text="NOK">
      <formula>LEFT(C28,LEN("NOK"))="NOK"</formula>
    </cfRule>
    <cfRule type="beginsWith" dxfId="63" priority="30" operator="beginsWith" text="OK">
      <formula>LEFT(C28,LEN("OK"))="OK"</formula>
    </cfRule>
  </conditionalFormatting>
  <conditionalFormatting sqref="C93:E93">
    <cfRule type="beginsWith" dxfId="62" priority="19" operator="beginsWith" text="N/A">
      <formula>LEFT(C93,LEN("N/A"))="N/A"</formula>
    </cfRule>
    <cfRule type="beginsWith" dxfId="61" priority="20" operator="beginsWith" text="NOK">
      <formula>LEFT(C93,LEN("NOK"))="NOK"</formula>
    </cfRule>
    <cfRule type="beginsWith" dxfId="60" priority="21" operator="beginsWith" text="OK">
      <formula>LEFT(C93,LEN("OK"))="OK"</formula>
    </cfRule>
  </conditionalFormatting>
  <conditionalFormatting sqref="C99:E99">
    <cfRule type="beginsWith" dxfId="59" priority="10" operator="beginsWith" text="N/A">
      <formula>LEFT(C99,LEN("N/A"))="N/A"</formula>
    </cfRule>
    <cfRule type="beginsWith" dxfId="58" priority="11" operator="beginsWith" text="NOK">
      <formula>LEFT(C99,LEN("NOK"))="NOK"</formula>
    </cfRule>
    <cfRule type="beginsWith" dxfId="57" priority="12" operator="beginsWith" text="OK">
      <formula>LEFT(C99,LEN("OK"))="OK"</formula>
    </cfRule>
  </conditionalFormatting>
  <conditionalFormatting sqref="C104:E104">
    <cfRule type="beginsWith" dxfId="56" priority="1" operator="beginsWith" text="N/A">
      <formula>LEFT(C104,LEN("N/A"))="N/A"</formula>
    </cfRule>
    <cfRule type="beginsWith" dxfId="55" priority="2" operator="beginsWith" text="NOK">
      <formula>LEFT(C104,LEN("NOK"))="NOK"</formula>
    </cfRule>
    <cfRule type="beginsWith" dxfId="54" priority="3" operator="beginsWith" text="OK">
      <formula>LEFT(C104,LEN("OK"))="OK"</formula>
    </cfRule>
  </conditionalFormatting>
  <pageMargins left="0.75" right="0.75" top="1" bottom="1" header="0.5" footer="0.5"/>
  <pageSetup paperSize="9" scale="96" fitToHeight="0" orientation="landscape" r:id="rId1"/>
  <headerFooter alignWithMargins="0">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C104:E104 C93:E93 C99:E99 C28:D28</xm:sqref>
        </x14:dataValidation>
        <x14:dataValidation type="list" allowBlank="1" showInputMessage="1" showErrorMessage="1">
          <x14:formula1>
            <xm:f>Etc!$B$2:$B$18</xm:f>
          </x14:formula1>
          <xm:sqref>E28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8"/>
  <sheetViews>
    <sheetView zoomScale="85" zoomScaleNormal="85" workbookViewId="0">
      <selection activeCell="D22" sqref="D22"/>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0" style="52" hidden="1" customWidth="1"/>
    <col min="11" max="16384" width="8.8984375" style="52"/>
  </cols>
  <sheetData>
    <row r="1" spans="1:10">
      <c r="A1" s="194" t="s">
        <v>32</v>
      </c>
      <c r="B1" s="195" t="s">
        <v>30</v>
      </c>
      <c r="C1" s="196"/>
      <c r="D1" s="196"/>
      <c r="E1" s="196"/>
      <c r="F1" s="196"/>
      <c r="G1" s="196"/>
      <c r="H1" s="196"/>
      <c r="I1" s="191" t="s">
        <v>3</v>
      </c>
      <c r="J1" s="191" t="s">
        <v>901</v>
      </c>
    </row>
    <row r="2" spans="1:10" ht="26.4">
      <c r="A2" s="194"/>
      <c r="B2" s="60" t="s">
        <v>6</v>
      </c>
      <c r="C2" s="60" t="s">
        <v>2</v>
      </c>
      <c r="D2" s="60" t="s">
        <v>33</v>
      </c>
      <c r="E2" s="60" t="s">
        <v>7</v>
      </c>
      <c r="F2" s="60" t="s">
        <v>34</v>
      </c>
      <c r="G2" s="60" t="s">
        <v>35</v>
      </c>
      <c r="H2" s="60" t="s">
        <v>36</v>
      </c>
      <c r="I2" s="192"/>
      <c r="J2" s="192"/>
    </row>
    <row r="3" spans="1:10">
      <c r="A3" s="238"/>
      <c r="B3" s="241"/>
      <c r="C3" s="88"/>
      <c r="D3" s="88"/>
      <c r="E3" s="33"/>
      <c r="F3" s="30"/>
      <c r="G3" s="30"/>
      <c r="H3" s="40"/>
      <c r="I3" s="1"/>
      <c r="J3" s="1"/>
    </row>
    <row r="4" spans="1:10">
      <c r="A4" s="239"/>
      <c r="B4" s="242"/>
      <c r="C4" s="88"/>
      <c r="D4" s="88"/>
      <c r="E4" s="33"/>
      <c r="F4" s="30"/>
      <c r="G4" s="30"/>
      <c r="H4" s="40"/>
      <c r="I4" s="1"/>
      <c r="J4" s="1"/>
    </row>
    <row r="5" spans="1:10">
      <c r="A5" s="240"/>
      <c r="B5" s="243"/>
      <c r="C5" s="88"/>
      <c r="D5" s="88"/>
      <c r="E5" s="33"/>
      <c r="F5" s="30"/>
      <c r="G5" s="30"/>
      <c r="H5" s="40"/>
      <c r="I5" s="1"/>
      <c r="J5" s="1"/>
    </row>
    <row r="6" spans="1:10">
      <c r="H6" s="84"/>
    </row>
    <row r="7" spans="1:10">
      <c r="H7" s="84"/>
    </row>
    <row r="8" spans="1:10">
      <c r="H8" s="84"/>
    </row>
  </sheetData>
  <mergeCells count="6">
    <mergeCell ref="J1:J2"/>
    <mergeCell ref="A1:A2"/>
    <mergeCell ref="B1:H1"/>
    <mergeCell ref="I1:I2"/>
    <mergeCell ref="A3:A5"/>
    <mergeCell ref="B3:B5"/>
  </mergeCells>
  <phoneticPr fontId="8" type="noConversion"/>
  <conditionalFormatting sqref="H3:H50">
    <cfRule type="beginsWith" dxfId="2" priority="3" operator="beginsWith" text="OK">
      <formula>LEFT(H3,LEN("OK"))="OK"</formula>
    </cfRule>
  </conditionalFormatting>
  <conditionalFormatting sqref="H3:H57">
    <cfRule type="beginsWith" dxfId="1" priority="1" operator="beginsWith" text="N/A">
      <formula>LEFT(H3,LEN("N/A"))="N/A"</formula>
    </cfRule>
    <cfRule type="beginsWith" dxfId="0" priority="2" operator="beginsWith" text="NOK">
      <formula>LEFT(H3,LEN("NOK"))="NOK"</formula>
    </cfRule>
  </conditionalFormatting>
  <dataValidations count="1">
    <dataValidation type="list" allowBlank="1" showInputMessage="1" showErrorMessage="1" sqref="J3:J5">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H6:H50</xm:sqref>
        </x14:dataValidation>
        <x14:dataValidation type="list" allowBlank="1" showInputMessage="1" showErrorMessage="1">
          <x14:formula1>
            <xm:f>Etc!$B$2:$B$6</xm:f>
          </x14:formula1>
          <xm:sqref>H3:H5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B10"/>
  <sheetViews>
    <sheetView zoomScale="85" zoomScaleNormal="85" workbookViewId="0">
      <selection activeCell="B16" sqref="B16"/>
    </sheetView>
  </sheetViews>
  <sheetFormatPr defaultRowHeight="14.4"/>
  <cols>
    <col min="2" max="2" width="49" customWidth="1"/>
    <col min="3" max="3" width="18.3984375" customWidth="1"/>
  </cols>
  <sheetData>
    <row r="1" spans="2:2" ht="60" customHeight="1">
      <c r="B1" s="102" t="s">
        <v>926</v>
      </c>
    </row>
    <row r="2" spans="2:2">
      <c r="B2" s="101" t="s">
        <v>344</v>
      </c>
    </row>
    <row r="3" spans="2:2">
      <c r="B3" s="101" t="s">
        <v>347</v>
      </c>
    </row>
    <row r="4" spans="2:2">
      <c r="B4" s="101" t="s">
        <v>860</v>
      </c>
    </row>
    <row r="5" spans="2:2">
      <c r="B5" s="101" t="s">
        <v>861</v>
      </c>
    </row>
    <row r="6" spans="2:2">
      <c r="B6" s="101" t="s">
        <v>862</v>
      </c>
    </row>
    <row r="7" spans="2:2">
      <c r="B7" s="101" t="s">
        <v>925</v>
      </c>
    </row>
    <row r="8" spans="2:2">
      <c r="B8" s="101" t="s">
        <v>947</v>
      </c>
    </row>
    <row r="9" spans="2:2">
      <c r="B9" s="101" t="s">
        <v>1010</v>
      </c>
    </row>
    <row r="10" spans="2:2">
      <c r="B10" s="101" t="s">
        <v>1011</v>
      </c>
    </row>
  </sheetData>
  <phoneticPr fontId="8" type="noConversion"/>
  <pageMargins left="0.7" right="0.7" top="0.75" bottom="0.75" header="0.3" footer="0.3"/>
  <pageSetup paperSize="9" orientation="portrait" r:id="rId1"/>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9"/>
  <sheetViews>
    <sheetView zoomScale="70" zoomScaleNormal="70" workbookViewId="0">
      <selection activeCell="H18" sqref="H18"/>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0">
      <c r="A1" s="194" t="s">
        <v>32</v>
      </c>
      <c r="B1" s="195" t="s">
        <v>30</v>
      </c>
      <c r="C1" s="196"/>
      <c r="D1" s="196"/>
      <c r="E1" s="196"/>
      <c r="F1" s="196"/>
      <c r="G1" s="196"/>
      <c r="H1" s="196"/>
      <c r="I1" s="191" t="s">
        <v>3</v>
      </c>
      <c r="J1" s="191" t="s">
        <v>901</v>
      </c>
    </row>
    <row r="2" spans="1:10" ht="26.4">
      <c r="A2" s="194"/>
      <c r="B2" s="60" t="s">
        <v>6</v>
      </c>
      <c r="C2" s="60" t="s">
        <v>2</v>
      </c>
      <c r="D2" s="60" t="s">
        <v>33</v>
      </c>
      <c r="E2" s="60" t="s">
        <v>7</v>
      </c>
      <c r="F2" s="60" t="s">
        <v>34</v>
      </c>
      <c r="G2" s="60" t="s">
        <v>35</v>
      </c>
      <c r="H2" s="60" t="s">
        <v>36</v>
      </c>
      <c r="I2" s="192"/>
      <c r="J2" s="192"/>
    </row>
    <row r="3" spans="1:10" ht="52.8">
      <c r="A3" s="185" t="s">
        <v>362</v>
      </c>
      <c r="B3" s="193" t="s">
        <v>409</v>
      </c>
      <c r="C3" s="34" t="s">
        <v>698</v>
      </c>
      <c r="D3" s="34" t="s">
        <v>589</v>
      </c>
      <c r="E3" s="33" t="s">
        <v>591</v>
      </c>
      <c r="F3" s="30" t="s">
        <v>592</v>
      </c>
      <c r="G3" s="30"/>
      <c r="H3" s="40" t="s">
        <v>1084</v>
      </c>
      <c r="I3" s="1"/>
      <c r="J3" s="1" t="s">
        <v>916</v>
      </c>
    </row>
    <row r="4" spans="1:10" ht="39.6">
      <c r="A4" s="197"/>
      <c r="B4" s="193"/>
      <c r="C4" s="34" t="s">
        <v>699</v>
      </c>
      <c r="D4" s="34" t="s">
        <v>590</v>
      </c>
      <c r="E4" s="33" t="s">
        <v>701</v>
      </c>
      <c r="F4" s="30" t="s">
        <v>351</v>
      </c>
      <c r="G4" s="30"/>
      <c r="H4" s="40" t="s">
        <v>1084</v>
      </c>
      <c r="I4" s="1"/>
      <c r="J4" s="1" t="s">
        <v>916</v>
      </c>
    </row>
    <row r="5" spans="1:10" ht="26.4">
      <c r="A5" s="197"/>
      <c r="B5" s="59" t="s">
        <v>410</v>
      </c>
      <c r="C5" s="34" t="s">
        <v>700</v>
      </c>
      <c r="D5" s="34" t="s">
        <v>352</v>
      </c>
      <c r="E5" s="33" t="s">
        <v>475</v>
      </c>
      <c r="F5" s="30" t="s">
        <v>353</v>
      </c>
      <c r="G5" s="30"/>
      <c r="H5" s="40" t="s">
        <v>1084</v>
      </c>
      <c r="I5" s="1"/>
      <c r="J5" s="1" t="s">
        <v>916</v>
      </c>
    </row>
    <row r="6" spans="1:10" ht="52.8">
      <c r="A6" s="197"/>
      <c r="B6" s="59" t="s">
        <v>411</v>
      </c>
      <c r="C6" s="34" t="s">
        <v>354</v>
      </c>
      <c r="D6" s="34" t="s">
        <v>355</v>
      </c>
      <c r="E6" s="33" t="s">
        <v>476</v>
      </c>
      <c r="F6" s="30" t="s">
        <v>477</v>
      </c>
      <c r="G6" s="30"/>
      <c r="H6" s="40" t="s">
        <v>1084</v>
      </c>
      <c r="I6" s="1"/>
      <c r="J6" s="1" t="s">
        <v>916</v>
      </c>
    </row>
    <row r="7" spans="1:10" ht="79.2">
      <c r="A7" s="197"/>
      <c r="B7" s="59" t="s">
        <v>412</v>
      </c>
      <c r="C7" s="34" t="s">
        <v>356</v>
      </c>
      <c r="D7" s="34" t="s">
        <v>357</v>
      </c>
      <c r="E7" s="33" t="s">
        <v>478</v>
      </c>
      <c r="F7" s="30" t="s">
        <v>479</v>
      </c>
      <c r="G7" s="30"/>
      <c r="H7" s="40" t="s">
        <v>1084</v>
      </c>
      <c r="I7" s="1"/>
      <c r="J7" s="1" t="s">
        <v>916</v>
      </c>
    </row>
    <row r="8" spans="1:10">
      <c r="A8" s="197"/>
      <c r="B8" s="59" t="s">
        <v>100</v>
      </c>
      <c r="C8" s="34" t="s">
        <v>358</v>
      </c>
      <c r="D8" s="34" t="s">
        <v>359</v>
      </c>
      <c r="E8" s="33" t="s">
        <v>360</v>
      </c>
      <c r="F8" s="30" t="s">
        <v>361</v>
      </c>
      <c r="G8" s="30"/>
      <c r="H8" s="40" t="s">
        <v>1084</v>
      </c>
      <c r="I8" s="1"/>
      <c r="J8" s="1" t="s">
        <v>917</v>
      </c>
    </row>
    <row r="9" spans="1:10">
      <c r="A9" s="198"/>
      <c r="B9" s="59" t="s">
        <v>906</v>
      </c>
      <c r="C9" s="34" t="s">
        <v>902</v>
      </c>
      <c r="D9" s="34" t="s">
        <v>903</v>
      </c>
      <c r="E9" s="33" t="s">
        <v>904</v>
      </c>
      <c r="F9" s="30" t="s">
        <v>905</v>
      </c>
      <c r="G9" s="30"/>
      <c r="H9" s="40" t="s">
        <v>1084</v>
      </c>
      <c r="I9" s="1"/>
      <c r="J9" s="1" t="s">
        <v>916</v>
      </c>
    </row>
  </sheetData>
  <mergeCells count="6">
    <mergeCell ref="J1:J2"/>
    <mergeCell ref="B3:B4"/>
    <mergeCell ref="A1:A2"/>
    <mergeCell ref="B1:H1"/>
    <mergeCell ref="I1:I2"/>
    <mergeCell ref="A3:A9"/>
  </mergeCells>
  <phoneticPr fontId="8" type="noConversion"/>
  <conditionalFormatting sqref="H3:H50">
    <cfRule type="beginsWith" dxfId="53" priority="3" operator="beginsWith" text="OK">
      <formula>LEFT(H3,LEN("OK"))="OK"</formula>
    </cfRule>
  </conditionalFormatting>
  <conditionalFormatting sqref="H3:H65">
    <cfRule type="beginsWith" dxfId="52" priority="1" operator="beginsWith" text="N/A">
      <formula>LEFT(H3,LEN("N/A"))="N/A"</formula>
    </cfRule>
    <cfRule type="beginsWith" dxfId="51" priority="2" operator="beginsWith" text="NOK">
      <formula>LEFT(H3,LEN("NOK"))="NOK"</formula>
    </cfRule>
  </conditionalFormatting>
  <dataValidations count="1">
    <dataValidation type="list" allowBlank="1" showInputMessage="1" showErrorMessage="1" sqref="J3:J9">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H10:H50</xm:sqref>
        </x14:dataValidation>
        <x14:dataValidation type="list" allowBlank="1" showInputMessage="1" showErrorMessage="1">
          <x14:formula1>
            <xm:f>Etc!$B$2:$B$18</xm:f>
          </x14:formula1>
          <xm:sqref>H3:H9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8"/>
  <sheetViews>
    <sheetView zoomScale="70" zoomScaleNormal="70" workbookViewId="0">
      <selection activeCell="E20" sqref="E20"/>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2">
      <c r="A1" s="194" t="s">
        <v>32</v>
      </c>
      <c r="B1" s="195" t="s">
        <v>30</v>
      </c>
      <c r="C1" s="196"/>
      <c r="D1" s="196"/>
      <c r="E1" s="196"/>
      <c r="F1" s="196"/>
      <c r="G1" s="196"/>
      <c r="H1" s="196"/>
      <c r="I1" s="191" t="s">
        <v>3</v>
      </c>
      <c r="J1" s="191" t="s">
        <v>901</v>
      </c>
    </row>
    <row r="2" spans="1:12" ht="26.4">
      <c r="A2" s="194"/>
      <c r="B2" s="60" t="s">
        <v>6</v>
      </c>
      <c r="C2" s="60" t="s">
        <v>2</v>
      </c>
      <c r="D2" s="60" t="s">
        <v>33</v>
      </c>
      <c r="E2" s="60" t="s">
        <v>7</v>
      </c>
      <c r="F2" s="60" t="s">
        <v>34</v>
      </c>
      <c r="G2" s="60" t="s">
        <v>35</v>
      </c>
      <c r="H2" s="60" t="s">
        <v>36</v>
      </c>
      <c r="I2" s="192"/>
      <c r="J2" s="192"/>
    </row>
    <row r="3" spans="1:12" ht="52.8">
      <c r="A3" s="199" t="s">
        <v>542</v>
      </c>
      <c r="B3" s="63" t="s">
        <v>239</v>
      </c>
      <c r="C3" s="8" t="s">
        <v>93</v>
      </c>
      <c r="D3" s="8" t="s">
        <v>94</v>
      </c>
      <c r="E3" s="33" t="s">
        <v>540</v>
      </c>
      <c r="F3" s="30" t="s">
        <v>480</v>
      </c>
      <c r="G3" s="30"/>
      <c r="H3" s="40" t="s">
        <v>1084</v>
      </c>
      <c r="I3" s="1"/>
      <c r="J3" s="1" t="s">
        <v>916</v>
      </c>
      <c r="K3" s="6"/>
      <c r="L3" s="6"/>
    </row>
    <row r="4" spans="1:12" ht="52.8">
      <c r="A4" s="200"/>
      <c r="B4" s="63" t="s">
        <v>240</v>
      </c>
      <c r="C4" s="8" t="s">
        <v>95</v>
      </c>
      <c r="D4" s="8" t="s">
        <v>96</v>
      </c>
      <c r="E4" s="33" t="s">
        <v>541</v>
      </c>
      <c r="F4" s="30" t="s">
        <v>480</v>
      </c>
      <c r="G4" s="30"/>
      <c r="H4" s="40" t="s">
        <v>1084</v>
      </c>
      <c r="I4" s="1"/>
      <c r="J4" s="1" t="s">
        <v>916</v>
      </c>
      <c r="K4" s="6"/>
      <c r="L4" s="6"/>
    </row>
    <row r="5" spans="1:12" ht="39.6">
      <c r="A5" s="200"/>
      <c r="B5" s="63" t="s">
        <v>535</v>
      </c>
      <c r="C5" s="8" t="s">
        <v>242</v>
      </c>
      <c r="D5" s="8" t="s">
        <v>243</v>
      </c>
      <c r="E5" s="33" t="s">
        <v>545</v>
      </c>
      <c r="F5" s="30" t="s">
        <v>480</v>
      </c>
      <c r="G5" s="30"/>
      <c r="H5" s="40" t="s">
        <v>1084</v>
      </c>
      <c r="I5" s="1"/>
      <c r="J5" s="1" t="s">
        <v>916</v>
      </c>
      <c r="K5" s="6"/>
      <c r="L5" s="6"/>
    </row>
    <row r="6" spans="1:12" ht="39.6">
      <c r="A6" s="200"/>
      <c r="B6" s="63" t="s">
        <v>536</v>
      </c>
      <c r="C6" s="8" t="s">
        <v>97</v>
      </c>
      <c r="D6" s="8" t="s">
        <v>98</v>
      </c>
      <c r="E6" s="33" t="s">
        <v>246</v>
      </c>
      <c r="F6" s="30" t="s">
        <v>247</v>
      </c>
      <c r="G6" s="30"/>
      <c r="H6" s="40" t="s">
        <v>1084</v>
      </c>
      <c r="I6" s="1"/>
      <c r="J6" s="1" t="s">
        <v>918</v>
      </c>
      <c r="K6" s="6"/>
      <c r="L6" s="6"/>
    </row>
    <row r="7" spans="1:12" ht="97.5" customHeight="1">
      <c r="A7" s="200"/>
      <c r="B7" s="63" t="s">
        <v>537</v>
      </c>
      <c r="C7" s="8" t="s">
        <v>244</v>
      </c>
      <c r="D7" s="8" t="s">
        <v>245</v>
      </c>
      <c r="E7" s="33" t="s">
        <v>481</v>
      </c>
      <c r="F7" s="30" t="s">
        <v>248</v>
      </c>
      <c r="G7" s="30"/>
      <c r="H7" s="40" t="s">
        <v>1084</v>
      </c>
      <c r="I7" s="1"/>
      <c r="J7" s="1" t="s">
        <v>916</v>
      </c>
      <c r="K7" s="6"/>
      <c r="L7" s="6"/>
    </row>
    <row r="8" spans="1:12" ht="101.25" customHeight="1">
      <c r="A8" s="201"/>
      <c r="B8" s="15" t="s">
        <v>814</v>
      </c>
      <c r="C8" s="90" t="s">
        <v>823</v>
      </c>
      <c r="D8" s="90" t="s">
        <v>811</v>
      </c>
      <c r="E8" s="12" t="s">
        <v>812</v>
      </c>
      <c r="F8" s="13" t="s">
        <v>813</v>
      </c>
      <c r="G8" s="30"/>
      <c r="H8" s="40" t="s">
        <v>1084</v>
      </c>
      <c r="I8" s="1"/>
      <c r="J8" s="1" t="s">
        <v>917</v>
      </c>
    </row>
  </sheetData>
  <mergeCells count="5">
    <mergeCell ref="A1:A2"/>
    <mergeCell ref="B1:H1"/>
    <mergeCell ref="I1:I2"/>
    <mergeCell ref="A3:A8"/>
    <mergeCell ref="J1:J2"/>
  </mergeCells>
  <phoneticPr fontId="8" type="noConversion"/>
  <conditionalFormatting sqref="H3:H47">
    <cfRule type="beginsWith" dxfId="50" priority="3" operator="beginsWith" text="OK">
      <formula>LEFT(H3,LEN("OK"))="OK"</formula>
    </cfRule>
  </conditionalFormatting>
  <conditionalFormatting sqref="H3:H54">
    <cfRule type="beginsWith" dxfId="49" priority="1" operator="beginsWith" text="N/A">
      <formula>LEFT(H3,LEN("N/A"))="N/A"</formula>
    </cfRule>
    <cfRule type="beginsWith" dxfId="48" priority="2" operator="beginsWith" text="NOK">
      <formula>LEFT(H3,LEN("NOK"))="NOK"</formula>
    </cfRule>
  </conditionalFormatting>
  <dataValidations count="1">
    <dataValidation type="list" allowBlank="1" showInputMessage="1" showErrorMessage="1" sqref="J3:J8">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H9:H47</xm:sqref>
        </x14:dataValidation>
        <x14:dataValidation type="list" allowBlank="1" showInputMessage="1" showErrorMessage="1">
          <x14:formula1>
            <xm:f>Etc!$B$2:$B$18</xm:f>
          </x14:formula1>
          <xm:sqref>H3:H8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57"/>
  <sheetViews>
    <sheetView topLeftCell="A56" zoomScale="70" zoomScaleNormal="70" workbookViewId="0">
      <selection activeCell="I66" sqref="I66"/>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81" customWidth="1"/>
    <col min="10" max="10" width="8.59765625" style="52" hidden="1" customWidth="1"/>
    <col min="11" max="16384" width="8.8984375" style="52"/>
  </cols>
  <sheetData>
    <row r="1" spans="1:18">
      <c r="A1" s="194" t="s">
        <v>32</v>
      </c>
      <c r="B1" s="194" t="s">
        <v>30</v>
      </c>
      <c r="C1" s="194"/>
      <c r="D1" s="194"/>
      <c r="E1" s="194"/>
      <c r="F1" s="194"/>
      <c r="G1" s="194"/>
      <c r="H1" s="194"/>
      <c r="I1" s="191" t="s">
        <v>3</v>
      </c>
      <c r="J1" s="191" t="s">
        <v>901</v>
      </c>
    </row>
    <row r="2" spans="1:18" ht="26.4">
      <c r="A2" s="194"/>
      <c r="B2" s="60" t="s">
        <v>6</v>
      </c>
      <c r="C2" s="60" t="s">
        <v>2</v>
      </c>
      <c r="D2" s="60" t="s">
        <v>33</v>
      </c>
      <c r="E2" s="60" t="s">
        <v>7</v>
      </c>
      <c r="F2" s="60" t="s">
        <v>474</v>
      </c>
      <c r="G2" s="60" t="s">
        <v>35</v>
      </c>
      <c r="H2" s="60" t="s">
        <v>36</v>
      </c>
      <c r="I2" s="192"/>
      <c r="J2" s="192"/>
    </row>
    <row r="3" spans="1:18" ht="39.6">
      <c r="A3" s="203" t="s">
        <v>363</v>
      </c>
      <c r="B3" s="204" t="s">
        <v>574</v>
      </c>
      <c r="C3" s="34" t="s">
        <v>87</v>
      </c>
      <c r="D3" s="34" t="s">
        <v>566</v>
      </c>
      <c r="E3" s="33" t="s">
        <v>88</v>
      </c>
      <c r="F3" s="30" t="s">
        <v>89</v>
      </c>
      <c r="G3" s="30"/>
      <c r="H3" s="40" t="s">
        <v>1084</v>
      </c>
      <c r="I3" s="30"/>
      <c r="J3" s="1" t="s">
        <v>917</v>
      </c>
    </row>
    <row r="4" spans="1:18" ht="52.8">
      <c r="A4" s="203"/>
      <c r="B4" s="204"/>
      <c r="C4" s="34" t="s">
        <v>90</v>
      </c>
      <c r="D4" s="34" t="s">
        <v>91</v>
      </c>
      <c r="E4" s="33" t="s">
        <v>88</v>
      </c>
      <c r="F4" s="30" t="s">
        <v>92</v>
      </c>
      <c r="G4" s="30"/>
      <c r="H4" s="40" t="s">
        <v>1084</v>
      </c>
      <c r="I4" s="30"/>
      <c r="J4" s="1" t="s">
        <v>917</v>
      </c>
    </row>
    <row r="5" spans="1:18" ht="93.75" customHeight="1">
      <c r="A5" s="203"/>
      <c r="B5" s="209" t="s">
        <v>315</v>
      </c>
      <c r="C5" s="34" t="s">
        <v>223</v>
      </c>
      <c r="D5" s="34" t="s">
        <v>491</v>
      </c>
      <c r="E5" s="33" t="s">
        <v>800</v>
      </c>
      <c r="F5" s="30" t="s">
        <v>454</v>
      </c>
      <c r="G5" s="30"/>
      <c r="H5" s="40" t="s">
        <v>1084</v>
      </c>
      <c r="I5" s="30"/>
      <c r="J5" s="1" t="s">
        <v>916</v>
      </c>
    </row>
    <row r="6" spans="1:18" ht="78" customHeight="1">
      <c r="A6" s="203"/>
      <c r="B6" s="210"/>
      <c r="C6" s="34" t="s">
        <v>224</v>
      </c>
      <c r="D6" s="34" t="s">
        <v>225</v>
      </c>
      <c r="E6" s="33" t="s">
        <v>570</v>
      </c>
      <c r="F6" s="30" t="s">
        <v>492</v>
      </c>
      <c r="G6" s="30"/>
      <c r="H6" s="40" t="s">
        <v>1084</v>
      </c>
      <c r="I6" s="30"/>
      <c r="J6" s="1" t="s">
        <v>916</v>
      </c>
    </row>
    <row r="7" spans="1:18" ht="92.4">
      <c r="A7" s="203"/>
      <c r="B7" s="210"/>
      <c r="C7" s="34" t="s">
        <v>493</v>
      </c>
      <c r="D7" s="34" t="s">
        <v>226</v>
      </c>
      <c r="E7" s="33" t="s">
        <v>494</v>
      </c>
      <c r="F7" s="30" t="s">
        <v>495</v>
      </c>
      <c r="G7" s="30"/>
      <c r="H7" s="40" t="s">
        <v>1084</v>
      </c>
      <c r="I7" s="30"/>
      <c r="J7" s="1" t="s">
        <v>918</v>
      </c>
    </row>
    <row r="8" spans="1:18" s="81" customFormat="1" ht="66">
      <c r="A8" s="203"/>
      <c r="B8" s="210"/>
      <c r="C8" s="34" t="s">
        <v>496</v>
      </c>
      <c r="D8" s="34" t="s">
        <v>227</v>
      </c>
      <c r="E8" s="33" t="s">
        <v>228</v>
      </c>
      <c r="F8" s="30" t="s">
        <v>229</v>
      </c>
      <c r="G8" s="30"/>
      <c r="H8" s="40" t="s">
        <v>1084</v>
      </c>
      <c r="I8" s="30"/>
      <c r="J8" s="1" t="s">
        <v>917</v>
      </c>
      <c r="M8" s="52"/>
      <c r="N8" s="52"/>
      <c r="O8" s="52"/>
      <c r="P8" s="52"/>
      <c r="Q8" s="52"/>
      <c r="R8" s="52"/>
    </row>
    <row r="9" spans="1:18" s="81" customFormat="1" ht="132">
      <c r="A9" s="203"/>
      <c r="B9" s="210"/>
      <c r="C9" s="34" t="s">
        <v>822</v>
      </c>
      <c r="D9" s="34" t="s">
        <v>230</v>
      </c>
      <c r="E9" s="33" t="s">
        <v>235</v>
      </c>
      <c r="F9" s="30" t="s">
        <v>231</v>
      </c>
      <c r="G9" s="30"/>
      <c r="H9" s="40" t="s">
        <v>1084</v>
      </c>
      <c r="I9" s="30"/>
      <c r="J9" s="1" t="s">
        <v>918</v>
      </c>
      <c r="M9" s="52"/>
      <c r="N9" s="52"/>
      <c r="O9" s="52"/>
      <c r="P9" s="52"/>
      <c r="Q9" s="52"/>
      <c r="R9" s="52"/>
    </row>
    <row r="10" spans="1:18" ht="132">
      <c r="A10" s="203"/>
      <c r="B10" s="210"/>
      <c r="C10" s="34" t="s">
        <v>497</v>
      </c>
      <c r="D10" s="34" t="s">
        <v>232</v>
      </c>
      <c r="E10" s="33" t="s">
        <v>233</v>
      </c>
      <c r="F10" s="30" t="s">
        <v>234</v>
      </c>
      <c r="G10" s="30"/>
      <c r="H10" s="40" t="s">
        <v>1084</v>
      </c>
      <c r="I10" s="30"/>
      <c r="J10" s="1" t="s">
        <v>918</v>
      </c>
    </row>
    <row r="11" spans="1:18" ht="57.75" customHeight="1">
      <c r="A11" s="203"/>
      <c r="B11" s="211"/>
      <c r="C11" s="213" t="s">
        <v>895</v>
      </c>
      <c r="D11" s="34" t="s">
        <v>891</v>
      </c>
      <c r="E11" s="33" t="s">
        <v>887</v>
      </c>
      <c r="F11" s="30" t="s">
        <v>886</v>
      </c>
      <c r="G11" s="30"/>
      <c r="H11" s="40" t="s">
        <v>1084</v>
      </c>
      <c r="I11" s="30"/>
      <c r="J11" s="1" t="s">
        <v>918</v>
      </c>
    </row>
    <row r="12" spans="1:18" ht="24.9" customHeight="1">
      <c r="A12" s="203"/>
      <c r="B12" s="211"/>
      <c r="C12" s="214"/>
      <c r="D12" s="34" t="s">
        <v>892</v>
      </c>
      <c r="E12" s="33" t="s">
        <v>888</v>
      </c>
      <c r="F12" s="30" t="s">
        <v>886</v>
      </c>
      <c r="G12" s="30"/>
      <c r="H12" s="40" t="s">
        <v>1084</v>
      </c>
      <c r="I12" s="30"/>
      <c r="J12" s="1" t="s">
        <v>918</v>
      </c>
    </row>
    <row r="13" spans="1:18" ht="33.75" customHeight="1">
      <c r="A13" s="203"/>
      <c r="B13" s="211"/>
      <c r="C13" s="214"/>
      <c r="D13" s="34" t="s">
        <v>882</v>
      </c>
      <c r="E13" s="33" t="s">
        <v>889</v>
      </c>
      <c r="F13" s="30" t="s">
        <v>886</v>
      </c>
      <c r="G13" s="30"/>
      <c r="H13" s="40" t="s">
        <v>1084</v>
      </c>
      <c r="I13" s="30"/>
      <c r="J13" s="1" t="s">
        <v>918</v>
      </c>
    </row>
    <row r="14" spans="1:18" ht="33" customHeight="1">
      <c r="A14" s="203"/>
      <c r="B14" s="211"/>
      <c r="C14" s="214"/>
      <c r="D14" s="34" t="s">
        <v>883</v>
      </c>
      <c r="E14" s="33" t="s">
        <v>889</v>
      </c>
      <c r="F14" s="30" t="s">
        <v>886</v>
      </c>
      <c r="G14" s="30"/>
      <c r="H14" s="40" t="s">
        <v>1084</v>
      </c>
      <c r="I14" s="30"/>
      <c r="J14" s="1" t="s">
        <v>918</v>
      </c>
    </row>
    <row r="15" spans="1:18" ht="66">
      <c r="A15" s="203"/>
      <c r="B15" s="211"/>
      <c r="C15" s="214"/>
      <c r="D15" s="34" t="s">
        <v>884</v>
      </c>
      <c r="E15" s="33" t="s">
        <v>890</v>
      </c>
      <c r="F15" s="30" t="s">
        <v>886</v>
      </c>
      <c r="G15" s="30"/>
      <c r="H15" s="40" t="s">
        <v>1084</v>
      </c>
      <c r="I15" s="30"/>
      <c r="J15" s="1" t="s">
        <v>918</v>
      </c>
    </row>
    <row r="16" spans="1:18" ht="66">
      <c r="A16" s="203"/>
      <c r="B16" s="212"/>
      <c r="C16" s="215"/>
      <c r="D16" s="34" t="s">
        <v>885</v>
      </c>
      <c r="E16" s="33" t="s">
        <v>890</v>
      </c>
      <c r="F16" s="30" t="s">
        <v>886</v>
      </c>
      <c r="G16" s="30"/>
      <c r="H16" s="40" t="s">
        <v>1084</v>
      </c>
      <c r="I16" s="30"/>
      <c r="J16" s="1" t="s">
        <v>918</v>
      </c>
    </row>
    <row r="17" spans="1:10" ht="79.2">
      <c r="A17" s="203"/>
      <c r="B17" s="204" t="s">
        <v>203</v>
      </c>
      <c r="C17" s="34" t="s">
        <v>204</v>
      </c>
      <c r="D17" s="34" t="s">
        <v>205</v>
      </c>
      <c r="E17" s="33" t="s">
        <v>206</v>
      </c>
      <c r="F17" s="30" t="s">
        <v>207</v>
      </c>
      <c r="G17" s="30"/>
      <c r="H17" s="40" t="s">
        <v>1084</v>
      </c>
      <c r="I17" s="30"/>
      <c r="J17" s="1" t="s">
        <v>917</v>
      </c>
    </row>
    <row r="18" spans="1:10" ht="105.6">
      <c r="A18" s="203"/>
      <c r="B18" s="205"/>
      <c r="C18" s="34" t="s">
        <v>208</v>
      </c>
      <c r="D18" s="34" t="s">
        <v>209</v>
      </c>
      <c r="E18" s="33" t="s">
        <v>210</v>
      </c>
      <c r="F18" s="30" t="s">
        <v>211</v>
      </c>
      <c r="G18" s="30"/>
      <c r="H18" s="40" t="s">
        <v>1084</v>
      </c>
      <c r="I18" s="30"/>
      <c r="J18" s="1" t="s">
        <v>917</v>
      </c>
    </row>
    <row r="19" spans="1:10" ht="26.4">
      <c r="A19" s="203"/>
      <c r="B19" s="205"/>
      <c r="C19" s="34" t="s">
        <v>212</v>
      </c>
      <c r="D19" s="34" t="s">
        <v>213</v>
      </c>
      <c r="E19" s="33" t="s">
        <v>214</v>
      </c>
      <c r="F19" s="30" t="s">
        <v>215</v>
      </c>
      <c r="G19" s="30"/>
      <c r="H19" s="40" t="s">
        <v>1084</v>
      </c>
      <c r="I19" s="30"/>
      <c r="J19" s="1" t="s">
        <v>917</v>
      </c>
    </row>
    <row r="20" spans="1:10" ht="92.4">
      <c r="A20" s="203"/>
      <c r="B20" s="205"/>
      <c r="C20" s="34" t="s">
        <v>216</v>
      </c>
      <c r="D20" s="34" t="s">
        <v>217</v>
      </c>
      <c r="E20" s="33" t="s">
        <v>218</v>
      </c>
      <c r="F20" s="30" t="s">
        <v>219</v>
      </c>
      <c r="G20" s="30"/>
      <c r="H20" s="40" t="s">
        <v>1084</v>
      </c>
      <c r="I20" s="30"/>
      <c r="J20" s="1" t="s">
        <v>917</v>
      </c>
    </row>
    <row r="21" spans="1:10" ht="92.4">
      <c r="A21" s="203"/>
      <c r="B21" s="205"/>
      <c r="C21" s="34" t="s">
        <v>220</v>
      </c>
      <c r="D21" s="34" t="s">
        <v>221</v>
      </c>
      <c r="E21" s="33" t="s">
        <v>222</v>
      </c>
      <c r="F21" s="30" t="s">
        <v>219</v>
      </c>
      <c r="G21" s="30"/>
      <c r="H21" s="40" t="s">
        <v>1084</v>
      </c>
      <c r="I21" s="30"/>
      <c r="J21" s="1" t="s">
        <v>917</v>
      </c>
    </row>
    <row r="22" spans="1:10" ht="158.4">
      <c r="A22" s="203"/>
      <c r="B22" s="204" t="s">
        <v>37</v>
      </c>
      <c r="C22" s="34" t="s">
        <v>58</v>
      </c>
      <c r="D22" s="34" t="s">
        <v>59</v>
      </c>
      <c r="E22" s="33" t="s">
        <v>801</v>
      </c>
      <c r="F22" s="30" t="s">
        <v>60</v>
      </c>
      <c r="G22" s="30"/>
      <c r="H22" s="40" t="s">
        <v>1084</v>
      </c>
      <c r="I22" s="30" t="s">
        <v>61</v>
      </c>
      <c r="J22" s="1" t="s">
        <v>918</v>
      </c>
    </row>
    <row r="23" spans="1:10" ht="52.8">
      <c r="A23" s="203"/>
      <c r="B23" s="204"/>
      <c r="C23" s="34" t="s">
        <v>62</v>
      </c>
      <c r="D23" s="34" t="s">
        <v>63</v>
      </c>
      <c r="E23" s="33" t="s">
        <v>64</v>
      </c>
      <c r="F23" s="30" t="s">
        <v>65</v>
      </c>
      <c r="G23" s="30"/>
      <c r="H23" s="40" t="s">
        <v>1084</v>
      </c>
      <c r="I23" s="30" t="s">
        <v>61</v>
      </c>
      <c r="J23" s="1" t="s">
        <v>918</v>
      </c>
    </row>
    <row r="24" spans="1:10" ht="132">
      <c r="A24" s="203"/>
      <c r="B24" s="204"/>
      <c r="C24" s="34" t="s">
        <v>66</v>
      </c>
      <c r="D24" s="34" t="s">
        <v>67</v>
      </c>
      <c r="E24" s="33" t="s">
        <v>68</v>
      </c>
      <c r="F24" s="30" t="s">
        <v>69</v>
      </c>
      <c r="G24" s="30"/>
      <c r="H24" s="40" t="s">
        <v>1084</v>
      </c>
      <c r="I24" s="30" t="s">
        <v>70</v>
      </c>
      <c r="J24" s="1" t="s">
        <v>918</v>
      </c>
    </row>
    <row r="25" spans="1:10" ht="92.4">
      <c r="A25" s="203"/>
      <c r="B25" s="204"/>
      <c r="C25" s="34" t="s">
        <v>71</v>
      </c>
      <c r="D25" s="34" t="s">
        <v>72</v>
      </c>
      <c r="E25" s="33" t="s">
        <v>73</v>
      </c>
      <c r="F25" s="30" t="s">
        <v>74</v>
      </c>
      <c r="G25" s="30"/>
      <c r="H25" s="40" t="s">
        <v>1084</v>
      </c>
      <c r="I25" s="30" t="s">
        <v>61</v>
      </c>
      <c r="J25" s="1" t="s">
        <v>918</v>
      </c>
    </row>
    <row r="26" spans="1:10" ht="52.8">
      <c r="A26" s="203"/>
      <c r="B26" s="206" t="s">
        <v>40</v>
      </c>
      <c r="C26" s="34" t="s">
        <v>613</v>
      </c>
      <c r="D26" s="34" t="s">
        <v>39</v>
      </c>
      <c r="E26" s="33" t="s">
        <v>609</v>
      </c>
      <c r="F26" s="30" t="s">
        <v>610</v>
      </c>
      <c r="G26" s="30"/>
      <c r="H26" s="40" t="s">
        <v>1084</v>
      </c>
      <c r="I26" s="82" t="s">
        <v>611</v>
      </c>
      <c r="J26" s="1" t="s">
        <v>917</v>
      </c>
    </row>
    <row r="27" spans="1:10" ht="39.6">
      <c r="A27" s="203"/>
      <c r="B27" s="207"/>
      <c r="C27" s="34" t="s">
        <v>614</v>
      </c>
      <c r="D27" s="34" t="s">
        <v>615</v>
      </c>
      <c r="E27" s="33" t="s">
        <v>616</v>
      </c>
      <c r="F27" s="30" t="s">
        <v>608</v>
      </c>
      <c r="G27" s="30"/>
      <c r="H27" s="40" t="s">
        <v>1084</v>
      </c>
      <c r="I27" s="82" t="s">
        <v>641</v>
      </c>
      <c r="J27" s="1" t="s">
        <v>917</v>
      </c>
    </row>
    <row r="28" spans="1:10" ht="103.5" customHeight="1">
      <c r="A28" s="203"/>
      <c r="B28" s="207"/>
      <c r="C28" s="34" t="s">
        <v>637</v>
      </c>
      <c r="D28" s="34" t="s">
        <v>638</v>
      </c>
      <c r="E28" s="33" t="s">
        <v>639</v>
      </c>
      <c r="F28" s="30" t="s">
        <v>640</v>
      </c>
      <c r="G28" s="30"/>
      <c r="H28" s="40" t="s">
        <v>1084</v>
      </c>
      <c r="I28" s="82" t="s">
        <v>642</v>
      </c>
      <c r="J28" s="1" t="s">
        <v>917</v>
      </c>
    </row>
    <row r="29" spans="1:10" ht="140.25" customHeight="1">
      <c r="A29" s="203"/>
      <c r="B29" s="207"/>
      <c r="C29" s="34" t="s">
        <v>663</v>
      </c>
      <c r="D29" s="34" t="s">
        <v>38</v>
      </c>
      <c r="E29" s="33" t="s">
        <v>626</v>
      </c>
      <c r="F29" s="30" t="s">
        <v>627</v>
      </c>
      <c r="G29" s="30"/>
      <c r="H29" s="40" t="s">
        <v>1084</v>
      </c>
      <c r="I29" s="82" t="s">
        <v>633</v>
      </c>
      <c r="J29" s="1" t="s">
        <v>917</v>
      </c>
    </row>
    <row r="30" spans="1:10" ht="140.25" customHeight="1">
      <c r="A30" s="203"/>
      <c r="B30" s="207"/>
      <c r="C30" s="34" t="s">
        <v>664</v>
      </c>
      <c r="D30" s="34" t="s">
        <v>629</v>
      </c>
      <c r="E30" s="33" t="s">
        <v>628</v>
      </c>
      <c r="F30" s="30" t="s">
        <v>630</v>
      </c>
      <c r="G30" s="30"/>
      <c r="H30" s="40" t="s">
        <v>1084</v>
      </c>
      <c r="I30" s="30"/>
      <c r="J30" s="1" t="s">
        <v>917</v>
      </c>
    </row>
    <row r="31" spans="1:10" ht="140.25" customHeight="1">
      <c r="A31" s="203"/>
      <c r="B31" s="207"/>
      <c r="C31" s="34" t="s">
        <v>665</v>
      </c>
      <c r="D31" s="34" t="s">
        <v>612</v>
      </c>
      <c r="E31" s="33" t="s">
        <v>631</v>
      </c>
      <c r="F31" s="30" t="s">
        <v>632</v>
      </c>
      <c r="G31" s="30"/>
      <c r="H31" s="40" t="s">
        <v>1084</v>
      </c>
      <c r="I31" s="82" t="s">
        <v>634</v>
      </c>
      <c r="J31" s="1" t="s">
        <v>917</v>
      </c>
    </row>
    <row r="32" spans="1:10" ht="125.25" customHeight="1">
      <c r="A32" s="203"/>
      <c r="B32" s="207"/>
      <c r="C32" s="34" t="s">
        <v>666</v>
      </c>
      <c r="D32" s="34" t="s">
        <v>620</v>
      </c>
      <c r="E32" s="33" t="s">
        <v>617</v>
      </c>
      <c r="F32" s="30" t="s">
        <v>623</v>
      </c>
      <c r="G32" s="30"/>
      <c r="H32" s="40" t="s">
        <v>1084</v>
      </c>
      <c r="I32" s="30"/>
      <c r="J32" s="1" t="s">
        <v>917</v>
      </c>
    </row>
    <row r="33" spans="1:10" ht="104.25" customHeight="1">
      <c r="A33" s="203"/>
      <c r="B33" s="207"/>
      <c r="C33" s="34" t="s">
        <v>667</v>
      </c>
      <c r="D33" s="34" t="s">
        <v>621</v>
      </c>
      <c r="E33" s="33" t="s">
        <v>618</v>
      </c>
      <c r="F33" s="30" t="s">
        <v>619</v>
      </c>
      <c r="G33" s="30"/>
      <c r="H33" s="40" t="s">
        <v>1084</v>
      </c>
      <c r="I33" s="30"/>
      <c r="J33" s="1" t="s">
        <v>917</v>
      </c>
    </row>
    <row r="34" spans="1:10" ht="104.25" customHeight="1">
      <c r="A34" s="203"/>
      <c r="B34" s="207"/>
      <c r="C34" s="34" t="s">
        <v>668</v>
      </c>
      <c r="D34" s="34" t="s">
        <v>622</v>
      </c>
      <c r="E34" s="33" t="s">
        <v>624</v>
      </c>
      <c r="F34" s="30" t="s">
        <v>625</v>
      </c>
      <c r="G34" s="30"/>
      <c r="H34" s="40" t="s">
        <v>1084</v>
      </c>
      <c r="I34" s="30"/>
      <c r="J34" s="1" t="s">
        <v>917</v>
      </c>
    </row>
    <row r="35" spans="1:10" ht="52.8">
      <c r="A35" s="203"/>
      <c r="B35" s="207"/>
      <c r="C35" s="8" t="s">
        <v>669</v>
      </c>
      <c r="D35" s="34" t="s">
        <v>547</v>
      </c>
      <c r="E35" s="33" t="s">
        <v>550</v>
      </c>
      <c r="F35" s="30" t="s">
        <v>553</v>
      </c>
      <c r="G35" s="30"/>
      <c r="H35" s="40" t="s">
        <v>1084</v>
      </c>
      <c r="I35" s="82" t="s">
        <v>683</v>
      </c>
      <c r="J35" s="1" t="s">
        <v>917</v>
      </c>
    </row>
    <row r="36" spans="1:10" ht="103.5" customHeight="1">
      <c r="A36" s="203"/>
      <c r="B36" s="207"/>
      <c r="C36" s="8" t="s">
        <v>670</v>
      </c>
      <c r="D36" s="34" t="s">
        <v>548</v>
      </c>
      <c r="E36" s="33" t="s">
        <v>635</v>
      </c>
      <c r="F36" s="30" t="s">
        <v>636</v>
      </c>
      <c r="G36" s="30"/>
      <c r="H36" s="40" t="s">
        <v>1084</v>
      </c>
      <c r="I36" s="30"/>
      <c r="J36" s="1" t="s">
        <v>917</v>
      </c>
    </row>
    <row r="37" spans="1:10" ht="130.5" customHeight="1">
      <c r="A37" s="203"/>
      <c r="B37" s="208"/>
      <c r="C37" s="8" t="s">
        <v>671</v>
      </c>
      <c r="D37" s="34" t="s">
        <v>549</v>
      </c>
      <c r="E37" s="33" t="s">
        <v>551</v>
      </c>
      <c r="F37" s="30" t="s">
        <v>552</v>
      </c>
      <c r="G37" s="30"/>
      <c r="H37" s="40" t="s">
        <v>1084</v>
      </c>
      <c r="I37" s="30"/>
      <c r="J37" s="1" t="s">
        <v>917</v>
      </c>
    </row>
    <row r="38" spans="1:10" ht="105.6">
      <c r="A38" s="203"/>
      <c r="B38" s="204" t="s">
        <v>75</v>
      </c>
      <c r="C38" s="34" t="s">
        <v>76</v>
      </c>
      <c r="D38" s="34" t="s">
        <v>77</v>
      </c>
      <c r="E38" s="33" t="s">
        <v>78</v>
      </c>
      <c r="F38" s="30" t="s">
        <v>79</v>
      </c>
      <c r="G38" s="30"/>
      <c r="H38" s="40" t="s">
        <v>1084</v>
      </c>
      <c r="I38" s="30"/>
      <c r="J38" s="1" t="s">
        <v>917</v>
      </c>
    </row>
    <row r="39" spans="1:10" ht="118.8">
      <c r="A39" s="203"/>
      <c r="B39" s="205"/>
      <c r="C39" s="34" t="s">
        <v>80</v>
      </c>
      <c r="D39" s="34" t="s">
        <v>81</v>
      </c>
      <c r="E39" s="33" t="s">
        <v>82</v>
      </c>
      <c r="F39" s="30" t="s">
        <v>83</v>
      </c>
      <c r="G39" s="30"/>
      <c r="H39" s="40" t="s">
        <v>1084</v>
      </c>
      <c r="I39" s="30"/>
      <c r="J39" s="1" t="s">
        <v>917</v>
      </c>
    </row>
    <row r="40" spans="1:10" ht="158.4">
      <c r="A40" s="203"/>
      <c r="B40" s="205"/>
      <c r="C40" s="34" t="s">
        <v>84</v>
      </c>
      <c r="D40" s="34" t="s">
        <v>81</v>
      </c>
      <c r="E40" s="33" t="s">
        <v>85</v>
      </c>
      <c r="F40" s="30" t="s">
        <v>86</v>
      </c>
      <c r="G40" s="30"/>
      <c r="H40" s="40" t="s">
        <v>1084</v>
      </c>
      <c r="I40" s="30"/>
      <c r="J40" s="1" t="s">
        <v>917</v>
      </c>
    </row>
    <row r="41" spans="1:10" ht="66">
      <c r="A41" s="203"/>
      <c r="B41" s="204" t="s">
        <v>338</v>
      </c>
      <c r="C41" s="34" t="s">
        <v>330</v>
      </c>
      <c r="D41" s="34" t="s">
        <v>331</v>
      </c>
      <c r="E41" s="33" t="s">
        <v>335</v>
      </c>
      <c r="F41" s="30" t="s">
        <v>332</v>
      </c>
      <c r="G41" s="30"/>
      <c r="H41" s="40" t="s">
        <v>1084</v>
      </c>
      <c r="I41" s="30"/>
      <c r="J41" s="1" t="s">
        <v>917</v>
      </c>
    </row>
    <row r="42" spans="1:10" ht="39.6">
      <c r="A42" s="203"/>
      <c r="B42" s="205"/>
      <c r="C42" s="34" t="s">
        <v>337</v>
      </c>
      <c r="D42" s="34" t="s">
        <v>333</v>
      </c>
      <c r="E42" s="33" t="s">
        <v>336</v>
      </c>
      <c r="F42" s="30" t="s">
        <v>334</v>
      </c>
      <c r="G42" s="30"/>
      <c r="H42" s="40" t="s">
        <v>1084</v>
      </c>
      <c r="I42" s="30"/>
      <c r="J42" s="1" t="s">
        <v>917</v>
      </c>
    </row>
    <row r="43" spans="1:10" ht="54.75" customHeight="1">
      <c r="A43" s="203"/>
      <c r="B43" s="202" t="s">
        <v>450</v>
      </c>
      <c r="C43" s="8" t="s">
        <v>266</v>
      </c>
      <c r="D43" s="34" t="s">
        <v>455</v>
      </c>
      <c r="E43" s="33" t="s">
        <v>470</v>
      </c>
      <c r="F43" s="30"/>
      <c r="G43" s="30"/>
      <c r="H43" s="40" t="s">
        <v>1084</v>
      </c>
      <c r="I43" s="30"/>
      <c r="J43" s="1" t="s">
        <v>917</v>
      </c>
    </row>
    <row r="44" spans="1:10" ht="52.5" customHeight="1">
      <c r="A44" s="203"/>
      <c r="B44" s="202"/>
      <c r="C44" s="34" t="s">
        <v>465</v>
      </c>
      <c r="D44" s="34" t="s">
        <v>452</v>
      </c>
      <c r="E44" s="33" t="s">
        <v>458</v>
      </c>
      <c r="F44" s="30" t="s">
        <v>468</v>
      </c>
      <c r="G44" s="30"/>
      <c r="H44" s="40" t="s">
        <v>1084</v>
      </c>
      <c r="I44" s="30"/>
      <c r="J44" s="1" t="s">
        <v>917</v>
      </c>
    </row>
    <row r="45" spans="1:10" ht="192" customHeight="1">
      <c r="A45" s="203"/>
      <c r="B45" s="202"/>
      <c r="C45" s="34" t="s">
        <v>456</v>
      </c>
      <c r="D45" s="34" t="s">
        <v>462</v>
      </c>
      <c r="E45" s="33" t="s">
        <v>802</v>
      </c>
      <c r="F45" s="30" t="s">
        <v>469</v>
      </c>
      <c r="G45" s="30"/>
      <c r="H45" s="40" t="s">
        <v>1084</v>
      </c>
      <c r="I45" s="30"/>
      <c r="J45" s="1" t="s">
        <v>917</v>
      </c>
    </row>
    <row r="46" spans="1:10" ht="70.5" customHeight="1">
      <c r="A46" s="203"/>
      <c r="B46" s="202"/>
      <c r="C46" s="34" t="s">
        <v>457</v>
      </c>
      <c r="D46" s="34" t="s">
        <v>459</v>
      </c>
      <c r="E46" s="33" t="s">
        <v>460</v>
      </c>
      <c r="F46" s="30" t="s">
        <v>461</v>
      </c>
      <c r="G46" s="30"/>
      <c r="H46" s="40" t="s">
        <v>1084</v>
      </c>
      <c r="I46" s="30"/>
      <c r="J46" s="1" t="s">
        <v>917</v>
      </c>
    </row>
    <row r="47" spans="1:10" ht="93" customHeight="1">
      <c r="A47" s="203"/>
      <c r="B47" s="202"/>
      <c r="C47" s="34" t="s">
        <v>464</v>
      </c>
      <c r="D47" s="34" t="s">
        <v>466</v>
      </c>
      <c r="E47" s="33" t="s">
        <v>467</v>
      </c>
      <c r="F47" s="30" t="s">
        <v>471</v>
      </c>
      <c r="G47" s="30"/>
      <c r="H47" s="40" t="s">
        <v>1084</v>
      </c>
      <c r="I47" s="30"/>
      <c r="J47" s="1" t="s">
        <v>917</v>
      </c>
    </row>
    <row r="48" spans="1:10" ht="120" customHeight="1">
      <c r="A48" s="203"/>
      <c r="B48" s="202" t="s">
        <v>565</v>
      </c>
      <c r="C48" s="34" t="s">
        <v>643</v>
      </c>
      <c r="D48" s="34" t="s">
        <v>567</v>
      </c>
      <c r="E48" s="33" t="s">
        <v>571</v>
      </c>
      <c r="F48" s="30" t="s">
        <v>573</v>
      </c>
      <c r="G48" s="80"/>
      <c r="H48" s="40" t="s">
        <v>1084</v>
      </c>
      <c r="I48" s="83"/>
      <c r="J48" s="1" t="s">
        <v>917</v>
      </c>
    </row>
    <row r="49" spans="1:10" ht="120" customHeight="1">
      <c r="A49" s="203"/>
      <c r="B49" s="202"/>
      <c r="C49" s="34" t="s">
        <v>646</v>
      </c>
      <c r="D49" s="34" t="s">
        <v>644</v>
      </c>
      <c r="E49" s="33" t="s">
        <v>645</v>
      </c>
      <c r="F49" s="30" t="s">
        <v>573</v>
      </c>
      <c r="G49" s="80"/>
      <c r="H49" s="40" t="s">
        <v>1084</v>
      </c>
      <c r="I49" s="83"/>
      <c r="J49" s="1" t="s">
        <v>917</v>
      </c>
    </row>
    <row r="50" spans="1:10" ht="120" customHeight="1">
      <c r="A50" s="203"/>
      <c r="B50" s="202"/>
      <c r="C50" s="34" t="s">
        <v>653</v>
      </c>
      <c r="D50" s="34" t="s">
        <v>647</v>
      </c>
      <c r="E50" s="33" t="s">
        <v>648</v>
      </c>
      <c r="F50" s="30" t="s">
        <v>573</v>
      </c>
      <c r="G50" s="80"/>
      <c r="H50" s="40" t="s">
        <v>1084</v>
      </c>
      <c r="I50" s="83"/>
      <c r="J50" s="1" t="s">
        <v>917</v>
      </c>
    </row>
    <row r="51" spans="1:10" ht="120" customHeight="1">
      <c r="A51" s="203"/>
      <c r="B51" s="202"/>
      <c r="C51" s="34" t="s">
        <v>655</v>
      </c>
      <c r="D51" s="34" t="s">
        <v>569</v>
      </c>
      <c r="E51" s="33" t="s">
        <v>649</v>
      </c>
      <c r="F51" s="30" t="s">
        <v>573</v>
      </c>
      <c r="G51" s="80"/>
      <c r="H51" s="40" t="s">
        <v>1084</v>
      </c>
      <c r="I51" s="83"/>
      <c r="J51" s="1" t="s">
        <v>917</v>
      </c>
    </row>
    <row r="52" spans="1:10" ht="120" customHeight="1">
      <c r="A52" s="203"/>
      <c r="B52" s="202"/>
      <c r="C52" s="34" t="s">
        <v>650</v>
      </c>
      <c r="D52" s="34" t="s">
        <v>651</v>
      </c>
      <c r="E52" s="33" t="s">
        <v>652</v>
      </c>
      <c r="F52" s="30" t="s">
        <v>573</v>
      </c>
      <c r="G52" s="80"/>
      <c r="H52" s="40" t="s">
        <v>1084</v>
      </c>
      <c r="I52" s="83"/>
      <c r="J52" s="1" t="s">
        <v>917</v>
      </c>
    </row>
    <row r="53" spans="1:10" ht="120" customHeight="1">
      <c r="A53" s="203"/>
      <c r="B53" s="202"/>
      <c r="C53" s="34" t="s">
        <v>656</v>
      </c>
      <c r="D53" s="34" t="s">
        <v>568</v>
      </c>
      <c r="E53" s="33" t="s">
        <v>654</v>
      </c>
      <c r="F53" s="30" t="s">
        <v>573</v>
      </c>
      <c r="G53" s="80"/>
      <c r="H53" s="40" t="s">
        <v>1084</v>
      </c>
      <c r="I53" s="83"/>
      <c r="J53" s="1" t="s">
        <v>917</v>
      </c>
    </row>
    <row r="54" spans="1:10" ht="120" customHeight="1">
      <c r="A54" s="203"/>
      <c r="B54" s="202"/>
      <c r="C54" s="34" t="s">
        <v>657</v>
      </c>
      <c r="D54" s="34" t="s">
        <v>647</v>
      </c>
      <c r="E54" s="33" t="s">
        <v>572</v>
      </c>
      <c r="F54" s="30" t="s">
        <v>573</v>
      </c>
      <c r="G54" s="80"/>
      <c r="H54" s="40" t="s">
        <v>1084</v>
      </c>
      <c r="I54" s="83"/>
      <c r="J54" s="1" t="s">
        <v>917</v>
      </c>
    </row>
    <row r="55" spans="1:10" ht="120" customHeight="1">
      <c r="A55" s="203"/>
      <c r="B55" s="202"/>
      <c r="C55" s="34" t="s">
        <v>659</v>
      </c>
      <c r="D55" s="34" t="s">
        <v>569</v>
      </c>
      <c r="E55" s="33" t="s">
        <v>658</v>
      </c>
      <c r="F55" s="30" t="s">
        <v>573</v>
      </c>
      <c r="G55" s="80"/>
      <c r="H55" s="40" t="s">
        <v>1084</v>
      </c>
      <c r="I55" s="83"/>
      <c r="J55" s="1" t="s">
        <v>917</v>
      </c>
    </row>
    <row r="56" spans="1:10" ht="120" customHeight="1">
      <c r="A56" s="203"/>
      <c r="B56" s="202"/>
      <c r="C56" s="34" t="s">
        <v>660</v>
      </c>
      <c r="D56" s="34" t="s">
        <v>651</v>
      </c>
      <c r="E56" s="33" t="s">
        <v>652</v>
      </c>
      <c r="F56" s="30" t="s">
        <v>573</v>
      </c>
      <c r="G56" s="80"/>
      <c r="H56" s="40" t="s">
        <v>1084</v>
      </c>
      <c r="I56" s="83"/>
      <c r="J56" s="1" t="s">
        <v>917</v>
      </c>
    </row>
    <row r="57" spans="1:10" ht="120" customHeight="1">
      <c r="A57" s="203"/>
      <c r="B57" s="202"/>
      <c r="C57" s="34" t="s">
        <v>661</v>
      </c>
      <c r="D57" s="34" t="s">
        <v>568</v>
      </c>
      <c r="E57" s="33" t="s">
        <v>662</v>
      </c>
      <c r="F57" s="30" t="s">
        <v>573</v>
      </c>
      <c r="G57" s="80"/>
      <c r="H57" s="40" t="s">
        <v>1084</v>
      </c>
      <c r="I57" s="83"/>
      <c r="J57" s="1" t="s">
        <v>917</v>
      </c>
    </row>
  </sheetData>
  <mergeCells count="15">
    <mergeCell ref="J1:J2"/>
    <mergeCell ref="B48:B57"/>
    <mergeCell ref="A3:A57"/>
    <mergeCell ref="A1:A2"/>
    <mergeCell ref="B1:H1"/>
    <mergeCell ref="I1:I2"/>
    <mergeCell ref="B3:B4"/>
    <mergeCell ref="B17:B21"/>
    <mergeCell ref="B22:B25"/>
    <mergeCell ref="B38:B40"/>
    <mergeCell ref="B41:B42"/>
    <mergeCell ref="B43:B47"/>
    <mergeCell ref="B26:B37"/>
    <mergeCell ref="B5:B16"/>
    <mergeCell ref="C11:C16"/>
  </mergeCells>
  <phoneticPr fontId="8" type="noConversion"/>
  <conditionalFormatting sqref="H3:H62">
    <cfRule type="beginsWith" dxfId="47" priority="3" operator="beginsWith" text="OK">
      <formula>LEFT(H3,LEN("OK"))="OK"</formula>
    </cfRule>
  </conditionalFormatting>
  <conditionalFormatting sqref="H3:H69">
    <cfRule type="beginsWith" dxfId="46" priority="1" operator="beginsWith" text="N/A">
      <formula>LEFT(H3,LEN("N/A"))="N/A"</formula>
    </cfRule>
    <cfRule type="beginsWith" dxfId="45" priority="2" operator="beginsWith" text="NOK">
      <formula>LEFT(H3,LEN("NOK"))="NOK"</formula>
    </cfRule>
  </conditionalFormatting>
  <dataValidations count="1">
    <dataValidation type="list" allowBlank="1" showInputMessage="1" showErrorMessage="1" sqref="J3:J57">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H58:H62</xm:sqref>
        </x14:dataValidation>
        <x14:dataValidation type="list" allowBlank="1" showInputMessage="1" showErrorMessage="1">
          <x14:formula1>
            <xm:f>Etc!$B$2:$B$18</xm:f>
          </x14:formula1>
          <xm:sqref>H3:H57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J8"/>
  <sheetViews>
    <sheetView zoomScale="70" zoomScaleNormal="70" workbookViewId="0">
      <selection activeCell="H17" sqref="H17"/>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0">
      <c r="A1" s="194" t="s">
        <v>32</v>
      </c>
      <c r="B1" s="195" t="s">
        <v>30</v>
      </c>
      <c r="C1" s="196"/>
      <c r="D1" s="196"/>
      <c r="E1" s="196"/>
      <c r="F1" s="196"/>
      <c r="G1" s="196"/>
      <c r="H1" s="196"/>
      <c r="I1" s="191" t="s">
        <v>3</v>
      </c>
      <c r="J1" s="191" t="s">
        <v>901</v>
      </c>
    </row>
    <row r="2" spans="1:10" ht="26.4">
      <c r="A2" s="194"/>
      <c r="B2" s="60" t="s">
        <v>6</v>
      </c>
      <c r="C2" s="60" t="s">
        <v>2</v>
      </c>
      <c r="D2" s="60" t="s">
        <v>33</v>
      </c>
      <c r="E2" s="60" t="s">
        <v>7</v>
      </c>
      <c r="F2" s="60" t="s">
        <v>34</v>
      </c>
      <c r="G2" s="60" t="s">
        <v>35</v>
      </c>
      <c r="H2" s="60" t="s">
        <v>36</v>
      </c>
      <c r="I2" s="192"/>
      <c r="J2" s="192"/>
    </row>
    <row r="3" spans="1:10" ht="52.8">
      <c r="A3" s="199" t="s">
        <v>364</v>
      </c>
      <c r="B3" s="209" t="s">
        <v>107</v>
      </c>
      <c r="C3" s="34" t="s">
        <v>108</v>
      </c>
      <c r="D3" s="34" t="s">
        <v>109</v>
      </c>
      <c r="E3" s="33" t="s">
        <v>482</v>
      </c>
      <c r="F3" s="30" t="s">
        <v>483</v>
      </c>
      <c r="G3" s="30"/>
      <c r="H3" s="40" t="s">
        <v>1084</v>
      </c>
      <c r="I3" s="1"/>
      <c r="J3" s="1" t="s">
        <v>918</v>
      </c>
    </row>
    <row r="4" spans="1:10" ht="145.19999999999999">
      <c r="A4" s="200"/>
      <c r="B4" s="217"/>
      <c r="C4" s="34" t="s">
        <v>110</v>
      </c>
      <c r="D4" s="34" t="s">
        <v>111</v>
      </c>
      <c r="E4" s="33" t="s">
        <v>112</v>
      </c>
      <c r="F4" s="30" t="s">
        <v>113</v>
      </c>
      <c r="G4" s="30"/>
      <c r="H4" s="40" t="s">
        <v>1084</v>
      </c>
      <c r="I4" s="1"/>
      <c r="J4" s="1" t="s">
        <v>918</v>
      </c>
    </row>
    <row r="5" spans="1:10" ht="145.19999999999999">
      <c r="A5" s="216"/>
      <c r="B5" s="218"/>
      <c r="C5" s="34" t="s">
        <v>114</v>
      </c>
      <c r="D5" s="34" t="s">
        <v>111</v>
      </c>
      <c r="E5" s="33" t="s">
        <v>112</v>
      </c>
      <c r="F5" s="30" t="s">
        <v>113</v>
      </c>
      <c r="G5" s="30"/>
      <c r="H5" s="40" t="s">
        <v>1084</v>
      </c>
      <c r="I5" s="1"/>
      <c r="J5" s="1" t="s">
        <v>918</v>
      </c>
    </row>
    <row r="6" spans="1:10">
      <c r="H6" s="84"/>
    </row>
    <row r="7" spans="1:10">
      <c r="H7" s="84"/>
    </row>
    <row r="8" spans="1:10">
      <c r="H8" s="84"/>
    </row>
  </sheetData>
  <mergeCells count="6">
    <mergeCell ref="J1:J2"/>
    <mergeCell ref="A3:A5"/>
    <mergeCell ref="B3:B5"/>
    <mergeCell ref="A1:A2"/>
    <mergeCell ref="B1:H1"/>
    <mergeCell ref="I1:I2"/>
  </mergeCells>
  <phoneticPr fontId="8" type="noConversion"/>
  <conditionalFormatting sqref="H3:H50">
    <cfRule type="beginsWith" dxfId="44" priority="3" operator="beginsWith" text="OK">
      <formula>LEFT(H3,LEN("OK"))="OK"</formula>
    </cfRule>
  </conditionalFormatting>
  <conditionalFormatting sqref="H3:H57">
    <cfRule type="beginsWith" dxfId="43" priority="1" operator="beginsWith" text="N/A">
      <formula>LEFT(H3,LEN("N/A"))="N/A"</formula>
    </cfRule>
    <cfRule type="beginsWith" dxfId="42" priority="2" operator="beginsWith" text="NOK">
      <formula>LEFT(H3,LEN("NOK"))="NOK"</formula>
    </cfRule>
  </conditionalFormatting>
  <dataValidations count="1">
    <dataValidation type="list" allowBlank="1" showInputMessage="1" showErrorMessage="1" sqref="J3:J5">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H6:H50</xm:sqref>
        </x14:dataValidation>
        <x14:dataValidation type="list" allowBlank="1" showInputMessage="1" showErrorMessage="1">
          <x14:formula1>
            <xm:f>Etc!$B$2:$B$18</xm:f>
          </x14:formula1>
          <xm:sqref>H3:H5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57"/>
  <sheetViews>
    <sheetView zoomScaleNormal="100" workbookViewId="0">
      <selection activeCell="E32" sqref="E32"/>
    </sheetView>
  </sheetViews>
  <sheetFormatPr defaultRowHeight="14.4"/>
  <cols>
    <col min="1" max="1" width="8.09765625" customWidth="1"/>
    <col min="2" max="2" width="12.19921875" customWidth="1"/>
    <col min="3" max="3" width="24.8984375" customWidth="1"/>
    <col min="4" max="4" width="32.3984375" customWidth="1"/>
    <col min="5" max="5" width="35.3984375" customWidth="1"/>
    <col min="6" max="6" width="26.8984375" customWidth="1"/>
    <col min="7" max="7" width="27.296875" customWidth="1"/>
    <col min="8" max="8" width="31.3984375" customWidth="1"/>
  </cols>
  <sheetData>
    <row r="1" spans="1:9">
      <c r="A1" s="222" t="s">
        <v>32</v>
      </c>
      <c r="B1" s="223" t="s">
        <v>30</v>
      </c>
      <c r="C1" s="224"/>
      <c r="D1" s="224"/>
      <c r="E1" s="224"/>
      <c r="F1" s="224"/>
      <c r="G1" s="224"/>
      <c r="H1" s="224"/>
      <c r="I1" s="225" t="s">
        <v>3</v>
      </c>
    </row>
    <row r="2" spans="1:9" ht="39.6">
      <c r="A2" s="222"/>
      <c r="B2" s="11" t="s">
        <v>6</v>
      </c>
      <c r="C2" s="11" t="s">
        <v>2</v>
      </c>
      <c r="D2" s="11" t="s">
        <v>33</v>
      </c>
      <c r="E2" s="11" t="s">
        <v>7</v>
      </c>
      <c r="F2" s="11" t="s">
        <v>34</v>
      </c>
      <c r="G2" s="11" t="s">
        <v>35</v>
      </c>
      <c r="H2" s="11" t="s">
        <v>36</v>
      </c>
      <c r="I2" s="226"/>
    </row>
    <row r="3" spans="1:9" ht="66">
      <c r="A3" s="227" t="s">
        <v>365</v>
      </c>
      <c r="B3" s="221" t="s">
        <v>115</v>
      </c>
      <c r="C3" s="5" t="s">
        <v>116</v>
      </c>
      <c r="D3" s="5" t="s">
        <v>117</v>
      </c>
      <c r="E3" s="12" t="s">
        <v>118</v>
      </c>
      <c r="F3" s="13" t="s">
        <v>119</v>
      </c>
      <c r="G3" s="13"/>
      <c r="H3" s="14"/>
      <c r="I3" s="1"/>
    </row>
    <row r="4" spans="1:9" ht="66">
      <c r="A4" s="228"/>
      <c r="B4" s="220"/>
      <c r="C4" s="5" t="s">
        <v>120</v>
      </c>
      <c r="D4" s="5" t="s">
        <v>121</v>
      </c>
      <c r="E4" s="12" t="s">
        <v>122</v>
      </c>
      <c r="F4" s="13" t="s">
        <v>123</v>
      </c>
      <c r="G4" s="13"/>
      <c r="H4" s="14"/>
      <c r="I4" s="1"/>
    </row>
    <row r="5" spans="1:9" ht="66">
      <c r="A5" s="228"/>
      <c r="B5" s="15" t="s">
        <v>124</v>
      </c>
      <c r="C5" s="5" t="s">
        <v>125</v>
      </c>
      <c r="D5" s="5" t="s">
        <v>126</v>
      </c>
      <c r="E5" s="12" t="s">
        <v>127</v>
      </c>
      <c r="F5" s="13" t="s">
        <v>128</v>
      </c>
      <c r="G5" s="13"/>
      <c r="H5" s="14"/>
      <c r="I5" s="1"/>
    </row>
    <row r="6" spans="1:9" ht="39.6">
      <c r="A6" s="228"/>
      <c r="B6" s="15" t="s">
        <v>129</v>
      </c>
      <c r="C6" s="5" t="s">
        <v>130</v>
      </c>
      <c r="D6" s="5" t="s">
        <v>131</v>
      </c>
      <c r="E6" s="12" t="s">
        <v>252</v>
      </c>
      <c r="F6" s="13" t="s">
        <v>132</v>
      </c>
      <c r="G6" s="13"/>
      <c r="H6" s="14"/>
      <c r="I6" s="18"/>
    </row>
    <row r="7" spans="1:9" ht="52.8">
      <c r="A7" s="228"/>
      <c r="B7" s="15" t="s">
        <v>133</v>
      </c>
      <c r="C7" s="5" t="s">
        <v>134</v>
      </c>
      <c r="D7" s="5" t="s">
        <v>135</v>
      </c>
      <c r="E7" s="12" t="s">
        <v>136</v>
      </c>
      <c r="F7" s="13" t="s">
        <v>137</v>
      </c>
      <c r="G7" s="13"/>
      <c r="H7" s="14"/>
      <c r="I7" s="18"/>
    </row>
    <row r="8" spans="1:9" ht="105.6">
      <c r="A8" s="228"/>
      <c r="B8" s="221" t="s">
        <v>138</v>
      </c>
      <c r="C8" s="5" t="s">
        <v>139</v>
      </c>
      <c r="D8" s="5" t="s">
        <v>140</v>
      </c>
      <c r="E8" s="12" t="s">
        <v>141</v>
      </c>
      <c r="F8" s="13" t="s">
        <v>142</v>
      </c>
      <c r="G8" s="13"/>
      <c r="H8" s="14"/>
      <c r="I8" s="18"/>
    </row>
    <row r="9" spans="1:9" ht="79.2">
      <c r="A9" s="228"/>
      <c r="B9" s="219"/>
      <c r="C9" s="5" t="s">
        <v>340</v>
      </c>
      <c r="D9" s="5" t="s">
        <v>143</v>
      </c>
      <c r="E9" s="12" t="s">
        <v>144</v>
      </c>
      <c r="F9" s="13" t="s">
        <v>145</v>
      </c>
      <c r="G9" s="13"/>
      <c r="H9" s="17"/>
      <c r="I9" s="4"/>
    </row>
    <row r="10" spans="1:9" ht="132">
      <c r="A10" s="228"/>
      <c r="B10" s="219"/>
      <c r="C10" s="5" t="s">
        <v>341</v>
      </c>
      <c r="D10" s="5" t="s">
        <v>146</v>
      </c>
      <c r="E10" s="12" t="s">
        <v>147</v>
      </c>
      <c r="F10" s="13" t="s">
        <v>148</v>
      </c>
      <c r="G10" s="13"/>
      <c r="H10" s="17"/>
      <c r="I10" s="4"/>
    </row>
    <row r="11" spans="1:9" ht="118.8">
      <c r="A11" s="228"/>
      <c r="B11" s="220"/>
      <c r="C11" s="5" t="s">
        <v>342</v>
      </c>
      <c r="D11" s="5" t="s">
        <v>149</v>
      </c>
      <c r="E11" s="12" t="s">
        <v>150</v>
      </c>
      <c r="F11" s="13" t="s">
        <v>151</v>
      </c>
      <c r="G11" s="13"/>
      <c r="H11" s="17"/>
      <c r="I11" s="4"/>
    </row>
    <row r="12" spans="1:9" ht="145.19999999999999">
      <c r="A12" s="228"/>
      <c r="B12" s="221" t="s">
        <v>386</v>
      </c>
      <c r="C12" s="5" t="s">
        <v>152</v>
      </c>
      <c r="D12" s="5" t="s">
        <v>153</v>
      </c>
      <c r="E12" s="12" t="s">
        <v>154</v>
      </c>
      <c r="F12" s="13" t="s">
        <v>155</v>
      </c>
      <c r="G12" s="13"/>
      <c r="H12" s="17"/>
      <c r="I12" s="4"/>
    </row>
    <row r="13" spans="1:9" ht="79.2">
      <c r="A13" s="228"/>
      <c r="B13" s="219"/>
      <c r="C13" s="5" t="s">
        <v>156</v>
      </c>
      <c r="D13" s="5" t="s">
        <v>157</v>
      </c>
      <c r="E13" s="12" t="s">
        <v>158</v>
      </c>
      <c r="F13" s="13" t="s">
        <v>159</v>
      </c>
      <c r="G13" s="13"/>
      <c r="H13" s="17"/>
      <c r="I13" s="4"/>
    </row>
    <row r="14" spans="1:9" ht="66">
      <c r="A14" s="228"/>
      <c r="B14" s="219"/>
      <c r="C14" s="5" t="s">
        <v>160</v>
      </c>
      <c r="D14" s="5" t="s">
        <v>161</v>
      </c>
      <c r="E14" s="12" t="s">
        <v>162</v>
      </c>
      <c r="F14" s="13" t="s">
        <v>159</v>
      </c>
      <c r="G14" s="13"/>
      <c r="H14" s="17"/>
      <c r="I14" s="4"/>
    </row>
    <row r="15" spans="1:9" ht="92.4">
      <c r="A15" s="228"/>
      <c r="B15" s="219"/>
      <c r="C15" s="5" t="s">
        <v>163</v>
      </c>
      <c r="D15" s="5" t="s">
        <v>164</v>
      </c>
      <c r="E15" s="12" t="s">
        <v>165</v>
      </c>
      <c r="F15" s="13" t="s">
        <v>123</v>
      </c>
      <c r="G15" s="13"/>
      <c r="H15" s="17"/>
      <c r="I15" s="4"/>
    </row>
    <row r="16" spans="1:9" ht="79.2">
      <c r="A16" s="228"/>
      <c r="B16" s="220"/>
      <c r="C16" s="5" t="s">
        <v>166</v>
      </c>
      <c r="D16" s="5" t="s">
        <v>167</v>
      </c>
      <c r="E16" s="12" t="s">
        <v>168</v>
      </c>
      <c r="F16" s="13" t="s">
        <v>123</v>
      </c>
      <c r="G16" s="13"/>
      <c r="H16" s="17"/>
      <c r="I16" s="4"/>
    </row>
    <row r="17" spans="1:9" ht="79.2">
      <c r="A17" s="228"/>
      <c r="B17" s="221" t="s">
        <v>388</v>
      </c>
      <c r="C17" s="5" t="s">
        <v>169</v>
      </c>
      <c r="D17" s="5" t="s">
        <v>170</v>
      </c>
      <c r="E17" s="12" t="s">
        <v>171</v>
      </c>
      <c r="F17" s="13" t="s">
        <v>119</v>
      </c>
      <c r="G17" s="13"/>
      <c r="H17" s="17"/>
      <c r="I17" s="1"/>
    </row>
    <row r="18" spans="1:9" ht="132">
      <c r="A18" s="228"/>
      <c r="B18" s="220"/>
      <c r="C18" s="5" t="s">
        <v>172</v>
      </c>
      <c r="D18" s="5" t="s">
        <v>173</v>
      </c>
      <c r="E18" s="12" t="s">
        <v>174</v>
      </c>
      <c r="F18" s="13" t="s">
        <v>119</v>
      </c>
      <c r="G18" s="13"/>
      <c r="H18" s="17"/>
      <c r="I18" s="1"/>
    </row>
    <row r="19" spans="1:9" ht="66">
      <c r="A19" s="228"/>
      <c r="B19" s="219" t="s">
        <v>390</v>
      </c>
      <c r="C19" s="5" t="s">
        <v>175</v>
      </c>
      <c r="D19" s="5" t="s">
        <v>176</v>
      </c>
      <c r="E19" s="12" t="s">
        <v>177</v>
      </c>
      <c r="F19" s="13" t="s">
        <v>119</v>
      </c>
      <c r="G19" s="13"/>
      <c r="H19" s="17"/>
      <c r="I19" s="1"/>
    </row>
    <row r="20" spans="1:9" ht="66">
      <c r="A20" s="228"/>
      <c r="B20" s="219"/>
      <c r="C20" s="5" t="s">
        <v>178</v>
      </c>
      <c r="D20" s="5" t="s">
        <v>179</v>
      </c>
      <c r="E20" s="12" t="s">
        <v>180</v>
      </c>
      <c r="F20" s="13" t="s">
        <v>119</v>
      </c>
      <c r="G20" s="13"/>
      <c r="H20" s="17"/>
      <c r="I20" s="1"/>
    </row>
    <row r="21" spans="1:9" ht="79.2">
      <c r="A21" s="228"/>
      <c r="B21" s="220"/>
      <c r="C21" s="5" t="s">
        <v>181</v>
      </c>
      <c r="D21" s="5" t="s">
        <v>182</v>
      </c>
      <c r="E21" s="12" t="s">
        <v>309</v>
      </c>
      <c r="F21" s="13" t="s">
        <v>183</v>
      </c>
      <c r="G21" s="13"/>
      <c r="H21" s="17"/>
      <c r="I21" s="1"/>
    </row>
    <row r="22" spans="1:9" ht="79.2">
      <c r="A22" s="228"/>
      <c r="B22" s="9" t="s">
        <v>392</v>
      </c>
      <c r="C22" s="5" t="s">
        <v>184</v>
      </c>
      <c r="D22" s="5" t="s">
        <v>185</v>
      </c>
      <c r="E22" s="12" t="s">
        <v>186</v>
      </c>
      <c r="F22" s="13" t="s">
        <v>183</v>
      </c>
      <c r="G22" s="13"/>
      <c r="H22" s="17"/>
      <c r="I22" s="1"/>
    </row>
    <row r="23" spans="1:9" ht="66">
      <c r="A23" s="228"/>
      <c r="B23" s="221" t="s">
        <v>394</v>
      </c>
      <c r="C23" s="5" t="s">
        <v>187</v>
      </c>
      <c r="D23" s="5" t="s">
        <v>188</v>
      </c>
      <c r="E23" s="12" t="s">
        <v>189</v>
      </c>
      <c r="F23" s="13" t="s">
        <v>190</v>
      </c>
      <c r="G23" s="13"/>
      <c r="H23" s="17"/>
      <c r="I23" s="1"/>
    </row>
    <row r="24" spans="1:9" ht="105.6">
      <c r="A24" s="228"/>
      <c r="B24" s="220"/>
      <c r="C24" s="5" t="s">
        <v>191</v>
      </c>
      <c r="D24" s="5" t="s">
        <v>192</v>
      </c>
      <c r="E24" s="12" t="s">
        <v>193</v>
      </c>
      <c r="F24" s="13" t="s">
        <v>194</v>
      </c>
      <c r="G24" s="13"/>
      <c r="H24" s="17"/>
      <c r="I24" s="1"/>
    </row>
    <row r="25" spans="1:9" ht="39.6">
      <c r="A25" s="228"/>
      <c r="B25" s="16" t="s">
        <v>396</v>
      </c>
      <c r="C25" s="5" t="s">
        <v>195</v>
      </c>
      <c r="D25" s="5" t="s">
        <v>196</v>
      </c>
      <c r="E25" s="12" t="s">
        <v>197</v>
      </c>
      <c r="F25" s="13" t="s">
        <v>198</v>
      </c>
      <c r="G25" s="13"/>
      <c r="H25" s="17"/>
      <c r="I25" s="2"/>
    </row>
    <row r="26" spans="1:9" ht="52.8">
      <c r="A26" s="228"/>
      <c r="B26" s="9" t="s">
        <v>398</v>
      </c>
      <c r="C26" s="5" t="s">
        <v>199</v>
      </c>
      <c r="D26" s="5" t="s">
        <v>200</v>
      </c>
      <c r="E26" s="12" t="s">
        <v>201</v>
      </c>
      <c r="F26" s="13" t="s">
        <v>202</v>
      </c>
      <c r="G26" s="13"/>
      <c r="H26" s="17"/>
      <c r="I26" s="1"/>
    </row>
    <row r="27" spans="1:9" ht="142.5" customHeight="1">
      <c r="A27" s="229"/>
      <c r="B27" s="9" t="s">
        <v>400</v>
      </c>
      <c r="C27" s="5" t="s">
        <v>250</v>
      </c>
      <c r="D27" s="5" t="s">
        <v>251</v>
      </c>
      <c r="E27" s="12" t="s">
        <v>253</v>
      </c>
      <c r="F27" s="13" t="s">
        <v>254</v>
      </c>
      <c r="G27" s="13"/>
      <c r="H27" s="17"/>
      <c r="I27" s="1"/>
    </row>
    <row r="28" spans="1:9">
      <c r="H28" s="10"/>
    </row>
    <row r="29" spans="1:9">
      <c r="H29" s="10"/>
    </row>
    <row r="30" spans="1:9">
      <c r="H30" s="10"/>
    </row>
    <row r="31" spans="1:9">
      <c r="H31" s="10"/>
    </row>
    <row r="32" spans="1:9">
      <c r="H32" s="10"/>
    </row>
    <row r="33" spans="8:8">
      <c r="H33" s="10"/>
    </row>
    <row r="34" spans="8:8">
      <c r="H34" s="10"/>
    </row>
    <row r="35" spans="8:8">
      <c r="H35" s="10"/>
    </row>
    <row r="36" spans="8:8">
      <c r="H36" s="10"/>
    </row>
    <row r="37" spans="8:8">
      <c r="H37" s="10"/>
    </row>
    <row r="38" spans="8:8">
      <c r="H38" s="10"/>
    </row>
    <row r="39" spans="8:8">
      <c r="H39" s="10"/>
    </row>
    <row r="40" spans="8:8">
      <c r="H40" s="10"/>
    </row>
    <row r="41" spans="8:8">
      <c r="H41" s="10"/>
    </row>
    <row r="42" spans="8:8">
      <c r="H42" s="10"/>
    </row>
    <row r="43" spans="8:8">
      <c r="H43" s="10"/>
    </row>
    <row r="44" spans="8:8">
      <c r="H44" s="10"/>
    </row>
    <row r="45" spans="8:8">
      <c r="H45" s="10"/>
    </row>
    <row r="46" spans="8:8">
      <c r="H46" s="10"/>
    </row>
    <row r="47" spans="8:8">
      <c r="H47" s="10"/>
    </row>
    <row r="48" spans="8:8">
      <c r="H48" s="10"/>
    </row>
    <row r="49" spans="8:8">
      <c r="H49" s="10"/>
    </row>
    <row r="50" spans="8:8">
      <c r="H50" s="10"/>
    </row>
    <row r="51" spans="8:8">
      <c r="H51" s="10"/>
    </row>
    <row r="52" spans="8:8">
      <c r="H52" s="10"/>
    </row>
    <row r="53" spans="8:8">
      <c r="H53" s="10"/>
    </row>
    <row r="54" spans="8:8">
      <c r="H54" s="10"/>
    </row>
    <row r="55" spans="8:8">
      <c r="H55" s="10"/>
    </row>
    <row r="56" spans="8:8">
      <c r="H56" s="10"/>
    </row>
    <row r="57" spans="8:8">
      <c r="H57" s="10"/>
    </row>
  </sheetData>
  <mergeCells count="10">
    <mergeCell ref="B19:B21"/>
    <mergeCell ref="B23:B24"/>
    <mergeCell ref="A1:A2"/>
    <mergeCell ref="B1:H1"/>
    <mergeCell ref="I1:I2"/>
    <mergeCell ref="A3:A27"/>
    <mergeCell ref="B3:B4"/>
    <mergeCell ref="B8:B11"/>
    <mergeCell ref="B12:B16"/>
    <mergeCell ref="B17:B18"/>
  </mergeCells>
  <phoneticPr fontId="8" type="noConversion"/>
  <conditionalFormatting sqref="H3:H50">
    <cfRule type="beginsWith" dxfId="41" priority="3" operator="beginsWith" text="OK">
      <formula>LEFT(H3,LEN("OK"))="OK"</formula>
    </cfRule>
  </conditionalFormatting>
  <conditionalFormatting sqref="H3:H57">
    <cfRule type="beginsWith" dxfId="40" priority="1" operator="beginsWith" text="N/A">
      <formula>LEFT(H3,LEN("N/A"))="N/A"</formula>
    </cfRule>
    <cfRule type="beginsWith" dxfId="39" priority="2" operator="beginsWith" text="NOK">
      <formula>LEFT(H3,LEN("NOK"))="NOK"</formula>
    </cfRule>
  </conditionalFormatting>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Etc!$B$2:$B$4</xm:f>
          </x14:formula1>
          <xm:sqref>H3:H50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8"/>
  <sheetViews>
    <sheetView zoomScale="70" zoomScaleNormal="70" workbookViewId="0">
      <selection activeCell="H11" sqref="H11"/>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7">
      <c r="A1" s="194" t="s">
        <v>32</v>
      </c>
      <c r="B1" s="195" t="s">
        <v>30</v>
      </c>
      <c r="C1" s="196"/>
      <c r="D1" s="196"/>
      <c r="E1" s="196"/>
      <c r="F1" s="196"/>
      <c r="G1" s="196"/>
      <c r="H1" s="196"/>
      <c r="I1" s="191" t="s">
        <v>3</v>
      </c>
      <c r="J1" s="191" t="s">
        <v>901</v>
      </c>
    </row>
    <row r="2" spans="1:17" ht="26.4">
      <c r="A2" s="194"/>
      <c r="B2" s="60" t="s">
        <v>6</v>
      </c>
      <c r="C2" s="60" t="s">
        <v>2</v>
      </c>
      <c r="D2" s="60" t="s">
        <v>33</v>
      </c>
      <c r="E2" s="60" t="s">
        <v>7</v>
      </c>
      <c r="F2" s="60" t="s">
        <v>34</v>
      </c>
      <c r="G2" s="60" t="s">
        <v>35</v>
      </c>
      <c r="H2" s="60" t="s">
        <v>36</v>
      </c>
      <c r="I2" s="192"/>
      <c r="J2" s="192"/>
    </row>
    <row r="3" spans="1:17" ht="52.8">
      <c r="A3" s="199" t="s">
        <v>366</v>
      </c>
      <c r="B3" s="209" t="s">
        <v>325</v>
      </c>
      <c r="C3" s="62" t="s">
        <v>517</v>
      </c>
      <c r="D3" s="62" t="s">
        <v>308</v>
      </c>
      <c r="E3" s="7" t="s">
        <v>577</v>
      </c>
      <c r="F3" s="30" t="s">
        <v>236</v>
      </c>
      <c r="G3" s="30"/>
      <c r="H3" s="40" t="s">
        <v>1084</v>
      </c>
      <c r="I3" s="1"/>
      <c r="J3" s="1" t="s">
        <v>916</v>
      </c>
      <c r="K3" s="6"/>
      <c r="L3" s="6"/>
      <c r="O3" s="53"/>
      <c r="P3" s="53"/>
      <c r="Q3" s="53"/>
    </row>
    <row r="4" spans="1:17" ht="211.2">
      <c r="A4" s="200"/>
      <c r="B4" s="230"/>
      <c r="C4" s="62" t="s">
        <v>327</v>
      </c>
      <c r="D4" s="62" t="s">
        <v>237</v>
      </c>
      <c r="E4" s="7" t="s">
        <v>919</v>
      </c>
      <c r="F4" s="30" t="s">
        <v>920</v>
      </c>
      <c r="G4" s="30"/>
      <c r="H4" s="40" t="s">
        <v>1084</v>
      </c>
      <c r="I4" s="1"/>
      <c r="J4" s="1" t="s">
        <v>918</v>
      </c>
      <c r="K4" s="6"/>
      <c r="L4" s="6"/>
      <c r="O4" s="53"/>
      <c r="P4" s="53"/>
      <c r="Q4" s="53"/>
    </row>
    <row r="5" spans="1:17" ht="79.2">
      <c r="A5" s="200"/>
      <c r="B5" s="209" t="s">
        <v>305</v>
      </c>
      <c r="C5" s="62" t="s">
        <v>306</v>
      </c>
      <c r="D5" s="62" t="s">
        <v>308</v>
      </c>
      <c r="E5" s="7" t="s">
        <v>311</v>
      </c>
      <c r="F5" s="30" t="s">
        <v>312</v>
      </c>
      <c r="G5" s="30"/>
      <c r="H5" s="40" t="s">
        <v>1084</v>
      </c>
      <c r="I5" s="1"/>
      <c r="J5" s="1" t="s">
        <v>917</v>
      </c>
      <c r="K5" s="6"/>
      <c r="L5" s="6"/>
      <c r="O5" s="53"/>
      <c r="P5" s="53"/>
      <c r="Q5" s="53"/>
    </row>
    <row r="6" spans="1:17" ht="105.6">
      <c r="A6" s="216"/>
      <c r="B6" s="218"/>
      <c r="C6" s="62" t="s">
        <v>310</v>
      </c>
      <c r="D6" s="62" t="s">
        <v>307</v>
      </c>
      <c r="E6" s="7" t="s">
        <v>329</v>
      </c>
      <c r="F6" s="30" t="s">
        <v>313</v>
      </c>
      <c r="G6" s="30"/>
      <c r="H6" s="40" t="s">
        <v>1084</v>
      </c>
      <c r="I6" s="1"/>
      <c r="J6" s="1" t="s">
        <v>917</v>
      </c>
      <c r="K6" s="6"/>
      <c r="L6" s="6"/>
      <c r="O6" s="53"/>
      <c r="P6" s="53"/>
      <c r="Q6" s="53"/>
    </row>
    <row r="7" spans="1:17">
      <c r="H7" s="84"/>
    </row>
    <row r="8" spans="1:17">
      <c r="H8" s="84"/>
    </row>
  </sheetData>
  <mergeCells count="7">
    <mergeCell ref="J1:J2"/>
    <mergeCell ref="I1:I2"/>
    <mergeCell ref="A3:A6"/>
    <mergeCell ref="B3:B4"/>
    <mergeCell ref="B5:B6"/>
    <mergeCell ref="A1:A2"/>
    <mergeCell ref="B1:H1"/>
  </mergeCells>
  <phoneticPr fontId="8" type="noConversion"/>
  <conditionalFormatting sqref="H3:H50">
    <cfRule type="beginsWith" dxfId="38" priority="3" operator="beginsWith" text="OK">
      <formula>LEFT(H3,LEN("OK"))="OK"</formula>
    </cfRule>
  </conditionalFormatting>
  <conditionalFormatting sqref="H3:H57">
    <cfRule type="beginsWith" dxfId="37" priority="1" operator="beginsWith" text="N/A">
      <formula>LEFT(H3,LEN("N/A"))="N/A"</formula>
    </cfRule>
    <cfRule type="beginsWith" dxfId="36" priority="2" operator="beginsWith" text="NOK">
      <formula>LEFT(H3,LEN("NOK"))="NOK"</formula>
    </cfRule>
  </conditionalFormatting>
  <dataValidations count="1">
    <dataValidation type="list" allowBlank="1" showInputMessage="1" showErrorMessage="1" sqref="J3:J6">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H7:H50</xm:sqref>
        </x14:dataValidation>
        <x14:dataValidation type="list" allowBlank="1" showInputMessage="1" showErrorMessage="1">
          <x14:formula1>
            <xm:f>Etc!$B$2:$B$18</xm:f>
          </x14:formula1>
          <xm:sqref>H3:H6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9"/>
  <sheetViews>
    <sheetView tabSelected="1" topLeftCell="F1" zoomScale="70" zoomScaleNormal="70" workbookViewId="0">
      <selection activeCell="M8" sqref="M8"/>
    </sheetView>
  </sheetViews>
  <sheetFormatPr defaultColWidth="8.8984375" defaultRowHeight="13.8"/>
  <cols>
    <col min="1" max="1" width="7.796875" style="52" customWidth="1"/>
    <col min="2" max="2" width="16.796875" style="52" customWidth="1"/>
    <col min="3" max="3" width="30.796875" style="52" customWidth="1"/>
    <col min="4" max="5" width="40.796875" style="52" customWidth="1"/>
    <col min="6" max="8" width="30.796875" style="52" customWidth="1"/>
    <col min="9" max="9" width="20.796875" style="52" customWidth="1"/>
    <col min="10" max="10" width="8.8984375" style="52" hidden="1" customWidth="1"/>
    <col min="11" max="16384" width="8.8984375" style="52"/>
  </cols>
  <sheetData>
    <row r="1" spans="1:10">
      <c r="A1" s="194" t="s">
        <v>32</v>
      </c>
      <c r="B1" s="195" t="s">
        <v>30</v>
      </c>
      <c r="C1" s="196"/>
      <c r="D1" s="196"/>
      <c r="E1" s="196"/>
      <c r="F1" s="196"/>
      <c r="G1" s="196"/>
      <c r="H1" s="196"/>
      <c r="I1" s="191" t="s">
        <v>3</v>
      </c>
      <c r="J1" s="191" t="s">
        <v>901</v>
      </c>
    </row>
    <row r="2" spans="1:10" ht="26.4">
      <c r="A2" s="194"/>
      <c r="B2" s="60" t="s">
        <v>6</v>
      </c>
      <c r="C2" s="60" t="s">
        <v>2</v>
      </c>
      <c r="D2" s="60" t="s">
        <v>33</v>
      </c>
      <c r="E2" s="60" t="s">
        <v>7</v>
      </c>
      <c r="F2" s="60" t="s">
        <v>34</v>
      </c>
      <c r="G2" s="60" t="s">
        <v>35</v>
      </c>
      <c r="H2" s="60" t="s">
        <v>36</v>
      </c>
      <c r="I2" s="192"/>
      <c r="J2" s="192"/>
    </row>
    <row r="3" spans="1:10" ht="152.25" customHeight="1">
      <c r="A3" s="199" t="s">
        <v>367</v>
      </c>
      <c r="B3" s="209" t="s">
        <v>413</v>
      </c>
      <c r="C3" s="231" t="s">
        <v>101</v>
      </c>
      <c r="D3" s="231" t="s">
        <v>102</v>
      </c>
      <c r="E3" s="7" t="s">
        <v>896</v>
      </c>
      <c r="F3" s="30" t="s">
        <v>1075</v>
      </c>
      <c r="G3" s="30" t="s">
        <v>1076</v>
      </c>
      <c r="H3" s="40" t="s">
        <v>343</v>
      </c>
      <c r="I3" s="1"/>
      <c r="J3" s="1" t="s">
        <v>918</v>
      </c>
    </row>
    <row r="4" spans="1:10" ht="139.5" customHeight="1">
      <c r="A4" s="200"/>
      <c r="B4" s="217"/>
      <c r="C4" s="232"/>
      <c r="D4" s="232"/>
      <c r="E4" s="33" t="s">
        <v>897</v>
      </c>
      <c r="F4" s="30" t="s">
        <v>1077</v>
      </c>
      <c r="G4" s="30" t="s">
        <v>1078</v>
      </c>
      <c r="H4" s="96" t="s">
        <v>343</v>
      </c>
      <c r="I4" s="1"/>
      <c r="J4" s="1" t="s">
        <v>917</v>
      </c>
    </row>
    <row r="5" spans="1:10" ht="39.6">
      <c r="A5" s="200"/>
      <c r="B5" s="212"/>
      <c r="C5" s="212"/>
      <c r="D5" s="212"/>
      <c r="E5" s="33" t="s">
        <v>880</v>
      </c>
      <c r="F5" s="30" t="s">
        <v>1079</v>
      </c>
      <c r="G5" s="30" t="s">
        <v>1080</v>
      </c>
      <c r="H5" s="40" t="s">
        <v>343</v>
      </c>
      <c r="I5" s="1"/>
      <c r="J5" s="1" t="s">
        <v>917</v>
      </c>
    </row>
    <row r="6" spans="1:10" ht="189" customHeight="1">
      <c r="A6" s="216"/>
      <c r="B6" s="59" t="s">
        <v>415</v>
      </c>
      <c r="C6" s="34" t="s">
        <v>103</v>
      </c>
      <c r="D6" s="34" t="s">
        <v>104</v>
      </c>
      <c r="E6" s="33" t="s">
        <v>105</v>
      </c>
      <c r="F6" s="30" t="s">
        <v>106</v>
      </c>
      <c r="G6" s="30" t="s">
        <v>106</v>
      </c>
      <c r="H6" s="40" t="s">
        <v>343</v>
      </c>
      <c r="I6" s="85"/>
      <c r="J6" s="1" t="s">
        <v>916</v>
      </c>
    </row>
    <row r="7" spans="1:10">
      <c r="H7" s="84"/>
    </row>
    <row r="8" spans="1:10">
      <c r="H8" s="84"/>
    </row>
    <row r="9" spans="1:10">
      <c r="H9" s="84"/>
    </row>
  </sheetData>
  <mergeCells count="8">
    <mergeCell ref="J1:J2"/>
    <mergeCell ref="I1:I2"/>
    <mergeCell ref="A3:A6"/>
    <mergeCell ref="A1:A2"/>
    <mergeCell ref="B1:H1"/>
    <mergeCell ref="C3:C5"/>
    <mergeCell ref="B3:B5"/>
    <mergeCell ref="D3:D5"/>
  </mergeCells>
  <phoneticPr fontId="8" type="noConversion"/>
  <conditionalFormatting sqref="H3:H51">
    <cfRule type="beginsWith" dxfId="35" priority="3" operator="beginsWith" text="OK">
      <formula>LEFT(H3,LEN("OK"))="OK"</formula>
    </cfRule>
  </conditionalFormatting>
  <conditionalFormatting sqref="H3:H58">
    <cfRule type="beginsWith" dxfId="34" priority="1" operator="beginsWith" text="N/A">
      <formula>LEFT(H3,LEN("N/A"))="N/A"</formula>
    </cfRule>
    <cfRule type="beginsWith" dxfId="33" priority="2" operator="beginsWith" text="NOK">
      <formula>LEFT(H3,LEN("NOK"))="NOK"</formula>
    </cfRule>
  </conditionalFormatting>
  <dataValidations count="1">
    <dataValidation type="list" allowBlank="1" showInputMessage="1" showErrorMessage="1" sqref="J3:J6">
      <formula1>"ALPHA, BETA, SOP, NA"</formula1>
    </dataValidation>
  </dataValidations>
  <pageMargins left="0.7" right="0.7" top="0.75" bottom="0.75" header="0.3" footer="0.3"/>
  <headerFooter>
    <oddFooter>&amp;L_x000D_&amp;1#&amp;"Calibri"&amp;8&amp;KCCCCCC 일반(Anyuser)/민병규 책임 클래식오토사2팀 본 문서는 HyundaiAutoever의 정보자산이므로 무단으로 전재 및 복제할 수 없으며, 이를 위반할 시에는 당사 사규 및 관련 법규에 의해 제재를 받을 수 있습니다.</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Etc!$B$2:$B$4</xm:f>
          </x14:formula1>
          <xm:sqref>H7:H51</xm:sqref>
        </x14:dataValidation>
        <x14:dataValidation type="list" allowBlank="1" showInputMessage="1" showErrorMessage="1">
          <x14:formula1>
            <xm:f>Etc!$B$2:$B$18</xm:f>
          </x14:formula1>
          <xm:sqref>H3:H6</xm:sqref>
        </x14:dataValidation>
      </x14:dataValidations>
    </ext>
  </extLst>
</worksheet>
</file>

<file path=docMetadata/LabelInfo.xml><?xml version="1.0" encoding="utf-8"?>
<clbl:labelList xmlns:clbl="http://schemas.microsoft.com/office/2020/mipLabelMetadata">
  <clbl:label id="{c3009ee9-85dd-4ecf-a86f-79941767d706}" enabled="0" method="" siteId="{c3009ee9-85dd-4ecf-a86f-79941767d706}" actionId="{84ab3aad-663b-4b3e-861e-8a9f9f9d78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21</vt:i4>
      </vt:variant>
      <vt:variant>
        <vt:lpstr>이름이 지정된 범위</vt:lpstr>
      </vt:variant>
      <vt:variant>
        <vt:i4>1</vt:i4>
      </vt:variant>
    </vt:vector>
  </HeadingPairs>
  <TitlesOfParts>
    <vt:vector size="22" baseType="lpstr">
      <vt:lpstr>표지</vt:lpstr>
      <vt:lpstr>SWPTestReport</vt:lpstr>
      <vt:lpstr>OS</vt:lpstr>
      <vt:lpstr>MODE</vt:lpstr>
      <vt:lpstr>COM</vt:lpstr>
      <vt:lpstr>Memory</vt:lpstr>
      <vt:lpstr>IO</vt:lpstr>
      <vt:lpstr>Wdg</vt:lpstr>
      <vt:lpstr>FBL</vt:lpstr>
      <vt:lpstr>Pm</vt:lpstr>
      <vt:lpstr>Diag</vt:lpstr>
      <vt:lpstr>RamTst</vt:lpstr>
      <vt:lpstr>RomTst</vt:lpstr>
      <vt:lpstr>Crypto</vt:lpstr>
      <vt:lpstr>E2EXf</vt:lpstr>
      <vt:lpstr>OTA</vt:lpstr>
      <vt:lpstr>FunctionalSafety</vt:lpstr>
      <vt:lpstr>NonFunctional</vt:lpstr>
      <vt:lpstr>Project</vt:lpstr>
      <vt:lpstr>Micom</vt:lpstr>
      <vt:lpstr>Etc</vt:lpstr>
      <vt:lpstr>표지!Print_Area</vt:lpstr>
    </vt:vector>
  </TitlesOfParts>
  <Company>Carnes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Jinwoo Seo</dc:creator>
  <cp:lastModifiedBy>master</cp:lastModifiedBy>
  <cp:lastPrinted>2013-06-14T00:08:45Z</cp:lastPrinted>
  <dcterms:created xsi:type="dcterms:W3CDTF">2009-07-24T11:28:07Z</dcterms:created>
  <dcterms:modified xsi:type="dcterms:W3CDTF">2024-05-21T04:10:01Z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060d82-8c13-4667-8f41-3eac58da9617_Enabled">
    <vt:lpwstr>true</vt:lpwstr>
  </property>
  <property fmtid="{D5CDD505-2E9C-101B-9397-08002B2CF9AE}" pid="3" name="MSIP_Label_f0060d82-8c13-4667-8f41-3eac58da9617_SetDate">
    <vt:lpwstr>2023-10-17T04:03:45Z</vt:lpwstr>
  </property>
  <property fmtid="{D5CDD505-2E9C-101B-9397-08002B2CF9AE}" pid="4" name="MSIP_Label_f0060d82-8c13-4667-8f41-3eac58da9617_Method">
    <vt:lpwstr>Privileged</vt:lpwstr>
  </property>
  <property fmtid="{D5CDD505-2E9C-101B-9397-08002B2CF9AE}" pid="5" name="MSIP_Label_f0060d82-8c13-4667-8f41-3eac58da9617_Name">
    <vt:lpwstr>일반(Anyuser)</vt:lpwstr>
  </property>
  <property fmtid="{D5CDD505-2E9C-101B-9397-08002B2CF9AE}" pid="6" name="MSIP_Label_f0060d82-8c13-4667-8f41-3eac58da9617_SiteId">
    <vt:lpwstr>c3009ee9-85dd-4ecf-a86f-79941767d706</vt:lpwstr>
  </property>
  <property fmtid="{D5CDD505-2E9C-101B-9397-08002B2CF9AE}" pid="7" name="MSIP_Label_f0060d82-8c13-4667-8f41-3eac58da9617_ActionId">
    <vt:lpwstr>8ecf2f7f-15cd-4baa-95f5-7e79cdb8cfa1</vt:lpwstr>
  </property>
  <property fmtid="{D5CDD505-2E9C-101B-9397-08002B2CF9AE}" pid="8" name="MSIP_Label_f0060d82-8c13-4667-8f41-3eac58da9617_ContentBits">
    <vt:lpwstr>2</vt:lpwstr>
  </property>
</Properties>
</file>