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EL - PERU\AIRTIME\Payment\2022\T11\"/>
    </mc:Choice>
  </mc:AlternateContent>
  <xr:revisionPtr revIDLastSave="0" documentId="13_ncr:1_{72FA30B9-7342-4259-9BCC-0619664837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L9" i="1" s="1"/>
  <c r="H9" i="1"/>
  <c r="I9" i="1" s="1"/>
  <c r="H8" i="1"/>
  <c r="I8" i="1" s="1"/>
  <c r="J8" i="1"/>
  <c r="K8" i="1" s="1"/>
  <c r="L8" i="1" s="1"/>
  <c r="H7" i="1"/>
  <c r="I7" i="1" s="1"/>
  <c r="J7" i="1"/>
  <c r="K7" i="1" s="1"/>
  <c r="L7" i="1" s="1"/>
  <c r="J6" i="1"/>
  <c r="K6" i="1" s="1"/>
  <c r="L6" i="1" s="1"/>
  <c r="H6" i="1"/>
  <c r="I6" i="1" s="1"/>
  <c r="H5" i="1"/>
  <c r="I5" i="1"/>
  <c r="J5" i="1"/>
  <c r="K5" i="1" s="1"/>
  <c r="L5" i="1" s="1"/>
  <c r="J2" i="1"/>
  <c r="K2" i="1" s="1"/>
  <c r="L2" i="1" s="1"/>
  <c r="J3" i="1"/>
  <c r="K3" i="1" s="1"/>
  <c r="L3" i="1" s="1"/>
  <c r="J4" i="1"/>
  <c r="K4" i="1" s="1"/>
  <c r="L4" i="1" s="1"/>
  <c r="H2" i="1"/>
  <c r="I2" i="1" s="1"/>
  <c r="H3" i="1"/>
  <c r="I3" i="1" s="1"/>
  <c r="H4" i="1"/>
  <c r="I4" i="1" s="1"/>
</calcChain>
</file>

<file path=xl/sharedStrings.xml><?xml version="1.0" encoding="utf-8"?>
<sst xmlns="http://schemas.openxmlformats.org/spreadsheetml/2006/main" count="19" uniqueCount="19">
  <si>
    <t>April</t>
  </si>
  <si>
    <t>May</t>
  </si>
  <si>
    <t>June</t>
  </si>
  <si>
    <t>CREDITED_AMOUNT</t>
  </si>
  <si>
    <t>CREDITED_FEE</t>
  </si>
  <si>
    <t>CHARGE_AMOUNT</t>
  </si>
  <si>
    <t>CHARGED_FEE</t>
  </si>
  <si>
    <t>DEBT_FEE</t>
  </si>
  <si>
    <t>REAL_LOAN_DEBT</t>
  </si>
  <si>
    <t>CHARGED DEBT</t>
  </si>
  <si>
    <t>% Exceed</t>
  </si>
  <si>
    <t>DEBT_AMOUNT (Outstanding)</t>
  </si>
  <si>
    <t>Discount %</t>
  </si>
  <si>
    <t>Discount S/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</si>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</sst>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1" fillId="0" borderId="1" xfId="1" applyFont="1" applyBorder="1" applyAlignment="1">
      <alignment vertical="center" wrapText="1"/>
    </xf>
    <xf numFmtId="9" fontId="0" fillId="0" borderId="0" xfId="1" applyFont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4" fontId="0" fillId="0" borderId="0" xfId="0" applyNumberForma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" fontId="0" fillId="0" borderId="1" xfId="0" applyNumberFormat="1" applyFill="1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4" fontId="0" fillId="3" borderId="1" xfId="0" applyNumberFormat="1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10" fontId="3" fillId="0" borderId="1" xfId="1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8" sqref="H8"/>
    </sheetView>
  </sheetViews>
  <sheetFormatPr defaultColWidth="20.375" defaultRowHeight="15.75" x14ac:dyDescent="0.25"/>
  <cols>
    <col min="1" max="1" width="13.625" style="1" customWidth="1"/>
    <col min="2" max="2" width="18.125" style="1" customWidth="1"/>
    <col min="3" max="3" width="13.5" style="1" customWidth="1"/>
    <col min="4" max="4" width="17.625" style="1" customWidth="1"/>
    <col min="5" max="5" width="14" style="1" customWidth="1"/>
    <col min="6" max="6" width="15.375" style="1" customWidth="1"/>
    <col min="7" max="7" width="16.625" style="8" customWidth="1"/>
    <col min="8" max="8" width="15" style="1" customWidth="1"/>
    <col min="9" max="9" width="16.625" style="1" customWidth="1"/>
    <col min="10" max="10" width="10.125" style="10" customWidth="1"/>
    <col min="11" max="11" width="10.5" style="10" customWidth="1"/>
    <col min="12" max="12" width="26.875" style="1" customWidth="1"/>
    <col min="13" max="16384" width="20.375" style="1"/>
  </cols>
  <sheetData>
    <row r="1" spans="1:12" s="4" customFormat="1" ht="32.450000000000003" customHeight="1" x14ac:dyDescent="0.25">
      <c r="A1" s="3"/>
      <c r="B1" s="3" t="s">
        <v>3</v>
      </c>
      <c r="C1" s="3" t="s">
        <v>4</v>
      </c>
      <c r="D1" s="3" t="s">
        <v>5</v>
      </c>
      <c r="E1" s="3" t="s">
        <v>6</v>
      </c>
      <c r="F1" s="7" t="s">
        <v>11</v>
      </c>
      <c r="G1" s="5" t="s">
        <v>7</v>
      </c>
      <c r="H1" s="3" t="s">
        <v>9</v>
      </c>
      <c r="I1" s="3" t="s">
        <v>8</v>
      </c>
      <c r="J1" s="9" t="s">
        <v>10</v>
      </c>
      <c r="K1" s="9" t="s">
        <v>12</v>
      </c>
      <c r="L1" s="3" t="s">
        <v>13</v>
      </c>
    </row>
    <row r="2" spans="1:12" x14ac:dyDescent="0.25">
      <c r="A2" s="3" t="s">
        <v>0</v>
      </c>
      <c r="B2" s="6">
        <v>1732759</v>
      </c>
      <c r="C2" s="6">
        <v>346551.8</v>
      </c>
      <c r="D2" s="6">
        <v>1897893.94</v>
      </c>
      <c r="E2" s="6">
        <v>317336.24</v>
      </c>
      <c r="F2" s="19">
        <v>19647.63</v>
      </c>
      <c r="G2" s="14">
        <v>5191.88</v>
      </c>
      <c r="H2" s="6">
        <f t="shared" ref="H2:H4" si="0">+D2-E2</f>
        <v>1580557.7</v>
      </c>
      <c r="I2" s="6">
        <f t="shared" ref="I2:I7" si="1">+B2-H2</f>
        <v>152201.30000000005</v>
      </c>
      <c r="J2" s="12">
        <f t="shared" ref="J2:J4" si="2">+F2/B2</f>
        <v>1.1338928264115207E-2</v>
      </c>
      <c r="K2" s="12">
        <f t="shared" ref="K2:K3" si="3">2%-J2</f>
        <v>8.6610717358847934E-3</v>
      </c>
      <c r="L2" s="11">
        <f t="shared" ref="L2:L3" si="4">-K2*B2</f>
        <v>-15007.55</v>
      </c>
    </row>
    <row r="3" spans="1:12" x14ac:dyDescent="0.25">
      <c r="A3" s="3" t="s">
        <v>1</v>
      </c>
      <c r="B3" s="6">
        <v>2214190</v>
      </c>
      <c r="C3" s="6">
        <v>442838</v>
      </c>
      <c r="D3" s="6">
        <v>2401895.63</v>
      </c>
      <c r="E3" s="6">
        <v>403542.38</v>
      </c>
      <c r="F3" s="19">
        <v>55197.96</v>
      </c>
      <c r="G3" s="14">
        <v>13791.24</v>
      </c>
      <c r="H3" s="6">
        <f t="shared" si="0"/>
        <v>1998353.25</v>
      </c>
      <c r="I3" s="6">
        <f t="shared" si="1"/>
        <v>215836.75</v>
      </c>
      <c r="J3" s="12">
        <f t="shared" si="2"/>
        <v>2.4929188552021281E-2</v>
      </c>
      <c r="K3" s="12">
        <f t="shared" si="3"/>
        <v>-4.9291885520212804E-3</v>
      </c>
      <c r="L3" s="11">
        <f t="shared" si="4"/>
        <v>10914.159999999998</v>
      </c>
    </row>
    <row r="4" spans="1:12" x14ac:dyDescent="0.25">
      <c r="A4" s="3" t="s">
        <v>2</v>
      </c>
      <c r="B4" s="6">
        <v>2336003</v>
      </c>
      <c r="C4" s="6">
        <v>467200.6</v>
      </c>
      <c r="D4" s="6">
        <v>2615728.27</v>
      </c>
      <c r="E4" s="6">
        <v>437726.98</v>
      </c>
      <c r="F4" s="19">
        <v>60068.43</v>
      </c>
      <c r="G4" s="14">
        <v>14791.55</v>
      </c>
      <c r="H4" s="6">
        <f t="shared" si="0"/>
        <v>2178001.29</v>
      </c>
      <c r="I4" s="6">
        <f t="shared" si="1"/>
        <v>158001.70999999996</v>
      </c>
      <c r="J4" s="12">
        <f t="shared" si="2"/>
        <v>2.5714192147869672E-2</v>
      </c>
      <c r="K4" s="12">
        <f>2%-J4</f>
        <v>-5.7141921478696713E-3</v>
      </c>
      <c r="L4" s="20">
        <f>-K4*B4</f>
        <v>13348.369999999995</v>
      </c>
    </row>
    <row r="5" spans="1:12" x14ac:dyDescent="0.25">
      <c r="A5" s="3" t="s">
        <v>14</v>
      </c>
      <c r="B5" s="6">
        <v>2357281</v>
      </c>
      <c r="C5" s="6">
        <v>471456.2</v>
      </c>
      <c r="D5" s="6">
        <v>2786205.91</v>
      </c>
      <c r="E5" s="6">
        <v>464392.57</v>
      </c>
      <c r="F5" s="23">
        <v>62133.52</v>
      </c>
      <c r="G5" s="14">
        <v>15272.97</v>
      </c>
      <c r="H5" s="6">
        <f t="shared" ref="H5:H7" si="5">+D5-E5</f>
        <v>2321813.3400000003</v>
      </c>
      <c r="I5" s="6">
        <f t="shared" si="1"/>
        <v>35467.659999999683</v>
      </c>
      <c r="J5" s="12">
        <f t="shared" ref="J5:J7" si="6">+F5/B5</f>
        <v>2.6358130405327154E-2</v>
      </c>
      <c r="K5" s="12">
        <f>2%-J5</f>
        <v>-6.3581304053271538E-3</v>
      </c>
      <c r="L5" s="21">
        <f>-K5*B5</f>
        <v>14987.899999999998</v>
      </c>
    </row>
    <row r="6" spans="1:12" x14ac:dyDescent="0.25">
      <c r="A6" s="3" t="s">
        <v>15</v>
      </c>
      <c r="B6" s="6">
        <v>2346563</v>
      </c>
      <c r="C6" s="6">
        <v>469312.6</v>
      </c>
      <c r="D6" s="6">
        <v>2737863.4</v>
      </c>
      <c r="E6" s="6">
        <v>457088.53</v>
      </c>
      <c r="F6" s="19">
        <v>58512.65</v>
      </c>
      <c r="G6" s="14">
        <v>14441.16</v>
      </c>
      <c r="H6" s="6">
        <f t="shared" si="5"/>
        <v>2280774.87</v>
      </c>
      <c r="I6" s="6">
        <f t="shared" si="1"/>
        <v>65788.129999999888</v>
      </c>
      <c r="J6" s="12">
        <f t="shared" si="6"/>
        <v>2.4935469450426007E-2</v>
      </c>
      <c r="K6" s="12">
        <f>2%-J6</f>
        <v>-4.9354694504260069E-3</v>
      </c>
      <c r="L6" s="11">
        <f>-K6*B6</f>
        <v>11581.390000000001</v>
      </c>
    </row>
    <row r="7" spans="1:12" x14ac:dyDescent="0.25">
      <c r="A7" s="3" t="s">
        <v>16</v>
      </c>
      <c r="B7" s="6">
        <v>2232657</v>
      </c>
      <c r="C7" s="6">
        <v>446531.4</v>
      </c>
      <c r="D7" s="6">
        <v>2630205.92</v>
      </c>
      <c r="E7" s="17">
        <v>438976.28</v>
      </c>
      <c r="F7" s="19">
        <v>59562.879999999997</v>
      </c>
      <c r="G7" s="17">
        <v>14833.18</v>
      </c>
      <c r="H7" s="6">
        <f t="shared" si="5"/>
        <v>2191229.6399999997</v>
      </c>
      <c r="I7" s="6">
        <f t="shared" si="1"/>
        <v>41427.360000000335</v>
      </c>
      <c r="J7" s="18">
        <f t="shared" si="6"/>
        <v>2.6678025330357506E-2</v>
      </c>
      <c r="K7" s="18">
        <f>2%-J7</f>
        <v>-6.6780253303575059E-3</v>
      </c>
      <c r="L7" s="2">
        <f>-K7*B7</f>
        <v>14909.739999999998</v>
      </c>
    </row>
    <row r="8" spans="1:12" x14ac:dyDescent="0.25">
      <c r="A8" s="3" t="s">
        <v>17</v>
      </c>
      <c r="B8" s="6">
        <v>2558432</v>
      </c>
      <c r="C8" s="6">
        <v>511686.40000000002</v>
      </c>
      <c r="D8" s="6">
        <v>2941820.47</v>
      </c>
      <c r="E8" s="22">
        <v>490969.27</v>
      </c>
      <c r="F8" s="19">
        <v>105319.47</v>
      </c>
      <c r="G8" s="17">
        <v>26963.5</v>
      </c>
      <c r="H8" s="6">
        <f t="shared" ref="H8:H9" si="7">+D8-E8</f>
        <v>2450851.2000000002</v>
      </c>
      <c r="I8" s="6">
        <f t="shared" ref="I8:I9" si="8">+B8-H8</f>
        <v>107580.79999999981</v>
      </c>
      <c r="J8" s="18">
        <f t="shared" ref="J8:J9" si="9">+F8/B8</f>
        <v>4.1165631918299958E-2</v>
      </c>
      <c r="K8" s="18">
        <f>2%-J8</f>
        <v>-2.1165631918299958E-2</v>
      </c>
      <c r="L8" s="2">
        <f>-K8*B8</f>
        <v>54150.829999999994</v>
      </c>
    </row>
    <row r="9" spans="1:12" x14ac:dyDescent="0.25">
      <c r="A9" s="24" t="s">
        <v>18</v>
      </c>
      <c r="B9" s="11">
        <v>2397798</v>
      </c>
      <c r="C9" s="11">
        <v>479559.6</v>
      </c>
      <c r="D9" s="11">
        <v>2769163.17</v>
      </c>
      <c r="E9" s="21">
        <v>462530.91</v>
      </c>
      <c r="F9" s="25">
        <v>322268.49</v>
      </c>
      <c r="G9" s="20">
        <v>84975.25</v>
      </c>
      <c r="H9" s="11">
        <f t="shared" si="7"/>
        <v>2306632.2599999998</v>
      </c>
      <c r="I9" s="11">
        <f t="shared" si="8"/>
        <v>91165.740000000224</v>
      </c>
      <c r="J9" s="26">
        <f t="shared" si="9"/>
        <v>0.13440185119847459</v>
      </c>
      <c r="K9" s="26">
        <f>2%-J9</f>
        <v>-0.11440185119847458</v>
      </c>
      <c r="L9" s="27">
        <f>-K9*B9</f>
        <v>274312.52999999997</v>
      </c>
    </row>
    <row r="10" spans="1:12" x14ac:dyDescent="0.25">
      <c r="J10" s="13"/>
      <c r="K10" s="13"/>
    </row>
    <row r="11" spans="1:12" x14ac:dyDescent="0.25">
      <c r="K11" s="13"/>
    </row>
    <row r="12" spans="1:12" x14ac:dyDescent="0.25">
      <c r="E12" s="15"/>
      <c r="K12" s="13"/>
    </row>
    <row r="13" spans="1:12" x14ac:dyDescent="0.25">
      <c r="E13" s="15"/>
    </row>
    <row r="14" spans="1:12" x14ac:dyDescent="0.25">
      <c r="E14" s="15"/>
    </row>
    <row r="15" spans="1:12" x14ac:dyDescent="0.25">
      <c r="E15" s="15"/>
    </row>
    <row r="16" spans="1:12" x14ac:dyDescent="0.25">
      <c r="E16" s="15"/>
    </row>
    <row r="17" spans="5:5" x14ac:dyDescent="0.25">
      <c r="E17" s="15"/>
    </row>
    <row r="18" spans="5:5" x14ac:dyDescent="0.25">
      <c r="E18" s="16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Van Hoi</dc:creator>
  <cp:lastModifiedBy>Hoi Hv</cp:lastModifiedBy>
  <dcterms:created xsi:type="dcterms:W3CDTF">2022-07-16T02:42:43Z</dcterms:created>
  <dcterms:modified xsi:type="dcterms:W3CDTF">2022-12-06T02:12:30Z</dcterms:modified>
</cp:coreProperties>
</file>