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Hieppv\ANM\Thuchanh\"/>
    </mc:Choice>
  </mc:AlternateContent>
  <xr:revisionPtr revIDLastSave="0" documentId="13_ncr:1_{54BCCD68-5903-4BF7-856C-12A7F48F930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ã hóa DES" sheetId="7" r:id="rId1"/>
    <sheet name="Sinh khóa K" sheetId="6" r:id="rId2"/>
    <sheet name="Bài tập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6" l="1"/>
  <c r="F88" i="6"/>
  <c r="F87" i="6"/>
  <c r="C25" i="6"/>
  <c r="D10" i="6"/>
  <c r="D9" i="6" s="1"/>
  <c r="D8" i="6" s="1"/>
  <c r="D7" i="6" s="1"/>
  <c r="D6" i="6" s="1"/>
  <c r="D5" i="6" s="1"/>
  <c r="D11" i="6"/>
  <c r="D16" i="6"/>
  <c r="D15" i="6" s="1"/>
  <c r="D14" i="6" s="1"/>
  <c r="D13" i="6" s="1"/>
  <c r="D12" i="6" s="1"/>
  <c r="C4" i="6"/>
  <c r="B88" i="6"/>
  <c r="B4" i="6"/>
  <c r="D101" i="6" l="1"/>
  <c r="E101" i="6" s="1"/>
  <c r="B5" i="6"/>
  <c r="C5" i="6" s="1"/>
  <c r="B6" i="6"/>
  <c r="C9" i="6" l="1"/>
  <c r="B19" i="6"/>
  <c r="C19" i="6" s="1"/>
  <c r="B18" i="6"/>
  <c r="C18" i="6" s="1"/>
  <c r="D18" i="6" s="1"/>
  <c r="B17" i="6"/>
  <c r="C17" i="6" s="1"/>
  <c r="D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8" i="6"/>
  <c r="C8" i="6" s="1"/>
  <c r="B7" i="6"/>
  <c r="C7" i="6" s="1"/>
  <c r="C6" i="6"/>
  <c r="D4" i="6" l="1"/>
  <c r="H305" i="7"/>
  <c r="I305" i="7" s="1"/>
  <c r="J305" i="7" s="1"/>
  <c r="H306" i="7"/>
  <c r="I306" i="7" s="1"/>
  <c r="J306" i="7" s="1"/>
  <c r="H307" i="7"/>
  <c r="I307" i="7" s="1"/>
  <c r="J307" i="7" s="1"/>
  <c r="H304" i="7"/>
  <c r="I304" i="7" s="1"/>
  <c r="J304" i="7" s="1"/>
  <c r="B174" i="7"/>
  <c r="C174" i="7" s="1"/>
  <c r="B173" i="7"/>
  <c r="B172" i="7"/>
  <c r="C172" i="7" s="1"/>
  <c r="B171" i="7"/>
  <c r="C171" i="7" s="1"/>
  <c r="B170" i="7"/>
  <c r="C170" i="7" s="1"/>
  <c r="B169" i="7"/>
  <c r="C169" i="7" s="1"/>
  <c r="C26" i="6" l="1"/>
  <c r="C30" i="6"/>
  <c r="C34" i="6"/>
  <c r="C38" i="6"/>
  <c r="C42" i="6"/>
  <c r="C46" i="6"/>
  <c r="C50" i="6"/>
  <c r="C54" i="6"/>
  <c r="C58" i="6"/>
  <c r="C62" i="6"/>
  <c r="C66" i="6"/>
  <c r="C70" i="6"/>
  <c r="C74" i="6"/>
  <c r="C78" i="6"/>
  <c r="C28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29" i="6"/>
  <c r="C32" i="6"/>
  <c r="C36" i="6"/>
  <c r="C40" i="6"/>
  <c r="C44" i="6"/>
  <c r="C48" i="6"/>
  <c r="C52" i="6"/>
  <c r="C56" i="6"/>
  <c r="C60" i="6"/>
  <c r="C64" i="6"/>
  <c r="C68" i="6"/>
  <c r="C72" i="6"/>
  <c r="C76" i="6"/>
  <c r="C80" i="6"/>
  <c r="C33" i="6"/>
  <c r="C37" i="6"/>
  <c r="C41" i="6"/>
  <c r="C45" i="6"/>
  <c r="C49" i="6"/>
  <c r="C53" i="6"/>
  <c r="C57" i="6"/>
  <c r="C61" i="6"/>
  <c r="C65" i="6"/>
  <c r="C69" i="6"/>
  <c r="C73" i="6"/>
  <c r="C77" i="6"/>
  <c r="C27" i="6"/>
  <c r="D171" i="7"/>
  <c r="D169" i="7"/>
  <c r="C173" i="7"/>
  <c r="D173" i="7"/>
  <c r="D172" i="7"/>
  <c r="D174" i="7"/>
  <c r="D170" i="7"/>
  <c r="B17" i="7"/>
  <c r="C17" i="7" s="1"/>
  <c r="B18" i="7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16" i="7"/>
  <c r="C16" i="7" s="1"/>
  <c r="C18" i="7"/>
  <c r="B6" i="7"/>
  <c r="C6" i="7" s="1"/>
  <c r="B7" i="7"/>
  <c r="C7" i="7" s="1"/>
  <c r="B8" i="7"/>
  <c r="C8" i="7" s="1"/>
  <c r="B9" i="7"/>
  <c r="C9" i="7" s="1"/>
  <c r="B10" i="7"/>
  <c r="C10" i="7" s="1"/>
  <c r="B5" i="7"/>
  <c r="C5" i="7" s="1"/>
  <c r="C107" i="6"/>
  <c r="H102" i="6"/>
  <c r="I102" i="6" s="1"/>
  <c r="H103" i="6"/>
  <c r="H104" i="6"/>
  <c r="I104" i="6" s="1"/>
  <c r="H101" i="6"/>
  <c r="I101" i="6" s="1"/>
  <c r="I103" i="6"/>
  <c r="D102" i="6"/>
  <c r="E102" i="6" s="1"/>
  <c r="D103" i="6"/>
  <c r="E103" i="6" s="1"/>
  <c r="D104" i="6"/>
  <c r="E104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C88" i="6"/>
  <c r="C114" i="6" l="1"/>
  <c r="C122" i="6"/>
  <c r="C130" i="6"/>
  <c r="C138" i="6"/>
  <c r="C146" i="6"/>
  <c r="C154" i="6"/>
  <c r="C118" i="6"/>
  <c r="C126" i="6"/>
  <c r="C134" i="6"/>
  <c r="C142" i="6"/>
  <c r="C150" i="6"/>
  <c r="C111" i="6"/>
  <c r="C119" i="6"/>
  <c r="C127" i="6"/>
  <c r="C135" i="6"/>
  <c r="C143" i="6"/>
  <c r="C151" i="6"/>
  <c r="C112" i="6"/>
  <c r="C120" i="6"/>
  <c r="C128" i="6"/>
  <c r="C136" i="6"/>
  <c r="C144" i="6"/>
  <c r="C152" i="6"/>
  <c r="C113" i="6"/>
  <c r="C121" i="6"/>
  <c r="C129" i="6"/>
  <c r="C137" i="6"/>
  <c r="C145" i="6"/>
  <c r="C153" i="6"/>
  <c r="C115" i="6"/>
  <c r="C123" i="6"/>
  <c r="C131" i="6"/>
  <c r="C139" i="6"/>
  <c r="C147" i="6"/>
  <c r="C155" i="6"/>
  <c r="C116" i="6"/>
  <c r="C124" i="6"/>
  <c r="C132" i="6"/>
  <c r="C140" i="6"/>
  <c r="C148" i="6"/>
  <c r="C156" i="6"/>
  <c r="C117" i="6"/>
  <c r="C125" i="6"/>
  <c r="C133" i="6"/>
  <c r="C141" i="6"/>
  <c r="C149" i="6"/>
  <c r="C157" i="6"/>
  <c r="D79" i="6"/>
  <c r="D78" i="6" s="1"/>
  <c r="D77" i="6" s="1"/>
  <c r="D76" i="6" s="1"/>
  <c r="D75" i="6" s="1"/>
  <c r="D74" i="6" s="1"/>
  <c r="D73" i="6" s="1"/>
  <c r="D72" i="6" s="1"/>
  <c r="D71" i="6" s="1"/>
  <c r="D70" i="6" s="1"/>
  <c r="D69" i="6" s="1"/>
  <c r="D68" i="6" s="1"/>
  <c r="D67" i="6" s="1"/>
  <c r="D66" i="6" s="1"/>
  <c r="D65" i="6" s="1"/>
  <c r="D64" i="6" s="1"/>
  <c r="D63" i="6" s="1"/>
  <c r="D62" i="6" s="1"/>
  <c r="D61" i="6" s="1"/>
  <c r="D60" i="6" s="1"/>
  <c r="D59" i="6" s="1"/>
  <c r="D58" i="6" s="1"/>
  <c r="D57" i="6" s="1"/>
  <c r="D56" i="6" s="1"/>
  <c r="D55" i="6" s="1"/>
  <c r="D54" i="6" s="1"/>
  <c r="D53" i="6" s="1"/>
  <c r="D52" i="6" s="1"/>
  <c r="D51" i="6" s="1"/>
  <c r="D50" i="6" s="1"/>
  <c r="D49" i="6" s="1"/>
  <c r="D48" i="6" s="1"/>
  <c r="D47" i="6" s="1"/>
  <c r="D46" i="6" s="1"/>
  <c r="D45" i="6" s="1"/>
  <c r="D44" i="6" s="1"/>
  <c r="D43" i="6" s="1"/>
  <c r="D42" i="6" s="1"/>
  <c r="D41" i="6" s="1"/>
  <c r="D40" i="6" s="1"/>
  <c r="D39" i="6" s="1"/>
  <c r="D38" i="6" s="1"/>
  <c r="D37" i="6" s="1"/>
  <c r="D36" i="6" s="1"/>
  <c r="D35" i="6" s="1"/>
  <c r="D34" i="6" s="1"/>
  <c r="D33" i="6" s="1"/>
  <c r="D32" i="6" s="1"/>
  <c r="D31" i="6" s="1"/>
  <c r="D30" i="6" s="1"/>
  <c r="D29" i="6" s="1"/>
  <c r="D28" i="6" s="1"/>
  <c r="D27" i="6" s="1"/>
  <c r="D26" i="6" s="1"/>
  <c r="D25" i="6" s="1"/>
  <c r="D23" i="6" s="1"/>
  <c r="M26" i="6" s="1"/>
  <c r="N26" i="6" s="1"/>
  <c r="D156" i="6"/>
  <c r="D30" i="7"/>
  <c r="D29" i="7" s="1"/>
  <c r="D28" i="7" s="1"/>
  <c r="D27" i="7" s="1"/>
  <c r="D26" i="7" s="1"/>
  <c r="D25" i="7" s="1"/>
  <c r="D24" i="7" s="1"/>
  <c r="D23" i="7" s="1"/>
  <c r="D22" i="7" s="1"/>
  <c r="D21" i="7" s="1"/>
  <c r="D20" i="7" s="1"/>
  <c r="D19" i="7" s="1"/>
  <c r="D18" i="7" s="1"/>
  <c r="D17" i="7" s="1"/>
  <c r="D16" i="7" s="1"/>
  <c r="D13" i="7" s="1"/>
  <c r="M30" i="6" l="1"/>
  <c r="N30" i="6" s="1"/>
  <c r="M29" i="6"/>
  <c r="N29" i="6" s="1"/>
  <c r="M31" i="6"/>
  <c r="N31" i="6" s="1"/>
  <c r="M32" i="6"/>
  <c r="N32" i="6" s="1"/>
  <c r="M28" i="6"/>
  <c r="N28" i="6" s="1"/>
  <c r="M27" i="6"/>
  <c r="N27" i="6" s="1"/>
  <c r="D155" i="6"/>
  <c r="D154" i="6" s="1"/>
  <c r="D153" i="6" s="1"/>
  <c r="D152" i="6" s="1"/>
  <c r="D151" i="6" s="1"/>
  <c r="D150" i="6" s="1"/>
  <c r="D149" i="6" s="1"/>
  <c r="D148" i="6" s="1"/>
  <c r="D147" i="6" s="1"/>
  <c r="D146" i="6" s="1"/>
  <c r="D145" i="6" s="1"/>
  <c r="D144" i="6" s="1"/>
  <c r="D143" i="6" s="1"/>
  <c r="D142" i="6" s="1"/>
  <c r="D141" i="6" s="1"/>
  <c r="D140" i="6" s="1"/>
  <c r="D139" i="6" s="1"/>
  <c r="D138" i="6" s="1"/>
  <c r="D137" i="6" s="1"/>
  <c r="D136" i="6" s="1"/>
  <c r="D135" i="6" s="1"/>
  <c r="D134" i="6" s="1"/>
  <c r="D133" i="6" s="1"/>
  <c r="D132" i="6" s="1"/>
  <c r="D131" i="6" s="1"/>
  <c r="D130" i="6" s="1"/>
  <c r="D129" i="6" s="1"/>
  <c r="D128" i="6" s="1"/>
  <c r="D127" i="6" s="1"/>
  <c r="D126" i="6" s="1"/>
  <c r="D125" i="6" s="1"/>
  <c r="D124" i="6" s="1"/>
  <c r="D123" i="6" s="1"/>
  <c r="D122" i="6" s="1"/>
  <c r="D121" i="6" s="1"/>
  <c r="D120" i="6" s="1"/>
  <c r="D119" i="6" s="1"/>
  <c r="D118" i="6" s="1"/>
  <c r="D117" i="6" s="1"/>
  <c r="D116" i="6" s="1"/>
  <c r="D115" i="6" s="1"/>
  <c r="D114" i="6" s="1"/>
  <c r="D113" i="6" s="1"/>
  <c r="D112" i="6" s="1"/>
  <c r="D111" i="6" s="1"/>
  <c r="D110" i="6" s="1"/>
  <c r="D106" i="6" s="1"/>
  <c r="L115" i="6" s="1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40" i="7"/>
  <c r="C44" i="7"/>
  <c r="C48" i="7"/>
  <c r="C52" i="7"/>
  <c r="C56" i="7"/>
  <c r="C60" i="7"/>
  <c r="C64" i="7"/>
  <c r="C68" i="7"/>
  <c r="C72" i="7"/>
  <c r="C76" i="7"/>
  <c r="C80" i="7"/>
  <c r="C84" i="7"/>
  <c r="C88" i="7"/>
  <c r="C92" i="7"/>
  <c r="C96" i="7"/>
  <c r="C36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L116" i="6" l="1"/>
  <c r="M116" i="6" s="1"/>
  <c r="L120" i="6"/>
  <c r="M120" i="6" s="1"/>
  <c r="L118" i="6"/>
  <c r="M118" i="6" s="1"/>
  <c r="L117" i="6"/>
  <c r="M117" i="6" s="1"/>
  <c r="M115" i="6"/>
  <c r="L119" i="6"/>
  <c r="M119" i="6" s="1"/>
  <c r="D98" i="7"/>
  <c r="D97" i="7" s="1"/>
  <c r="D96" i="7" s="1"/>
  <c r="D95" i="7" s="1"/>
  <c r="D94" i="7" s="1"/>
  <c r="D93" i="7" s="1"/>
  <c r="D92" i="7" s="1"/>
  <c r="D91" i="7" s="1"/>
  <c r="D90" i="7" s="1"/>
  <c r="D89" i="7" s="1"/>
  <c r="D88" i="7" s="1"/>
  <c r="D87" i="7" s="1"/>
  <c r="D86" i="7" s="1"/>
  <c r="D85" i="7" s="1"/>
  <c r="D84" i="7" s="1"/>
  <c r="D83" i="7" s="1"/>
  <c r="D82" i="7" s="1"/>
  <c r="D81" i="7" s="1"/>
  <c r="D80" i="7" s="1"/>
  <c r="D79" i="7" s="1"/>
  <c r="D78" i="7" s="1"/>
  <c r="D77" i="7" s="1"/>
  <c r="D76" i="7" s="1"/>
  <c r="D75" i="7" s="1"/>
  <c r="D74" i="7" s="1"/>
  <c r="D73" i="7" s="1"/>
  <c r="D72" i="7" s="1"/>
  <c r="D71" i="7" s="1"/>
  <c r="D70" i="7" s="1"/>
  <c r="D69" i="7" s="1"/>
  <c r="D68" i="7" s="1"/>
  <c r="D67" i="7" s="1"/>
  <c r="D66" i="7" s="1"/>
  <c r="D65" i="7" s="1"/>
  <c r="D64" i="7" s="1"/>
  <c r="D63" i="7" s="1"/>
  <c r="D62" i="7" s="1"/>
  <c r="D61" i="7" s="1"/>
  <c r="D60" i="7" s="1"/>
  <c r="D59" i="7" s="1"/>
  <c r="D58" i="7" s="1"/>
  <c r="D57" i="7" s="1"/>
  <c r="D56" i="7" s="1"/>
  <c r="D55" i="7" s="1"/>
  <c r="D54" i="7" s="1"/>
  <c r="D53" i="7" s="1"/>
  <c r="D52" i="7" s="1"/>
  <c r="D51" i="7" s="1"/>
  <c r="D50" i="7" s="1"/>
  <c r="D49" i="7" s="1"/>
  <c r="D48" i="7" s="1"/>
  <c r="D47" i="7" s="1"/>
  <c r="D46" i="7" s="1"/>
  <c r="D45" i="7" s="1"/>
  <c r="D44" i="7" s="1"/>
  <c r="D43" i="7" s="1"/>
  <c r="D42" i="7" s="1"/>
  <c r="D41" i="7" s="1"/>
  <c r="D40" i="7" s="1"/>
  <c r="D39" i="7" s="1"/>
  <c r="D38" i="7" s="1"/>
  <c r="D37" i="7" s="1"/>
  <c r="D36" i="7" s="1"/>
  <c r="C34" i="7" s="1"/>
  <c r="F102" i="7" l="1"/>
  <c r="F103" i="7"/>
  <c r="B106" i="7"/>
  <c r="C106" i="7" s="1"/>
  <c r="B109" i="7"/>
  <c r="C109" i="7" s="1"/>
  <c r="B107" i="7"/>
  <c r="C107" i="7" s="1"/>
  <c r="B108" i="7"/>
  <c r="C108" i="7" s="1"/>
  <c r="B110" i="7"/>
  <c r="C110" i="7" s="1"/>
  <c r="B105" i="7"/>
  <c r="C105" i="7" s="1"/>
  <c r="B104" i="7"/>
  <c r="C104" i="7" s="1"/>
  <c r="B103" i="7"/>
  <c r="C103" i="7" s="1"/>
  <c r="C116" i="7" l="1"/>
  <c r="C120" i="7"/>
  <c r="C124" i="7"/>
  <c r="C128" i="7"/>
  <c r="C132" i="7"/>
  <c r="C136" i="7"/>
  <c r="C140" i="7"/>
  <c r="C144" i="7"/>
  <c r="C148" i="7"/>
  <c r="C152" i="7"/>
  <c r="C156" i="7"/>
  <c r="C160" i="7"/>
  <c r="C117" i="7"/>
  <c r="C121" i="7"/>
  <c r="C125" i="7"/>
  <c r="C129" i="7"/>
  <c r="C133" i="7"/>
  <c r="C137" i="7"/>
  <c r="C141" i="7"/>
  <c r="C145" i="7"/>
  <c r="C149" i="7"/>
  <c r="C153" i="7"/>
  <c r="C157" i="7"/>
  <c r="C161" i="7"/>
  <c r="C118" i="7"/>
  <c r="C126" i="7"/>
  <c r="C134" i="7"/>
  <c r="C142" i="7"/>
  <c r="C150" i="7"/>
  <c r="C158" i="7"/>
  <c r="C119" i="7"/>
  <c r="C127" i="7"/>
  <c r="C135" i="7"/>
  <c r="C143" i="7"/>
  <c r="C151" i="7"/>
  <c r="C159" i="7"/>
  <c r="C122" i="7"/>
  <c r="C130" i="7"/>
  <c r="C138" i="7"/>
  <c r="C146" i="7"/>
  <c r="C154" i="7"/>
  <c r="C114" i="7"/>
  <c r="C115" i="7"/>
  <c r="C123" i="7"/>
  <c r="C131" i="7"/>
  <c r="C139" i="7"/>
  <c r="C147" i="7"/>
  <c r="C155" i="7"/>
  <c r="D160" i="7" l="1"/>
  <c r="D159" i="7" s="1"/>
  <c r="D158" i="7" s="1"/>
  <c r="D157" i="7" s="1"/>
  <c r="D156" i="7" s="1"/>
  <c r="D155" i="7" s="1"/>
  <c r="D154" i="7" s="1"/>
  <c r="D153" i="7" s="1"/>
  <c r="D152" i="7" s="1"/>
  <c r="D151" i="7" s="1"/>
  <c r="D150" i="7" s="1"/>
  <c r="D149" i="7" s="1"/>
  <c r="D148" i="7" s="1"/>
  <c r="D147" i="7" s="1"/>
  <c r="D146" i="7" s="1"/>
  <c r="D145" i="7" s="1"/>
  <c r="D144" i="7" s="1"/>
  <c r="D143" i="7" s="1"/>
  <c r="D142" i="7" s="1"/>
  <c r="D141" i="7" s="1"/>
  <c r="D140" i="7" s="1"/>
  <c r="D139" i="7" s="1"/>
  <c r="D138" i="7" s="1"/>
  <c r="D137" i="7" s="1"/>
  <c r="D136" i="7" s="1"/>
  <c r="D135" i="7" s="1"/>
  <c r="D134" i="7" s="1"/>
  <c r="D133" i="7" s="1"/>
  <c r="D132" i="7" s="1"/>
  <c r="D131" i="7" s="1"/>
  <c r="D130" i="7" s="1"/>
  <c r="D129" i="7" s="1"/>
  <c r="D128" i="7" s="1"/>
  <c r="D127" i="7" s="1"/>
  <c r="D126" i="7" s="1"/>
  <c r="D125" i="7" s="1"/>
  <c r="D124" i="7" s="1"/>
  <c r="D123" i="7" s="1"/>
  <c r="D122" i="7" s="1"/>
  <c r="D121" i="7" s="1"/>
  <c r="D120" i="7" s="1"/>
  <c r="D119" i="7" s="1"/>
  <c r="D118" i="7" s="1"/>
  <c r="D117" i="7" s="1"/>
  <c r="D116" i="7" s="1"/>
  <c r="D115" i="7" s="1"/>
  <c r="D114" i="7" s="1"/>
  <c r="E113" i="7" s="1"/>
  <c r="H173" i="7" l="1"/>
  <c r="H169" i="7"/>
  <c r="H172" i="7"/>
  <c r="H170" i="7"/>
  <c r="H174" i="7"/>
  <c r="H171" i="7"/>
  <c r="F110" i="7"/>
  <c r="G110" i="7" s="1"/>
  <c r="F106" i="7"/>
  <c r="G106" i="7" s="1"/>
  <c r="F107" i="7"/>
  <c r="G107" i="7" s="1"/>
  <c r="F108" i="7"/>
  <c r="G108" i="7" s="1"/>
  <c r="F111" i="7"/>
  <c r="G111" i="7" s="1"/>
  <c r="F109" i="7"/>
  <c r="G109" i="7" s="1"/>
  <c r="I170" i="7" l="1"/>
  <c r="J170" i="7"/>
  <c r="B179" i="7" s="1"/>
  <c r="I172" i="7"/>
  <c r="J172" i="7"/>
  <c r="B181" i="7" s="1"/>
  <c r="I171" i="7"/>
  <c r="J171" i="7"/>
  <c r="B180" i="7" s="1"/>
  <c r="I169" i="7"/>
  <c r="J169" i="7"/>
  <c r="B178" i="7" s="1"/>
  <c r="I174" i="7"/>
  <c r="J174" i="7"/>
  <c r="B183" i="7" s="1"/>
  <c r="I173" i="7"/>
  <c r="J173" i="7"/>
  <c r="B182" i="7" s="1"/>
  <c r="C181" i="7" l="1"/>
  <c r="D181" i="7"/>
  <c r="D179" i="7"/>
  <c r="C179" i="7"/>
  <c r="D182" i="7"/>
  <c r="C182" i="7"/>
  <c r="C178" i="7"/>
  <c r="D178" i="7"/>
  <c r="D183" i="7"/>
  <c r="C183" i="7"/>
  <c r="C180" i="7"/>
  <c r="D180" i="7"/>
  <c r="C185" i="7" l="1"/>
  <c r="B192" i="7" l="1"/>
  <c r="B196" i="7"/>
  <c r="B193" i="7"/>
  <c r="B197" i="7"/>
  <c r="B194" i="7"/>
  <c r="B195" i="7"/>
  <c r="B198" i="7"/>
  <c r="B191" i="7"/>
  <c r="D191" i="7" l="1"/>
  <c r="C191" i="7"/>
  <c r="D198" i="7"/>
  <c r="C198" i="7"/>
  <c r="D195" i="7"/>
  <c r="C195" i="7"/>
  <c r="D196" i="7"/>
  <c r="C196" i="7"/>
  <c r="D197" i="7"/>
  <c r="C197" i="7"/>
  <c r="D193" i="7"/>
  <c r="C193" i="7"/>
  <c r="D194" i="7"/>
  <c r="C194" i="7"/>
  <c r="D192" i="7"/>
  <c r="C192" i="7"/>
  <c r="E192" i="7" l="1"/>
  <c r="F192" i="7" s="1"/>
  <c r="G192" i="7" s="1"/>
  <c r="H192" i="7" s="1"/>
  <c r="E193" i="7"/>
  <c r="F193" i="7" s="1"/>
  <c r="G193" i="7" s="1"/>
  <c r="E196" i="7"/>
  <c r="F196" i="7" s="1"/>
  <c r="G196" i="7" s="1"/>
  <c r="I196" i="7" s="1"/>
  <c r="E194" i="7"/>
  <c r="F194" i="7" s="1"/>
  <c r="G194" i="7" s="1"/>
  <c r="H194" i="7" s="1"/>
  <c r="E197" i="7"/>
  <c r="F197" i="7" s="1"/>
  <c r="G197" i="7" s="1"/>
  <c r="I197" i="7" s="1"/>
  <c r="E195" i="7"/>
  <c r="F195" i="7" s="1"/>
  <c r="G195" i="7" s="1"/>
  <c r="H195" i="7" s="1"/>
  <c r="E191" i="7"/>
  <c r="F191" i="7" s="1"/>
  <c r="G191" i="7" s="1"/>
  <c r="H191" i="7" s="1"/>
  <c r="E198" i="7"/>
  <c r="F198" i="7" s="1"/>
  <c r="G198" i="7" s="1"/>
  <c r="I198" i="7" s="1"/>
  <c r="I192" i="7"/>
  <c r="I193" i="7"/>
  <c r="H193" i="7"/>
  <c r="I195" i="7"/>
  <c r="H198" i="7" l="1"/>
  <c r="I191" i="7"/>
  <c r="J192" i="7" s="1"/>
  <c r="J193" i="7" s="1"/>
  <c r="J194" i="7" s="1"/>
  <c r="J195" i="7" s="1"/>
  <c r="J196" i="7" s="1"/>
  <c r="J197" i="7" s="1"/>
  <c r="J198" i="7" s="1"/>
  <c r="D266" i="7" s="1"/>
  <c r="H196" i="7"/>
  <c r="I194" i="7"/>
  <c r="H197" i="7"/>
  <c r="C271" i="7" l="1"/>
  <c r="C287" i="7"/>
  <c r="C272" i="7"/>
  <c r="C288" i="7"/>
  <c r="C286" i="7"/>
  <c r="C277" i="7"/>
  <c r="C293" i="7"/>
  <c r="C278" i="7"/>
  <c r="C275" i="7"/>
  <c r="C291" i="7"/>
  <c r="C276" i="7"/>
  <c r="C292" i="7"/>
  <c r="C294" i="7"/>
  <c r="C281" i="7"/>
  <c r="C297" i="7"/>
  <c r="C282" i="7"/>
  <c r="C279" i="7"/>
  <c r="C295" i="7"/>
  <c r="C280" i="7"/>
  <c r="C296" i="7"/>
  <c r="C270" i="7"/>
  <c r="D271" i="7" s="1"/>
  <c r="C285" i="7"/>
  <c r="C301" i="7"/>
  <c r="C290" i="7"/>
  <c r="C283" i="7"/>
  <c r="C299" i="7"/>
  <c r="C284" i="7"/>
  <c r="C300" i="7"/>
  <c r="C273" i="7"/>
  <c r="C289" i="7"/>
  <c r="C274" i="7"/>
  <c r="C298" i="7"/>
  <c r="D272" i="7" l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268" i="7" s="1"/>
  <c r="B304" i="7" l="1"/>
  <c r="C304" i="7" s="1"/>
  <c r="D304" i="7" s="1"/>
  <c r="D314" i="7" s="1"/>
  <c r="E314" i="7" s="1"/>
  <c r="B305" i="7"/>
  <c r="C305" i="7" s="1"/>
  <c r="D305" i="7" s="1"/>
  <c r="D315" i="7" s="1"/>
  <c r="E315" i="7" s="1"/>
  <c r="B306" i="7"/>
  <c r="C306" i="7" s="1"/>
  <c r="D306" i="7" s="1"/>
  <c r="D316" i="7" s="1"/>
  <c r="E316" i="7" s="1"/>
  <c r="B307" i="7"/>
  <c r="C307" i="7" s="1"/>
  <c r="D307" i="7" s="1"/>
  <c r="D317" i="7" s="1"/>
  <c r="E317" i="7" s="1"/>
</calcChain>
</file>

<file path=xl/sharedStrings.xml><?xml version="1.0" encoding="utf-8"?>
<sst xmlns="http://schemas.openxmlformats.org/spreadsheetml/2006/main" count="213" uniqueCount="151">
  <si>
    <t>Vị trí</t>
  </si>
  <si>
    <t>Ký tự Hexa</t>
  </si>
  <si>
    <t>Binary</t>
  </si>
  <si>
    <t>133457799BBCDFF1</t>
  </si>
  <si>
    <t>Khóa K:</t>
  </si>
  <si>
    <t>Stt</t>
  </si>
  <si>
    <t>E</t>
  </si>
  <si>
    <t>Bit i</t>
  </si>
  <si>
    <t>PC1 =</t>
  </si>
  <si>
    <t>Byte</t>
  </si>
  <si>
    <t>Có 7 Byte sau khi tính được PC1</t>
  </si>
  <si>
    <t>Hexan</t>
  </si>
  <si>
    <r>
      <t xml:space="preserve">PC1K = </t>
    </r>
    <r>
      <rPr>
        <sz val="12"/>
        <color rgb="FFFF0000"/>
        <rFont val="Times New Roman"/>
        <family val="1"/>
      </rPr>
      <t>11110000 110001100 10101010 1111</t>
    </r>
    <r>
      <rPr>
        <sz val="12"/>
        <color rgb="FF000000"/>
        <rFont val="Times New Roman"/>
        <family val="1"/>
      </rPr>
      <t xml:space="preserve">0101 01010110 01100111 10001111 = F0 CC AA F5 56 67 8F
</t>
    </r>
  </si>
  <si>
    <t>11110000110011001010101011110101010101100110011110001111</t>
  </si>
  <si>
    <t>C0 =</t>
  </si>
  <si>
    <t>D0 =</t>
  </si>
  <si>
    <t>i</t>
  </si>
  <si>
    <t>Si</t>
  </si>
  <si>
    <r>
      <t>C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LeftShift(C0, S1)</t>
    </r>
  </si>
  <si>
    <r>
      <t>D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LeftShift(D0, S1)</t>
    </r>
  </si>
  <si>
    <t>C1 =</t>
  </si>
  <si>
    <r>
      <rPr>
        <sz val="12"/>
        <color rgb="FFFF0000"/>
        <rFont val="Times New Roman"/>
        <family val="1"/>
      </rPr>
      <t>1</t>
    </r>
    <r>
      <rPr>
        <sz val="12"/>
        <color theme="1"/>
        <rFont val="Times New Roman"/>
        <family val="2"/>
      </rPr>
      <t>111000011001100101010101111</t>
    </r>
  </si>
  <si>
    <r>
      <t>111000011001100101010101111</t>
    </r>
    <r>
      <rPr>
        <sz val="12"/>
        <color rgb="FFFF0000"/>
        <rFont val="Times New Roman"/>
        <family val="1"/>
      </rPr>
      <t>1</t>
    </r>
  </si>
  <si>
    <t>D1 =</t>
  </si>
  <si>
    <r>
      <rPr>
        <sz val="12"/>
        <color rgb="FFFF0000"/>
        <rFont val="Times New Roman"/>
        <family val="1"/>
      </rPr>
      <t>0</t>
    </r>
    <r>
      <rPr>
        <sz val="12"/>
        <color theme="1"/>
        <rFont val="Times New Roman"/>
        <family val="2"/>
      </rPr>
      <t>101010101100110011110001111</t>
    </r>
  </si>
  <si>
    <r>
      <t>101010101100110011110001111</t>
    </r>
    <r>
      <rPr>
        <sz val="12"/>
        <color rgb="FFFF0000"/>
        <rFont val="Times New Roman"/>
        <family val="1"/>
      </rPr>
      <t>0</t>
    </r>
  </si>
  <si>
    <t>C1</t>
  </si>
  <si>
    <t>D1</t>
  </si>
  <si>
    <t>Tính khóa K1 = PC2(C1D1)</t>
  </si>
  <si>
    <t>C1D1 (ghép lại) =</t>
  </si>
  <si>
    <t>PC2</t>
  </si>
  <si>
    <t xml:space="preserve"> Bit</t>
  </si>
  <si>
    <t>Kiểm tra khóa K1</t>
  </si>
  <si>
    <t>000110110000001011101111111111000111000001110010</t>
  </si>
  <si>
    <t xml:space="preserve">Cho M = </t>
  </si>
  <si>
    <t>0123456789ABCDEF</t>
  </si>
  <si>
    <t>IP</t>
  </si>
  <si>
    <t>Bit</t>
  </si>
  <si>
    <t>Giá trị IP(M) =</t>
  </si>
  <si>
    <t>Nửa trái L0 =</t>
  </si>
  <si>
    <t>Nửa phải R0 =</t>
  </si>
  <si>
    <t>E(R0)</t>
  </si>
  <si>
    <t>Kiểm tra E(R0)</t>
  </si>
  <si>
    <t>XOR(E(R0), K1)</t>
  </si>
  <si>
    <t>Decimal</t>
  </si>
  <si>
    <t>A = XOR(E(R0), K1) =</t>
  </si>
  <si>
    <t>Cặp 6 bit</t>
  </si>
  <si>
    <t>Hàng</t>
  </si>
  <si>
    <t>Cột</t>
  </si>
  <si>
    <t>Hàng = bit đầu + bit cuối</t>
  </si>
  <si>
    <t>Cột = 4 bit giữa</t>
  </si>
  <si>
    <t>Chỉ số mảng = Hàng *16 + cột</t>
  </si>
  <si>
    <t>Chỉ số mảng</t>
  </si>
  <si>
    <t>Ghép H+C</t>
  </si>
  <si>
    <t>Chỉ số</t>
  </si>
  <si>
    <t>S1</t>
  </si>
  <si>
    <t>S2</t>
  </si>
  <si>
    <t>S3</t>
  </si>
  <si>
    <t>S4</t>
  </si>
  <si>
    <t>S5</t>
  </si>
  <si>
    <t>S6</t>
  </si>
  <si>
    <t>S7</t>
  </si>
  <si>
    <t>S8</t>
  </si>
  <si>
    <t>Tra bảng S</t>
  </si>
  <si>
    <t>Hex</t>
  </si>
  <si>
    <t xml:space="preserve">B = </t>
  </si>
  <si>
    <t>P</t>
  </si>
  <si>
    <t>11001100000000001100110011111111</t>
  </si>
  <si>
    <t>Dec</t>
  </si>
  <si>
    <t>XOR</t>
  </si>
  <si>
    <t>11110000101010101111000010101010</t>
  </si>
  <si>
    <t>L1=</t>
  </si>
  <si>
    <t>4. Mở rộng R0 =&gt; E(R0)</t>
  </si>
  <si>
    <t>5. Thực hiện phép XOR A=E(R0) XOR K1</t>
  </si>
  <si>
    <t>3. Lấy L0, R0</t>
  </si>
  <si>
    <t>PC1K =</t>
  </si>
  <si>
    <t>2. Tính khóa K1 = PC2(C1D1)</t>
  </si>
  <si>
    <t>1. Tính các giá trị dịch vòng</t>
  </si>
  <si>
    <t>Đổi khóa K sang hệ 2</t>
  </si>
  <si>
    <t>Tính hoán vị PC1K</t>
  </si>
  <si>
    <t>1. Lấy ra khóa K1 = PC2(C1D1)</t>
  </si>
  <si>
    <t>2.2 Thực hiện hoán vị IP(M)</t>
  </si>
  <si>
    <t>2.1 Đổi M sang hệ 2</t>
  </si>
  <si>
    <t>6. Thực hiện phép thế:</t>
  </si>
  <si>
    <t>Hộp S-Box</t>
  </si>
  <si>
    <t>7. Ghép nối các kết quả:</t>
  </si>
  <si>
    <t>8. Thực hiện hoán vị để có F = P(B) =</t>
  </si>
  <si>
    <t>9. Tính R1 = F XOR L0</t>
  </si>
  <si>
    <t>10. Đặt L1=R0</t>
  </si>
  <si>
    <t>12. Hoán vị L16 và R16</t>
  </si>
  <si>
    <t>13. Hoán vị IP-1</t>
  </si>
  <si>
    <t>14. Kết quả có bản mã C:</t>
  </si>
  <si>
    <t>85E813540F0AB405</t>
  </si>
  <si>
    <t>(Khóa K được lấy từ Tab "Sinh Khóa K")</t>
  </si>
  <si>
    <t>SINH CÁC KHÓA CON Ki TỪ PC1K</t>
  </si>
  <si>
    <t>11. Lặp lại các bước trên để tính hết vòng 16</t>
  </si>
  <si>
    <t>STT</t>
  </si>
  <si>
    <t>Tìm khóa</t>
  </si>
  <si>
    <t>Kết quả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</si>
  <si>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</si>
  <si>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</si>
  <si>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</si>
  <si>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</si>
  <si>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</si>
  <si>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</si>
  <si>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</si>
  <si>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</si>
  <si>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</si>
  <si>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</si>
  <si>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</si>
  <si>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</si>
  <si>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</si>
  <si>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</si>
  <si>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</si>
  <si>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</si>
  <si>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Tìm khóa các vòng lặp</t>
  </si>
  <si>
    <t>Tìm giá trị L, R cho đầu vào các vòng lặp</t>
  </si>
  <si>
    <t>Giá trị L</t>
  </si>
  <si>
    <t>Giá trị R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</si>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</sst>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rgb="FFFF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7030A0"/>
      <name val="Times New Roman"/>
      <family val="2"/>
    </font>
    <font>
      <sz val="12"/>
      <color rgb="FF002060"/>
      <name val="Times New Roman"/>
      <family val="2"/>
    </font>
    <font>
      <sz val="12"/>
      <color rgb="FF0070C0"/>
      <name val="Times New Roman"/>
      <family val="2"/>
    </font>
    <font>
      <sz val="8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/>
    <xf numFmtId="49" fontId="1" fillId="0" borderId="0" xfId="0" applyNumberFormat="1" applyFont="1"/>
    <xf numFmtId="49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/>
    <xf numFmtId="49" fontId="6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0" fillId="2" borderId="0" xfId="0" applyNumberFormat="1" applyFill="1"/>
    <xf numFmtId="0" fontId="8" fillId="0" borderId="0" xfId="0" applyFont="1" applyAlignment="1">
      <alignment horizontal="center"/>
    </xf>
    <xf numFmtId="11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1" xfId="0" applyNumberFormat="1" applyBorder="1"/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655382</xdr:colOff>
      <xdr:row>1</xdr:row>
      <xdr:rowOff>105336</xdr:rowOff>
    </xdr:from>
    <xdr:to>
      <xdr:col>18</xdr:col>
      <xdr:colOff>295855</xdr:colOff>
      <xdr:row>15</xdr:row>
      <xdr:rowOff>42825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3918" y="309443"/>
          <a:ext cx="5083330" cy="2794989"/>
        </a:xfrm>
        <a:prstGeom prst="rect">
          <a:avLst/>
        </a:prstGeom>
      </xdr:spPr>
    </xdr:pic>
    <xdr:clientData/>
  </xdr:twoCellAnchor>
  <xdr:twoCellAnchor editAs="oneCell">
    <xdr:from>
      <xdr:col>10</xdr:col>
      <xdr:colOff>580382</xdr:colOff>
      <xdr:row>15</xdr:row>
      <xdr:rowOff>171289</xdr:rowOff>
    </xdr:from>
    <xdr:to>
      <xdr:col>17</xdr:col>
      <xdr:colOff>491992</xdr:colOff>
      <xdr:row>39</xdr:row>
      <xdr:rowOff>33607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8918" y="3232896"/>
          <a:ext cx="4674110" cy="4760890"/>
        </a:xfrm>
        <a:prstGeom prst="rect">
          <a:avLst/>
        </a:prstGeom>
      </xdr:spPr>
    </xdr:pic>
    <xdr:clientData/>
  </xdr:twoCellAnchor>
  <xdr:twoCellAnchor editAs="oneCell">
    <xdr:from>
      <xdr:col>11</xdr:col>
      <xdr:colOff>241726</xdr:colOff>
      <xdr:row>104</xdr:row>
      <xdr:rowOff>91247</xdr:rowOff>
    </xdr:from>
    <xdr:to>
      <xdr:col>17</xdr:col>
      <xdr:colOff>98336</xdr:colOff>
      <xdr:row>120</xdr:row>
      <xdr:rowOff>24067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00619" y="8255533"/>
          <a:ext cx="3938753" cy="3198534"/>
        </a:xfrm>
        <a:prstGeom prst="rect">
          <a:avLst/>
        </a:prstGeom>
      </xdr:spPr>
    </xdr:pic>
    <xdr:clientData/>
  </xdr:twoCellAnchor>
  <xdr:twoCellAnchor>
    <xdr:from>
      <xdr:col>11</xdr:col>
      <xdr:colOff>176894</xdr:colOff>
      <xdr:row>169</xdr:row>
      <xdr:rowOff>149680</xdr:rowOff>
    </xdr:from>
    <xdr:to>
      <xdr:col>19</xdr:col>
      <xdr:colOff>176893</xdr:colOff>
      <xdr:row>181</xdr:row>
      <xdr:rowOff>190501</xdr:rowOff>
    </xdr:to>
    <xdr:sp macro="" textlink="">
      <xdr:nvSpPr>
        <xdr:cNvPr id="5" name="Content Placeholder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Grp="1"/>
        </xdr:cNvSpPr>
      </xdr:nvSpPr>
      <xdr:spPr bwMode="auto">
        <a:xfrm>
          <a:off x="8735787" y="8313966"/>
          <a:ext cx="5442856" cy="2490106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  <a:effectLst/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60000"/>
            <a:buFont typeface="Wingdings" pitchFamily="2" charset="2"/>
            <a:buChar char="n"/>
            <a:defRPr sz="280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defRPr>
          </a:lvl1pPr>
          <a:lvl2pPr marL="742950" indent="-28575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hlink"/>
            </a:buClr>
            <a:buSzPct val="55000"/>
            <a:buFont typeface="Wingdings" pitchFamily="2" charset="2"/>
            <a:buChar char="n"/>
            <a:defRPr sz="2600">
              <a:solidFill>
                <a:schemeClr val="tx1"/>
              </a:solidFill>
              <a:latin typeface="Times New Roman" pitchFamily="18" charset="0"/>
              <a:cs typeface="Times New Roman" pitchFamily="18" charset="0"/>
            </a:defRPr>
          </a:lvl2pPr>
          <a:lvl3pPr marL="11430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50000"/>
            <a:buFont typeface="Wingdings" pitchFamily="2" charset="2"/>
            <a:buChar char="n"/>
            <a:defRPr sz="2400">
              <a:solidFill>
                <a:schemeClr val="tx1"/>
              </a:solidFill>
              <a:latin typeface="Times New Roman" pitchFamily="18" charset="0"/>
              <a:cs typeface="Times New Roman" pitchFamily="18" charset="0"/>
            </a:defRPr>
          </a:lvl3pPr>
          <a:lvl4pPr marL="16002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55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4pPr>
          <a:lvl5pPr marL="20574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5pPr>
          <a:lvl6pPr marL="25146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6pPr>
          <a:lvl7pPr marL="29718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7pPr>
          <a:lvl8pPr marL="34290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8pPr>
          <a:lvl9pPr marL="3886200" indent="-228600" algn="l" rtl="0" eaLnBrk="1" fontAlgn="base" hangingPunct="1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50000"/>
            <a:buFont typeface="Wingdings" pitchFamily="2" charset="2"/>
            <a:buChar char="n"/>
            <a:defRPr sz="2000">
              <a:solidFill>
                <a:schemeClr val="tx1"/>
              </a:solidFill>
              <a:latin typeface="+mn-lt"/>
            </a:defRPr>
          </a:lvl9pPr>
        </a:lstStyle>
        <a:p>
          <a:pPr algn="just">
            <a:lnSpc>
              <a:spcPct val="90000"/>
            </a:lnSpc>
          </a:pPr>
          <a:r>
            <a:rPr lang="en-US" sz="2400" b="1"/>
            <a:t>Hàm F (Feistel):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 b="1" i="1"/>
            <a:t> 1. Mở rộng nửa phải: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/>
            <a:t>     E[</a:t>
          </a:r>
          <a:r>
            <a:rPr lang="en-US" sz="2200" i="1"/>
            <a:t>R</a:t>
          </a:r>
          <a:r>
            <a:rPr lang="en-US" sz="2200" i="1" baseline="-25000"/>
            <a:t>0</a:t>
          </a:r>
          <a:r>
            <a:rPr lang="en-US" sz="2200"/>
            <a:t>] = 7A 15 55 7A 15 55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 b="1" i="1"/>
            <a:t> 2. Phép XOR khóa: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/>
            <a:t>     A = E[R</a:t>
          </a:r>
          <a:r>
            <a:rPr lang="en-US" sz="2200" baseline="-25000"/>
            <a:t>0</a:t>
          </a:r>
          <a:r>
            <a:rPr lang="en-US" sz="2200"/>
            <a:t>] </a:t>
          </a:r>
          <a:r>
            <a:rPr lang="en-US" sz="2200">
              <a:sym typeface="Symbol" panose="05050102010706020507" pitchFamily="18" charset="2"/>
            </a:rPr>
            <a:t></a:t>
          </a:r>
          <a:r>
            <a:rPr lang="en-US" sz="2200"/>
            <a:t> K</a:t>
          </a:r>
          <a:r>
            <a:rPr lang="en-US" sz="2200" baseline="-25000"/>
            <a:t>1</a:t>
          </a:r>
          <a:r>
            <a:rPr lang="en-US" sz="2200"/>
            <a:t> = 61 17 BA 86 65 27 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/>
            <a:t>       (K</a:t>
          </a:r>
          <a:r>
            <a:rPr lang="en-US" sz="2200" baseline="-25000"/>
            <a:t>1</a:t>
          </a:r>
          <a:r>
            <a:rPr lang="en-US" sz="2200"/>
            <a:t> là kết quả tính ở trên)</a:t>
          </a:r>
        </a:p>
        <a:p>
          <a:pPr marL="0" indent="0" algn="just">
            <a:lnSpc>
              <a:spcPct val="90000"/>
            </a:lnSpc>
            <a:buNone/>
          </a:pPr>
          <a:r>
            <a:rPr lang="en-US" sz="2200"/>
            <a:t> </a:t>
          </a:r>
          <a:endParaRPr lang="vi-VN" sz="2200"/>
        </a:p>
      </xdr:txBody>
    </xdr:sp>
    <xdr:clientData/>
  </xdr:twoCellAnchor>
  <xdr:twoCellAnchor editAs="oneCell">
    <xdr:from>
      <xdr:col>8</xdr:col>
      <xdr:colOff>272143</xdr:colOff>
      <xdr:row>315</xdr:row>
      <xdr:rowOff>13608</xdr:rowOff>
    </xdr:from>
    <xdr:to>
      <xdr:col>17</xdr:col>
      <xdr:colOff>291785</xdr:colOff>
      <xdr:row>331</xdr:row>
      <xdr:rowOff>33608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9964" y="44917179"/>
          <a:ext cx="6142857" cy="3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524689</xdr:colOff>
      <xdr:row>103</xdr:row>
      <xdr:rowOff>103620</xdr:rowOff>
    </xdr:from>
    <xdr:to>
      <xdr:col>13</xdr:col>
      <xdr:colOff>273611</xdr:colOff>
      <xdr:row>111</xdr:row>
      <xdr:rowOff>95187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814" y="21022901"/>
          <a:ext cx="2487360" cy="1622724"/>
        </a:xfrm>
        <a:prstGeom prst="rect">
          <a:avLst/>
        </a:prstGeom>
      </xdr:spPr>
    </xdr:pic>
    <xdr:clientData/>
  </xdr:twoCellAnchor>
  <xdr:twoCellAnchor editAs="oneCell">
    <xdr:from>
      <xdr:col>8</xdr:col>
      <xdr:colOff>298051</xdr:colOff>
      <xdr:row>33</xdr:row>
      <xdr:rowOff>165281</xdr:rowOff>
    </xdr:from>
    <xdr:to>
      <xdr:col>16</xdr:col>
      <xdr:colOff>294713</xdr:colOff>
      <xdr:row>49</xdr:row>
      <xdr:rowOff>50061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1638" y="6725107"/>
          <a:ext cx="5496314" cy="3065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340768</xdr:colOff>
      <xdr:row>82</xdr:row>
      <xdr:rowOff>25439</xdr:rowOff>
    </xdr:from>
    <xdr:to>
      <xdr:col>19</xdr:col>
      <xdr:colOff>306749</xdr:colOff>
      <xdr:row>101</xdr:row>
      <xdr:rowOff>60939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4181" y="16325613"/>
          <a:ext cx="4778177" cy="389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54428</xdr:colOff>
      <xdr:row>0</xdr:row>
      <xdr:rowOff>0</xdr:rowOff>
    </xdr:from>
    <xdr:to>
      <xdr:col>23</xdr:col>
      <xdr:colOff>667699</xdr:colOff>
      <xdr:row>22</xdr:row>
      <xdr:rowOff>124023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58107" y="0"/>
          <a:ext cx="3334699" cy="461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33"/>
  <sheetViews>
    <sheetView topLeftCell="A4" zoomScale="130" zoomScaleNormal="130" workbookViewId="0">
      <selection activeCell="C12" sqref="C12"/>
    </sheetView>
  </sheetViews>
  <sheetFormatPr defaultRowHeight="15.75" x14ac:dyDescent="0.25"/>
  <cols>
    <col min="2" max="2" width="15.5" customWidth="1"/>
    <col min="5" max="5" width="10.375" customWidth="1"/>
    <col min="6" max="6" width="12.25" customWidth="1"/>
    <col min="7" max="7" width="11.625" customWidth="1"/>
  </cols>
  <sheetData>
    <row r="2" spans="1:4" x14ac:dyDescent="0.25">
      <c r="A2" s="18" t="s">
        <v>80</v>
      </c>
      <c r="D2" s="25" t="s">
        <v>33</v>
      </c>
    </row>
    <row r="3" spans="1:4" x14ac:dyDescent="0.25">
      <c r="A3" s="37" t="s">
        <v>93</v>
      </c>
    </row>
    <row r="4" spans="1:4" x14ac:dyDescent="0.25">
      <c r="A4" s="21" t="s">
        <v>9</v>
      </c>
      <c r="B4" s="22" t="s">
        <v>9</v>
      </c>
      <c r="C4" s="13" t="s">
        <v>11</v>
      </c>
    </row>
    <row r="5" spans="1:4" x14ac:dyDescent="0.25">
      <c r="A5" s="21">
        <v>1</v>
      </c>
      <c r="B5" s="23" t="str">
        <f>MID($D$2,(A5-1)*8+1,8)</f>
        <v>00011011</v>
      </c>
      <c r="C5" s="24" t="str">
        <f>BIN2HEX(B5,2)</f>
        <v>1B</v>
      </c>
    </row>
    <row r="6" spans="1:4" x14ac:dyDescent="0.25">
      <c r="A6" s="21">
        <v>2</v>
      </c>
      <c r="B6" s="23" t="str">
        <f t="shared" ref="B6:B10" si="0">MID($D$2,(A6-1)*8+1,8)</f>
        <v>00000010</v>
      </c>
      <c r="C6" s="24" t="str">
        <f t="shared" ref="C6:C10" si="1">BIN2HEX(B6,2)</f>
        <v>02</v>
      </c>
    </row>
    <row r="7" spans="1:4" x14ac:dyDescent="0.25">
      <c r="A7" s="21">
        <v>3</v>
      </c>
      <c r="B7" s="23" t="str">
        <f t="shared" si="0"/>
        <v>11101111</v>
      </c>
      <c r="C7" s="24" t="str">
        <f t="shared" si="1"/>
        <v>EF</v>
      </c>
    </row>
    <row r="8" spans="1:4" x14ac:dyDescent="0.25">
      <c r="A8" s="21">
        <v>4</v>
      </c>
      <c r="B8" s="23" t="str">
        <f t="shared" si="0"/>
        <v>11111100</v>
      </c>
      <c r="C8" s="24" t="str">
        <f t="shared" si="1"/>
        <v>FC</v>
      </c>
    </row>
    <row r="9" spans="1:4" x14ac:dyDescent="0.25">
      <c r="A9" s="21">
        <v>5</v>
      </c>
      <c r="B9" s="23" t="str">
        <f t="shared" si="0"/>
        <v>01110000</v>
      </c>
      <c r="C9" s="24" t="str">
        <f t="shared" si="1"/>
        <v>70</v>
      </c>
    </row>
    <row r="10" spans="1:4" x14ac:dyDescent="0.25">
      <c r="A10" s="21">
        <v>6</v>
      </c>
      <c r="B10" s="23" t="str">
        <f t="shared" si="0"/>
        <v>01110010</v>
      </c>
      <c r="C10" s="24" t="str">
        <f t="shared" si="1"/>
        <v>72</v>
      </c>
    </row>
    <row r="11" spans="1:4" x14ac:dyDescent="0.25">
      <c r="A11" s="1"/>
      <c r="C11" s="35"/>
    </row>
    <row r="12" spans="1:4" x14ac:dyDescent="0.25">
      <c r="A12" s="18" t="s">
        <v>82</v>
      </c>
    </row>
    <row r="13" spans="1:4" x14ac:dyDescent="0.25">
      <c r="A13" t="s">
        <v>34</v>
      </c>
      <c r="B13" t="s">
        <v>35</v>
      </c>
      <c r="D13" s="3" t="str">
        <f>D16</f>
        <v>0000000100100011010001010110011110001001101010111100110111101111</v>
      </c>
    </row>
    <row r="15" spans="1:4" x14ac:dyDescent="0.25">
      <c r="A15" s="2" t="s">
        <v>0</v>
      </c>
      <c r="B15" s="2" t="s">
        <v>1</v>
      </c>
      <c r="C15" s="2" t="s">
        <v>2</v>
      </c>
    </row>
    <row r="16" spans="1:4" x14ac:dyDescent="0.25">
      <c r="A16" s="1">
        <v>1</v>
      </c>
      <c r="B16" s="1" t="str">
        <f t="shared" ref="B16:B31" si="2">MID($B$13,A16,1)</f>
        <v>0</v>
      </c>
      <c r="C16" s="1" t="str">
        <f>HEX2BIN(B16,4)</f>
        <v>0000</v>
      </c>
      <c r="D16" s="3" t="str">
        <f t="shared" ref="D16:D28" si="3">C16&amp;D17</f>
        <v>0000000100100011010001010110011110001001101010111100110111101111</v>
      </c>
    </row>
    <row r="17" spans="1:4" x14ac:dyDescent="0.25">
      <c r="A17" s="1">
        <v>2</v>
      </c>
      <c r="B17" s="1" t="str">
        <f t="shared" si="2"/>
        <v>1</v>
      </c>
      <c r="C17" s="1" t="str">
        <f t="shared" ref="C17:C31" si="4">HEX2BIN(B17,4)</f>
        <v>0001</v>
      </c>
      <c r="D17" t="str">
        <f t="shared" si="3"/>
        <v>000100100011010001010110011110001001101010111100110111101111</v>
      </c>
    </row>
    <row r="18" spans="1:4" x14ac:dyDescent="0.25">
      <c r="A18" s="1">
        <v>3</v>
      </c>
      <c r="B18" s="1" t="str">
        <f t="shared" si="2"/>
        <v>2</v>
      </c>
      <c r="C18" s="1" t="str">
        <f t="shared" si="4"/>
        <v>0010</v>
      </c>
      <c r="D18" t="str">
        <f t="shared" si="3"/>
        <v>00100011010001010110011110001001101010111100110111101111</v>
      </c>
    </row>
    <row r="19" spans="1:4" x14ac:dyDescent="0.25">
      <c r="A19" s="1">
        <v>4</v>
      </c>
      <c r="B19" s="1" t="str">
        <f t="shared" si="2"/>
        <v>3</v>
      </c>
      <c r="C19" s="1" t="str">
        <f t="shared" si="4"/>
        <v>0011</v>
      </c>
      <c r="D19" t="str">
        <f t="shared" si="3"/>
        <v>0011010001010110011110001001101010111100110111101111</v>
      </c>
    </row>
    <row r="20" spans="1:4" x14ac:dyDescent="0.25">
      <c r="A20" s="1">
        <v>5</v>
      </c>
      <c r="B20" s="1" t="str">
        <f t="shared" si="2"/>
        <v>4</v>
      </c>
      <c r="C20" s="1" t="str">
        <f t="shared" si="4"/>
        <v>0100</v>
      </c>
      <c r="D20" t="str">
        <f t="shared" si="3"/>
        <v>010001010110011110001001101010111100110111101111</v>
      </c>
    </row>
    <row r="21" spans="1:4" x14ac:dyDescent="0.25">
      <c r="A21" s="1">
        <v>6</v>
      </c>
      <c r="B21" s="1" t="str">
        <f t="shared" si="2"/>
        <v>5</v>
      </c>
      <c r="C21" s="1" t="str">
        <f t="shared" si="4"/>
        <v>0101</v>
      </c>
      <c r="D21" t="str">
        <f t="shared" si="3"/>
        <v>01010110011110001001101010111100110111101111</v>
      </c>
    </row>
    <row r="22" spans="1:4" x14ac:dyDescent="0.25">
      <c r="A22" s="1">
        <v>7</v>
      </c>
      <c r="B22" s="1" t="str">
        <f t="shared" si="2"/>
        <v>6</v>
      </c>
      <c r="C22" s="1" t="str">
        <f t="shared" si="4"/>
        <v>0110</v>
      </c>
      <c r="D22" t="str">
        <f t="shared" si="3"/>
        <v>0110011110001001101010111100110111101111</v>
      </c>
    </row>
    <row r="23" spans="1:4" x14ac:dyDescent="0.25">
      <c r="A23" s="1">
        <v>8</v>
      </c>
      <c r="B23" s="1" t="str">
        <f t="shared" si="2"/>
        <v>7</v>
      </c>
      <c r="C23" s="1" t="str">
        <f t="shared" si="4"/>
        <v>0111</v>
      </c>
      <c r="D23" t="str">
        <f t="shared" si="3"/>
        <v>011110001001101010111100110111101111</v>
      </c>
    </row>
    <row r="24" spans="1:4" x14ac:dyDescent="0.25">
      <c r="A24" s="1">
        <v>9</v>
      </c>
      <c r="B24" s="1" t="str">
        <f t="shared" si="2"/>
        <v>8</v>
      </c>
      <c r="C24" s="1" t="str">
        <f t="shared" si="4"/>
        <v>1000</v>
      </c>
      <c r="D24" t="str">
        <f t="shared" si="3"/>
        <v>10001001101010111100110111101111</v>
      </c>
    </row>
    <row r="25" spans="1:4" x14ac:dyDescent="0.25">
      <c r="A25" s="1">
        <v>10</v>
      </c>
      <c r="B25" s="1" t="str">
        <f t="shared" si="2"/>
        <v>9</v>
      </c>
      <c r="C25" s="1" t="str">
        <f t="shared" si="4"/>
        <v>1001</v>
      </c>
      <c r="D25" t="str">
        <f t="shared" si="3"/>
        <v>1001101010111100110111101111</v>
      </c>
    </row>
    <row r="26" spans="1:4" x14ac:dyDescent="0.25">
      <c r="A26" s="1">
        <v>11</v>
      </c>
      <c r="B26" s="1" t="str">
        <f t="shared" si="2"/>
        <v>A</v>
      </c>
      <c r="C26" s="1" t="str">
        <f t="shared" si="4"/>
        <v>1010</v>
      </c>
      <c r="D26" t="str">
        <f t="shared" si="3"/>
        <v>101010111100110111101111</v>
      </c>
    </row>
    <row r="27" spans="1:4" x14ac:dyDescent="0.25">
      <c r="A27" s="1">
        <v>12</v>
      </c>
      <c r="B27" s="1" t="str">
        <f t="shared" si="2"/>
        <v>B</v>
      </c>
      <c r="C27" s="1" t="str">
        <f t="shared" si="4"/>
        <v>1011</v>
      </c>
      <c r="D27" t="str">
        <f t="shared" si="3"/>
        <v>10111100110111101111</v>
      </c>
    </row>
    <row r="28" spans="1:4" x14ac:dyDescent="0.25">
      <c r="A28" s="1">
        <v>13</v>
      </c>
      <c r="B28" s="1" t="str">
        <f t="shared" si="2"/>
        <v>C</v>
      </c>
      <c r="C28" s="1" t="str">
        <f t="shared" si="4"/>
        <v>1100</v>
      </c>
      <c r="D28" t="str">
        <f t="shared" si="3"/>
        <v>1100110111101111</v>
      </c>
    </row>
    <row r="29" spans="1:4" x14ac:dyDescent="0.25">
      <c r="A29" s="1">
        <v>14</v>
      </c>
      <c r="B29" s="1" t="str">
        <f t="shared" si="2"/>
        <v>D</v>
      </c>
      <c r="C29" s="1" t="str">
        <f t="shared" si="4"/>
        <v>1101</v>
      </c>
      <c r="D29" t="str">
        <f>C29&amp;D30</f>
        <v>110111101111</v>
      </c>
    </row>
    <row r="30" spans="1:4" x14ac:dyDescent="0.25">
      <c r="A30" s="1">
        <v>15</v>
      </c>
      <c r="B30" s="1" t="str">
        <f t="shared" si="2"/>
        <v>E</v>
      </c>
      <c r="C30" s="1" t="str">
        <f t="shared" si="4"/>
        <v>1110</v>
      </c>
      <c r="D30" t="str">
        <f>C30&amp;C31</f>
        <v>11101111</v>
      </c>
    </row>
    <row r="31" spans="1:4" x14ac:dyDescent="0.25">
      <c r="A31" s="1">
        <v>16</v>
      </c>
      <c r="B31" s="1" t="str">
        <f t="shared" si="2"/>
        <v>F</v>
      </c>
      <c r="C31" s="1" t="str">
        <f t="shared" si="4"/>
        <v>1111</v>
      </c>
    </row>
    <row r="32" spans="1:4" x14ac:dyDescent="0.25">
      <c r="B32" s="1"/>
      <c r="C32" s="1"/>
    </row>
    <row r="33" spans="1:4" x14ac:dyDescent="0.25">
      <c r="A33" s="18" t="s">
        <v>81</v>
      </c>
    </row>
    <row r="34" spans="1:4" x14ac:dyDescent="0.25">
      <c r="B34" s="28" t="s">
        <v>38</v>
      </c>
      <c r="C34" s="27" t="str">
        <f>D36</f>
        <v>1100110000000000110011001111111111110000101010101111000010101010</v>
      </c>
    </row>
    <row r="35" spans="1:4" x14ac:dyDescent="0.25">
      <c r="A35" s="8" t="s">
        <v>5</v>
      </c>
      <c r="B35" s="9" t="s">
        <v>36</v>
      </c>
      <c r="C35" s="8" t="s">
        <v>37</v>
      </c>
    </row>
    <row r="36" spans="1:4" x14ac:dyDescent="0.25">
      <c r="A36" s="8">
        <v>1</v>
      </c>
      <c r="B36" s="26">
        <v>58</v>
      </c>
      <c r="C36" s="8" t="str">
        <f>MID($D$13,B36,1)</f>
        <v>1</v>
      </c>
      <c r="D36" s="3" t="str">
        <f t="shared" ref="D36:D96" si="5">C36&amp;D37</f>
        <v>1100110000000000110011001111111111110000101010101111000010101010</v>
      </c>
    </row>
    <row r="37" spans="1:4" x14ac:dyDescent="0.25">
      <c r="A37" s="8">
        <v>2</v>
      </c>
      <c r="B37" s="26">
        <v>50</v>
      </c>
      <c r="C37" s="8" t="str">
        <f t="shared" ref="C37:C99" si="6">MID($D$13,B37,1)</f>
        <v>1</v>
      </c>
      <c r="D37" t="str">
        <f t="shared" si="5"/>
        <v>100110000000000110011001111111111110000101010101111000010101010</v>
      </c>
    </row>
    <row r="38" spans="1:4" x14ac:dyDescent="0.25">
      <c r="A38" s="8">
        <v>3</v>
      </c>
      <c r="B38" s="26">
        <v>42</v>
      </c>
      <c r="C38" s="8" t="str">
        <f t="shared" si="6"/>
        <v>0</v>
      </c>
      <c r="D38" t="str">
        <f t="shared" si="5"/>
        <v>00110000000000110011001111111111110000101010101111000010101010</v>
      </c>
    </row>
    <row r="39" spans="1:4" x14ac:dyDescent="0.25">
      <c r="A39" s="8">
        <v>4</v>
      </c>
      <c r="B39" s="26">
        <v>34</v>
      </c>
      <c r="C39" s="8" t="str">
        <f t="shared" si="6"/>
        <v>0</v>
      </c>
      <c r="D39" t="str">
        <f t="shared" si="5"/>
        <v>0110000000000110011001111111111110000101010101111000010101010</v>
      </c>
    </row>
    <row r="40" spans="1:4" x14ac:dyDescent="0.25">
      <c r="A40" s="8">
        <v>5</v>
      </c>
      <c r="B40" s="26">
        <v>26</v>
      </c>
      <c r="C40" s="8" t="str">
        <f t="shared" si="6"/>
        <v>1</v>
      </c>
      <c r="D40" t="str">
        <f t="shared" si="5"/>
        <v>110000000000110011001111111111110000101010101111000010101010</v>
      </c>
    </row>
    <row r="41" spans="1:4" x14ac:dyDescent="0.25">
      <c r="A41" s="8">
        <v>6</v>
      </c>
      <c r="B41" s="26">
        <v>18</v>
      </c>
      <c r="C41" s="8" t="str">
        <f t="shared" si="6"/>
        <v>1</v>
      </c>
      <c r="D41" t="str">
        <f t="shared" si="5"/>
        <v>10000000000110011001111111111110000101010101111000010101010</v>
      </c>
    </row>
    <row r="42" spans="1:4" x14ac:dyDescent="0.25">
      <c r="A42" s="8">
        <v>7</v>
      </c>
      <c r="B42" s="26">
        <v>10</v>
      </c>
      <c r="C42" s="8" t="str">
        <f t="shared" si="6"/>
        <v>0</v>
      </c>
      <c r="D42" t="str">
        <f t="shared" si="5"/>
        <v>0000000000110011001111111111110000101010101111000010101010</v>
      </c>
    </row>
    <row r="43" spans="1:4" x14ac:dyDescent="0.25">
      <c r="A43" s="8">
        <v>8</v>
      </c>
      <c r="B43" s="26">
        <v>2</v>
      </c>
      <c r="C43" s="8" t="str">
        <f t="shared" si="6"/>
        <v>0</v>
      </c>
      <c r="D43" t="str">
        <f t="shared" si="5"/>
        <v>000000000110011001111111111110000101010101111000010101010</v>
      </c>
    </row>
    <row r="44" spans="1:4" x14ac:dyDescent="0.25">
      <c r="A44" s="8">
        <v>9</v>
      </c>
      <c r="B44" s="26">
        <v>60</v>
      </c>
      <c r="C44" s="8" t="str">
        <f t="shared" si="6"/>
        <v>0</v>
      </c>
      <c r="D44" t="str">
        <f t="shared" si="5"/>
        <v>00000000110011001111111111110000101010101111000010101010</v>
      </c>
    </row>
    <row r="45" spans="1:4" x14ac:dyDescent="0.25">
      <c r="A45" s="8">
        <v>10</v>
      </c>
      <c r="B45" s="26">
        <v>52</v>
      </c>
      <c r="C45" s="8" t="str">
        <f t="shared" si="6"/>
        <v>0</v>
      </c>
      <c r="D45" t="str">
        <f t="shared" si="5"/>
        <v>0000000110011001111111111110000101010101111000010101010</v>
      </c>
    </row>
    <row r="46" spans="1:4" x14ac:dyDescent="0.25">
      <c r="A46" s="8">
        <v>11</v>
      </c>
      <c r="B46" s="26">
        <v>44</v>
      </c>
      <c r="C46" s="8" t="str">
        <f t="shared" si="6"/>
        <v>0</v>
      </c>
      <c r="D46" t="str">
        <f t="shared" si="5"/>
        <v>000000110011001111111111110000101010101111000010101010</v>
      </c>
    </row>
    <row r="47" spans="1:4" x14ac:dyDescent="0.25">
      <c r="A47" s="8">
        <v>12</v>
      </c>
      <c r="B47" s="26">
        <v>36</v>
      </c>
      <c r="C47" s="8" t="str">
        <f t="shared" si="6"/>
        <v>0</v>
      </c>
      <c r="D47" t="str">
        <f t="shared" si="5"/>
        <v>00000110011001111111111110000101010101111000010101010</v>
      </c>
    </row>
    <row r="48" spans="1:4" x14ac:dyDescent="0.25">
      <c r="A48" s="8">
        <v>13</v>
      </c>
      <c r="B48" s="26">
        <v>28</v>
      </c>
      <c r="C48" s="8" t="str">
        <f t="shared" si="6"/>
        <v>0</v>
      </c>
      <c r="D48" t="str">
        <f t="shared" si="5"/>
        <v>0000110011001111111111110000101010101111000010101010</v>
      </c>
    </row>
    <row r="49" spans="1:4" x14ac:dyDescent="0.25">
      <c r="A49" s="8">
        <v>14</v>
      </c>
      <c r="B49" s="26">
        <v>20</v>
      </c>
      <c r="C49" s="8" t="str">
        <f t="shared" si="6"/>
        <v>0</v>
      </c>
      <c r="D49" t="str">
        <f t="shared" si="5"/>
        <v>000110011001111111111110000101010101111000010101010</v>
      </c>
    </row>
    <row r="50" spans="1:4" x14ac:dyDescent="0.25">
      <c r="A50" s="8">
        <v>15</v>
      </c>
      <c r="B50" s="26">
        <v>12</v>
      </c>
      <c r="C50" s="8" t="str">
        <f t="shared" si="6"/>
        <v>0</v>
      </c>
      <c r="D50" t="str">
        <f t="shared" si="5"/>
        <v>00110011001111111111110000101010101111000010101010</v>
      </c>
    </row>
    <row r="51" spans="1:4" x14ac:dyDescent="0.25">
      <c r="A51" s="8">
        <v>16</v>
      </c>
      <c r="B51" s="26">
        <v>4</v>
      </c>
      <c r="C51" s="8" t="str">
        <f t="shared" si="6"/>
        <v>0</v>
      </c>
      <c r="D51" t="str">
        <f t="shared" si="5"/>
        <v>0110011001111111111110000101010101111000010101010</v>
      </c>
    </row>
    <row r="52" spans="1:4" x14ac:dyDescent="0.25">
      <c r="A52" s="8">
        <v>17</v>
      </c>
      <c r="B52" s="26">
        <v>62</v>
      </c>
      <c r="C52" s="8" t="str">
        <f t="shared" si="6"/>
        <v>1</v>
      </c>
      <c r="D52" t="str">
        <f t="shared" si="5"/>
        <v>110011001111111111110000101010101111000010101010</v>
      </c>
    </row>
    <row r="53" spans="1:4" x14ac:dyDescent="0.25">
      <c r="A53" s="8">
        <v>18</v>
      </c>
      <c r="B53" s="26">
        <v>54</v>
      </c>
      <c r="C53" s="8" t="str">
        <f t="shared" si="6"/>
        <v>1</v>
      </c>
      <c r="D53" t="str">
        <f t="shared" si="5"/>
        <v>10011001111111111110000101010101111000010101010</v>
      </c>
    </row>
    <row r="54" spans="1:4" x14ac:dyDescent="0.25">
      <c r="A54" s="8">
        <v>19</v>
      </c>
      <c r="B54" s="26">
        <v>46</v>
      </c>
      <c r="C54" s="8" t="str">
        <f t="shared" si="6"/>
        <v>0</v>
      </c>
      <c r="D54" t="str">
        <f t="shared" si="5"/>
        <v>0011001111111111110000101010101111000010101010</v>
      </c>
    </row>
    <row r="55" spans="1:4" x14ac:dyDescent="0.25">
      <c r="A55" s="8">
        <v>20</v>
      </c>
      <c r="B55" s="26">
        <v>38</v>
      </c>
      <c r="C55" s="8" t="str">
        <f t="shared" si="6"/>
        <v>0</v>
      </c>
      <c r="D55" t="str">
        <f t="shared" si="5"/>
        <v>011001111111111110000101010101111000010101010</v>
      </c>
    </row>
    <row r="56" spans="1:4" x14ac:dyDescent="0.25">
      <c r="A56" s="8">
        <v>21</v>
      </c>
      <c r="B56" s="26">
        <v>30</v>
      </c>
      <c r="C56" s="8" t="str">
        <f t="shared" si="6"/>
        <v>1</v>
      </c>
      <c r="D56" t="str">
        <f t="shared" si="5"/>
        <v>11001111111111110000101010101111000010101010</v>
      </c>
    </row>
    <row r="57" spans="1:4" x14ac:dyDescent="0.25">
      <c r="A57" s="8">
        <v>22</v>
      </c>
      <c r="B57" s="26">
        <v>22</v>
      </c>
      <c r="C57" s="8" t="str">
        <f t="shared" si="6"/>
        <v>1</v>
      </c>
      <c r="D57" t="str">
        <f t="shared" si="5"/>
        <v>1001111111111110000101010101111000010101010</v>
      </c>
    </row>
    <row r="58" spans="1:4" x14ac:dyDescent="0.25">
      <c r="A58" s="8">
        <v>23</v>
      </c>
      <c r="B58" s="26">
        <v>14</v>
      </c>
      <c r="C58" s="8" t="str">
        <f t="shared" si="6"/>
        <v>0</v>
      </c>
      <c r="D58" t="str">
        <f t="shared" si="5"/>
        <v>001111111111110000101010101111000010101010</v>
      </c>
    </row>
    <row r="59" spans="1:4" x14ac:dyDescent="0.25">
      <c r="A59" s="8">
        <v>24</v>
      </c>
      <c r="B59" s="26">
        <v>6</v>
      </c>
      <c r="C59" s="8" t="str">
        <f t="shared" si="6"/>
        <v>0</v>
      </c>
      <c r="D59" t="str">
        <f t="shared" si="5"/>
        <v>01111111111110000101010101111000010101010</v>
      </c>
    </row>
    <row r="60" spans="1:4" x14ac:dyDescent="0.25">
      <c r="A60" s="8">
        <v>25</v>
      </c>
      <c r="B60" s="26">
        <v>64</v>
      </c>
      <c r="C60" s="8" t="str">
        <f t="shared" si="6"/>
        <v>1</v>
      </c>
      <c r="D60" t="str">
        <f t="shared" si="5"/>
        <v>1111111111110000101010101111000010101010</v>
      </c>
    </row>
    <row r="61" spans="1:4" x14ac:dyDescent="0.25">
      <c r="A61" s="8">
        <v>26</v>
      </c>
      <c r="B61" s="26">
        <v>56</v>
      </c>
      <c r="C61" s="8" t="str">
        <f t="shared" si="6"/>
        <v>1</v>
      </c>
      <c r="D61" t="str">
        <f t="shared" si="5"/>
        <v>111111111110000101010101111000010101010</v>
      </c>
    </row>
    <row r="62" spans="1:4" x14ac:dyDescent="0.25">
      <c r="A62" s="8">
        <v>27</v>
      </c>
      <c r="B62" s="26">
        <v>48</v>
      </c>
      <c r="C62" s="8" t="str">
        <f t="shared" si="6"/>
        <v>1</v>
      </c>
      <c r="D62" t="str">
        <f t="shared" si="5"/>
        <v>11111111110000101010101111000010101010</v>
      </c>
    </row>
    <row r="63" spans="1:4" x14ac:dyDescent="0.25">
      <c r="A63" s="8">
        <v>28</v>
      </c>
      <c r="B63" s="26">
        <v>40</v>
      </c>
      <c r="C63" s="8" t="str">
        <f t="shared" si="6"/>
        <v>1</v>
      </c>
      <c r="D63" t="str">
        <f t="shared" si="5"/>
        <v>1111111110000101010101111000010101010</v>
      </c>
    </row>
    <row r="64" spans="1:4" x14ac:dyDescent="0.25">
      <c r="A64" s="8">
        <v>29</v>
      </c>
      <c r="B64" s="26">
        <v>32</v>
      </c>
      <c r="C64" s="8" t="str">
        <f t="shared" si="6"/>
        <v>1</v>
      </c>
      <c r="D64" t="str">
        <f t="shared" si="5"/>
        <v>111111110000101010101111000010101010</v>
      </c>
    </row>
    <row r="65" spans="1:4" x14ac:dyDescent="0.25">
      <c r="A65" s="8">
        <v>30</v>
      </c>
      <c r="B65" s="26">
        <v>24</v>
      </c>
      <c r="C65" s="8" t="str">
        <f t="shared" si="6"/>
        <v>1</v>
      </c>
      <c r="D65" t="str">
        <f t="shared" si="5"/>
        <v>11111110000101010101111000010101010</v>
      </c>
    </row>
    <row r="66" spans="1:4" x14ac:dyDescent="0.25">
      <c r="A66" s="8">
        <v>31</v>
      </c>
      <c r="B66" s="26">
        <v>16</v>
      </c>
      <c r="C66" s="8" t="str">
        <f t="shared" si="6"/>
        <v>1</v>
      </c>
      <c r="D66" t="str">
        <f t="shared" si="5"/>
        <v>1111110000101010101111000010101010</v>
      </c>
    </row>
    <row r="67" spans="1:4" x14ac:dyDescent="0.25">
      <c r="A67" s="8">
        <v>32</v>
      </c>
      <c r="B67" s="26">
        <v>8</v>
      </c>
      <c r="C67" s="8" t="str">
        <f t="shared" si="6"/>
        <v>1</v>
      </c>
      <c r="D67" t="str">
        <f t="shared" si="5"/>
        <v>111110000101010101111000010101010</v>
      </c>
    </row>
    <row r="68" spans="1:4" x14ac:dyDescent="0.25">
      <c r="A68" s="8">
        <v>33</v>
      </c>
      <c r="B68" s="26">
        <v>57</v>
      </c>
      <c r="C68" s="8" t="str">
        <f t="shared" si="6"/>
        <v>1</v>
      </c>
      <c r="D68" t="str">
        <f t="shared" si="5"/>
        <v>11110000101010101111000010101010</v>
      </c>
    </row>
    <row r="69" spans="1:4" x14ac:dyDescent="0.25">
      <c r="A69" s="8">
        <v>34</v>
      </c>
      <c r="B69" s="26">
        <v>49</v>
      </c>
      <c r="C69" s="8" t="str">
        <f t="shared" si="6"/>
        <v>1</v>
      </c>
      <c r="D69" t="str">
        <f t="shared" si="5"/>
        <v>1110000101010101111000010101010</v>
      </c>
    </row>
    <row r="70" spans="1:4" x14ac:dyDescent="0.25">
      <c r="A70" s="8">
        <v>35</v>
      </c>
      <c r="B70" s="26">
        <v>41</v>
      </c>
      <c r="C70" s="8" t="str">
        <f t="shared" si="6"/>
        <v>1</v>
      </c>
      <c r="D70" t="str">
        <f t="shared" si="5"/>
        <v>110000101010101111000010101010</v>
      </c>
    </row>
    <row r="71" spans="1:4" x14ac:dyDescent="0.25">
      <c r="A71" s="8">
        <v>36</v>
      </c>
      <c r="B71" s="26">
        <v>33</v>
      </c>
      <c r="C71" s="8" t="str">
        <f t="shared" si="6"/>
        <v>1</v>
      </c>
      <c r="D71" t="str">
        <f t="shared" si="5"/>
        <v>10000101010101111000010101010</v>
      </c>
    </row>
    <row r="72" spans="1:4" x14ac:dyDescent="0.25">
      <c r="A72" s="8">
        <v>37</v>
      </c>
      <c r="B72" s="26">
        <v>25</v>
      </c>
      <c r="C72" s="8" t="str">
        <f t="shared" si="6"/>
        <v>0</v>
      </c>
      <c r="D72" t="str">
        <f t="shared" si="5"/>
        <v>0000101010101111000010101010</v>
      </c>
    </row>
    <row r="73" spans="1:4" x14ac:dyDescent="0.25">
      <c r="A73" s="8">
        <v>38</v>
      </c>
      <c r="B73" s="26">
        <v>17</v>
      </c>
      <c r="C73" s="8" t="str">
        <f t="shared" si="6"/>
        <v>0</v>
      </c>
      <c r="D73" t="str">
        <f t="shared" si="5"/>
        <v>000101010101111000010101010</v>
      </c>
    </row>
    <row r="74" spans="1:4" x14ac:dyDescent="0.25">
      <c r="A74" s="8">
        <v>39</v>
      </c>
      <c r="B74" s="26">
        <v>9</v>
      </c>
      <c r="C74" s="8" t="str">
        <f t="shared" si="6"/>
        <v>0</v>
      </c>
      <c r="D74" t="str">
        <f t="shared" si="5"/>
        <v>00101010101111000010101010</v>
      </c>
    </row>
    <row r="75" spans="1:4" x14ac:dyDescent="0.25">
      <c r="A75" s="8">
        <v>40</v>
      </c>
      <c r="B75" s="26">
        <v>1</v>
      </c>
      <c r="C75" s="8" t="str">
        <f t="shared" si="6"/>
        <v>0</v>
      </c>
      <c r="D75" t="str">
        <f t="shared" si="5"/>
        <v>0101010101111000010101010</v>
      </c>
    </row>
    <row r="76" spans="1:4" x14ac:dyDescent="0.25">
      <c r="A76" s="8">
        <v>41</v>
      </c>
      <c r="B76" s="26">
        <v>59</v>
      </c>
      <c r="C76" s="8" t="str">
        <f t="shared" si="6"/>
        <v>1</v>
      </c>
      <c r="D76" t="str">
        <f t="shared" si="5"/>
        <v>101010101111000010101010</v>
      </c>
    </row>
    <row r="77" spans="1:4" x14ac:dyDescent="0.25">
      <c r="A77" s="8">
        <v>42</v>
      </c>
      <c r="B77" s="26">
        <v>51</v>
      </c>
      <c r="C77" s="8" t="str">
        <f t="shared" si="6"/>
        <v>0</v>
      </c>
      <c r="D77" t="str">
        <f t="shared" si="5"/>
        <v>01010101111000010101010</v>
      </c>
    </row>
    <row r="78" spans="1:4" x14ac:dyDescent="0.25">
      <c r="A78" s="8">
        <v>43</v>
      </c>
      <c r="B78" s="26">
        <v>43</v>
      </c>
      <c r="C78" s="8" t="str">
        <f t="shared" si="6"/>
        <v>1</v>
      </c>
      <c r="D78" t="str">
        <f t="shared" si="5"/>
        <v>1010101111000010101010</v>
      </c>
    </row>
    <row r="79" spans="1:4" x14ac:dyDescent="0.25">
      <c r="A79" s="8">
        <v>44</v>
      </c>
      <c r="B79" s="26">
        <v>35</v>
      </c>
      <c r="C79" s="8" t="str">
        <f t="shared" si="6"/>
        <v>0</v>
      </c>
      <c r="D79" t="str">
        <f t="shared" si="5"/>
        <v>010101111000010101010</v>
      </c>
    </row>
    <row r="80" spans="1:4" x14ac:dyDescent="0.25">
      <c r="A80" s="8">
        <v>45</v>
      </c>
      <c r="B80" s="26">
        <v>27</v>
      </c>
      <c r="C80" s="8" t="str">
        <f t="shared" si="6"/>
        <v>1</v>
      </c>
      <c r="D80" t="str">
        <f t="shared" si="5"/>
        <v>10101111000010101010</v>
      </c>
    </row>
    <row r="81" spans="1:4" x14ac:dyDescent="0.25">
      <c r="A81" s="8">
        <v>46</v>
      </c>
      <c r="B81" s="26">
        <v>19</v>
      </c>
      <c r="C81" s="8" t="str">
        <f t="shared" si="6"/>
        <v>0</v>
      </c>
      <c r="D81" t="str">
        <f t="shared" si="5"/>
        <v>0101111000010101010</v>
      </c>
    </row>
    <row r="82" spans="1:4" x14ac:dyDescent="0.25">
      <c r="A82" s="8">
        <v>47</v>
      </c>
      <c r="B82" s="26">
        <v>11</v>
      </c>
      <c r="C82" s="8" t="str">
        <f t="shared" si="6"/>
        <v>1</v>
      </c>
      <c r="D82" t="str">
        <f t="shared" si="5"/>
        <v>101111000010101010</v>
      </c>
    </row>
    <row r="83" spans="1:4" x14ac:dyDescent="0.25">
      <c r="A83" s="8">
        <v>48</v>
      </c>
      <c r="B83" s="26">
        <v>3</v>
      </c>
      <c r="C83" s="8" t="str">
        <f t="shared" si="6"/>
        <v>0</v>
      </c>
      <c r="D83" t="str">
        <f t="shared" si="5"/>
        <v>01111000010101010</v>
      </c>
    </row>
    <row r="84" spans="1:4" x14ac:dyDescent="0.25">
      <c r="A84" s="8">
        <v>49</v>
      </c>
      <c r="B84" s="26">
        <v>61</v>
      </c>
      <c r="C84" s="8" t="str">
        <f t="shared" si="6"/>
        <v>1</v>
      </c>
      <c r="D84" t="str">
        <f t="shared" si="5"/>
        <v>1111000010101010</v>
      </c>
    </row>
    <row r="85" spans="1:4" x14ac:dyDescent="0.25">
      <c r="A85" s="8">
        <v>50</v>
      </c>
      <c r="B85" s="26">
        <v>53</v>
      </c>
      <c r="C85" s="8" t="str">
        <f t="shared" si="6"/>
        <v>1</v>
      </c>
      <c r="D85" t="str">
        <f t="shared" si="5"/>
        <v>111000010101010</v>
      </c>
    </row>
    <row r="86" spans="1:4" x14ac:dyDescent="0.25">
      <c r="A86" s="8">
        <v>51</v>
      </c>
      <c r="B86" s="26">
        <v>45</v>
      </c>
      <c r="C86" s="8" t="str">
        <f t="shared" si="6"/>
        <v>1</v>
      </c>
      <c r="D86" t="str">
        <f t="shared" si="5"/>
        <v>11000010101010</v>
      </c>
    </row>
    <row r="87" spans="1:4" x14ac:dyDescent="0.25">
      <c r="A87" s="8">
        <v>52</v>
      </c>
      <c r="B87" s="26">
        <v>37</v>
      </c>
      <c r="C87" s="8" t="str">
        <f t="shared" si="6"/>
        <v>1</v>
      </c>
      <c r="D87" t="str">
        <f t="shared" si="5"/>
        <v>1000010101010</v>
      </c>
    </row>
    <row r="88" spans="1:4" x14ac:dyDescent="0.25">
      <c r="A88" s="8">
        <v>53</v>
      </c>
      <c r="B88" s="26">
        <v>29</v>
      </c>
      <c r="C88" s="8" t="str">
        <f t="shared" si="6"/>
        <v>0</v>
      </c>
      <c r="D88" t="str">
        <f t="shared" si="5"/>
        <v>000010101010</v>
      </c>
    </row>
    <row r="89" spans="1:4" x14ac:dyDescent="0.25">
      <c r="A89" s="8">
        <v>54</v>
      </c>
      <c r="B89" s="26">
        <v>21</v>
      </c>
      <c r="C89" s="8" t="str">
        <f t="shared" si="6"/>
        <v>0</v>
      </c>
      <c r="D89" t="str">
        <f t="shared" si="5"/>
        <v>00010101010</v>
      </c>
    </row>
    <row r="90" spans="1:4" x14ac:dyDescent="0.25">
      <c r="A90" s="8">
        <v>55</v>
      </c>
      <c r="B90" s="26">
        <v>13</v>
      </c>
      <c r="C90" s="8" t="str">
        <f t="shared" si="6"/>
        <v>0</v>
      </c>
      <c r="D90" t="str">
        <f t="shared" si="5"/>
        <v>0010101010</v>
      </c>
    </row>
    <row r="91" spans="1:4" x14ac:dyDescent="0.25">
      <c r="A91" s="8">
        <v>56</v>
      </c>
      <c r="B91" s="26">
        <v>5</v>
      </c>
      <c r="C91" s="8" t="str">
        <f t="shared" si="6"/>
        <v>0</v>
      </c>
      <c r="D91" t="str">
        <f t="shared" si="5"/>
        <v>010101010</v>
      </c>
    </row>
    <row r="92" spans="1:4" x14ac:dyDescent="0.25">
      <c r="A92" s="8">
        <v>57</v>
      </c>
      <c r="B92" s="26">
        <v>63</v>
      </c>
      <c r="C92" s="8" t="str">
        <f t="shared" si="6"/>
        <v>1</v>
      </c>
      <c r="D92" t="str">
        <f t="shared" si="5"/>
        <v>10101010</v>
      </c>
    </row>
    <row r="93" spans="1:4" x14ac:dyDescent="0.25">
      <c r="A93" s="8">
        <v>58</v>
      </c>
      <c r="B93" s="26">
        <v>55</v>
      </c>
      <c r="C93" s="8" t="str">
        <f t="shared" si="6"/>
        <v>0</v>
      </c>
      <c r="D93" t="str">
        <f t="shared" si="5"/>
        <v>0101010</v>
      </c>
    </row>
    <row r="94" spans="1:4" x14ac:dyDescent="0.25">
      <c r="A94" s="8">
        <v>59</v>
      </c>
      <c r="B94" s="26">
        <v>47</v>
      </c>
      <c r="C94" s="8" t="str">
        <f t="shared" si="6"/>
        <v>1</v>
      </c>
      <c r="D94" t="str">
        <f t="shared" si="5"/>
        <v>101010</v>
      </c>
    </row>
    <row r="95" spans="1:4" x14ac:dyDescent="0.25">
      <c r="A95" s="8">
        <v>60</v>
      </c>
      <c r="B95" s="26">
        <v>39</v>
      </c>
      <c r="C95" s="8" t="str">
        <f t="shared" si="6"/>
        <v>0</v>
      </c>
      <c r="D95" t="str">
        <f t="shared" si="5"/>
        <v>01010</v>
      </c>
    </row>
    <row r="96" spans="1:4" x14ac:dyDescent="0.25">
      <c r="A96" s="8">
        <v>61</v>
      </c>
      <c r="B96" s="26">
        <v>31</v>
      </c>
      <c r="C96" s="8" t="str">
        <f t="shared" si="6"/>
        <v>1</v>
      </c>
      <c r="D96" t="str">
        <f t="shared" si="5"/>
        <v>1010</v>
      </c>
    </row>
    <row r="97" spans="1:8" x14ac:dyDescent="0.25">
      <c r="A97" s="8">
        <v>62</v>
      </c>
      <c r="B97" s="26">
        <v>23</v>
      </c>
      <c r="C97" s="8" t="str">
        <f t="shared" si="6"/>
        <v>0</v>
      </c>
      <c r="D97" t="str">
        <f>C97&amp;D98</f>
        <v>010</v>
      </c>
    </row>
    <row r="98" spans="1:8" x14ac:dyDescent="0.25">
      <c r="A98" s="8">
        <v>63</v>
      </c>
      <c r="B98" s="26">
        <v>15</v>
      </c>
      <c r="C98" s="8" t="str">
        <f t="shared" si="6"/>
        <v>1</v>
      </c>
      <c r="D98" t="str">
        <f>C98&amp;C99</f>
        <v>10</v>
      </c>
    </row>
    <row r="99" spans="1:8" x14ac:dyDescent="0.25">
      <c r="A99" s="8">
        <v>64</v>
      </c>
      <c r="B99" s="26">
        <v>7</v>
      </c>
      <c r="C99" s="8" t="str">
        <f t="shared" si="6"/>
        <v>0</v>
      </c>
    </row>
    <row r="100" spans="1:8" x14ac:dyDescent="0.25">
      <c r="A100" s="29" t="s">
        <v>74</v>
      </c>
      <c r="B100" s="26"/>
      <c r="C100" s="8"/>
    </row>
    <row r="101" spans="1:8" x14ac:dyDescent="0.25">
      <c r="A101" s="8"/>
      <c r="B101" s="8"/>
      <c r="C101" s="8"/>
    </row>
    <row r="102" spans="1:8" x14ac:dyDescent="0.25">
      <c r="A102" s="21" t="s">
        <v>9</v>
      </c>
      <c r="B102" s="22" t="s">
        <v>9</v>
      </c>
      <c r="C102" s="13" t="s">
        <v>11</v>
      </c>
      <c r="E102" s="19" t="s">
        <v>39</v>
      </c>
      <c r="F102" t="str">
        <f>LEFT(C34,32)</f>
        <v>11001100000000001100110011111111</v>
      </c>
    </row>
    <row r="103" spans="1:8" x14ac:dyDescent="0.25">
      <c r="A103" s="21">
        <v>1</v>
      </c>
      <c r="B103" s="23" t="str">
        <f t="shared" ref="B103:B110" si="7">MID($C$34,(A103-1)*8+1,8)</f>
        <v>11001100</v>
      </c>
      <c r="C103" s="24" t="str">
        <f>BIN2HEX(B103,2)</f>
        <v>CC</v>
      </c>
      <c r="E103" s="19" t="s">
        <v>40</v>
      </c>
      <c r="F103" t="str">
        <f>RIGHT(C34,32)</f>
        <v>11110000101010101111000010101010</v>
      </c>
    </row>
    <row r="104" spans="1:8" x14ac:dyDescent="0.25">
      <c r="A104" s="21">
        <v>2</v>
      </c>
      <c r="B104" s="23" t="str">
        <f t="shared" si="7"/>
        <v>00000000</v>
      </c>
      <c r="C104" s="24" t="str">
        <f t="shared" ref="C104:C110" si="8">BIN2HEX(B104,2)</f>
        <v>00</v>
      </c>
    </row>
    <row r="105" spans="1:8" x14ac:dyDescent="0.25">
      <c r="A105" s="21">
        <v>3</v>
      </c>
      <c r="B105" s="23" t="str">
        <f t="shared" si="7"/>
        <v>11001100</v>
      </c>
      <c r="C105" s="24" t="str">
        <f t="shared" si="8"/>
        <v>CC</v>
      </c>
      <c r="E105" s="21" t="s">
        <v>9</v>
      </c>
      <c r="F105" s="22" t="s">
        <v>9</v>
      </c>
      <c r="G105" s="13" t="s">
        <v>11</v>
      </c>
    </row>
    <row r="106" spans="1:8" x14ac:dyDescent="0.25">
      <c r="A106" s="21">
        <v>4</v>
      </c>
      <c r="B106" s="23" t="str">
        <f t="shared" si="7"/>
        <v>11111111</v>
      </c>
      <c r="C106" s="24" t="str">
        <f t="shared" si="8"/>
        <v>FF</v>
      </c>
      <c r="E106" s="21">
        <v>1</v>
      </c>
      <c r="F106" s="23" t="str">
        <f>MID($E$113,(E106-1)*8+1,8)</f>
        <v>01111010</v>
      </c>
      <c r="G106" s="24" t="str">
        <f>BIN2HEX(F106,2)</f>
        <v>7A</v>
      </c>
    </row>
    <row r="107" spans="1:8" x14ac:dyDescent="0.25">
      <c r="A107" s="21">
        <v>5</v>
      </c>
      <c r="B107" s="23" t="str">
        <f t="shared" si="7"/>
        <v>11110000</v>
      </c>
      <c r="C107" s="24" t="str">
        <f t="shared" si="8"/>
        <v>F0</v>
      </c>
      <c r="E107" s="21">
        <v>2</v>
      </c>
      <c r="F107" s="23" t="str">
        <f t="shared" ref="F107:F111" si="9">MID($E$113,(E107-1)*8+1,8)</f>
        <v>00010101</v>
      </c>
      <c r="G107" s="24" t="str">
        <f t="shared" ref="G107:G111" si="10">BIN2HEX(F107,2)</f>
        <v>15</v>
      </c>
      <c r="H107" s="6" t="s">
        <v>42</v>
      </c>
    </row>
    <row r="108" spans="1:8" x14ac:dyDescent="0.25">
      <c r="A108" s="21">
        <v>6</v>
      </c>
      <c r="B108" s="23" t="str">
        <f t="shared" si="7"/>
        <v>10101010</v>
      </c>
      <c r="C108" s="24" t="str">
        <f t="shared" si="8"/>
        <v>AA</v>
      </c>
      <c r="E108" s="21">
        <v>3</v>
      </c>
      <c r="F108" s="23" t="str">
        <f t="shared" si="9"/>
        <v>01010101</v>
      </c>
      <c r="G108" s="24" t="str">
        <f t="shared" si="10"/>
        <v>55</v>
      </c>
    </row>
    <row r="109" spans="1:8" x14ac:dyDescent="0.25">
      <c r="A109" s="21">
        <v>7</v>
      </c>
      <c r="B109" s="23" t="str">
        <f t="shared" si="7"/>
        <v>11110000</v>
      </c>
      <c r="C109" s="24" t="str">
        <f>BIN2HEX(B109,2)</f>
        <v>F0</v>
      </c>
      <c r="E109" s="21">
        <v>4</v>
      </c>
      <c r="F109" s="23" t="str">
        <f t="shared" si="9"/>
        <v>01111010</v>
      </c>
      <c r="G109" s="24" t="str">
        <f t="shared" si="10"/>
        <v>7A</v>
      </c>
    </row>
    <row r="110" spans="1:8" x14ac:dyDescent="0.25">
      <c r="A110" s="21">
        <v>8</v>
      </c>
      <c r="B110" s="23" t="str">
        <f t="shared" si="7"/>
        <v>10101010</v>
      </c>
      <c r="C110" s="24" t="str">
        <f t="shared" si="8"/>
        <v>AA</v>
      </c>
      <c r="E110" s="21">
        <v>5</v>
      </c>
      <c r="F110" s="23" t="str">
        <f t="shared" si="9"/>
        <v>00010101</v>
      </c>
      <c r="G110" s="24" t="str">
        <f t="shared" si="10"/>
        <v>15</v>
      </c>
    </row>
    <row r="111" spans="1:8" x14ac:dyDescent="0.25">
      <c r="A111" s="8"/>
      <c r="B111" s="8"/>
      <c r="C111" s="8"/>
      <c r="E111" s="21">
        <v>6</v>
      </c>
      <c r="F111" s="23" t="str">
        <f t="shared" si="9"/>
        <v>01010101</v>
      </c>
      <c r="G111" s="24" t="str">
        <f t="shared" si="10"/>
        <v>55</v>
      </c>
    </row>
    <row r="112" spans="1:8" x14ac:dyDescent="0.25">
      <c r="A112" s="29" t="s">
        <v>72</v>
      </c>
      <c r="B112" s="8"/>
      <c r="C112" s="8"/>
    </row>
    <row r="113" spans="1:5" x14ac:dyDescent="0.25">
      <c r="A113" s="8" t="s">
        <v>5</v>
      </c>
      <c r="B113" s="8" t="s">
        <v>6</v>
      </c>
      <c r="C113" s="8" t="s">
        <v>37</v>
      </c>
      <c r="D113" s="6" t="s">
        <v>41</v>
      </c>
      <c r="E113" s="3" t="str">
        <f>D114</f>
        <v>011110100001010101010101011110100001010101010101</v>
      </c>
    </row>
    <row r="114" spans="1:5" x14ac:dyDescent="0.25">
      <c r="A114" s="8">
        <v>1</v>
      </c>
      <c r="B114" s="26">
        <v>32</v>
      </c>
      <c r="C114" s="8" t="str">
        <f t="shared" ref="C114:C161" si="11">MID($F$103,B114,1)</f>
        <v>0</v>
      </c>
      <c r="D114" s="3" t="str">
        <f t="shared" ref="D114:D158" si="12">C114&amp;D115</f>
        <v>011110100001010101010101011110100001010101010101</v>
      </c>
    </row>
    <row r="115" spans="1:5" x14ac:dyDescent="0.25">
      <c r="A115" s="8">
        <v>2</v>
      </c>
      <c r="B115" s="30">
        <v>1</v>
      </c>
      <c r="C115" s="8" t="str">
        <f t="shared" si="11"/>
        <v>1</v>
      </c>
      <c r="D115" t="str">
        <f t="shared" si="12"/>
        <v>11110100001010101010101011110100001010101010101</v>
      </c>
    </row>
    <row r="116" spans="1:5" x14ac:dyDescent="0.25">
      <c r="A116" s="8">
        <v>3</v>
      </c>
      <c r="B116" s="30">
        <v>2</v>
      </c>
      <c r="C116" s="8" t="str">
        <f t="shared" si="11"/>
        <v>1</v>
      </c>
      <c r="D116" t="str">
        <f t="shared" si="12"/>
        <v>1110100001010101010101011110100001010101010101</v>
      </c>
    </row>
    <row r="117" spans="1:5" x14ac:dyDescent="0.25">
      <c r="A117" s="8">
        <v>4</v>
      </c>
      <c r="B117" s="30">
        <v>3</v>
      </c>
      <c r="C117" s="8" t="str">
        <f t="shared" si="11"/>
        <v>1</v>
      </c>
      <c r="D117" t="str">
        <f t="shared" si="12"/>
        <v>110100001010101010101011110100001010101010101</v>
      </c>
    </row>
    <row r="118" spans="1:5" x14ac:dyDescent="0.25">
      <c r="A118" s="8">
        <v>5</v>
      </c>
      <c r="B118" s="30">
        <v>4</v>
      </c>
      <c r="C118" s="8" t="str">
        <f t="shared" si="11"/>
        <v>1</v>
      </c>
      <c r="D118" t="str">
        <f t="shared" si="12"/>
        <v>10100001010101010101011110100001010101010101</v>
      </c>
    </row>
    <row r="119" spans="1:5" x14ac:dyDescent="0.25">
      <c r="A119" s="8">
        <v>6</v>
      </c>
      <c r="B119" s="30">
        <v>5</v>
      </c>
      <c r="C119" s="8" t="str">
        <f t="shared" si="11"/>
        <v>0</v>
      </c>
      <c r="D119" t="str">
        <f t="shared" si="12"/>
        <v>0100001010101010101011110100001010101010101</v>
      </c>
    </row>
    <row r="120" spans="1:5" x14ac:dyDescent="0.25">
      <c r="A120" s="8">
        <v>7</v>
      </c>
      <c r="B120" s="30">
        <v>4</v>
      </c>
      <c r="C120" s="8" t="str">
        <f t="shared" si="11"/>
        <v>1</v>
      </c>
      <c r="D120" t="str">
        <f t="shared" si="12"/>
        <v>100001010101010101011110100001010101010101</v>
      </c>
    </row>
    <row r="121" spans="1:5" x14ac:dyDescent="0.25">
      <c r="A121" s="8">
        <v>8</v>
      </c>
      <c r="B121" s="30">
        <v>5</v>
      </c>
      <c r="C121" s="8" t="str">
        <f t="shared" si="11"/>
        <v>0</v>
      </c>
      <c r="D121" t="str">
        <f t="shared" si="12"/>
        <v>00001010101010101011110100001010101010101</v>
      </c>
    </row>
    <row r="122" spans="1:5" x14ac:dyDescent="0.25">
      <c r="A122" s="8">
        <v>9</v>
      </c>
      <c r="B122" s="30">
        <v>6</v>
      </c>
      <c r="C122" s="8" t="str">
        <f t="shared" si="11"/>
        <v>0</v>
      </c>
      <c r="D122" t="str">
        <f t="shared" si="12"/>
        <v>0001010101010101011110100001010101010101</v>
      </c>
    </row>
    <row r="123" spans="1:5" x14ac:dyDescent="0.25">
      <c r="A123" s="8">
        <v>10</v>
      </c>
      <c r="B123" s="30">
        <v>7</v>
      </c>
      <c r="C123" s="8" t="str">
        <f t="shared" si="11"/>
        <v>0</v>
      </c>
      <c r="D123" t="str">
        <f t="shared" si="12"/>
        <v>001010101010101011110100001010101010101</v>
      </c>
    </row>
    <row r="124" spans="1:5" x14ac:dyDescent="0.25">
      <c r="A124" s="8">
        <v>11</v>
      </c>
      <c r="B124" s="30">
        <v>8</v>
      </c>
      <c r="C124" s="8" t="str">
        <f t="shared" si="11"/>
        <v>0</v>
      </c>
      <c r="D124" t="str">
        <f t="shared" si="12"/>
        <v>01010101010101011110100001010101010101</v>
      </c>
    </row>
    <row r="125" spans="1:5" x14ac:dyDescent="0.25">
      <c r="A125" s="8">
        <v>12</v>
      </c>
      <c r="B125" s="30">
        <v>9</v>
      </c>
      <c r="C125" s="8" t="str">
        <f t="shared" si="11"/>
        <v>1</v>
      </c>
      <c r="D125" t="str">
        <f t="shared" si="12"/>
        <v>1010101010101011110100001010101010101</v>
      </c>
    </row>
    <row r="126" spans="1:5" x14ac:dyDescent="0.25">
      <c r="A126" s="8">
        <v>13</v>
      </c>
      <c r="B126" s="30">
        <v>8</v>
      </c>
      <c r="C126" s="8" t="str">
        <f t="shared" si="11"/>
        <v>0</v>
      </c>
      <c r="D126" t="str">
        <f t="shared" si="12"/>
        <v>010101010101011110100001010101010101</v>
      </c>
    </row>
    <row r="127" spans="1:5" x14ac:dyDescent="0.25">
      <c r="A127" s="8">
        <v>14</v>
      </c>
      <c r="B127" s="30">
        <v>9</v>
      </c>
      <c r="C127" s="8" t="str">
        <f t="shared" si="11"/>
        <v>1</v>
      </c>
      <c r="D127" t="str">
        <f t="shared" si="12"/>
        <v>10101010101011110100001010101010101</v>
      </c>
    </row>
    <row r="128" spans="1:5" x14ac:dyDescent="0.25">
      <c r="A128" s="8">
        <v>15</v>
      </c>
      <c r="B128" s="30">
        <v>10</v>
      </c>
      <c r="C128" s="8" t="str">
        <f t="shared" si="11"/>
        <v>0</v>
      </c>
      <c r="D128" t="str">
        <f t="shared" si="12"/>
        <v>0101010101011110100001010101010101</v>
      </c>
    </row>
    <row r="129" spans="1:4" x14ac:dyDescent="0.25">
      <c r="A129" s="8">
        <v>16</v>
      </c>
      <c r="B129" s="30">
        <v>11</v>
      </c>
      <c r="C129" s="8" t="str">
        <f t="shared" si="11"/>
        <v>1</v>
      </c>
      <c r="D129" t="str">
        <f t="shared" si="12"/>
        <v>101010101011110100001010101010101</v>
      </c>
    </row>
    <row r="130" spans="1:4" x14ac:dyDescent="0.25">
      <c r="A130" s="8">
        <v>17</v>
      </c>
      <c r="B130" s="30">
        <v>12</v>
      </c>
      <c r="C130" s="8" t="str">
        <f t="shared" si="11"/>
        <v>0</v>
      </c>
      <c r="D130" t="str">
        <f t="shared" si="12"/>
        <v>01010101011110100001010101010101</v>
      </c>
    </row>
    <row r="131" spans="1:4" x14ac:dyDescent="0.25">
      <c r="A131" s="8">
        <v>18</v>
      </c>
      <c r="B131" s="30">
        <v>13</v>
      </c>
      <c r="C131" s="8" t="str">
        <f t="shared" si="11"/>
        <v>1</v>
      </c>
      <c r="D131" t="str">
        <f t="shared" si="12"/>
        <v>1010101011110100001010101010101</v>
      </c>
    </row>
    <row r="132" spans="1:4" x14ac:dyDescent="0.25">
      <c r="A132" s="8">
        <v>19</v>
      </c>
      <c r="B132" s="30">
        <v>12</v>
      </c>
      <c r="C132" s="8" t="str">
        <f t="shared" si="11"/>
        <v>0</v>
      </c>
      <c r="D132" t="str">
        <f t="shared" si="12"/>
        <v>010101011110100001010101010101</v>
      </c>
    </row>
    <row r="133" spans="1:4" x14ac:dyDescent="0.25">
      <c r="A133" s="8">
        <v>20</v>
      </c>
      <c r="B133" s="30">
        <v>13</v>
      </c>
      <c r="C133" s="8" t="str">
        <f t="shared" si="11"/>
        <v>1</v>
      </c>
      <c r="D133" t="str">
        <f t="shared" si="12"/>
        <v>10101011110100001010101010101</v>
      </c>
    </row>
    <row r="134" spans="1:4" x14ac:dyDescent="0.25">
      <c r="A134" s="8">
        <v>21</v>
      </c>
      <c r="B134" s="30">
        <v>14</v>
      </c>
      <c r="C134" s="8" t="str">
        <f t="shared" si="11"/>
        <v>0</v>
      </c>
      <c r="D134" t="str">
        <f t="shared" si="12"/>
        <v>0101011110100001010101010101</v>
      </c>
    </row>
    <row r="135" spans="1:4" x14ac:dyDescent="0.25">
      <c r="A135" s="8">
        <v>22</v>
      </c>
      <c r="B135" s="30">
        <v>15</v>
      </c>
      <c r="C135" s="8" t="str">
        <f t="shared" si="11"/>
        <v>1</v>
      </c>
      <c r="D135" t="str">
        <f t="shared" si="12"/>
        <v>101011110100001010101010101</v>
      </c>
    </row>
    <row r="136" spans="1:4" x14ac:dyDescent="0.25">
      <c r="A136" s="8">
        <v>23</v>
      </c>
      <c r="B136" s="30">
        <v>16</v>
      </c>
      <c r="C136" s="8" t="str">
        <f t="shared" si="11"/>
        <v>0</v>
      </c>
      <c r="D136" t="str">
        <f t="shared" si="12"/>
        <v>01011110100001010101010101</v>
      </c>
    </row>
    <row r="137" spans="1:4" x14ac:dyDescent="0.25">
      <c r="A137" s="8">
        <v>24</v>
      </c>
      <c r="B137" s="30">
        <v>17</v>
      </c>
      <c r="C137" s="8" t="str">
        <f t="shared" si="11"/>
        <v>1</v>
      </c>
      <c r="D137" t="str">
        <f t="shared" si="12"/>
        <v>1011110100001010101010101</v>
      </c>
    </row>
    <row r="138" spans="1:4" x14ac:dyDescent="0.25">
      <c r="A138" s="8">
        <v>25</v>
      </c>
      <c r="B138" s="30">
        <v>16</v>
      </c>
      <c r="C138" s="8" t="str">
        <f t="shared" si="11"/>
        <v>0</v>
      </c>
      <c r="D138" t="str">
        <f t="shared" si="12"/>
        <v>011110100001010101010101</v>
      </c>
    </row>
    <row r="139" spans="1:4" x14ac:dyDescent="0.25">
      <c r="A139" s="8">
        <v>26</v>
      </c>
      <c r="B139" s="30">
        <v>17</v>
      </c>
      <c r="C139" s="8" t="str">
        <f t="shared" si="11"/>
        <v>1</v>
      </c>
      <c r="D139" t="str">
        <f t="shared" si="12"/>
        <v>11110100001010101010101</v>
      </c>
    </row>
    <row r="140" spans="1:4" x14ac:dyDescent="0.25">
      <c r="A140" s="8">
        <v>27</v>
      </c>
      <c r="B140" s="30">
        <v>18</v>
      </c>
      <c r="C140" s="8" t="str">
        <f t="shared" si="11"/>
        <v>1</v>
      </c>
      <c r="D140" t="str">
        <f t="shared" si="12"/>
        <v>1110100001010101010101</v>
      </c>
    </row>
    <row r="141" spans="1:4" x14ac:dyDescent="0.25">
      <c r="A141" s="8">
        <v>28</v>
      </c>
      <c r="B141" s="30">
        <v>19</v>
      </c>
      <c r="C141" s="8" t="str">
        <f t="shared" si="11"/>
        <v>1</v>
      </c>
      <c r="D141" t="str">
        <f t="shared" si="12"/>
        <v>110100001010101010101</v>
      </c>
    </row>
    <row r="142" spans="1:4" x14ac:dyDescent="0.25">
      <c r="A142" s="8">
        <v>29</v>
      </c>
      <c r="B142" s="30">
        <v>20</v>
      </c>
      <c r="C142" s="8" t="str">
        <f t="shared" si="11"/>
        <v>1</v>
      </c>
      <c r="D142" t="str">
        <f t="shared" si="12"/>
        <v>10100001010101010101</v>
      </c>
    </row>
    <row r="143" spans="1:4" x14ac:dyDescent="0.25">
      <c r="A143" s="8">
        <v>30</v>
      </c>
      <c r="B143" s="30">
        <v>21</v>
      </c>
      <c r="C143" s="8" t="str">
        <f t="shared" si="11"/>
        <v>0</v>
      </c>
      <c r="D143" t="str">
        <f t="shared" si="12"/>
        <v>0100001010101010101</v>
      </c>
    </row>
    <row r="144" spans="1:4" x14ac:dyDescent="0.25">
      <c r="A144" s="8">
        <v>31</v>
      </c>
      <c r="B144" s="30">
        <v>20</v>
      </c>
      <c r="C144" s="8" t="str">
        <f t="shared" si="11"/>
        <v>1</v>
      </c>
      <c r="D144" t="str">
        <f t="shared" si="12"/>
        <v>100001010101010101</v>
      </c>
    </row>
    <row r="145" spans="1:4" x14ac:dyDescent="0.25">
      <c r="A145" s="8">
        <v>32</v>
      </c>
      <c r="B145" s="30">
        <v>21</v>
      </c>
      <c r="C145" s="8" t="str">
        <f t="shared" si="11"/>
        <v>0</v>
      </c>
      <c r="D145" t="str">
        <f t="shared" si="12"/>
        <v>00001010101010101</v>
      </c>
    </row>
    <row r="146" spans="1:4" x14ac:dyDescent="0.25">
      <c r="A146" s="8">
        <v>33</v>
      </c>
      <c r="B146" s="30">
        <v>22</v>
      </c>
      <c r="C146" s="8" t="str">
        <f t="shared" si="11"/>
        <v>0</v>
      </c>
      <c r="D146" t="str">
        <f t="shared" si="12"/>
        <v>0001010101010101</v>
      </c>
    </row>
    <row r="147" spans="1:4" x14ac:dyDescent="0.25">
      <c r="A147" s="8">
        <v>34</v>
      </c>
      <c r="B147" s="30">
        <v>23</v>
      </c>
      <c r="C147" s="8" t="str">
        <f t="shared" si="11"/>
        <v>0</v>
      </c>
      <c r="D147" t="str">
        <f t="shared" si="12"/>
        <v>001010101010101</v>
      </c>
    </row>
    <row r="148" spans="1:4" x14ac:dyDescent="0.25">
      <c r="A148" s="8">
        <v>35</v>
      </c>
      <c r="B148" s="30">
        <v>24</v>
      </c>
      <c r="C148" s="8" t="str">
        <f t="shared" si="11"/>
        <v>0</v>
      </c>
      <c r="D148" t="str">
        <f t="shared" si="12"/>
        <v>01010101010101</v>
      </c>
    </row>
    <row r="149" spans="1:4" x14ac:dyDescent="0.25">
      <c r="A149" s="8">
        <v>36</v>
      </c>
      <c r="B149" s="30">
        <v>25</v>
      </c>
      <c r="C149" s="8" t="str">
        <f t="shared" si="11"/>
        <v>1</v>
      </c>
      <c r="D149" t="str">
        <f t="shared" si="12"/>
        <v>1010101010101</v>
      </c>
    </row>
    <row r="150" spans="1:4" x14ac:dyDescent="0.25">
      <c r="A150" s="8">
        <v>37</v>
      </c>
      <c r="B150" s="30">
        <v>24</v>
      </c>
      <c r="C150" s="8" t="str">
        <f t="shared" si="11"/>
        <v>0</v>
      </c>
      <c r="D150" t="str">
        <f t="shared" si="12"/>
        <v>010101010101</v>
      </c>
    </row>
    <row r="151" spans="1:4" x14ac:dyDescent="0.25">
      <c r="A151" s="8">
        <v>38</v>
      </c>
      <c r="B151" s="30">
        <v>25</v>
      </c>
      <c r="C151" s="8" t="str">
        <f t="shared" si="11"/>
        <v>1</v>
      </c>
      <c r="D151" t="str">
        <f t="shared" si="12"/>
        <v>10101010101</v>
      </c>
    </row>
    <row r="152" spans="1:4" x14ac:dyDescent="0.25">
      <c r="A152" s="8">
        <v>39</v>
      </c>
      <c r="B152" s="30">
        <v>26</v>
      </c>
      <c r="C152" s="8" t="str">
        <f t="shared" si="11"/>
        <v>0</v>
      </c>
      <c r="D152" t="str">
        <f t="shared" si="12"/>
        <v>0101010101</v>
      </c>
    </row>
    <row r="153" spans="1:4" x14ac:dyDescent="0.25">
      <c r="A153" s="8">
        <v>40</v>
      </c>
      <c r="B153" s="30">
        <v>27</v>
      </c>
      <c r="C153" s="8" t="str">
        <f t="shared" si="11"/>
        <v>1</v>
      </c>
      <c r="D153" t="str">
        <f t="shared" si="12"/>
        <v>101010101</v>
      </c>
    </row>
    <row r="154" spans="1:4" x14ac:dyDescent="0.25">
      <c r="A154" s="8">
        <v>41</v>
      </c>
      <c r="B154" s="30">
        <v>28</v>
      </c>
      <c r="C154" s="8" t="str">
        <f t="shared" si="11"/>
        <v>0</v>
      </c>
      <c r="D154" t="str">
        <f t="shared" si="12"/>
        <v>01010101</v>
      </c>
    </row>
    <row r="155" spans="1:4" x14ac:dyDescent="0.25">
      <c r="A155" s="8">
        <v>42</v>
      </c>
      <c r="B155" s="30">
        <v>29</v>
      </c>
      <c r="C155" s="8" t="str">
        <f t="shared" si="11"/>
        <v>1</v>
      </c>
      <c r="D155" t="str">
        <f t="shared" si="12"/>
        <v>1010101</v>
      </c>
    </row>
    <row r="156" spans="1:4" x14ac:dyDescent="0.25">
      <c r="A156" s="8">
        <v>43</v>
      </c>
      <c r="B156" s="30">
        <v>28</v>
      </c>
      <c r="C156" s="8" t="str">
        <f t="shared" si="11"/>
        <v>0</v>
      </c>
      <c r="D156" t="str">
        <f t="shared" si="12"/>
        <v>010101</v>
      </c>
    </row>
    <row r="157" spans="1:4" x14ac:dyDescent="0.25">
      <c r="A157" s="8">
        <v>44</v>
      </c>
      <c r="B157" s="30">
        <v>29</v>
      </c>
      <c r="C157" s="8" t="str">
        <f t="shared" si="11"/>
        <v>1</v>
      </c>
      <c r="D157" t="str">
        <f t="shared" si="12"/>
        <v>10101</v>
      </c>
    </row>
    <row r="158" spans="1:4" x14ac:dyDescent="0.25">
      <c r="A158" s="8">
        <v>45</v>
      </c>
      <c r="B158" s="30">
        <v>30</v>
      </c>
      <c r="C158" s="8" t="str">
        <f t="shared" si="11"/>
        <v>0</v>
      </c>
      <c r="D158" t="str">
        <f t="shared" si="12"/>
        <v>0101</v>
      </c>
    </row>
    <row r="159" spans="1:4" x14ac:dyDescent="0.25">
      <c r="A159" s="8">
        <v>46</v>
      </c>
      <c r="B159" s="30">
        <v>31</v>
      </c>
      <c r="C159" s="8" t="str">
        <f t="shared" si="11"/>
        <v>1</v>
      </c>
      <c r="D159" t="str">
        <f>C159&amp;D160</f>
        <v>101</v>
      </c>
    </row>
    <row r="160" spans="1:4" x14ac:dyDescent="0.25">
      <c r="A160" s="8">
        <v>47</v>
      </c>
      <c r="B160" s="30">
        <v>32</v>
      </c>
      <c r="C160" s="8" t="str">
        <f t="shared" si="11"/>
        <v>0</v>
      </c>
      <c r="D160" t="str">
        <f>C160&amp;C161</f>
        <v>01</v>
      </c>
    </row>
    <row r="161" spans="1:10" x14ac:dyDescent="0.25">
      <c r="A161" s="8">
        <v>48</v>
      </c>
      <c r="B161" s="26">
        <v>1</v>
      </c>
      <c r="C161" s="8" t="str">
        <f t="shared" si="11"/>
        <v>1</v>
      </c>
    </row>
    <row r="163" spans="1:10" x14ac:dyDescent="0.25">
      <c r="A163" s="29" t="s">
        <v>73</v>
      </c>
    </row>
    <row r="166" spans="1:10" x14ac:dyDescent="0.25">
      <c r="A166" s="6" t="s">
        <v>28</v>
      </c>
      <c r="D166" s="25" t="s">
        <v>33</v>
      </c>
    </row>
    <row r="167" spans="1:10" x14ac:dyDescent="0.25">
      <c r="H167" s="6" t="s">
        <v>42</v>
      </c>
    </row>
    <row r="168" spans="1:10" x14ac:dyDescent="0.25">
      <c r="A168" s="21" t="s">
        <v>9</v>
      </c>
      <c r="B168" s="22" t="s">
        <v>9</v>
      </c>
      <c r="C168" s="13" t="s">
        <v>11</v>
      </c>
      <c r="D168" s="1" t="s">
        <v>44</v>
      </c>
      <c r="G168" s="21" t="s">
        <v>9</v>
      </c>
      <c r="H168" s="22" t="s">
        <v>9</v>
      </c>
      <c r="I168" s="13" t="s">
        <v>11</v>
      </c>
      <c r="J168" s="1" t="s">
        <v>44</v>
      </c>
    </row>
    <row r="169" spans="1:10" x14ac:dyDescent="0.25">
      <c r="A169" s="21">
        <v>1</v>
      </c>
      <c r="B169" s="23" t="str">
        <f t="shared" ref="B169:B174" si="13">MID($D$2,(A169-1)*8+1,8)</f>
        <v>00011011</v>
      </c>
      <c r="C169" s="24" t="str">
        <f>BIN2HEX(B169,2)</f>
        <v>1B</v>
      </c>
      <c r="D169" s="1">
        <f>BIN2DEC(B169)</f>
        <v>27</v>
      </c>
      <c r="G169" s="21">
        <v>1</v>
      </c>
      <c r="H169" s="23" t="str">
        <f>MID($E$113,(G169-1)*8+1,8)</f>
        <v>01111010</v>
      </c>
      <c r="I169" s="24" t="str">
        <f>BIN2HEX(H169,2)</f>
        <v>7A</v>
      </c>
      <c r="J169" s="1">
        <f>BIN2DEC(H169)</f>
        <v>122</v>
      </c>
    </row>
    <row r="170" spans="1:10" x14ac:dyDescent="0.25">
      <c r="A170" s="21">
        <v>2</v>
      </c>
      <c r="B170" s="23" t="str">
        <f t="shared" si="13"/>
        <v>00000010</v>
      </c>
      <c r="C170" s="24" t="str">
        <f t="shared" ref="C170:C174" si="14">BIN2HEX(B170,2)</f>
        <v>02</v>
      </c>
      <c r="D170" s="1">
        <f t="shared" ref="D170:D174" si="15">BIN2DEC(B170)</f>
        <v>2</v>
      </c>
      <c r="G170" s="21">
        <v>2</v>
      </c>
      <c r="H170" s="23" t="str">
        <f t="shared" ref="H170:H174" si="16">MID($E$113,(G170-1)*8+1,8)</f>
        <v>00010101</v>
      </c>
      <c r="I170" s="24" t="str">
        <f t="shared" ref="I170:I174" si="17">BIN2HEX(H170,2)</f>
        <v>15</v>
      </c>
      <c r="J170" s="1">
        <f t="shared" ref="J170:J174" si="18">BIN2DEC(H170)</f>
        <v>21</v>
      </c>
    </row>
    <row r="171" spans="1:10" x14ac:dyDescent="0.25">
      <c r="A171" s="21">
        <v>3</v>
      </c>
      <c r="B171" s="23" t="str">
        <f t="shared" si="13"/>
        <v>11101111</v>
      </c>
      <c r="C171" s="24" t="str">
        <f t="shared" si="14"/>
        <v>EF</v>
      </c>
      <c r="D171" s="1">
        <f t="shared" si="15"/>
        <v>239</v>
      </c>
      <c r="G171" s="21">
        <v>3</v>
      </c>
      <c r="H171" s="23" t="str">
        <f t="shared" si="16"/>
        <v>01010101</v>
      </c>
      <c r="I171" s="24" t="str">
        <f t="shared" si="17"/>
        <v>55</v>
      </c>
      <c r="J171" s="1">
        <f t="shared" si="18"/>
        <v>85</v>
      </c>
    </row>
    <row r="172" spans="1:10" x14ac:dyDescent="0.25">
      <c r="A172" s="21">
        <v>4</v>
      </c>
      <c r="B172" s="23" t="str">
        <f t="shared" si="13"/>
        <v>11111100</v>
      </c>
      <c r="C172" s="24" t="str">
        <f t="shared" si="14"/>
        <v>FC</v>
      </c>
      <c r="D172" s="1">
        <f t="shared" si="15"/>
        <v>252</v>
      </c>
      <c r="G172" s="21">
        <v>4</v>
      </c>
      <c r="H172" s="23" t="str">
        <f t="shared" si="16"/>
        <v>01111010</v>
      </c>
      <c r="I172" s="24" t="str">
        <f t="shared" si="17"/>
        <v>7A</v>
      </c>
      <c r="J172" s="1">
        <f t="shared" si="18"/>
        <v>122</v>
      </c>
    </row>
    <row r="173" spans="1:10" x14ac:dyDescent="0.25">
      <c r="A173" s="21">
        <v>5</v>
      </c>
      <c r="B173" s="23" t="str">
        <f t="shared" si="13"/>
        <v>01110000</v>
      </c>
      <c r="C173" s="24" t="str">
        <f t="shared" si="14"/>
        <v>70</v>
      </c>
      <c r="D173" s="1">
        <f t="shared" si="15"/>
        <v>112</v>
      </c>
      <c r="G173" s="21">
        <v>5</v>
      </c>
      <c r="H173" s="23" t="str">
        <f t="shared" si="16"/>
        <v>00010101</v>
      </c>
      <c r="I173" s="24" t="str">
        <f t="shared" si="17"/>
        <v>15</v>
      </c>
      <c r="J173" s="1">
        <f t="shared" si="18"/>
        <v>21</v>
      </c>
    </row>
    <row r="174" spans="1:10" x14ac:dyDescent="0.25">
      <c r="A174" s="21">
        <v>6</v>
      </c>
      <c r="B174" s="23" t="str">
        <f t="shared" si="13"/>
        <v>01110010</v>
      </c>
      <c r="C174" s="24" t="str">
        <f t="shared" si="14"/>
        <v>72</v>
      </c>
      <c r="D174" s="1">
        <f t="shared" si="15"/>
        <v>114</v>
      </c>
      <c r="G174" s="21">
        <v>6</v>
      </c>
      <c r="H174" s="23" t="str">
        <f t="shared" si="16"/>
        <v>01010101</v>
      </c>
      <c r="I174" s="24" t="str">
        <f t="shared" si="17"/>
        <v>55</v>
      </c>
      <c r="J174" s="1">
        <f t="shared" si="18"/>
        <v>85</v>
      </c>
    </row>
    <row r="177" spans="1:10" x14ac:dyDescent="0.25">
      <c r="A177" s="21" t="s">
        <v>9</v>
      </c>
      <c r="B177" s="31" t="s">
        <v>43</v>
      </c>
      <c r="C177" s="21" t="s">
        <v>2</v>
      </c>
      <c r="D177" s="23" t="s">
        <v>11</v>
      </c>
    </row>
    <row r="178" spans="1:10" x14ac:dyDescent="0.25">
      <c r="A178" s="21">
        <v>1</v>
      </c>
      <c r="B178" s="21">
        <f>_xlfn.BITXOR(D169,J169)</f>
        <v>97</v>
      </c>
      <c r="C178" s="21" t="str">
        <f>DEC2BIN(B178,8)</f>
        <v>01100001</v>
      </c>
      <c r="D178" s="22" t="str">
        <f>DEC2HEX(B178,2)</f>
        <v>61</v>
      </c>
    </row>
    <row r="179" spans="1:10" x14ac:dyDescent="0.25">
      <c r="A179" s="21">
        <v>2</v>
      </c>
      <c r="B179" s="21">
        <f t="shared" ref="B179:B183" si="19">_xlfn.BITXOR(D170,J170)</f>
        <v>23</v>
      </c>
      <c r="C179" s="21" t="str">
        <f t="shared" ref="C179:C183" si="20">DEC2BIN(B179,8)</f>
        <v>00010111</v>
      </c>
      <c r="D179" s="22" t="str">
        <f t="shared" ref="D179:D183" si="21">DEC2HEX(B179,2)</f>
        <v>17</v>
      </c>
    </row>
    <row r="180" spans="1:10" x14ac:dyDescent="0.25">
      <c r="A180" s="21">
        <v>3</v>
      </c>
      <c r="B180" s="21">
        <f t="shared" si="19"/>
        <v>186</v>
      </c>
      <c r="C180" s="21" t="str">
        <f t="shared" si="20"/>
        <v>10111010</v>
      </c>
      <c r="D180" s="22" t="str">
        <f t="shared" si="21"/>
        <v>BA</v>
      </c>
    </row>
    <row r="181" spans="1:10" x14ac:dyDescent="0.25">
      <c r="A181" s="21">
        <v>4</v>
      </c>
      <c r="B181" s="21">
        <f t="shared" si="19"/>
        <v>134</v>
      </c>
      <c r="C181" s="21" t="str">
        <f t="shared" si="20"/>
        <v>10000110</v>
      </c>
      <c r="D181" s="22" t="str">
        <f t="shared" si="21"/>
        <v>86</v>
      </c>
    </row>
    <row r="182" spans="1:10" x14ac:dyDescent="0.25">
      <c r="A182" s="21">
        <v>5</v>
      </c>
      <c r="B182" s="21">
        <f t="shared" si="19"/>
        <v>101</v>
      </c>
      <c r="C182" s="21" t="str">
        <f t="shared" si="20"/>
        <v>01100101</v>
      </c>
      <c r="D182" s="22" t="str">
        <f t="shared" si="21"/>
        <v>65</v>
      </c>
    </row>
    <row r="183" spans="1:10" x14ac:dyDescent="0.25">
      <c r="A183" s="21">
        <v>6</v>
      </c>
      <c r="B183" s="21">
        <f t="shared" si="19"/>
        <v>39</v>
      </c>
      <c r="C183" s="21" t="str">
        <f t="shared" si="20"/>
        <v>00100111</v>
      </c>
      <c r="D183" s="22" t="str">
        <f t="shared" si="21"/>
        <v>27</v>
      </c>
    </row>
    <row r="184" spans="1:10" x14ac:dyDescent="0.25">
      <c r="A184" s="1"/>
      <c r="B184" s="1"/>
    </row>
    <row r="185" spans="1:10" x14ac:dyDescent="0.25">
      <c r="A185" s="1"/>
      <c r="B185" s="19" t="s">
        <v>45</v>
      </c>
      <c r="C185" s="1" t="str">
        <f>C178&amp;C179&amp;C180&amp;C181&amp;C182&amp;C183</f>
        <v>011000010001011110111010100001100110010100100111</v>
      </c>
    </row>
    <row r="186" spans="1:10" x14ac:dyDescent="0.25">
      <c r="A186" s="1"/>
      <c r="B186" s="1"/>
    </row>
    <row r="187" spans="1:10" x14ac:dyDescent="0.25">
      <c r="A187" s="1"/>
      <c r="B187" s="1"/>
      <c r="D187" t="s">
        <v>49</v>
      </c>
    </row>
    <row r="188" spans="1:10" x14ac:dyDescent="0.25">
      <c r="A188" s="29" t="s">
        <v>83</v>
      </c>
      <c r="B188" s="1"/>
      <c r="D188" t="s">
        <v>50</v>
      </c>
      <c r="G188" t="s">
        <v>51</v>
      </c>
    </row>
    <row r="189" spans="1:10" x14ac:dyDescent="0.25">
      <c r="B189" s="1"/>
    </row>
    <row r="190" spans="1:10" x14ac:dyDescent="0.25">
      <c r="A190" s="1" t="s">
        <v>46</v>
      </c>
      <c r="B190" s="1" t="s">
        <v>37</v>
      </c>
      <c r="C190" s="8" t="s">
        <v>47</v>
      </c>
      <c r="D190" s="8" t="s">
        <v>48</v>
      </c>
      <c r="E190" t="s">
        <v>53</v>
      </c>
      <c r="F190" t="s">
        <v>52</v>
      </c>
      <c r="G190" s="23" t="s">
        <v>63</v>
      </c>
      <c r="H190" s="4" t="s">
        <v>64</v>
      </c>
      <c r="I190" s="23" t="s">
        <v>2</v>
      </c>
    </row>
    <row r="191" spans="1:10" x14ac:dyDescent="0.25">
      <c r="A191" s="1">
        <v>1</v>
      </c>
      <c r="B191" s="1" t="str">
        <f t="shared" ref="B191:B198" si="22">MID($C$185,(A191-1)*6+1,6)</f>
        <v>011000</v>
      </c>
      <c r="C191" s="8" t="str">
        <f>LEFT(B191,1)&amp;RIGHT(B191,1)</f>
        <v>00</v>
      </c>
      <c r="D191" s="8" t="str">
        <f>MID(B191,2,4)</f>
        <v>1100</v>
      </c>
      <c r="E191" s="1" t="str">
        <f>C191&amp;D191</f>
        <v>001100</v>
      </c>
      <c r="F191" s="1">
        <f>BIN2DEC(E191)</f>
        <v>12</v>
      </c>
      <c r="G191" s="4">
        <f>VLOOKUP(F191,$A$201:$I$264,2,TRUE)</f>
        <v>5</v>
      </c>
      <c r="H191" s="13" t="str">
        <f>DEC2HEX(G191)</f>
        <v>5</v>
      </c>
      <c r="I191" s="4" t="str">
        <f t="shared" ref="I191:I198" si="23">DEC2BIN(G191,4)</f>
        <v>0101</v>
      </c>
    </row>
    <row r="192" spans="1:10" x14ac:dyDescent="0.25">
      <c r="A192" s="1">
        <v>2</v>
      </c>
      <c r="B192" s="1" t="str">
        <f t="shared" si="22"/>
        <v>010001</v>
      </c>
      <c r="C192" s="8" t="str">
        <f t="shared" ref="C192:C198" si="24">LEFT(B192,1)&amp;RIGHT(B192,1)</f>
        <v>01</v>
      </c>
      <c r="D192" s="8" t="str">
        <f t="shared" ref="D192:D198" si="25">MID(B192,2,4)</f>
        <v>1000</v>
      </c>
      <c r="E192" s="1" t="str">
        <f t="shared" ref="E192:E198" si="26">C192&amp;D192</f>
        <v>011000</v>
      </c>
      <c r="F192" s="1">
        <f t="shared" ref="F192:F198" si="27">BIN2DEC(E192)</f>
        <v>24</v>
      </c>
      <c r="G192" s="4">
        <f>VLOOKUP(F192,$A$201:$I$264,3,TRUE)</f>
        <v>12</v>
      </c>
      <c r="H192" s="13" t="str">
        <f t="shared" ref="H192:H198" si="28">DEC2HEX(G192)</f>
        <v>C</v>
      </c>
      <c r="I192" s="4" t="str">
        <f t="shared" si="23"/>
        <v>1100</v>
      </c>
      <c r="J192" t="str">
        <f>I191&amp;I192</f>
        <v>01011100</v>
      </c>
    </row>
    <row r="193" spans="1:10" x14ac:dyDescent="0.25">
      <c r="A193" s="1">
        <v>3</v>
      </c>
      <c r="B193" s="1" t="str">
        <f t="shared" si="22"/>
        <v>011110</v>
      </c>
      <c r="C193" s="8" t="str">
        <f t="shared" si="24"/>
        <v>00</v>
      </c>
      <c r="D193" s="8" t="str">
        <f t="shared" si="25"/>
        <v>1111</v>
      </c>
      <c r="E193" s="1" t="str">
        <f t="shared" si="26"/>
        <v>001111</v>
      </c>
      <c r="F193" s="1">
        <f t="shared" si="27"/>
        <v>15</v>
      </c>
      <c r="G193" s="4">
        <f>VLOOKUP(F193,$A$201:$I$264,4,TRUE)</f>
        <v>8</v>
      </c>
      <c r="H193" s="13" t="str">
        <f t="shared" si="28"/>
        <v>8</v>
      </c>
      <c r="I193" s="4" t="str">
        <f t="shared" si="23"/>
        <v>1000</v>
      </c>
      <c r="J193" t="str">
        <f>J192&amp;I193</f>
        <v>010111001000</v>
      </c>
    </row>
    <row r="194" spans="1:10" x14ac:dyDescent="0.25">
      <c r="A194" s="1">
        <v>4</v>
      </c>
      <c r="B194" s="1" t="str">
        <f t="shared" si="22"/>
        <v>111010</v>
      </c>
      <c r="C194" s="8" t="str">
        <f t="shared" si="24"/>
        <v>10</v>
      </c>
      <c r="D194" s="8" t="str">
        <f t="shared" si="25"/>
        <v>1101</v>
      </c>
      <c r="E194" s="1" t="str">
        <f t="shared" si="26"/>
        <v>101101</v>
      </c>
      <c r="F194" s="1">
        <f t="shared" si="27"/>
        <v>45</v>
      </c>
      <c r="G194" s="4">
        <f>VLOOKUP(F194,$A$201:$I$264,5,TRUE)</f>
        <v>2</v>
      </c>
      <c r="H194" s="13" t="str">
        <f t="shared" si="28"/>
        <v>2</v>
      </c>
      <c r="I194" s="4" t="str">
        <f t="shared" si="23"/>
        <v>0010</v>
      </c>
      <c r="J194" t="str">
        <f>J193&amp;I194</f>
        <v>0101110010000010</v>
      </c>
    </row>
    <row r="195" spans="1:10" x14ac:dyDescent="0.25">
      <c r="A195" s="1">
        <v>5</v>
      </c>
      <c r="B195" s="1" t="str">
        <f t="shared" si="22"/>
        <v>100001</v>
      </c>
      <c r="C195" s="8" t="str">
        <f t="shared" si="24"/>
        <v>11</v>
      </c>
      <c r="D195" s="8" t="str">
        <f t="shared" si="25"/>
        <v>0000</v>
      </c>
      <c r="E195" s="1" t="str">
        <f t="shared" si="26"/>
        <v>110000</v>
      </c>
      <c r="F195" s="1">
        <f t="shared" si="27"/>
        <v>48</v>
      </c>
      <c r="G195" s="4">
        <f>VLOOKUP(F195,$A$201:$I$264,6,TRUE)</f>
        <v>11</v>
      </c>
      <c r="H195" s="13" t="str">
        <f t="shared" si="28"/>
        <v>B</v>
      </c>
      <c r="I195" s="4" t="str">
        <f t="shared" si="23"/>
        <v>1011</v>
      </c>
      <c r="J195" t="str">
        <f t="shared" ref="J195:J198" si="29">J194&amp;I195</f>
        <v>01011100100000101011</v>
      </c>
    </row>
    <row r="196" spans="1:10" x14ac:dyDescent="0.25">
      <c r="A196" s="1">
        <v>6</v>
      </c>
      <c r="B196" s="1" t="str">
        <f t="shared" si="22"/>
        <v>100110</v>
      </c>
      <c r="C196" s="8" t="str">
        <f t="shared" si="24"/>
        <v>10</v>
      </c>
      <c r="D196" s="8" t="str">
        <f t="shared" si="25"/>
        <v>0011</v>
      </c>
      <c r="E196" s="1" t="str">
        <f t="shared" si="26"/>
        <v>100011</v>
      </c>
      <c r="F196" s="1">
        <f t="shared" si="27"/>
        <v>35</v>
      </c>
      <c r="G196" s="4">
        <f>VLOOKUP(F196,$A$201:$I$264,7,TRUE)</f>
        <v>5</v>
      </c>
      <c r="H196" s="13" t="str">
        <f t="shared" si="28"/>
        <v>5</v>
      </c>
      <c r="I196" s="4" t="str">
        <f t="shared" si="23"/>
        <v>0101</v>
      </c>
      <c r="J196" t="str">
        <f t="shared" si="29"/>
        <v>010111001000001010110101</v>
      </c>
    </row>
    <row r="197" spans="1:10" x14ac:dyDescent="0.25">
      <c r="A197" s="1">
        <v>7</v>
      </c>
      <c r="B197" s="1" t="str">
        <f t="shared" si="22"/>
        <v>010100</v>
      </c>
      <c r="C197" s="8" t="str">
        <f t="shared" si="24"/>
        <v>00</v>
      </c>
      <c r="D197" s="8" t="str">
        <f t="shared" si="25"/>
        <v>1010</v>
      </c>
      <c r="E197" s="1" t="str">
        <f t="shared" si="26"/>
        <v>001010</v>
      </c>
      <c r="F197" s="1">
        <f t="shared" si="27"/>
        <v>10</v>
      </c>
      <c r="G197" s="4">
        <f>VLOOKUP(F197,$A$201:$I$264,8,TRUE)</f>
        <v>9</v>
      </c>
      <c r="H197" s="13" t="str">
        <f t="shared" si="28"/>
        <v>9</v>
      </c>
      <c r="I197" s="4" t="str">
        <f t="shared" si="23"/>
        <v>1001</v>
      </c>
      <c r="J197" t="str">
        <f t="shared" si="29"/>
        <v>0101110010000010101101011001</v>
      </c>
    </row>
    <row r="198" spans="1:10" x14ac:dyDescent="0.25">
      <c r="A198" s="1">
        <v>8</v>
      </c>
      <c r="B198" s="1" t="str">
        <f t="shared" si="22"/>
        <v>100111</v>
      </c>
      <c r="C198" s="8" t="str">
        <f t="shared" si="24"/>
        <v>11</v>
      </c>
      <c r="D198" s="8" t="str">
        <f t="shared" si="25"/>
        <v>0011</v>
      </c>
      <c r="E198" s="1" t="str">
        <f t="shared" si="26"/>
        <v>110011</v>
      </c>
      <c r="F198" s="1">
        <f t="shared" si="27"/>
        <v>51</v>
      </c>
      <c r="G198" s="4">
        <f>VLOOKUP(F198,$A$201:$I$264,9,TRUE)</f>
        <v>7</v>
      </c>
      <c r="H198" s="13" t="str">
        <f t="shared" si="28"/>
        <v>7</v>
      </c>
      <c r="I198" s="4" t="str">
        <f t="shared" si="23"/>
        <v>0111</v>
      </c>
      <c r="J198" s="3" t="str">
        <f t="shared" si="29"/>
        <v>01011100100000101011010110010111</v>
      </c>
    </row>
    <row r="199" spans="1:10" x14ac:dyDescent="0.25">
      <c r="A199" s="18" t="s">
        <v>84</v>
      </c>
    </row>
    <row r="200" spans="1:10" x14ac:dyDescent="0.25">
      <c r="A200" s="6" t="s">
        <v>54</v>
      </c>
      <c r="B200" s="33" t="s">
        <v>55</v>
      </c>
      <c r="C200" s="33" t="s">
        <v>56</v>
      </c>
      <c r="D200" s="33" t="s">
        <v>57</v>
      </c>
      <c r="E200" s="33" t="s">
        <v>58</v>
      </c>
      <c r="F200" s="33" t="s">
        <v>59</v>
      </c>
      <c r="G200" s="33" t="s">
        <v>60</v>
      </c>
      <c r="H200" s="33" t="s">
        <v>61</v>
      </c>
      <c r="I200" s="33" t="s">
        <v>62</v>
      </c>
    </row>
    <row r="201" spans="1:10" x14ac:dyDescent="0.25">
      <c r="A201" s="1">
        <v>0</v>
      </c>
      <c r="B201" s="32">
        <v>4</v>
      </c>
      <c r="C201" s="32">
        <v>15</v>
      </c>
      <c r="D201" s="32">
        <v>10</v>
      </c>
      <c r="E201" s="32">
        <v>7</v>
      </c>
      <c r="F201" s="32">
        <v>2</v>
      </c>
      <c r="G201" s="32">
        <v>12</v>
      </c>
      <c r="H201" s="32">
        <v>4</v>
      </c>
      <c r="I201" s="32">
        <v>13</v>
      </c>
    </row>
    <row r="202" spans="1:10" x14ac:dyDescent="0.25">
      <c r="A202" s="1">
        <v>1</v>
      </c>
      <c r="B202" s="32">
        <v>4</v>
      </c>
      <c r="C202" s="32">
        <v>1</v>
      </c>
      <c r="D202" s="32">
        <v>0</v>
      </c>
      <c r="E202" s="32">
        <v>13</v>
      </c>
      <c r="F202" s="32">
        <v>12</v>
      </c>
      <c r="G202" s="32">
        <v>1</v>
      </c>
      <c r="H202" s="32">
        <v>11</v>
      </c>
      <c r="I202" s="32">
        <v>2</v>
      </c>
    </row>
    <row r="203" spans="1:10" x14ac:dyDescent="0.25">
      <c r="A203" s="1">
        <v>2</v>
      </c>
      <c r="B203" s="32">
        <v>13</v>
      </c>
      <c r="C203" s="32">
        <v>8</v>
      </c>
      <c r="D203" s="32">
        <v>9</v>
      </c>
      <c r="E203" s="32">
        <v>14</v>
      </c>
      <c r="F203" s="32">
        <v>4</v>
      </c>
      <c r="G203" s="32">
        <v>10</v>
      </c>
      <c r="H203" s="32">
        <v>2</v>
      </c>
      <c r="I203" s="32">
        <v>8</v>
      </c>
    </row>
    <row r="204" spans="1:10" x14ac:dyDescent="0.25">
      <c r="A204" s="1">
        <v>3</v>
      </c>
      <c r="B204" s="32">
        <v>1</v>
      </c>
      <c r="C204" s="32">
        <v>14</v>
      </c>
      <c r="D204" s="32">
        <v>14</v>
      </c>
      <c r="E204" s="32">
        <v>3</v>
      </c>
      <c r="F204" s="32">
        <v>1</v>
      </c>
      <c r="G204" s="32">
        <v>15</v>
      </c>
      <c r="H204" s="32">
        <v>14</v>
      </c>
      <c r="I204" s="32">
        <v>4</v>
      </c>
    </row>
    <row r="205" spans="1:10" x14ac:dyDescent="0.25">
      <c r="A205" s="1">
        <v>4</v>
      </c>
      <c r="B205" s="32">
        <v>2</v>
      </c>
      <c r="C205" s="32">
        <v>6</v>
      </c>
      <c r="D205" s="32">
        <v>6</v>
      </c>
      <c r="E205" s="32">
        <v>0</v>
      </c>
      <c r="F205" s="32">
        <v>7</v>
      </c>
      <c r="G205" s="32">
        <v>9</v>
      </c>
      <c r="H205" s="32">
        <v>15</v>
      </c>
      <c r="I205" s="32">
        <v>6</v>
      </c>
    </row>
    <row r="206" spans="1:10" x14ac:dyDescent="0.25">
      <c r="A206" s="1">
        <v>5</v>
      </c>
      <c r="B206" s="32">
        <v>15</v>
      </c>
      <c r="C206" s="32">
        <v>11</v>
      </c>
      <c r="D206" s="32">
        <v>3</v>
      </c>
      <c r="E206" s="32">
        <v>6</v>
      </c>
      <c r="F206" s="32">
        <v>10</v>
      </c>
      <c r="G206" s="32">
        <v>2</v>
      </c>
      <c r="H206" s="32">
        <v>0</v>
      </c>
      <c r="I206" s="32">
        <v>15</v>
      </c>
    </row>
    <row r="207" spans="1:10" x14ac:dyDescent="0.25">
      <c r="A207" s="1">
        <v>6</v>
      </c>
      <c r="B207" s="32">
        <v>11</v>
      </c>
      <c r="C207" s="32">
        <v>3</v>
      </c>
      <c r="D207" s="32">
        <v>15</v>
      </c>
      <c r="E207" s="32">
        <v>9</v>
      </c>
      <c r="F207" s="32">
        <v>11</v>
      </c>
      <c r="G207" s="32">
        <v>6</v>
      </c>
      <c r="H207" s="32">
        <v>8</v>
      </c>
      <c r="I207" s="32">
        <v>11</v>
      </c>
    </row>
    <row r="208" spans="1:10" x14ac:dyDescent="0.25">
      <c r="A208" s="1">
        <v>7</v>
      </c>
      <c r="B208" s="32">
        <v>8</v>
      </c>
      <c r="C208" s="32">
        <v>4</v>
      </c>
      <c r="D208" s="32">
        <v>5</v>
      </c>
      <c r="E208" s="32">
        <v>10</v>
      </c>
      <c r="F208" s="32">
        <v>6</v>
      </c>
      <c r="G208" s="32">
        <v>8</v>
      </c>
      <c r="H208" s="32">
        <v>13</v>
      </c>
      <c r="I208" s="32">
        <v>1</v>
      </c>
    </row>
    <row r="209" spans="1:9" x14ac:dyDescent="0.25">
      <c r="A209" s="1">
        <v>8</v>
      </c>
      <c r="B209" s="32">
        <v>3</v>
      </c>
      <c r="C209" s="32">
        <v>9</v>
      </c>
      <c r="D209" s="32">
        <v>1</v>
      </c>
      <c r="E209" s="32">
        <v>1</v>
      </c>
      <c r="F209" s="32">
        <v>8</v>
      </c>
      <c r="G209" s="32">
        <v>0</v>
      </c>
      <c r="H209" s="32">
        <v>3</v>
      </c>
      <c r="I209" s="32">
        <v>10</v>
      </c>
    </row>
    <row r="210" spans="1:9" x14ac:dyDescent="0.25">
      <c r="A210" s="1">
        <v>9</v>
      </c>
      <c r="B210" s="32">
        <v>10</v>
      </c>
      <c r="C210" s="32">
        <v>7</v>
      </c>
      <c r="D210" s="32">
        <v>13</v>
      </c>
      <c r="E210" s="32">
        <v>2</v>
      </c>
      <c r="F210" s="32">
        <v>5</v>
      </c>
      <c r="G210" s="32">
        <v>13</v>
      </c>
      <c r="H210" s="32">
        <v>12</v>
      </c>
      <c r="I210" s="32">
        <v>9</v>
      </c>
    </row>
    <row r="211" spans="1:9" x14ac:dyDescent="0.25">
      <c r="A211" s="1">
        <v>10</v>
      </c>
      <c r="B211" s="32">
        <v>6</v>
      </c>
      <c r="C211" s="32">
        <v>2</v>
      </c>
      <c r="D211" s="32">
        <v>12</v>
      </c>
      <c r="E211" s="32">
        <v>8</v>
      </c>
      <c r="F211" s="32">
        <v>3</v>
      </c>
      <c r="G211" s="32">
        <v>3</v>
      </c>
      <c r="H211" s="32">
        <v>9</v>
      </c>
      <c r="I211" s="32">
        <v>3</v>
      </c>
    </row>
    <row r="212" spans="1:9" x14ac:dyDescent="0.25">
      <c r="A212" s="1">
        <v>11</v>
      </c>
      <c r="B212" s="32">
        <v>12</v>
      </c>
      <c r="C212" s="32">
        <v>13</v>
      </c>
      <c r="D212" s="32">
        <v>7</v>
      </c>
      <c r="E212" s="32">
        <v>5</v>
      </c>
      <c r="F212" s="32">
        <v>15</v>
      </c>
      <c r="G212" s="32">
        <v>4</v>
      </c>
      <c r="H212" s="32">
        <v>7</v>
      </c>
      <c r="I212" s="32">
        <v>14</v>
      </c>
    </row>
    <row r="213" spans="1:9" x14ac:dyDescent="0.25">
      <c r="A213" s="1">
        <v>12</v>
      </c>
      <c r="B213" s="32">
        <v>5</v>
      </c>
      <c r="C213" s="32">
        <v>12</v>
      </c>
      <c r="D213" s="32">
        <v>11</v>
      </c>
      <c r="E213" s="32">
        <v>11</v>
      </c>
      <c r="F213" s="32">
        <v>13</v>
      </c>
      <c r="G213" s="32">
        <v>14</v>
      </c>
      <c r="H213" s="32">
        <v>5</v>
      </c>
      <c r="I213" s="32">
        <v>5</v>
      </c>
    </row>
    <row r="214" spans="1:9" x14ac:dyDescent="0.25">
      <c r="A214" s="1">
        <v>13</v>
      </c>
      <c r="B214" s="32">
        <v>9</v>
      </c>
      <c r="C214" s="32">
        <v>0</v>
      </c>
      <c r="D214" s="32">
        <v>4</v>
      </c>
      <c r="E214" s="32">
        <v>12</v>
      </c>
      <c r="F214" s="32">
        <v>0</v>
      </c>
      <c r="G214" s="32">
        <v>7</v>
      </c>
      <c r="H214" s="32">
        <v>10</v>
      </c>
      <c r="I214" s="32">
        <v>0</v>
      </c>
    </row>
    <row r="215" spans="1:9" x14ac:dyDescent="0.25">
      <c r="A215" s="1">
        <v>14</v>
      </c>
      <c r="B215" s="32">
        <v>0</v>
      </c>
      <c r="C215" s="32">
        <v>5</v>
      </c>
      <c r="D215" s="32">
        <v>2</v>
      </c>
      <c r="E215" s="32">
        <v>4</v>
      </c>
      <c r="F215" s="32">
        <v>14</v>
      </c>
      <c r="G215" s="32">
        <v>5</v>
      </c>
      <c r="H215" s="32">
        <v>6</v>
      </c>
      <c r="I215" s="32">
        <v>12</v>
      </c>
    </row>
    <row r="216" spans="1:9" x14ac:dyDescent="0.25">
      <c r="A216" s="1">
        <v>15</v>
      </c>
      <c r="B216" s="32">
        <v>7</v>
      </c>
      <c r="C216" s="32">
        <v>10</v>
      </c>
      <c r="D216" s="32">
        <v>8</v>
      </c>
      <c r="E216" s="32">
        <v>15</v>
      </c>
      <c r="F216" s="32">
        <v>9</v>
      </c>
      <c r="G216" s="32">
        <v>11</v>
      </c>
      <c r="H216" s="32">
        <v>1</v>
      </c>
      <c r="I216" s="32">
        <v>7</v>
      </c>
    </row>
    <row r="217" spans="1:9" x14ac:dyDescent="0.25">
      <c r="A217" s="1">
        <v>16</v>
      </c>
      <c r="B217" s="32">
        <v>0</v>
      </c>
      <c r="C217" s="32">
        <v>3</v>
      </c>
      <c r="D217" s="32">
        <v>13</v>
      </c>
      <c r="E217" s="32">
        <v>13</v>
      </c>
      <c r="F217" s="32">
        <v>14</v>
      </c>
      <c r="G217" s="32">
        <v>10</v>
      </c>
      <c r="H217" s="32">
        <v>13</v>
      </c>
      <c r="I217" s="32">
        <v>1</v>
      </c>
    </row>
    <row r="218" spans="1:9" x14ac:dyDescent="0.25">
      <c r="A218" s="1">
        <v>17</v>
      </c>
      <c r="B218" s="32">
        <v>15</v>
      </c>
      <c r="C218" s="32">
        <v>13</v>
      </c>
      <c r="D218" s="32">
        <v>7</v>
      </c>
      <c r="E218" s="32">
        <v>8</v>
      </c>
      <c r="F218" s="32">
        <v>11</v>
      </c>
      <c r="G218" s="32">
        <v>15</v>
      </c>
      <c r="H218" s="32">
        <v>0</v>
      </c>
      <c r="I218" s="32">
        <v>15</v>
      </c>
    </row>
    <row r="219" spans="1:9" x14ac:dyDescent="0.25">
      <c r="A219" s="1">
        <v>18</v>
      </c>
      <c r="B219" s="32">
        <v>7</v>
      </c>
      <c r="C219" s="32">
        <v>4</v>
      </c>
      <c r="D219" s="32">
        <v>0</v>
      </c>
      <c r="E219" s="32">
        <v>11</v>
      </c>
      <c r="F219" s="32">
        <v>2</v>
      </c>
      <c r="G219" s="32">
        <v>4</v>
      </c>
      <c r="H219" s="32">
        <v>11</v>
      </c>
      <c r="I219" s="32">
        <v>13</v>
      </c>
    </row>
    <row r="220" spans="1:9" x14ac:dyDescent="0.25">
      <c r="A220" s="1">
        <v>19</v>
      </c>
      <c r="B220" s="32">
        <v>4</v>
      </c>
      <c r="C220" s="32">
        <v>7</v>
      </c>
      <c r="D220" s="32">
        <v>9</v>
      </c>
      <c r="E220" s="32">
        <v>5</v>
      </c>
      <c r="F220" s="32">
        <v>12</v>
      </c>
      <c r="G220" s="32">
        <v>2</v>
      </c>
      <c r="H220" s="32">
        <v>7</v>
      </c>
      <c r="I220" s="32">
        <v>8</v>
      </c>
    </row>
    <row r="221" spans="1:9" x14ac:dyDescent="0.25">
      <c r="A221" s="1">
        <v>20</v>
      </c>
      <c r="B221" s="32">
        <v>14</v>
      </c>
      <c r="C221" s="32">
        <v>15</v>
      </c>
      <c r="D221" s="32">
        <v>3</v>
      </c>
      <c r="E221" s="32">
        <v>6</v>
      </c>
      <c r="F221" s="32">
        <v>4</v>
      </c>
      <c r="G221" s="32">
        <v>7</v>
      </c>
      <c r="H221" s="32">
        <v>4</v>
      </c>
      <c r="I221" s="32">
        <v>10</v>
      </c>
    </row>
    <row r="222" spans="1:9" x14ac:dyDescent="0.25">
      <c r="A222" s="1">
        <v>21</v>
      </c>
      <c r="B222" s="32">
        <v>2</v>
      </c>
      <c r="C222" s="32">
        <v>2</v>
      </c>
      <c r="D222" s="32">
        <v>4</v>
      </c>
      <c r="E222" s="32">
        <v>15</v>
      </c>
      <c r="F222" s="32">
        <v>7</v>
      </c>
      <c r="G222" s="32">
        <v>12</v>
      </c>
      <c r="H222" s="32">
        <v>9</v>
      </c>
      <c r="I222" s="32">
        <v>3</v>
      </c>
    </row>
    <row r="223" spans="1:9" x14ac:dyDescent="0.25">
      <c r="A223" s="1">
        <v>22</v>
      </c>
      <c r="B223" s="32">
        <v>13</v>
      </c>
      <c r="C223" s="32">
        <v>8</v>
      </c>
      <c r="D223" s="32">
        <v>6</v>
      </c>
      <c r="E223" s="32">
        <v>0</v>
      </c>
      <c r="F223" s="32">
        <v>13</v>
      </c>
      <c r="G223" s="32">
        <v>9</v>
      </c>
      <c r="H223" s="32">
        <v>1</v>
      </c>
      <c r="I223" s="32">
        <v>7</v>
      </c>
    </row>
    <row r="224" spans="1:9" x14ac:dyDescent="0.25">
      <c r="A224" s="1">
        <v>23</v>
      </c>
      <c r="B224" s="32">
        <v>1</v>
      </c>
      <c r="C224" s="32">
        <v>14</v>
      </c>
      <c r="D224" s="32">
        <v>10</v>
      </c>
      <c r="E224" s="32">
        <v>3</v>
      </c>
      <c r="F224" s="32">
        <v>1</v>
      </c>
      <c r="G224" s="32">
        <v>5</v>
      </c>
      <c r="H224" s="32">
        <v>10</v>
      </c>
      <c r="I224" s="32">
        <v>4</v>
      </c>
    </row>
    <row r="225" spans="1:9" x14ac:dyDescent="0.25">
      <c r="A225" s="1">
        <v>24</v>
      </c>
      <c r="B225" s="32">
        <v>10</v>
      </c>
      <c r="C225" s="32">
        <v>12</v>
      </c>
      <c r="D225" s="32">
        <v>2</v>
      </c>
      <c r="E225" s="32">
        <v>4</v>
      </c>
      <c r="F225" s="32">
        <v>5</v>
      </c>
      <c r="G225" s="32">
        <v>6</v>
      </c>
      <c r="H225" s="32">
        <v>14</v>
      </c>
      <c r="I225" s="32">
        <v>12</v>
      </c>
    </row>
    <row r="226" spans="1:9" x14ac:dyDescent="0.25">
      <c r="A226" s="1">
        <v>25</v>
      </c>
      <c r="B226" s="32">
        <v>6</v>
      </c>
      <c r="C226" s="32">
        <v>0</v>
      </c>
      <c r="D226" s="32">
        <v>8</v>
      </c>
      <c r="E226" s="32">
        <v>7</v>
      </c>
      <c r="F226" s="32">
        <v>0</v>
      </c>
      <c r="G226" s="32">
        <v>1</v>
      </c>
      <c r="H226" s="32">
        <v>3</v>
      </c>
      <c r="I226" s="32">
        <v>5</v>
      </c>
    </row>
    <row r="227" spans="1:9" x14ac:dyDescent="0.25">
      <c r="A227" s="1">
        <v>26</v>
      </c>
      <c r="B227" s="32">
        <v>12</v>
      </c>
      <c r="C227" s="32">
        <v>1</v>
      </c>
      <c r="D227" s="32">
        <v>5</v>
      </c>
      <c r="E227" s="32">
        <v>2</v>
      </c>
      <c r="F227" s="32">
        <v>15</v>
      </c>
      <c r="G227" s="32">
        <v>13</v>
      </c>
      <c r="H227" s="32">
        <v>5</v>
      </c>
      <c r="I227" s="32">
        <v>6</v>
      </c>
    </row>
    <row r="228" spans="1:9" x14ac:dyDescent="0.25">
      <c r="A228" s="1">
        <v>27</v>
      </c>
      <c r="B228" s="32">
        <v>11</v>
      </c>
      <c r="C228" s="32">
        <v>10</v>
      </c>
      <c r="D228" s="32">
        <v>14</v>
      </c>
      <c r="E228" s="32">
        <v>12</v>
      </c>
      <c r="F228" s="32">
        <v>10</v>
      </c>
      <c r="G228" s="32">
        <v>14</v>
      </c>
      <c r="H228" s="32">
        <v>12</v>
      </c>
      <c r="I228" s="32">
        <v>11</v>
      </c>
    </row>
    <row r="229" spans="1:9" x14ac:dyDescent="0.25">
      <c r="A229" s="1">
        <v>28</v>
      </c>
      <c r="B229" s="32">
        <v>9</v>
      </c>
      <c r="C229" s="32">
        <v>6</v>
      </c>
      <c r="D229" s="32">
        <v>12</v>
      </c>
      <c r="E229" s="32">
        <v>1</v>
      </c>
      <c r="F229" s="32">
        <v>3</v>
      </c>
      <c r="G229" s="32">
        <v>0</v>
      </c>
      <c r="H229" s="32">
        <v>2</v>
      </c>
      <c r="I229" s="32">
        <v>0</v>
      </c>
    </row>
    <row r="230" spans="1:9" x14ac:dyDescent="0.25">
      <c r="A230" s="1">
        <v>29</v>
      </c>
      <c r="B230" s="32">
        <v>5</v>
      </c>
      <c r="C230" s="32">
        <v>9</v>
      </c>
      <c r="D230" s="32">
        <v>11</v>
      </c>
      <c r="E230" s="32">
        <v>10</v>
      </c>
      <c r="F230" s="32">
        <v>9</v>
      </c>
      <c r="G230" s="32">
        <v>11</v>
      </c>
      <c r="H230" s="32">
        <v>15</v>
      </c>
      <c r="I230" s="32">
        <v>14</v>
      </c>
    </row>
    <row r="231" spans="1:9" x14ac:dyDescent="0.25">
      <c r="A231" s="1">
        <v>30</v>
      </c>
      <c r="B231" s="32">
        <v>3</v>
      </c>
      <c r="C231" s="32">
        <v>11</v>
      </c>
      <c r="D231" s="32">
        <v>15</v>
      </c>
      <c r="E231" s="32">
        <v>14</v>
      </c>
      <c r="F231" s="32">
        <v>8</v>
      </c>
      <c r="G231" s="32">
        <v>3</v>
      </c>
      <c r="H231" s="32">
        <v>8</v>
      </c>
      <c r="I231" s="32">
        <v>9</v>
      </c>
    </row>
    <row r="232" spans="1:9" x14ac:dyDescent="0.25">
      <c r="A232" s="1">
        <v>31</v>
      </c>
      <c r="B232" s="32">
        <v>8</v>
      </c>
      <c r="C232" s="32">
        <v>5</v>
      </c>
      <c r="D232" s="32">
        <v>1</v>
      </c>
      <c r="E232" s="32">
        <v>9</v>
      </c>
      <c r="F232" s="32">
        <v>6</v>
      </c>
      <c r="G232" s="32">
        <v>8</v>
      </c>
      <c r="H232" s="32">
        <v>6</v>
      </c>
      <c r="I232" s="32">
        <v>2</v>
      </c>
    </row>
    <row r="233" spans="1:9" x14ac:dyDescent="0.25">
      <c r="A233" s="1">
        <v>32</v>
      </c>
      <c r="B233" s="32">
        <v>4</v>
      </c>
      <c r="C233" s="32">
        <v>0</v>
      </c>
      <c r="D233" s="32">
        <v>13</v>
      </c>
      <c r="E233" s="32">
        <v>0</v>
      </c>
      <c r="F233" s="32">
        <v>4</v>
      </c>
      <c r="G233" s="32">
        <v>9</v>
      </c>
      <c r="H233" s="32">
        <v>1</v>
      </c>
      <c r="I233" s="32">
        <v>7</v>
      </c>
    </row>
    <row r="234" spans="1:9" x14ac:dyDescent="0.25">
      <c r="A234" s="1">
        <v>33</v>
      </c>
      <c r="B234" s="32">
        <v>1</v>
      </c>
      <c r="C234" s="32">
        <v>14</v>
      </c>
      <c r="D234" s="32">
        <v>6</v>
      </c>
      <c r="E234" s="32">
        <v>6</v>
      </c>
      <c r="F234" s="32">
        <v>2</v>
      </c>
      <c r="G234" s="32">
        <v>14</v>
      </c>
      <c r="H234" s="32">
        <v>4</v>
      </c>
      <c r="I234" s="32">
        <v>11</v>
      </c>
    </row>
    <row r="235" spans="1:9" x14ac:dyDescent="0.25">
      <c r="A235" s="1">
        <v>34</v>
      </c>
      <c r="B235" s="32">
        <v>14</v>
      </c>
      <c r="C235" s="32">
        <v>7</v>
      </c>
      <c r="D235" s="32">
        <v>4</v>
      </c>
      <c r="E235" s="32">
        <v>9</v>
      </c>
      <c r="F235" s="32">
        <v>1</v>
      </c>
      <c r="G235" s="32">
        <v>15</v>
      </c>
      <c r="H235" s="32">
        <v>11</v>
      </c>
      <c r="I235" s="32">
        <v>4</v>
      </c>
    </row>
    <row r="236" spans="1:9" x14ac:dyDescent="0.25">
      <c r="A236" s="1">
        <v>35</v>
      </c>
      <c r="B236" s="32">
        <v>8</v>
      </c>
      <c r="C236" s="32">
        <v>11</v>
      </c>
      <c r="D236" s="32">
        <v>9</v>
      </c>
      <c r="E236" s="32">
        <v>0</v>
      </c>
      <c r="F236" s="32">
        <v>11</v>
      </c>
      <c r="G236" s="32">
        <v>5</v>
      </c>
      <c r="H236" s="32">
        <v>13</v>
      </c>
      <c r="I236" s="32">
        <v>1</v>
      </c>
    </row>
    <row r="237" spans="1:9" x14ac:dyDescent="0.25">
      <c r="A237" s="1">
        <v>36</v>
      </c>
      <c r="B237" s="32">
        <v>13</v>
      </c>
      <c r="C237" s="32">
        <v>10</v>
      </c>
      <c r="D237" s="32">
        <v>8</v>
      </c>
      <c r="E237" s="32">
        <v>12</v>
      </c>
      <c r="F237" s="32">
        <v>10</v>
      </c>
      <c r="G237" s="32">
        <v>2</v>
      </c>
      <c r="H237" s="32">
        <v>12</v>
      </c>
      <c r="I237" s="32">
        <v>9</v>
      </c>
    </row>
    <row r="238" spans="1:9" x14ac:dyDescent="0.25">
      <c r="A238" s="1">
        <v>37</v>
      </c>
      <c r="B238" s="32">
        <v>6</v>
      </c>
      <c r="C238" s="32">
        <v>4</v>
      </c>
      <c r="D238" s="32">
        <v>15</v>
      </c>
      <c r="E238" s="32">
        <v>11</v>
      </c>
      <c r="F238" s="32">
        <v>13</v>
      </c>
      <c r="G238" s="32">
        <v>8</v>
      </c>
      <c r="H238" s="32">
        <v>3</v>
      </c>
      <c r="I238" s="32">
        <v>12</v>
      </c>
    </row>
    <row r="239" spans="1:9" x14ac:dyDescent="0.25">
      <c r="A239" s="1">
        <v>38</v>
      </c>
      <c r="B239" s="32">
        <v>2</v>
      </c>
      <c r="C239" s="32">
        <v>13</v>
      </c>
      <c r="D239" s="32">
        <v>3</v>
      </c>
      <c r="E239" s="32">
        <v>7</v>
      </c>
      <c r="F239" s="32">
        <v>7</v>
      </c>
      <c r="G239" s="32">
        <v>12</v>
      </c>
      <c r="H239" s="32">
        <v>7</v>
      </c>
      <c r="I239" s="32">
        <v>14</v>
      </c>
    </row>
    <row r="240" spans="1:9" x14ac:dyDescent="0.25">
      <c r="A240" s="1">
        <v>39</v>
      </c>
      <c r="B240" s="32">
        <v>11</v>
      </c>
      <c r="C240" s="32">
        <v>1</v>
      </c>
      <c r="D240" s="32">
        <v>0</v>
      </c>
      <c r="E240" s="32">
        <v>13</v>
      </c>
      <c r="F240" s="32">
        <v>8</v>
      </c>
      <c r="G240" s="32">
        <v>3</v>
      </c>
      <c r="H240" s="32">
        <v>14</v>
      </c>
      <c r="I240" s="32">
        <v>2</v>
      </c>
    </row>
    <row r="241" spans="1:9" x14ac:dyDescent="0.25">
      <c r="A241" s="1">
        <v>40</v>
      </c>
      <c r="B241" s="32">
        <v>15</v>
      </c>
      <c r="C241" s="32">
        <v>5</v>
      </c>
      <c r="D241" s="32">
        <v>11</v>
      </c>
      <c r="E241" s="32">
        <v>15</v>
      </c>
      <c r="F241" s="32">
        <v>15</v>
      </c>
      <c r="G241" s="32">
        <v>7</v>
      </c>
      <c r="H241" s="32">
        <v>10</v>
      </c>
      <c r="I241" s="32">
        <v>0</v>
      </c>
    </row>
    <row r="242" spans="1:9" x14ac:dyDescent="0.25">
      <c r="A242" s="1">
        <v>41</v>
      </c>
      <c r="B242" s="32">
        <v>12</v>
      </c>
      <c r="C242" s="32">
        <v>8</v>
      </c>
      <c r="D242" s="32">
        <v>1</v>
      </c>
      <c r="E242" s="32">
        <v>1</v>
      </c>
      <c r="F242" s="32">
        <v>9</v>
      </c>
      <c r="G242" s="32">
        <v>0</v>
      </c>
      <c r="H242" s="32">
        <v>15</v>
      </c>
      <c r="I242" s="32">
        <v>6</v>
      </c>
    </row>
    <row r="243" spans="1:9" x14ac:dyDescent="0.25">
      <c r="A243" s="1">
        <v>42</v>
      </c>
      <c r="B243" s="32">
        <v>9</v>
      </c>
      <c r="C243" s="32">
        <v>12</v>
      </c>
      <c r="D243" s="32">
        <v>2</v>
      </c>
      <c r="E243" s="32">
        <v>3</v>
      </c>
      <c r="F243" s="32">
        <v>12</v>
      </c>
      <c r="G243" s="32">
        <v>4</v>
      </c>
      <c r="H243" s="32">
        <v>6</v>
      </c>
      <c r="I243" s="32">
        <v>10</v>
      </c>
    </row>
    <row r="244" spans="1:9" x14ac:dyDescent="0.25">
      <c r="A244" s="1">
        <v>43</v>
      </c>
      <c r="B244" s="32">
        <v>7</v>
      </c>
      <c r="C244" s="32">
        <v>6</v>
      </c>
      <c r="D244" s="32">
        <v>12</v>
      </c>
      <c r="E244" s="32">
        <v>14</v>
      </c>
      <c r="F244" s="32">
        <v>5</v>
      </c>
      <c r="G244" s="32">
        <v>10</v>
      </c>
      <c r="H244" s="32">
        <v>8</v>
      </c>
      <c r="I244" s="32">
        <v>13</v>
      </c>
    </row>
    <row r="245" spans="1:9" x14ac:dyDescent="0.25">
      <c r="A245" s="1">
        <v>44</v>
      </c>
      <c r="B245" s="32">
        <v>3</v>
      </c>
      <c r="C245" s="32">
        <v>9</v>
      </c>
      <c r="D245" s="32">
        <v>15</v>
      </c>
      <c r="E245" s="32">
        <v>5</v>
      </c>
      <c r="F245" s="32">
        <v>6</v>
      </c>
      <c r="G245" s="32">
        <v>1</v>
      </c>
      <c r="H245" s="32">
        <v>0</v>
      </c>
      <c r="I245" s="32">
        <v>15</v>
      </c>
    </row>
    <row r="246" spans="1:9" x14ac:dyDescent="0.25">
      <c r="A246" s="1">
        <v>45</v>
      </c>
      <c r="B246" s="32">
        <v>10</v>
      </c>
      <c r="C246" s="32">
        <v>3</v>
      </c>
      <c r="D246" s="32">
        <v>10</v>
      </c>
      <c r="E246" s="32">
        <v>2</v>
      </c>
      <c r="F246" s="32">
        <v>3</v>
      </c>
      <c r="G246" s="32">
        <v>13</v>
      </c>
      <c r="H246" s="32">
        <v>5</v>
      </c>
      <c r="I246" s="32">
        <v>3</v>
      </c>
    </row>
    <row r="247" spans="1:9" x14ac:dyDescent="0.25">
      <c r="A247" s="1">
        <v>46</v>
      </c>
      <c r="B247" s="32">
        <v>5</v>
      </c>
      <c r="C247" s="32">
        <v>2</v>
      </c>
      <c r="D247" s="32">
        <v>14</v>
      </c>
      <c r="E247" s="32">
        <v>8</v>
      </c>
      <c r="F247" s="32">
        <v>0</v>
      </c>
      <c r="G247" s="32">
        <v>11</v>
      </c>
      <c r="H247" s="32">
        <v>9</v>
      </c>
      <c r="I247" s="32">
        <v>5</v>
      </c>
    </row>
    <row r="248" spans="1:9" x14ac:dyDescent="0.25">
      <c r="A248" s="1">
        <v>47</v>
      </c>
      <c r="B248" s="32">
        <v>0</v>
      </c>
      <c r="C248" s="32">
        <v>15</v>
      </c>
      <c r="D248" s="32">
        <v>7</v>
      </c>
      <c r="E248" s="32">
        <v>4</v>
      </c>
      <c r="F248" s="32">
        <v>14</v>
      </c>
      <c r="G248" s="32">
        <v>6</v>
      </c>
      <c r="H248" s="32">
        <v>2</v>
      </c>
      <c r="I248" s="32">
        <v>8</v>
      </c>
    </row>
    <row r="249" spans="1:9" x14ac:dyDescent="0.25">
      <c r="A249" s="1">
        <v>48</v>
      </c>
      <c r="B249" s="32">
        <v>15</v>
      </c>
      <c r="C249" s="32">
        <v>13</v>
      </c>
      <c r="D249" s="32">
        <v>1</v>
      </c>
      <c r="E249" s="32">
        <v>3</v>
      </c>
      <c r="F249" s="32">
        <v>11</v>
      </c>
      <c r="G249" s="32">
        <v>4</v>
      </c>
      <c r="H249" s="32">
        <v>6</v>
      </c>
      <c r="I249" s="32">
        <v>2</v>
      </c>
    </row>
    <row r="250" spans="1:9" x14ac:dyDescent="0.25">
      <c r="A250" s="1">
        <v>49</v>
      </c>
      <c r="B250" s="32">
        <v>12</v>
      </c>
      <c r="C250" s="32">
        <v>8</v>
      </c>
      <c r="D250" s="32">
        <v>10</v>
      </c>
      <c r="E250" s="32">
        <v>15</v>
      </c>
      <c r="F250" s="32">
        <v>8</v>
      </c>
      <c r="G250" s="32">
        <v>3</v>
      </c>
      <c r="H250" s="32">
        <v>11</v>
      </c>
      <c r="I250" s="32">
        <v>1</v>
      </c>
    </row>
    <row r="251" spans="1:9" x14ac:dyDescent="0.25">
      <c r="A251" s="1">
        <v>50</v>
      </c>
      <c r="B251" s="32">
        <v>8</v>
      </c>
      <c r="C251" s="32">
        <v>10</v>
      </c>
      <c r="D251" s="32">
        <v>13</v>
      </c>
      <c r="E251" s="32">
        <v>0</v>
      </c>
      <c r="F251" s="32">
        <v>12</v>
      </c>
      <c r="G251" s="32">
        <v>2</v>
      </c>
      <c r="H251" s="32">
        <v>13</v>
      </c>
      <c r="I251" s="32">
        <v>14</v>
      </c>
    </row>
    <row r="252" spans="1:9" x14ac:dyDescent="0.25">
      <c r="A252" s="1">
        <v>51</v>
      </c>
      <c r="B252" s="32">
        <v>2</v>
      </c>
      <c r="C252" s="32">
        <v>1</v>
      </c>
      <c r="D252" s="32">
        <v>0</v>
      </c>
      <c r="E252" s="32">
        <v>6</v>
      </c>
      <c r="F252" s="32">
        <v>7</v>
      </c>
      <c r="G252" s="32">
        <v>12</v>
      </c>
      <c r="H252" s="32">
        <v>8</v>
      </c>
      <c r="I252" s="32">
        <v>7</v>
      </c>
    </row>
    <row r="253" spans="1:9" x14ac:dyDescent="0.25">
      <c r="A253" s="1">
        <v>52</v>
      </c>
      <c r="B253" s="32">
        <v>4</v>
      </c>
      <c r="C253" s="32">
        <v>3</v>
      </c>
      <c r="D253" s="32">
        <v>6</v>
      </c>
      <c r="E253" s="32">
        <v>10</v>
      </c>
      <c r="F253" s="32">
        <v>1</v>
      </c>
      <c r="G253" s="32">
        <v>9</v>
      </c>
      <c r="H253" s="32">
        <v>1</v>
      </c>
      <c r="I253" s="32">
        <v>4</v>
      </c>
    </row>
    <row r="254" spans="1:9" x14ac:dyDescent="0.25">
      <c r="A254" s="1">
        <v>53</v>
      </c>
      <c r="B254" s="32">
        <v>9</v>
      </c>
      <c r="C254" s="32">
        <v>15</v>
      </c>
      <c r="D254" s="32">
        <v>9</v>
      </c>
      <c r="E254" s="32">
        <v>1</v>
      </c>
      <c r="F254" s="32">
        <v>14</v>
      </c>
      <c r="G254" s="32">
        <v>5</v>
      </c>
      <c r="H254" s="32">
        <v>4</v>
      </c>
      <c r="I254" s="32">
        <v>10</v>
      </c>
    </row>
    <row r="255" spans="1:9" x14ac:dyDescent="0.25">
      <c r="A255" s="1">
        <v>54</v>
      </c>
      <c r="B255" s="32">
        <v>1</v>
      </c>
      <c r="C255" s="32">
        <v>4</v>
      </c>
      <c r="D255" s="32">
        <v>8</v>
      </c>
      <c r="E255" s="32">
        <v>13</v>
      </c>
      <c r="F255" s="32">
        <v>2</v>
      </c>
      <c r="G255" s="32">
        <v>15</v>
      </c>
      <c r="H255" s="32">
        <v>10</v>
      </c>
      <c r="I255" s="32">
        <v>8</v>
      </c>
    </row>
    <row r="256" spans="1:9" x14ac:dyDescent="0.25">
      <c r="A256" s="1">
        <v>55</v>
      </c>
      <c r="B256" s="32">
        <v>7</v>
      </c>
      <c r="C256" s="32">
        <v>2</v>
      </c>
      <c r="D256" s="32">
        <v>7</v>
      </c>
      <c r="E256" s="32">
        <v>8</v>
      </c>
      <c r="F256" s="32">
        <v>13</v>
      </c>
      <c r="G256" s="32">
        <v>10</v>
      </c>
      <c r="H256" s="32">
        <v>7</v>
      </c>
      <c r="I256" s="32">
        <v>13</v>
      </c>
    </row>
    <row r="257" spans="1:9" x14ac:dyDescent="0.25">
      <c r="A257" s="1">
        <v>56</v>
      </c>
      <c r="B257" s="32">
        <v>5</v>
      </c>
      <c r="C257" s="32">
        <v>11</v>
      </c>
      <c r="D257" s="32">
        <v>4</v>
      </c>
      <c r="E257" s="32">
        <v>9</v>
      </c>
      <c r="F257" s="32">
        <v>6</v>
      </c>
      <c r="G257" s="32">
        <v>11</v>
      </c>
      <c r="H257" s="32">
        <v>9</v>
      </c>
      <c r="I257" s="32">
        <v>15</v>
      </c>
    </row>
    <row r="258" spans="1:9" x14ac:dyDescent="0.25">
      <c r="A258" s="1">
        <v>57</v>
      </c>
      <c r="B258" s="32">
        <v>11</v>
      </c>
      <c r="C258" s="32">
        <v>6</v>
      </c>
      <c r="D258" s="32">
        <v>15</v>
      </c>
      <c r="E258" s="32">
        <v>4</v>
      </c>
      <c r="F258" s="32">
        <v>15</v>
      </c>
      <c r="G258" s="32">
        <v>14</v>
      </c>
      <c r="H258" s="32">
        <v>5</v>
      </c>
      <c r="I258" s="32">
        <v>12</v>
      </c>
    </row>
    <row r="259" spans="1:9" x14ac:dyDescent="0.25">
      <c r="A259" s="1">
        <v>58</v>
      </c>
      <c r="B259" s="32">
        <v>3</v>
      </c>
      <c r="C259" s="32">
        <v>7</v>
      </c>
      <c r="D259" s="32">
        <v>14</v>
      </c>
      <c r="E259" s="32">
        <v>5</v>
      </c>
      <c r="F259" s="32">
        <v>0</v>
      </c>
      <c r="G259" s="32">
        <v>1</v>
      </c>
      <c r="H259" s="32">
        <v>0</v>
      </c>
      <c r="I259" s="32">
        <v>9</v>
      </c>
    </row>
    <row r="260" spans="1:9" x14ac:dyDescent="0.25">
      <c r="A260" s="1">
        <v>59</v>
      </c>
      <c r="B260" s="32">
        <v>14</v>
      </c>
      <c r="C260" s="32">
        <v>12</v>
      </c>
      <c r="D260" s="32">
        <v>3</v>
      </c>
      <c r="E260" s="32">
        <v>11</v>
      </c>
      <c r="F260" s="32">
        <v>9</v>
      </c>
      <c r="G260" s="32">
        <v>7</v>
      </c>
      <c r="H260" s="32">
        <v>15</v>
      </c>
      <c r="I260" s="32">
        <v>0</v>
      </c>
    </row>
    <row r="261" spans="1:9" x14ac:dyDescent="0.25">
      <c r="A261" s="1">
        <v>60</v>
      </c>
      <c r="B261" s="32">
        <v>10</v>
      </c>
      <c r="C261" s="32">
        <v>0</v>
      </c>
      <c r="D261" s="32">
        <v>11</v>
      </c>
      <c r="E261" s="32">
        <v>12</v>
      </c>
      <c r="F261" s="32">
        <v>10</v>
      </c>
      <c r="G261" s="32">
        <v>6</v>
      </c>
      <c r="H261" s="32">
        <v>14</v>
      </c>
      <c r="I261" s="32">
        <v>3</v>
      </c>
    </row>
    <row r="262" spans="1:9" x14ac:dyDescent="0.25">
      <c r="A262" s="1">
        <v>61</v>
      </c>
      <c r="B262" s="32">
        <v>0</v>
      </c>
      <c r="C262" s="32">
        <v>5</v>
      </c>
      <c r="D262" s="32">
        <v>5</v>
      </c>
      <c r="E262" s="32">
        <v>7</v>
      </c>
      <c r="F262" s="32">
        <v>4</v>
      </c>
      <c r="G262" s="32">
        <v>0</v>
      </c>
      <c r="H262" s="32">
        <v>2</v>
      </c>
      <c r="I262" s="32">
        <v>5</v>
      </c>
    </row>
    <row r="263" spans="1:9" x14ac:dyDescent="0.25">
      <c r="A263" s="1">
        <v>62</v>
      </c>
      <c r="B263" s="32">
        <v>6</v>
      </c>
      <c r="C263" s="32">
        <v>14</v>
      </c>
      <c r="D263" s="32">
        <v>2</v>
      </c>
      <c r="E263" s="32">
        <v>2</v>
      </c>
      <c r="F263" s="32">
        <v>5</v>
      </c>
      <c r="G263" s="32">
        <v>8</v>
      </c>
      <c r="H263" s="32">
        <v>3</v>
      </c>
      <c r="I263" s="32">
        <v>6</v>
      </c>
    </row>
    <row r="264" spans="1:9" x14ac:dyDescent="0.25">
      <c r="A264" s="1">
        <v>63</v>
      </c>
      <c r="B264" s="32">
        <v>13</v>
      </c>
      <c r="C264" s="32">
        <v>9</v>
      </c>
      <c r="D264" s="32">
        <v>12</v>
      </c>
      <c r="E264" s="32">
        <v>14</v>
      </c>
      <c r="F264" s="32">
        <v>3</v>
      </c>
      <c r="G264" s="32">
        <v>13</v>
      </c>
      <c r="H264" s="32">
        <v>12</v>
      </c>
      <c r="I264" s="32">
        <v>11</v>
      </c>
    </row>
    <row r="266" spans="1:9" x14ac:dyDescent="0.25">
      <c r="A266" s="29" t="s">
        <v>85</v>
      </c>
      <c r="C266" s="19" t="s">
        <v>65</v>
      </c>
      <c r="D266" s="3" t="str">
        <f>J198</f>
        <v>01011100100000101011010110010111</v>
      </c>
    </row>
    <row r="268" spans="1:9" x14ac:dyDescent="0.25">
      <c r="A268" s="29" t="s">
        <v>86</v>
      </c>
      <c r="D268" s="3" t="str">
        <f>D301</f>
        <v>00100011010010101010100110111011</v>
      </c>
    </row>
    <row r="269" spans="1:9" x14ac:dyDescent="0.25">
      <c r="A269" s="8" t="s">
        <v>5</v>
      </c>
      <c r="B269" s="8" t="s">
        <v>66</v>
      </c>
      <c r="C269" s="1" t="s">
        <v>37</v>
      </c>
    </row>
    <row r="270" spans="1:9" hidden="1" x14ac:dyDescent="0.25">
      <c r="A270" s="8">
        <v>1</v>
      </c>
      <c r="B270" s="32">
        <v>16</v>
      </c>
      <c r="C270" s="8" t="str">
        <f>MID($D$266,B270,1)</f>
        <v>0</v>
      </c>
    </row>
    <row r="271" spans="1:9" hidden="1" x14ac:dyDescent="0.25">
      <c r="A271" s="8">
        <v>2</v>
      </c>
      <c r="B271" s="32">
        <v>7</v>
      </c>
      <c r="C271" s="8" t="str">
        <f t="shared" ref="C271:C301" si="30">MID($D$266,B271,1)</f>
        <v>0</v>
      </c>
      <c r="D271" t="str">
        <f>C270&amp;C271</f>
        <v>00</v>
      </c>
    </row>
    <row r="272" spans="1:9" hidden="1" x14ac:dyDescent="0.25">
      <c r="A272" s="8">
        <v>3</v>
      </c>
      <c r="B272" s="32">
        <v>20</v>
      </c>
      <c r="C272" s="8" t="str">
        <f t="shared" si="30"/>
        <v>1</v>
      </c>
      <c r="D272" t="str">
        <f>D271&amp;C272</f>
        <v>001</v>
      </c>
    </row>
    <row r="273" spans="1:4" hidden="1" x14ac:dyDescent="0.25">
      <c r="A273" s="8">
        <v>4</v>
      </c>
      <c r="B273" s="32">
        <v>21</v>
      </c>
      <c r="C273" s="8" t="str">
        <f t="shared" si="30"/>
        <v>0</v>
      </c>
      <c r="D273" t="str">
        <f t="shared" ref="D273:D301" si="31">D272&amp;C273</f>
        <v>0010</v>
      </c>
    </row>
    <row r="274" spans="1:4" hidden="1" x14ac:dyDescent="0.25">
      <c r="A274" s="8">
        <v>5</v>
      </c>
      <c r="B274" s="32">
        <v>29</v>
      </c>
      <c r="C274" s="8" t="str">
        <f t="shared" si="30"/>
        <v>0</v>
      </c>
      <c r="D274" t="str">
        <f t="shared" si="31"/>
        <v>00100</v>
      </c>
    </row>
    <row r="275" spans="1:4" hidden="1" x14ac:dyDescent="0.25">
      <c r="A275" s="8">
        <v>6</v>
      </c>
      <c r="B275" s="32">
        <v>12</v>
      </c>
      <c r="C275" s="8" t="str">
        <f t="shared" si="30"/>
        <v>0</v>
      </c>
      <c r="D275" t="str">
        <f t="shared" si="31"/>
        <v>001000</v>
      </c>
    </row>
    <row r="276" spans="1:4" hidden="1" x14ac:dyDescent="0.25">
      <c r="A276" s="8">
        <v>7</v>
      </c>
      <c r="B276" s="32">
        <v>28</v>
      </c>
      <c r="C276" s="8" t="str">
        <f t="shared" si="30"/>
        <v>1</v>
      </c>
      <c r="D276" t="str">
        <f t="shared" si="31"/>
        <v>0010001</v>
      </c>
    </row>
    <row r="277" spans="1:4" hidden="1" x14ac:dyDescent="0.25">
      <c r="A277" s="8">
        <v>8</v>
      </c>
      <c r="B277" s="32">
        <v>17</v>
      </c>
      <c r="C277" s="8" t="str">
        <f t="shared" si="30"/>
        <v>1</v>
      </c>
      <c r="D277" t="str">
        <f t="shared" si="31"/>
        <v>00100011</v>
      </c>
    </row>
    <row r="278" spans="1:4" hidden="1" x14ac:dyDescent="0.25">
      <c r="A278" s="8">
        <v>9</v>
      </c>
      <c r="B278" s="32">
        <v>1</v>
      </c>
      <c r="C278" s="8" t="str">
        <f t="shared" si="30"/>
        <v>0</v>
      </c>
      <c r="D278" t="str">
        <f t="shared" si="31"/>
        <v>001000110</v>
      </c>
    </row>
    <row r="279" spans="1:4" hidden="1" x14ac:dyDescent="0.25">
      <c r="A279" s="8">
        <v>10</v>
      </c>
      <c r="B279" s="32">
        <v>15</v>
      </c>
      <c r="C279" s="8" t="str">
        <f t="shared" si="30"/>
        <v>1</v>
      </c>
      <c r="D279" t="str">
        <f t="shared" si="31"/>
        <v>0010001101</v>
      </c>
    </row>
    <row r="280" spans="1:4" hidden="1" x14ac:dyDescent="0.25">
      <c r="A280" s="8">
        <v>11</v>
      </c>
      <c r="B280" s="32">
        <v>23</v>
      </c>
      <c r="C280" s="8" t="str">
        <f t="shared" si="30"/>
        <v>0</v>
      </c>
      <c r="D280" t="str">
        <f t="shared" si="31"/>
        <v>00100011010</v>
      </c>
    </row>
    <row r="281" spans="1:4" hidden="1" x14ac:dyDescent="0.25">
      <c r="A281" s="8">
        <v>12</v>
      </c>
      <c r="B281" s="32">
        <v>26</v>
      </c>
      <c r="C281" s="8" t="str">
        <f t="shared" si="30"/>
        <v>0</v>
      </c>
      <c r="D281" t="str">
        <f t="shared" si="31"/>
        <v>001000110100</v>
      </c>
    </row>
    <row r="282" spans="1:4" hidden="1" x14ac:dyDescent="0.25">
      <c r="A282" s="8">
        <v>13</v>
      </c>
      <c r="B282" s="32">
        <v>5</v>
      </c>
      <c r="C282" s="8" t="str">
        <f t="shared" si="30"/>
        <v>1</v>
      </c>
      <c r="D282" t="str">
        <f t="shared" si="31"/>
        <v>0010001101001</v>
      </c>
    </row>
    <row r="283" spans="1:4" hidden="1" x14ac:dyDescent="0.25">
      <c r="A283" s="8">
        <v>14</v>
      </c>
      <c r="B283" s="32">
        <v>18</v>
      </c>
      <c r="C283" s="8" t="str">
        <f t="shared" si="30"/>
        <v>0</v>
      </c>
      <c r="D283" t="str">
        <f t="shared" si="31"/>
        <v>00100011010010</v>
      </c>
    </row>
    <row r="284" spans="1:4" hidden="1" x14ac:dyDescent="0.25">
      <c r="A284" s="8">
        <v>15</v>
      </c>
      <c r="B284" s="32">
        <v>31</v>
      </c>
      <c r="C284" s="8" t="str">
        <f t="shared" si="30"/>
        <v>1</v>
      </c>
      <c r="D284" t="str">
        <f t="shared" si="31"/>
        <v>001000110100101</v>
      </c>
    </row>
    <row r="285" spans="1:4" hidden="1" x14ac:dyDescent="0.25">
      <c r="A285" s="8">
        <v>16</v>
      </c>
      <c r="B285" s="32">
        <v>10</v>
      </c>
      <c r="C285" s="8" t="str">
        <f t="shared" si="30"/>
        <v>0</v>
      </c>
      <c r="D285" t="str">
        <f t="shared" si="31"/>
        <v>0010001101001010</v>
      </c>
    </row>
    <row r="286" spans="1:4" hidden="1" x14ac:dyDescent="0.25">
      <c r="A286" s="8">
        <v>17</v>
      </c>
      <c r="B286" s="32">
        <v>2</v>
      </c>
      <c r="C286" s="8" t="str">
        <f t="shared" si="30"/>
        <v>1</v>
      </c>
      <c r="D286" t="str">
        <f t="shared" si="31"/>
        <v>00100011010010101</v>
      </c>
    </row>
    <row r="287" spans="1:4" hidden="1" x14ac:dyDescent="0.25">
      <c r="A287" s="8">
        <v>18</v>
      </c>
      <c r="B287" s="32">
        <v>8</v>
      </c>
      <c r="C287" s="8" t="str">
        <f t="shared" si="30"/>
        <v>0</v>
      </c>
      <c r="D287" t="str">
        <f t="shared" si="31"/>
        <v>001000110100101010</v>
      </c>
    </row>
    <row r="288" spans="1:4" hidden="1" x14ac:dyDescent="0.25">
      <c r="A288" s="8">
        <v>19</v>
      </c>
      <c r="B288" s="32">
        <v>24</v>
      </c>
      <c r="C288" s="8" t="str">
        <f t="shared" si="30"/>
        <v>1</v>
      </c>
      <c r="D288" t="str">
        <f t="shared" si="31"/>
        <v>0010001101001010101</v>
      </c>
    </row>
    <row r="289" spans="1:10" hidden="1" x14ac:dyDescent="0.25">
      <c r="A289" s="8">
        <v>20</v>
      </c>
      <c r="B289" s="32">
        <v>14</v>
      </c>
      <c r="C289" s="8" t="str">
        <f t="shared" si="30"/>
        <v>0</v>
      </c>
      <c r="D289" t="str">
        <f t="shared" si="31"/>
        <v>00100011010010101010</v>
      </c>
    </row>
    <row r="290" spans="1:10" hidden="1" x14ac:dyDescent="0.25">
      <c r="A290" s="8">
        <v>21</v>
      </c>
      <c r="B290" s="32">
        <v>32</v>
      </c>
      <c r="C290" s="8" t="str">
        <f t="shared" si="30"/>
        <v>1</v>
      </c>
      <c r="D290" t="str">
        <f t="shared" si="31"/>
        <v>001000110100101010101</v>
      </c>
    </row>
    <row r="291" spans="1:10" hidden="1" x14ac:dyDescent="0.25">
      <c r="A291" s="8">
        <v>22</v>
      </c>
      <c r="B291" s="32">
        <v>27</v>
      </c>
      <c r="C291" s="8" t="str">
        <f t="shared" si="30"/>
        <v>0</v>
      </c>
      <c r="D291" t="str">
        <f t="shared" si="31"/>
        <v>0010001101001010101010</v>
      </c>
    </row>
    <row r="292" spans="1:10" hidden="1" x14ac:dyDescent="0.25">
      <c r="A292" s="8">
        <v>23</v>
      </c>
      <c r="B292" s="32">
        <v>3</v>
      </c>
      <c r="C292" s="8" t="str">
        <f t="shared" si="30"/>
        <v>0</v>
      </c>
      <c r="D292" t="str">
        <f t="shared" si="31"/>
        <v>00100011010010101010100</v>
      </c>
    </row>
    <row r="293" spans="1:10" hidden="1" x14ac:dyDescent="0.25">
      <c r="A293" s="8">
        <v>24</v>
      </c>
      <c r="B293" s="32">
        <v>9</v>
      </c>
      <c r="C293" s="8" t="str">
        <f t="shared" si="30"/>
        <v>1</v>
      </c>
      <c r="D293" t="str">
        <f t="shared" si="31"/>
        <v>001000110100101010101001</v>
      </c>
    </row>
    <row r="294" spans="1:10" hidden="1" x14ac:dyDescent="0.25">
      <c r="A294" s="8">
        <v>25</v>
      </c>
      <c r="B294" s="32">
        <v>19</v>
      </c>
      <c r="C294" s="8" t="str">
        <f t="shared" si="30"/>
        <v>1</v>
      </c>
      <c r="D294" t="str">
        <f t="shared" si="31"/>
        <v>0010001101001010101010011</v>
      </c>
    </row>
    <row r="295" spans="1:10" hidden="1" x14ac:dyDescent="0.25">
      <c r="A295" s="8">
        <v>26</v>
      </c>
      <c r="B295" s="32">
        <v>13</v>
      </c>
      <c r="C295" s="8" t="str">
        <f t="shared" si="30"/>
        <v>0</v>
      </c>
      <c r="D295" t="str">
        <f t="shared" si="31"/>
        <v>00100011010010101010100110</v>
      </c>
    </row>
    <row r="296" spans="1:10" hidden="1" x14ac:dyDescent="0.25">
      <c r="A296" s="8">
        <v>27</v>
      </c>
      <c r="B296" s="32">
        <v>30</v>
      </c>
      <c r="C296" s="8" t="str">
        <f t="shared" si="30"/>
        <v>1</v>
      </c>
      <c r="D296" t="str">
        <f t="shared" si="31"/>
        <v>001000110100101010101001101</v>
      </c>
    </row>
    <row r="297" spans="1:10" hidden="1" x14ac:dyDescent="0.25">
      <c r="A297" s="8">
        <v>28</v>
      </c>
      <c r="B297" s="32">
        <v>6</v>
      </c>
      <c r="C297" s="8" t="str">
        <f t="shared" si="30"/>
        <v>1</v>
      </c>
      <c r="D297" t="str">
        <f t="shared" si="31"/>
        <v>0010001101001010101010011011</v>
      </c>
    </row>
    <row r="298" spans="1:10" hidden="1" x14ac:dyDescent="0.25">
      <c r="A298" s="8">
        <v>29</v>
      </c>
      <c r="B298" s="32">
        <v>22</v>
      </c>
      <c r="C298" s="8" t="str">
        <f t="shared" si="30"/>
        <v>1</v>
      </c>
      <c r="D298" t="str">
        <f t="shared" si="31"/>
        <v>00100011010010101010100110111</v>
      </c>
    </row>
    <row r="299" spans="1:10" hidden="1" x14ac:dyDescent="0.25">
      <c r="A299" s="8">
        <v>30</v>
      </c>
      <c r="B299" s="32">
        <v>11</v>
      </c>
      <c r="C299" s="8" t="str">
        <f t="shared" si="30"/>
        <v>0</v>
      </c>
      <c r="D299" t="str">
        <f t="shared" si="31"/>
        <v>001000110100101010101001101110</v>
      </c>
    </row>
    <row r="300" spans="1:10" hidden="1" x14ac:dyDescent="0.25">
      <c r="A300" s="8">
        <v>31</v>
      </c>
      <c r="B300" s="32">
        <v>4</v>
      </c>
      <c r="C300" s="8" t="str">
        <f t="shared" si="30"/>
        <v>1</v>
      </c>
      <c r="D300" t="str">
        <f t="shared" si="31"/>
        <v>0010001101001010101010011011101</v>
      </c>
    </row>
    <row r="301" spans="1:10" x14ac:dyDescent="0.25">
      <c r="A301" s="8">
        <v>32</v>
      </c>
      <c r="B301" s="32">
        <v>25</v>
      </c>
      <c r="C301" s="8" t="str">
        <f t="shared" si="30"/>
        <v>1</v>
      </c>
      <c r="D301" s="3" t="str">
        <f t="shared" si="31"/>
        <v>00100011010010101010100110111011</v>
      </c>
    </row>
    <row r="302" spans="1:10" x14ac:dyDescent="0.25">
      <c r="A302" s="8"/>
    </row>
    <row r="303" spans="1:10" x14ac:dyDescent="0.25">
      <c r="A303" s="21" t="s">
        <v>9</v>
      </c>
      <c r="B303" s="22" t="s">
        <v>9</v>
      </c>
      <c r="C303" s="13" t="s">
        <v>11</v>
      </c>
      <c r="D303" s="1" t="s">
        <v>68</v>
      </c>
      <c r="G303" s="21" t="s">
        <v>9</v>
      </c>
      <c r="H303" s="22" t="s">
        <v>9</v>
      </c>
      <c r="I303" s="13" t="s">
        <v>11</v>
      </c>
      <c r="J303" s="8" t="s">
        <v>68</v>
      </c>
    </row>
    <row r="304" spans="1:10" x14ac:dyDescent="0.25">
      <c r="A304" s="21">
        <v>1</v>
      </c>
      <c r="B304" s="21" t="str">
        <f>MID($D$268,(A304-1)*8+1,8)</f>
        <v>00100011</v>
      </c>
      <c r="C304" s="24" t="str">
        <f>BIN2HEX(B304,2)</f>
        <v>23</v>
      </c>
      <c r="D304" s="1">
        <f>HEX2DEC(C304)</f>
        <v>35</v>
      </c>
      <c r="G304" s="21">
        <v>1</v>
      </c>
      <c r="H304" s="21" t="str">
        <f>MID($C$311,(G304-1)*8+1,8)</f>
        <v>11001100</v>
      </c>
      <c r="I304" s="24" t="str">
        <f>BIN2HEX(H304,2)</f>
        <v>CC</v>
      </c>
      <c r="J304" s="8">
        <f>HEX2DEC(I304)</f>
        <v>204</v>
      </c>
    </row>
    <row r="305" spans="1:10" x14ac:dyDescent="0.25">
      <c r="A305" s="21">
        <v>2</v>
      </c>
      <c r="B305" s="21" t="str">
        <f>MID($D$268,(A305-1)*8+1,8)</f>
        <v>01001010</v>
      </c>
      <c r="C305" s="24" t="str">
        <f t="shared" ref="C305:C307" si="32">BIN2HEX(B305,2)</f>
        <v>4A</v>
      </c>
      <c r="D305" s="1">
        <f t="shared" ref="D305:D307" si="33">HEX2DEC(C305)</f>
        <v>74</v>
      </c>
      <c r="G305" s="21">
        <v>2</v>
      </c>
      <c r="H305" s="21" t="str">
        <f t="shared" ref="H305:H307" si="34">MID($C$311,(G305-1)*8+1,8)</f>
        <v>00000000</v>
      </c>
      <c r="I305" s="24" t="str">
        <f t="shared" ref="I305:I307" si="35">BIN2HEX(H305,2)</f>
        <v>00</v>
      </c>
      <c r="J305" s="8">
        <f t="shared" ref="J305:J307" si="36">HEX2DEC(I305)</f>
        <v>0</v>
      </c>
    </row>
    <row r="306" spans="1:10" x14ac:dyDescent="0.25">
      <c r="A306" s="21">
        <v>3</v>
      </c>
      <c r="B306" s="21" t="str">
        <f>MID($D$268,(A306-1)*8+1,8)</f>
        <v>10101001</v>
      </c>
      <c r="C306" s="24" t="str">
        <f t="shared" si="32"/>
        <v>A9</v>
      </c>
      <c r="D306" s="1">
        <f t="shared" si="33"/>
        <v>169</v>
      </c>
      <c r="G306" s="21">
        <v>3</v>
      </c>
      <c r="H306" s="21" t="str">
        <f t="shared" si="34"/>
        <v>11001100</v>
      </c>
      <c r="I306" s="24" t="str">
        <f t="shared" si="35"/>
        <v>CC</v>
      </c>
      <c r="J306" s="8">
        <f t="shared" si="36"/>
        <v>204</v>
      </c>
    </row>
    <row r="307" spans="1:10" x14ac:dyDescent="0.25">
      <c r="A307" s="21">
        <v>4</v>
      </c>
      <c r="B307" s="21" t="str">
        <f>MID($D$268,(A307-1)*8+1,8)</f>
        <v>10111011</v>
      </c>
      <c r="C307" s="24" t="str">
        <f t="shared" si="32"/>
        <v>BB</v>
      </c>
      <c r="D307" s="1">
        <f t="shared" si="33"/>
        <v>187</v>
      </c>
      <c r="G307" s="21">
        <v>4</v>
      </c>
      <c r="H307" s="21" t="str">
        <f t="shared" si="34"/>
        <v>11111111</v>
      </c>
      <c r="I307" s="24" t="str">
        <f t="shared" si="35"/>
        <v>FF</v>
      </c>
      <c r="J307" s="8">
        <f t="shared" si="36"/>
        <v>255</v>
      </c>
    </row>
    <row r="308" spans="1:10" x14ac:dyDescent="0.25">
      <c r="A308" s="8"/>
    </row>
    <row r="309" spans="1:10" x14ac:dyDescent="0.25">
      <c r="A309" s="29" t="s">
        <v>87</v>
      </c>
    </row>
    <row r="310" spans="1:10" x14ac:dyDescent="0.25">
      <c r="A310" s="8"/>
    </row>
    <row r="311" spans="1:10" x14ac:dyDescent="0.25">
      <c r="A311" s="8"/>
      <c r="B311" t="s">
        <v>39</v>
      </c>
      <c r="C311" s="16" t="s">
        <v>67</v>
      </c>
    </row>
    <row r="312" spans="1:10" x14ac:dyDescent="0.25">
      <c r="A312" s="8"/>
    </row>
    <row r="313" spans="1:10" x14ac:dyDescent="0.25">
      <c r="A313" s="8"/>
      <c r="C313" s="21" t="s">
        <v>9</v>
      </c>
      <c r="D313" s="31" t="s">
        <v>69</v>
      </c>
      <c r="E313" s="23" t="s">
        <v>11</v>
      </c>
    </row>
    <row r="314" spans="1:10" x14ac:dyDescent="0.25">
      <c r="A314" s="8"/>
      <c r="C314" s="21">
        <v>1</v>
      </c>
      <c r="D314" s="21">
        <f>_xlfn.BITXOR(D304,J304)</f>
        <v>239</v>
      </c>
      <c r="E314" s="22" t="str">
        <f>DEC2HEX(D314,2)</f>
        <v>EF</v>
      </c>
    </row>
    <row r="315" spans="1:10" x14ac:dyDescent="0.25">
      <c r="A315" s="8"/>
      <c r="C315" s="21">
        <v>2</v>
      </c>
      <c r="D315" s="21">
        <f t="shared" ref="D315:D317" si="37">_xlfn.BITXOR(D305,J305)</f>
        <v>74</v>
      </c>
      <c r="E315" s="22" t="str">
        <f>DEC2HEX(D315,2)</f>
        <v>4A</v>
      </c>
    </row>
    <row r="316" spans="1:10" x14ac:dyDescent="0.25">
      <c r="A316" s="8"/>
      <c r="C316" s="21">
        <v>3</v>
      </c>
      <c r="D316" s="21">
        <f t="shared" si="37"/>
        <v>101</v>
      </c>
      <c r="E316" s="22" t="str">
        <f>DEC2HEX(D316,2)</f>
        <v>65</v>
      </c>
    </row>
    <row r="317" spans="1:10" x14ac:dyDescent="0.25">
      <c r="A317" s="8"/>
      <c r="C317" s="21">
        <v>4</v>
      </c>
      <c r="D317" s="21">
        <f t="shared" si="37"/>
        <v>68</v>
      </c>
      <c r="E317" s="22" t="str">
        <f>DEC2HEX(D317,2)</f>
        <v>44</v>
      </c>
    </row>
    <row r="318" spans="1:10" x14ac:dyDescent="0.25">
      <c r="A318" s="8"/>
    </row>
    <row r="319" spans="1:10" x14ac:dyDescent="0.25">
      <c r="A319" s="8"/>
    </row>
    <row r="320" spans="1:10" x14ac:dyDescent="0.25">
      <c r="A320" s="29" t="s">
        <v>88</v>
      </c>
    </row>
    <row r="321" spans="1:3" x14ac:dyDescent="0.25">
      <c r="A321" s="8"/>
      <c r="B321" s="19" t="s">
        <v>40</v>
      </c>
      <c r="C321" s="34" t="s">
        <v>70</v>
      </c>
    </row>
    <row r="322" spans="1:3" x14ac:dyDescent="0.25">
      <c r="A322" s="8"/>
      <c r="B322" s="19" t="s">
        <v>71</v>
      </c>
      <c r="C322" s="34" t="s">
        <v>70</v>
      </c>
    </row>
    <row r="323" spans="1:3" x14ac:dyDescent="0.25">
      <c r="A323" s="8"/>
    </row>
    <row r="324" spans="1:3" x14ac:dyDescent="0.25">
      <c r="A324" s="29" t="s">
        <v>95</v>
      </c>
    </row>
    <row r="325" spans="1:3" x14ac:dyDescent="0.25">
      <c r="A325" s="8"/>
    </row>
    <row r="327" spans="1:3" x14ac:dyDescent="0.25">
      <c r="A327" s="29" t="s">
        <v>89</v>
      </c>
    </row>
    <row r="330" spans="1:3" x14ac:dyDescent="0.25">
      <c r="A330" s="29" t="s">
        <v>90</v>
      </c>
    </row>
    <row r="333" spans="1:3" x14ac:dyDescent="0.25">
      <c r="A333" s="29" t="s">
        <v>91</v>
      </c>
      <c r="C333" s="36" t="s">
        <v>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7"/>
  <sheetViews>
    <sheetView topLeftCell="A84" zoomScale="130" zoomScaleNormal="130" workbookViewId="0">
      <selection activeCell="I111" sqref="I111"/>
    </sheetView>
  </sheetViews>
  <sheetFormatPr defaultRowHeight="15.75" x14ac:dyDescent="0.25"/>
  <cols>
    <col min="2" max="2" width="11.25" customWidth="1"/>
  </cols>
  <sheetData>
    <row r="1" spans="1:4" x14ac:dyDescent="0.25">
      <c r="A1" s="18" t="s">
        <v>78</v>
      </c>
    </row>
    <row r="2" spans="1:4" x14ac:dyDescent="0.25">
      <c r="A2" s="3" t="s">
        <v>4</v>
      </c>
      <c r="B2" s="38" t="s">
        <v>3</v>
      </c>
    </row>
    <row r="3" spans="1:4" x14ac:dyDescent="0.25">
      <c r="A3" s="2" t="s">
        <v>0</v>
      </c>
      <c r="B3" s="2" t="s">
        <v>1</v>
      </c>
      <c r="C3" s="2" t="s">
        <v>2</v>
      </c>
    </row>
    <row r="4" spans="1:4" x14ac:dyDescent="0.25">
      <c r="A4" s="1">
        <v>1</v>
      </c>
      <c r="B4" s="1" t="str">
        <f>MID($B$2,A4,1)</f>
        <v>1</v>
      </c>
      <c r="C4" s="1" t="str">
        <f>HEX2BIN(B4,4)</f>
        <v>0001</v>
      </c>
      <c r="D4" s="39" t="str">
        <f t="shared" ref="D4:D11" si="0">C4&amp;D5</f>
        <v>0001001100110100010101100111100110011011101111001101111111110001</v>
      </c>
    </row>
    <row r="5" spans="1:4" x14ac:dyDescent="0.25">
      <c r="A5" s="1">
        <v>2</v>
      </c>
      <c r="B5" s="1" t="str">
        <f>MID($B$2,A5,1)</f>
        <v>3</v>
      </c>
      <c r="C5" s="1" t="str">
        <f>HEX2BIN(B5,4)</f>
        <v>0011</v>
      </c>
      <c r="D5" t="str">
        <f t="shared" si="0"/>
        <v>001100110100010101100111100110011011101111001101111111110001</v>
      </c>
    </row>
    <row r="6" spans="1:4" x14ac:dyDescent="0.25">
      <c r="A6" s="1">
        <v>3</v>
      </c>
      <c r="B6" s="1" t="str">
        <f>MID($B$2,A6,1)</f>
        <v>3</v>
      </c>
      <c r="C6" s="1" t="str">
        <f t="shared" ref="C6:C19" si="1">HEX2BIN(B6,4)</f>
        <v>0011</v>
      </c>
      <c r="D6" t="str">
        <f t="shared" si="0"/>
        <v>00110100010101100111100110011011101111001101111111110001</v>
      </c>
    </row>
    <row r="7" spans="1:4" x14ac:dyDescent="0.25">
      <c r="A7" s="1">
        <v>4</v>
      </c>
      <c r="B7" s="1" t="str">
        <f t="shared" ref="B7:B19" si="2">MID($B$2,A7,1)</f>
        <v>4</v>
      </c>
      <c r="C7" s="1" t="str">
        <f t="shared" si="1"/>
        <v>0100</v>
      </c>
      <c r="D7" t="str">
        <f t="shared" si="0"/>
        <v>0100010101100111100110011011101111001101111111110001</v>
      </c>
    </row>
    <row r="8" spans="1:4" x14ac:dyDescent="0.25">
      <c r="A8" s="1">
        <v>5</v>
      </c>
      <c r="B8" s="1" t="str">
        <f t="shared" si="2"/>
        <v>5</v>
      </c>
      <c r="C8" s="1" t="str">
        <f t="shared" si="1"/>
        <v>0101</v>
      </c>
      <c r="D8" t="str">
        <f t="shared" si="0"/>
        <v>010101100111100110011011101111001101111111110001</v>
      </c>
    </row>
    <row r="9" spans="1:4" x14ac:dyDescent="0.25">
      <c r="A9" s="1">
        <v>6</v>
      </c>
      <c r="B9" s="1">
        <v>6</v>
      </c>
      <c r="C9" s="1" t="str">
        <f t="shared" si="1"/>
        <v>0110</v>
      </c>
      <c r="D9" t="str">
        <f t="shared" si="0"/>
        <v>01100111100110011011101111001101111111110001</v>
      </c>
    </row>
    <row r="10" spans="1:4" x14ac:dyDescent="0.25">
      <c r="A10" s="1">
        <v>7</v>
      </c>
      <c r="B10" s="1" t="str">
        <f t="shared" si="2"/>
        <v>7</v>
      </c>
      <c r="C10" s="1" t="str">
        <f t="shared" si="1"/>
        <v>0111</v>
      </c>
      <c r="D10" t="str">
        <f t="shared" si="0"/>
        <v>0111100110011011101111001101111111110001</v>
      </c>
    </row>
    <row r="11" spans="1:4" x14ac:dyDescent="0.25">
      <c r="A11" s="1">
        <v>8</v>
      </c>
      <c r="B11" s="1" t="str">
        <f t="shared" si="2"/>
        <v>9</v>
      </c>
      <c r="C11" s="1" t="str">
        <f t="shared" si="1"/>
        <v>1001</v>
      </c>
      <c r="D11" t="str">
        <f t="shared" si="0"/>
        <v>100110011011101111001101111111110001</v>
      </c>
    </row>
    <row r="12" spans="1:4" x14ac:dyDescent="0.25">
      <c r="A12" s="1">
        <v>9</v>
      </c>
      <c r="B12" s="1" t="str">
        <f t="shared" si="2"/>
        <v>9</v>
      </c>
      <c r="C12" s="1" t="str">
        <f t="shared" si="1"/>
        <v>1001</v>
      </c>
      <c r="D12" t="str">
        <f t="shared" ref="D12:D16" si="3">C12&amp;D13</f>
        <v>10011011101111001101111111110001</v>
      </c>
    </row>
    <row r="13" spans="1:4" x14ac:dyDescent="0.25">
      <c r="A13" s="1">
        <v>10</v>
      </c>
      <c r="B13" s="1" t="str">
        <f t="shared" si="2"/>
        <v>B</v>
      </c>
      <c r="C13" s="1" t="str">
        <f t="shared" si="1"/>
        <v>1011</v>
      </c>
      <c r="D13" t="str">
        <f t="shared" si="3"/>
        <v>1011101111001101111111110001</v>
      </c>
    </row>
    <row r="14" spans="1:4" x14ac:dyDescent="0.25">
      <c r="A14" s="1">
        <v>11</v>
      </c>
      <c r="B14" s="1" t="str">
        <f t="shared" si="2"/>
        <v>B</v>
      </c>
      <c r="C14" s="1" t="str">
        <f t="shared" si="1"/>
        <v>1011</v>
      </c>
      <c r="D14" t="str">
        <f t="shared" si="3"/>
        <v>101111001101111111110001</v>
      </c>
    </row>
    <row r="15" spans="1:4" x14ac:dyDescent="0.25">
      <c r="A15" s="1">
        <v>12</v>
      </c>
      <c r="B15" s="1" t="str">
        <f t="shared" si="2"/>
        <v>C</v>
      </c>
      <c r="C15" s="1" t="str">
        <f t="shared" si="1"/>
        <v>1100</v>
      </c>
      <c r="D15" t="str">
        <f t="shared" si="3"/>
        <v>11001101111111110001</v>
      </c>
    </row>
    <row r="16" spans="1:4" x14ac:dyDescent="0.25">
      <c r="A16" s="1">
        <v>13</v>
      </c>
      <c r="B16" s="1" t="str">
        <f t="shared" si="2"/>
        <v>D</v>
      </c>
      <c r="C16" s="1" t="str">
        <f t="shared" si="1"/>
        <v>1101</v>
      </c>
      <c r="D16" t="str">
        <f t="shared" si="3"/>
        <v>1101111111110001</v>
      </c>
    </row>
    <row r="17" spans="1:14" x14ac:dyDescent="0.25">
      <c r="A17" s="1">
        <v>14</v>
      </c>
      <c r="B17" s="1" t="str">
        <f t="shared" si="2"/>
        <v>F</v>
      </c>
      <c r="C17" s="1" t="str">
        <f t="shared" si="1"/>
        <v>1111</v>
      </c>
      <c r="D17" t="str">
        <f>C17&amp;D18</f>
        <v>111111110001</v>
      </c>
    </row>
    <row r="18" spans="1:14" x14ac:dyDescent="0.25">
      <c r="A18" s="1">
        <v>15</v>
      </c>
      <c r="B18" s="1" t="str">
        <f t="shared" si="2"/>
        <v>F</v>
      </c>
      <c r="C18" s="1" t="str">
        <f t="shared" si="1"/>
        <v>1111</v>
      </c>
      <c r="D18" t="str">
        <f>C18&amp;C19</f>
        <v>11110001</v>
      </c>
    </row>
    <row r="19" spans="1:14" x14ac:dyDescent="0.25">
      <c r="A19" s="1">
        <v>16</v>
      </c>
      <c r="B19" s="1" t="str">
        <f t="shared" si="2"/>
        <v>1</v>
      </c>
      <c r="C19" s="1" t="str">
        <f t="shared" si="1"/>
        <v>0001</v>
      </c>
    </row>
    <row r="20" spans="1:14" x14ac:dyDescent="0.25">
      <c r="A20" s="1"/>
      <c r="B20" s="1"/>
      <c r="C20" s="1"/>
    </row>
    <row r="21" spans="1:14" x14ac:dyDescent="0.25">
      <c r="A21" s="18" t="s">
        <v>79</v>
      </c>
      <c r="B21" s="1"/>
      <c r="C21" s="1"/>
    </row>
    <row r="22" spans="1:14" x14ac:dyDescent="0.25">
      <c r="B22" s="1"/>
      <c r="C22" s="10" t="s">
        <v>12</v>
      </c>
    </row>
    <row r="23" spans="1:14" x14ac:dyDescent="0.25">
      <c r="A23" s="1"/>
      <c r="B23" s="1"/>
      <c r="C23" s="5" t="s">
        <v>8</v>
      </c>
      <c r="D23" s="6" t="str">
        <f>D25</f>
        <v>11110000110011001010101011110101010101100110011110001111</v>
      </c>
    </row>
    <row r="24" spans="1:14" x14ac:dyDescent="0.25">
      <c r="A24" s="2" t="s">
        <v>5</v>
      </c>
      <c r="B24" s="2" t="s">
        <v>0</v>
      </c>
      <c r="C24" s="1" t="s">
        <v>7</v>
      </c>
      <c r="L24" s="7" t="s">
        <v>10</v>
      </c>
    </row>
    <row r="25" spans="1:14" x14ac:dyDescent="0.25">
      <c r="A25" s="1">
        <v>1</v>
      </c>
      <c r="B25" s="32">
        <v>57</v>
      </c>
      <c r="C25" s="1" t="str">
        <f>MID($D$4,B25,1)</f>
        <v>1</v>
      </c>
      <c r="D25" s="39" t="str">
        <f t="shared" ref="D25:D70" si="4">C25&amp;D26</f>
        <v>11110000110011001010101011110101010101100110011110001111</v>
      </c>
      <c r="L25" s="21" t="s">
        <v>9</v>
      </c>
      <c r="M25" s="22" t="s">
        <v>9</v>
      </c>
      <c r="N25" s="13" t="s">
        <v>11</v>
      </c>
    </row>
    <row r="26" spans="1:14" x14ac:dyDescent="0.25">
      <c r="A26" s="1">
        <v>2</v>
      </c>
      <c r="B26" s="32">
        <v>49</v>
      </c>
      <c r="C26" s="1" t="str">
        <f>MID($D$4,B26,1)</f>
        <v>1</v>
      </c>
      <c r="D26" t="str">
        <f t="shared" si="4"/>
        <v>1110000110011001010101011110101010101100110011110001111</v>
      </c>
      <c r="L26" s="21">
        <v>1</v>
      </c>
      <c r="M26" s="23" t="str">
        <f>MID($D$23,(L26-1)*8+1,8)</f>
        <v>11110000</v>
      </c>
      <c r="N26" s="21" t="str">
        <f>BIN2HEX(M26,2)</f>
        <v>F0</v>
      </c>
    </row>
    <row r="27" spans="1:14" x14ac:dyDescent="0.25">
      <c r="A27" s="1">
        <v>3</v>
      </c>
      <c r="B27" s="32">
        <v>41</v>
      </c>
      <c r="C27" s="1" t="str">
        <f t="shared" ref="C27:C80" si="5">MID($D$4,B27,1)</f>
        <v>1</v>
      </c>
      <c r="D27" t="str">
        <f t="shared" si="4"/>
        <v>110000110011001010101011110101010101100110011110001111</v>
      </c>
      <c r="L27" s="21">
        <v>2</v>
      </c>
      <c r="M27" s="23" t="str">
        <f t="shared" ref="M27:M32" si="6">MID($D$23,(L27-1)*8+1,8)</f>
        <v>11001100</v>
      </c>
      <c r="N27" s="21" t="str">
        <f t="shared" ref="N27:N32" si="7">BIN2HEX(M27,2)</f>
        <v>CC</v>
      </c>
    </row>
    <row r="28" spans="1:14" x14ac:dyDescent="0.25">
      <c r="A28" s="1">
        <v>4</v>
      </c>
      <c r="B28" s="32">
        <v>33</v>
      </c>
      <c r="C28" s="1" t="str">
        <f t="shared" si="5"/>
        <v>1</v>
      </c>
      <c r="D28" t="str">
        <f t="shared" si="4"/>
        <v>10000110011001010101011110101010101100110011110001111</v>
      </c>
      <c r="L28" s="21">
        <v>3</v>
      </c>
      <c r="M28" s="23" t="str">
        <f t="shared" si="6"/>
        <v>10101010</v>
      </c>
      <c r="N28" s="21" t="str">
        <f t="shared" si="7"/>
        <v>AA</v>
      </c>
    </row>
    <row r="29" spans="1:14" x14ac:dyDescent="0.25">
      <c r="A29" s="1">
        <v>5</v>
      </c>
      <c r="B29" s="32">
        <v>25</v>
      </c>
      <c r="C29" s="1" t="str">
        <f t="shared" si="5"/>
        <v>0</v>
      </c>
      <c r="D29" t="str">
        <f t="shared" si="4"/>
        <v>0000110011001010101011110101010101100110011110001111</v>
      </c>
      <c r="L29" s="21">
        <v>4</v>
      </c>
      <c r="M29" s="23" t="str">
        <f t="shared" si="6"/>
        <v>11110101</v>
      </c>
      <c r="N29" s="21" t="str">
        <f t="shared" si="7"/>
        <v>F5</v>
      </c>
    </row>
    <row r="30" spans="1:14" x14ac:dyDescent="0.25">
      <c r="A30" s="1">
        <v>6</v>
      </c>
      <c r="B30" s="32">
        <v>17</v>
      </c>
      <c r="C30" s="1" t="str">
        <f t="shared" si="5"/>
        <v>0</v>
      </c>
      <c r="D30" t="str">
        <f t="shared" si="4"/>
        <v>000110011001010101011110101010101100110011110001111</v>
      </c>
      <c r="L30" s="21">
        <v>5</v>
      </c>
      <c r="M30" s="23" t="str">
        <f t="shared" si="6"/>
        <v>01010110</v>
      </c>
      <c r="N30" s="21" t="str">
        <f t="shared" si="7"/>
        <v>56</v>
      </c>
    </row>
    <row r="31" spans="1:14" x14ac:dyDescent="0.25">
      <c r="A31" s="1">
        <v>7</v>
      </c>
      <c r="B31" s="32">
        <v>9</v>
      </c>
      <c r="C31" s="1" t="str">
        <f t="shared" si="5"/>
        <v>0</v>
      </c>
      <c r="D31" t="str">
        <f t="shared" si="4"/>
        <v>00110011001010101011110101010101100110011110001111</v>
      </c>
      <c r="L31" s="21">
        <v>6</v>
      </c>
      <c r="M31" s="23" t="str">
        <f t="shared" si="6"/>
        <v>01100111</v>
      </c>
      <c r="N31" s="21" t="str">
        <f t="shared" si="7"/>
        <v>67</v>
      </c>
    </row>
    <row r="32" spans="1:14" x14ac:dyDescent="0.25">
      <c r="A32" s="1">
        <v>8</v>
      </c>
      <c r="B32" s="32">
        <v>1</v>
      </c>
      <c r="C32" s="1" t="str">
        <f t="shared" si="5"/>
        <v>0</v>
      </c>
      <c r="D32" t="str">
        <f t="shared" si="4"/>
        <v>0110011001010101011110101010101100110011110001111</v>
      </c>
      <c r="L32" s="21">
        <v>7</v>
      </c>
      <c r="M32" s="23" t="str">
        <f t="shared" si="6"/>
        <v>10001111</v>
      </c>
      <c r="N32" s="21" t="str">
        <f t="shared" si="7"/>
        <v>8F</v>
      </c>
    </row>
    <row r="33" spans="1:4" x14ac:dyDescent="0.25">
      <c r="A33" s="1">
        <v>9</v>
      </c>
      <c r="B33" s="32">
        <v>58</v>
      </c>
      <c r="C33" s="1" t="str">
        <f t="shared" si="5"/>
        <v>1</v>
      </c>
      <c r="D33" t="str">
        <f t="shared" si="4"/>
        <v>110011001010101011110101010101100110011110001111</v>
      </c>
    </row>
    <row r="34" spans="1:4" x14ac:dyDescent="0.25">
      <c r="A34" s="1">
        <v>10</v>
      </c>
      <c r="B34" s="32">
        <v>50</v>
      </c>
      <c r="C34" s="1" t="str">
        <f t="shared" si="5"/>
        <v>1</v>
      </c>
      <c r="D34" t="str">
        <f t="shared" si="4"/>
        <v>10011001010101011110101010101100110011110001111</v>
      </c>
    </row>
    <row r="35" spans="1:4" x14ac:dyDescent="0.25">
      <c r="A35" s="1">
        <v>11</v>
      </c>
      <c r="B35" s="32">
        <v>42</v>
      </c>
      <c r="C35" s="1" t="str">
        <f t="shared" si="5"/>
        <v>0</v>
      </c>
      <c r="D35" t="str">
        <f t="shared" si="4"/>
        <v>0011001010101011110101010101100110011110001111</v>
      </c>
    </row>
    <row r="36" spans="1:4" x14ac:dyDescent="0.25">
      <c r="A36" s="1">
        <v>12</v>
      </c>
      <c r="B36" s="32">
        <v>34</v>
      </c>
      <c r="C36" s="1" t="str">
        <f t="shared" si="5"/>
        <v>0</v>
      </c>
      <c r="D36" t="str">
        <f t="shared" si="4"/>
        <v>011001010101011110101010101100110011110001111</v>
      </c>
    </row>
    <row r="37" spans="1:4" x14ac:dyDescent="0.25">
      <c r="A37" s="1">
        <v>13</v>
      </c>
      <c r="B37" s="32">
        <v>26</v>
      </c>
      <c r="C37" s="1" t="str">
        <f t="shared" si="5"/>
        <v>1</v>
      </c>
      <c r="D37" t="str">
        <f t="shared" si="4"/>
        <v>11001010101011110101010101100110011110001111</v>
      </c>
    </row>
    <row r="38" spans="1:4" x14ac:dyDescent="0.25">
      <c r="A38" s="1">
        <v>14</v>
      </c>
      <c r="B38" s="32">
        <v>18</v>
      </c>
      <c r="C38" s="1" t="str">
        <f t="shared" si="5"/>
        <v>1</v>
      </c>
      <c r="D38" t="str">
        <f t="shared" si="4"/>
        <v>1001010101011110101010101100110011110001111</v>
      </c>
    </row>
    <row r="39" spans="1:4" x14ac:dyDescent="0.25">
      <c r="A39" s="1">
        <v>15</v>
      </c>
      <c r="B39" s="32">
        <v>10</v>
      </c>
      <c r="C39" s="1" t="str">
        <f t="shared" si="5"/>
        <v>0</v>
      </c>
      <c r="D39" t="str">
        <f t="shared" si="4"/>
        <v>001010101011110101010101100110011110001111</v>
      </c>
    </row>
    <row r="40" spans="1:4" x14ac:dyDescent="0.25">
      <c r="A40" s="1">
        <v>16</v>
      </c>
      <c r="B40" s="32">
        <v>2</v>
      </c>
      <c r="C40" s="1" t="str">
        <f t="shared" si="5"/>
        <v>0</v>
      </c>
      <c r="D40" t="str">
        <f t="shared" si="4"/>
        <v>01010101011110101010101100110011110001111</v>
      </c>
    </row>
    <row r="41" spans="1:4" x14ac:dyDescent="0.25">
      <c r="A41" s="1">
        <v>17</v>
      </c>
      <c r="B41" s="32">
        <v>59</v>
      </c>
      <c r="C41" s="1" t="str">
        <f t="shared" si="5"/>
        <v>1</v>
      </c>
      <c r="D41" t="str">
        <f t="shared" si="4"/>
        <v>1010101011110101010101100110011110001111</v>
      </c>
    </row>
    <row r="42" spans="1:4" x14ac:dyDescent="0.25">
      <c r="A42" s="1">
        <v>18</v>
      </c>
      <c r="B42" s="32">
        <v>51</v>
      </c>
      <c r="C42" s="1" t="str">
        <f t="shared" si="5"/>
        <v>0</v>
      </c>
      <c r="D42" t="str">
        <f t="shared" si="4"/>
        <v>010101011110101010101100110011110001111</v>
      </c>
    </row>
    <row r="43" spans="1:4" x14ac:dyDescent="0.25">
      <c r="A43" s="1">
        <v>19</v>
      </c>
      <c r="B43" s="32">
        <v>43</v>
      </c>
      <c r="C43" s="1" t="str">
        <f t="shared" si="5"/>
        <v>1</v>
      </c>
      <c r="D43" t="str">
        <f t="shared" si="4"/>
        <v>10101011110101010101100110011110001111</v>
      </c>
    </row>
    <row r="44" spans="1:4" x14ac:dyDescent="0.25">
      <c r="A44" s="1">
        <v>20</v>
      </c>
      <c r="B44" s="32">
        <v>35</v>
      </c>
      <c r="C44" s="1" t="str">
        <f t="shared" si="5"/>
        <v>0</v>
      </c>
      <c r="D44" t="str">
        <f t="shared" si="4"/>
        <v>0101011110101010101100110011110001111</v>
      </c>
    </row>
    <row r="45" spans="1:4" x14ac:dyDescent="0.25">
      <c r="A45" s="1">
        <v>21</v>
      </c>
      <c r="B45" s="32">
        <v>27</v>
      </c>
      <c r="C45" s="1" t="str">
        <f t="shared" si="5"/>
        <v>1</v>
      </c>
      <c r="D45" t="str">
        <f t="shared" si="4"/>
        <v>101011110101010101100110011110001111</v>
      </c>
    </row>
    <row r="46" spans="1:4" x14ac:dyDescent="0.25">
      <c r="A46" s="1">
        <v>22</v>
      </c>
      <c r="B46" s="32">
        <v>19</v>
      </c>
      <c r="C46" s="1" t="str">
        <f t="shared" si="5"/>
        <v>0</v>
      </c>
      <c r="D46" t="str">
        <f t="shared" si="4"/>
        <v>01011110101010101100110011110001111</v>
      </c>
    </row>
    <row r="47" spans="1:4" x14ac:dyDescent="0.25">
      <c r="A47" s="1">
        <v>23</v>
      </c>
      <c r="B47" s="32">
        <v>11</v>
      </c>
      <c r="C47" s="1" t="str">
        <f t="shared" si="5"/>
        <v>1</v>
      </c>
      <c r="D47" t="str">
        <f t="shared" si="4"/>
        <v>1011110101010101100110011110001111</v>
      </c>
    </row>
    <row r="48" spans="1:4" x14ac:dyDescent="0.25">
      <c r="A48" s="1">
        <v>24</v>
      </c>
      <c r="B48" s="32">
        <v>3</v>
      </c>
      <c r="C48" s="1" t="str">
        <f t="shared" si="5"/>
        <v>0</v>
      </c>
      <c r="D48" t="str">
        <f t="shared" si="4"/>
        <v>011110101010101100110011110001111</v>
      </c>
    </row>
    <row r="49" spans="1:4" x14ac:dyDescent="0.25">
      <c r="A49" s="1">
        <v>25</v>
      </c>
      <c r="B49" s="32">
        <v>60</v>
      </c>
      <c r="C49" s="1" t="str">
        <f t="shared" si="5"/>
        <v>1</v>
      </c>
      <c r="D49" t="str">
        <f t="shared" si="4"/>
        <v>11110101010101100110011110001111</v>
      </c>
    </row>
    <row r="50" spans="1:4" x14ac:dyDescent="0.25">
      <c r="A50" s="1">
        <v>26</v>
      </c>
      <c r="B50" s="32">
        <v>52</v>
      </c>
      <c r="C50" s="1" t="str">
        <f t="shared" si="5"/>
        <v>1</v>
      </c>
      <c r="D50" t="str">
        <f t="shared" si="4"/>
        <v>1110101010101100110011110001111</v>
      </c>
    </row>
    <row r="51" spans="1:4" x14ac:dyDescent="0.25">
      <c r="A51" s="1">
        <v>27</v>
      </c>
      <c r="B51" s="32">
        <v>44</v>
      </c>
      <c r="C51" s="1" t="str">
        <f t="shared" si="5"/>
        <v>1</v>
      </c>
      <c r="D51" t="str">
        <f t="shared" si="4"/>
        <v>110101010101100110011110001111</v>
      </c>
    </row>
    <row r="52" spans="1:4" x14ac:dyDescent="0.25">
      <c r="A52" s="1">
        <v>28</v>
      </c>
      <c r="B52" s="32">
        <v>36</v>
      </c>
      <c r="C52" s="1" t="str">
        <f t="shared" si="5"/>
        <v>1</v>
      </c>
      <c r="D52" t="str">
        <f t="shared" si="4"/>
        <v>10101010101100110011110001111</v>
      </c>
    </row>
    <row r="53" spans="1:4" x14ac:dyDescent="0.25">
      <c r="A53" s="1">
        <v>29</v>
      </c>
      <c r="B53" s="32">
        <v>63</v>
      </c>
      <c r="C53" s="1" t="str">
        <f t="shared" si="5"/>
        <v>0</v>
      </c>
      <c r="D53" t="str">
        <f t="shared" si="4"/>
        <v>0101010101100110011110001111</v>
      </c>
    </row>
    <row r="54" spans="1:4" x14ac:dyDescent="0.25">
      <c r="A54" s="1">
        <v>30</v>
      </c>
      <c r="B54" s="32">
        <v>55</v>
      </c>
      <c r="C54" s="1" t="str">
        <f t="shared" si="5"/>
        <v>1</v>
      </c>
      <c r="D54" t="str">
        <f t="shared" si="4"/>
        <v>101010101100110011110001111</v>
      </c>
    </row>
    <row r="55" spans="1:4" x14ac:dyDescent="0.25">
      <c r="A55" s="1">
        <v>31</v>
      </c>
      <c r="B55" s="32">
        <v>47</v>
      </c>
      <c r="C55" s="1" t="str">
        <f t="shared" si="5"/>
        <v>0</v>
      </c>
      <c r="D55" t="str">
        <f t="shared" si="4"/>
        <v>01010101100110011110001111</v>
      </c>
    </row>
    <row r="56" spans="1:4" x14ac:dyDescent="0.25">
      <c r="A56" s="1">
        <v>32</v>
      </c>
      <c r="B56" s="32">
        <v>39</v>
      </c>
      <c r="C56" s="1" t="str">
        <f t="shared" si="5"/>
        <v>1</v>
      </c>
      <c r="D56" t="str">
        <f t="shared" si="4"/>
        <v>1010101100110011110001111</v>
      </c>
    </row>
    <row r="57" spans="1:4" x14ac:dyDescent="0.25">
      <c r="A57" s="1">
        <v>33</v>
      </c>
      <c r="B57" s="32">
        <v>31</v>
      </c>
      <c r="C57" s="1" t="str">
        <f t="shared" si="5"/>
        <v>0</v>
      </c>
      <c r="D57" t="str">
        <f t="shared" si="4"/>
        <v>010101100110011110001111</v>
      </c>
    </row>
    <row r="58" spans="1:4" x14ac:dyDescent="0.25">
      <c r="A58" s="1">
        <v>34</v>
      </c>
      <c r="B58" s="32">
        <v>23</v>
      </c>
      <c r="C58" s="1" t="str">
        <f t="shared" si="5"/>
        <v>1</v>
      </c>
      <c r="D58" t="str">
        <f t="shared" si="4"/>
        <v>10101100110011110001111</v>
      </c>
    </row>
    <row r="59" spans="1:4" x14ac:dyDescent="0.25">
      <c r="A59" s="1">
        <v>35</v>
      </c>
      <c r="B59" s="32">
        <v>15</v>
      </c>
      <c r="C59" s="1" t="str">
        <f t="shared" si="5"/>
        <v>0</v>
      </c>
      <c r="D59" t="str">
        <f t="shared" si="4"/>
        <v>0101100110011110001111</v>
      </c>
    </row>
    <row r="60" spans="1:4" x14ac:dyDescent="0.25">
      <c r="A60" s="1">
        <v>36</v>
      </c>
      <c r="B60" s="32">
        <v>7</v>
      </c>
      <c r="C60" s="1" t="str">
        <f t="shared" si="5"/>
        <v>1</v>
      </c>
      <c r="D60" t="str">
        <f t="shared" si="4"/>
        <v>101100110011110001111</v>
      </c>
    </row>
    <row r="61" spans="1:4" x14ac:dyDescent="0.25">
      <c r="A61" s="1">
        <v>37</v>
      </c>
      <c r="B61" s="32">
        <v>62</v>
      </c>
      <c r="C61" s="1" t="str">
        <f t="shared" si="5"/>
        <v>0</v>
      </c>
      <c r="D61" t="str">
        <f t="shared" si="4"/>
        <v>01100110011110001111</v>
      </c>
    </row>
    <row r="62" spans="1:4" x14ac:dyDescent="0.25">
      <c r="A62" s="1">
        <v>38</v>
      </c>
      <c r="B62" s="32">
        <v>54</v>
      </c>
      <c r="C62" s="1" t="str">
        <f t="shared" si="5"/>
        <v>1</v>
      </c>
      <c r="D62" t="str">
        <f t="shared" si="4"/>
        <v>1100110011110001111</v>
      </c>
    </row>
    <row r="63" spans="1:4" x14ac:dyDescent="0.25">
      <c r="A63" s="1">
        <v>39</v>
      </c>
      <c r="B63" s="32">
        <v>46</v>
      </c>
      <c r="C63" s="1" t="str">
        <f t="shared" si="5"/>
        <v>1</v>
      </c>
      <c r="D63" t="str">
        <f t="shared" si="4"/>
        <v>100110011110001111</v>
      </c>
    </row>
    <row r="64" spans="1:4" x14ac:dyDescent="0.25">
      <c r="A64" s="1">
        <v>40</v>
      </c>
      <c r="B64" s="32">
        <v>38</v>
      </c>
      <c r="C64" s="1" t="str">
        <f t="shared" si="5"/>
        <v>0</v>
      </c>
      <c r="D64" t="str">
        <f t="shared" si="4"/>
        <v>00110011110001111</v>
      </c>
    </row>
    <row r="65" spans="1:4" x14ac:dyDescent="0.25">
      <c r="A65" s="1">
        <v>41</v>
      </c>
      <c r="B65" s="32">
        <v>30</v>
      </c>
      <c r="C65" s="1" t="str">
        <f t="shared" si="5"/>
        <v>0</v>
      </c>
      <c r="D65" t="str">
        <f t="shared" si="4"/>
        <v>0110011110001111</v>
      </c>
    </row>
    <row r="66" spans="1:4" x14ac:dyDescent="0.25">
      <c r="A66" s="1">
        <v>42</v>
      </c>
      <c r="B66" s="32">
        <v>22</v>
      </c>
      <c r="C66" s="1" t="str">
        <f t="shared" si="5"/>
        <v>1</v>
      </c>
      <c r="D66" t="str">
        <f t="shared" si="4"/>
        <v>110011110001111</v>
      </c>
    </row>
    <row r="67" spans="1:4" x14ac:dyDescent="0.25">
      <c r="A67" s="1">
        <v>43</v>
      </c>
      <c r="B67" s="32">
        <v>14</v>
      </c>
      <c r="C67" s="1" t="str">
        <f t="shared" si="5"/>
        <v>1</v>
      </c>
      <c r="D67" t="str">
        <f t="shared" si="4"/>
        <v>10011110001111</v>
      </c>
    </row>
    <row r="68" spans="1:4" x14ac:dyDescent="0.25">
      <c r="A68" s="1">
        <v>44</v>
      </c>
      <c r="B68" s="32">
        <v>6</v>
      </c>
      <c r="C68" s="1" t="str">
        <f t="shared" si="5"/>
        <v>0</v>
      </c>
      <c r="D68" t="str">
        <f t="shared" si="4"/>
        <v>0011110001111</v>
      </c>
    </row>
    <row r="69" spans="1:4" x14ac:dyDescent="0.25">
      <c r="A69" s="1">
        <v>45</v>
      </c>
      <c r="B69" s="32">
        <v>61</v>
      </c>
      <c r="C69" s="1" t="str">
        <f t="shared" si="5"/>
        <v>0</v>
      </c>
      <c r="D69" t="str">
        <f t="shared" si="4"/>
        <v>011110001111</v>
      </c>
    </row>
    <row r="70" spans="1:4" x14ac:dyDescent="0.25">
      <c r="A70" s="1">
        <v>46</v>
      </c>
      <c r="B70" s="32">
        <v>53</v>
      </c>
      <c r="C70" s="1" t="str">
        <f t="shared" si="5"/>
        <v>1</v>
      </c>
      <c r="D70" t="str">
        <f t="shared" si="4"/>
        <v>11110001111</v>
      </c>
    </row>
    <row r="71" spans="1:4" x14ac:dyDescent="0.25">
      <c r="A71" s="1">
        <v>47</v>
      </c>
      <c r="B71" s="32">
        <v>45</v>
      </c>
      <c r="C71" s="1" t="str">
        <f t="shared" si="5"/>
        <v>1</v>
      </c>
      <c r="D71" t="str">
        <f t="shared" ref="D71:D77" si="8">C71&amp;D72</f>
        <v>1110001111</v>
      </c>
    </row>
    <row r="72" spans="1:4" x14ac:dyDescent="0.25">
      <c r="A72" s="1">
        <v>48</v>
      </c>
      <c r="B72" s="32">
        <v>37</v>
      </c>
      <c r="C72" s="1" t="str">
        <f t="shared" si="5"/>
        <v>1</v>
      </c>
      <c r="D72" t="str">
        <f t="shared" si="8"/>
        <v>110001111</v>
      </c>
    </row>
    <row r="73" spans="1:4" x14ac:dyDescent="0.25">
      <c r="A73" s="1">
        <v>49</v>
      </c>
      <c r="B73" s="32">
        <v>29</v>
      </c>
      <c r="C73" s="1" t="str">
        <f t="shared" si="5"/>
        <v>1</v>
      </c>
      <c r="D73" t="str">
        <f t="shared" si="8"/>
        <v>10001111</v>
      </c>
    </row>
    <row r="74" spans="1:4" x14ac:dyDescent="0.25">
      <c r="A74" s="1">
        <v>50</v>
      </c>
      <c r="B74" s="32">
        <v>21</v>
      </c>
      <c r="C74" s="1" t="str">
        <f t="shared" si="5"/>
        <v>0</v>
      </c>
      <c r="D74" t="str">
        <f t="shared" si="8"/>
        <v>0001111</v>
      </c>
    </row>
    <row r="75" spans="1:4" x14ac:dyDescent="0.25">
      <c r="A75" s="1">
        <v>51</v>
      </c>
      <c r="B75" s="32">
        <v>13</v>
      </c>
      <c r="C75" s="1" t="str">
        <f t="shared" si="5"/>
        <v>0</v>
      </c>
      <c r="D75" t="str">
        <f t="shared" si="8"/>
        <v>001111</v>
      </c>
    </row>
    <row r="76" spans="1:4" x14ac:dyDescent="0.25">
      <c r="A76" s="1">
        <v>52</v>
      </c>
      <c r="B76" s="32">
        <v>5</v>
      </c>
      <c r="C76" s="1" t="str">
        <f t="shared" si="5"/>
        <v>0</v>
      </c>
      <c r="D76" t="str">
        <f t="shared" si="8"/>
        <v>01111</v>
      </c>
    </row>
    <row r="77" spans="1:4" x14ac:dyDescent="0.25">
      <c r="A77" s="1">
        <v>53</v>
      </c>
      <c r="B77" s="32">
        <v>28</v>
      </c>
      <c r="C77" s="1" t="str">
        <f t="shared" si="5"/>
        <v>1</v>
      </c>
      <c r="D77" t="str">
        <f t="shared" si="8"/>
        <v>1111</v>
      </c>
    </row>
    <row r="78" spans="1:4" x14ac:dyDescent="0.25">
      <c r="A78" s="1">
        <v>54</v>
      </c>
      <c r="B78" s="32">
        <v>20</v>
      </c>
      <c r="C78" s="1" t="str">
        <f t="shared" si="5"/>
        <v>1</v>
      </c>
      <c r="D78" t="str">
        <f>C78&amp;D79</f>
        <v>111</v>
      </c>
    </row>
    <row r="79" spans="1:4" x14ac:dyDescent="0.25">
      <c r="A79" s="1">
        <v>55</v>
      </c>
      <c r="B79" s="32">
        <v>12</v>
      </c>
      <c r="C79" s="1" t="str">
        <f t="shared" si="5"/>
        <v>1</v>
      </c>
      <c r="D79" t="str">
        <f>C79&amp;C80</f>
        <v>11</v>
      </c>
    </row>
    <row r="80" spans="1:4" x14ac:dyDescent="0.25">
      <c r="A80" s="1">
        <v>56</v>
      </c>
      <c r="B80" s="32">
        <v>4</v>
      </c>
      <c r="C80" s="1" t="str">
        <f t="shared" si="5"/>
        <v>1</v>
      </c>
    </row>
    <row r="81" spans="1:12" x14ac:dyDescent="0.25">
      <c r="C81" s="6"/>
    </row>
    <row r="82" spans="1:12" x14ac:dyDescent="0.25">
      <c r="A82" s="18" t="s">
        <v>94</v>
      </c>
    </row>
    <row r="83" spans="1:12" x14ac:dyDescent="0.25">
      <c r="A83" s="18" t="s">
        <v>77</v>
      </c>
    </row>
    <row r="85" spans="1:12" x14ac:dyDescent="0.25">
      <c r="A85" s="12" t="s">
        <v>75</v>
      </c>
      <c r="B85" s="11" t="s">
        <v>13</v>
      </c>
    </row>
    <row r="87" spans="1:12" x14ac:dyDescent="0.25">
      <c r="A87" s="21" t="s">
        <v>9</v>
      </c>
      <c r="B87" s="22" t="s">
        <v>9</v>
      </c>
      <c r="C87" s="13" t="s">
        <v>11</v>
      </c>
      <c r="E87" t="s">
        <v>14</v>
      </c>
      <c r="F87" t="str">
        <f>LEFT(B85,28)</f>
        <v>1111000011001100101010101111</v>
      </c>
      <c r="K87" s="14" t="s">
        <v>16</v>
      </c>
      <c r="L87" s="14" t="s">
        <v>17</v>
      </c>
    </row>
    <row r="88" spans="1:12" x14ac:dyDescent="0.25">
      <c r="A88" s="21">
        <v>1</v>
      </c>
      <c r="B88" s="23" t="str">
        <f>MID($B$85,(A88-1)*8+1,8)</f>
        <v>11110000</v>
      </c>
      <c r="C88" s="21" t="str">
        <f>BIN2HEX(B88,2)</f>
        <v>F0</v>
      </c>
      <c r="E88" t="s">
        <v>15</v>
      </c>
      <c r="F88" t="str">
        <f>RIGHT(B85,28)</f>
        <v>0101010101100110011110001111</v>
      </c>
      <c r="K88" s="4">
        <v>1</v>
      </c>
      <c r="L88" s="4">
        <v>1</v>
      </c>
    </row>
    <row r="89" spans="1:12" x14ac:dyDescent="0.25">
      <c r="A89" s="21">
        <v>2</v>
      </c>
      <c r="B89" s="23" t="str">
        <f t="shared" ref="B89:B94" si="9">MID($B$85,(A89-1)*8+1,8)</f>
        <v>11001100</v>
      </c>
      <c r="C89" s="21" t="str">
        <f t="shared" ref="C89:C94" si="10">BIN2HEX(B89,2)</f>
        <v>CC</v>
      </c>
      <c r="K89" s="4">
        <v>2</v>
      </c>
      <c r="L89" s="4">
        <v>1</v>
      </c>
    </row>
    <row r="90" spans="1:12" ht="18.75" x14ac:dyDescent="0.35">
      <c r="A90" s="21">
        <v>3</v>
      </c>
      <c r="B90" s="23" t="str">
        <f t="shared" si="9"/>
        <v>10101010</v>
      </c>
      <c r="C90" s="21" t="str">
        <f t="shared" si="10"/>
        <v>AA</v>
      </c>
      <c r="E90" s="15" t="s">
        <v>18</v>
      </c>
      <c r="K90" s="4">
        <v>3</v>
      </c>
      <c r="L90" s="4">
        <v>2</v>
      </c>
    </row>
    <row r="91" spans="1:12" ht="18.75" x14ac:dyDescent="0.35">
      <c r="A91" s="21">
        <v>4</v>
      </c>
      <c r="B91" s="23" t="str">
        <f t="shared" si="9"/>
        <v>11110101</v>
      </c>
      <c r="C91" s="21" t="str">
        <f t="shared" si="10"/>
        <v>F5</v>
      </c>
      <c r="E91" s="15" t="s">
        <v>19</v>
      </c>
      <c r="K91" s="4">
        <v>4</v>
      </c>
      <c r="L91" s="4">
        <v>2</v>
      </c>
    </row>
    <row r="92" spans="1:12" x14ac:dyDescent="0.25">
      <c r="A92" s="21">
        <v>5</v>
      </c>
      <c r="B92" s="23" t="str">
        <f t="shared" si="9"/>
        <v>01010110</v>
      </c>
      <c r="C92" s="21" t="str">
        <f t="shared" si="10"/>
        <v>56</v>
      </c>
      <c r="K92" s="4">
        <v>5</v>
      </c>
      <c r="L92" s="4">
        <v>2</v>
      </c>
    </row>
    <row r="93" spans="1:12" x14ac:dyDescent="0.25">
      <c r="A93" s="21">
        <v>6</v>
      </c>
      <c r="B93" s="23" t="str">
        <f t="shared" si="9"/>
        <v>01100111</v>
      </c>
      <c r="C93" s="21" t="str">
        <f t="shared" si="10"/>
        <v>67</v>
      </c>
      <c r="E93" t="s">
        <v>14</v>
      </c>
      <c r="F93" s="17" t="s">
        <v>21</v>
      </c>
      <c r="K93" s="4">
        <v>6</v>
      </c>
      <c r="L93" s="4">
        <v>2</v>
      </c>
    </row>
    <row r="94" spans="1:12" x14ac:dyDescent="0.25">
      <c r="A94" s="21">
        <v>7</v>
      </c>
      <c r="B94" s="23" t="str">
        <f t="shared" si="9"/>
        <v>10001111</v>
      </c>
      <c r="C94" s="21" t="str">
        <f t="shared" si="10"/>
        <v>8F</v>
      </c>
      <c r="E94" t="s">
        <v>20</v>
      </c>
      <c r="F94" s="16" t="s">
        <v>22</v>
      </c>
      <c r="K94" s="4">
        <v>7</v>
      </c>
      <c r="L94" s="4">
        <v>2</v>
      </c>
    </row>
    <row r="95" spans="1:12" x14ac:dyDescent="0.25">
      <c r="K95" s="4">
        <v>8</v>
      </c>
      <c r="L95" s="4">
        <v>2</v>
      </c>
    </row>
    <row r="96" spans="1:12" x14ac:dyDescent="0.25">
      <c r="E96" t="s">
        <v>15</v>
      </c>
      <c r="F96" s="17" t="s">
        <v>24</v>
      </c>
      <c r="K96" s="4">
        <v>9</v>
      </c>
      <c r="L96" s="4">
        <v>1</v>
      </c>
    </row>
    <row r="97" spans="1:12" x14ac:dyDescent="0.25">
      <c r="E97" t="s">
        <v>23</v>
      </c>
      <c r="F97" s="16" t="s">
        <v>25</v>
      </c>
      <c r="K97" s="4">
        <v>10</v>
      </c>
      <c r="L97" s="4">
        <v>2</v>
      </c>
    </row>
    <row r="98" spans="1:12" x14ac:dyDescent="0.25">
      <c r="K98" s="4">
        <v>11</v>
      </c>
      <c r="L98" s="4">
        <v>2</v>
      </c>
    </row>
    <row r="99" spans="1:12" x14ac:dyDescent="0.25">
      <c r="D99" s="18" t="s">
        <v>26</v>
      </c>
      <c r="H99" s="18" t="s">
        <v>27</v>
      </c>
      <c r="K99" s="4">
        <v>12</v>
      </c>
      <c r="L99" s="4">
        <v>2</v>
      </c>
    </row>
    <row r="100" spans="1:12" x14ac:dyDescent="0.25">
      <c r="C100" s="21" t="s">
        <v>9</v>
      </c>
      <c r="D100" s="22" t="s">
        <v>9</v>
      </c>
      <c r="E100" s="13" t="s">
        <v>11</v>
      </c>
      <c r="G100" s="21" t="s">
        <v>9</v>
      </c>
      <c r="H100" s="22" t="s">
        <v>9</v>
      </c>
      <c r="I100" s="13" t="s">
        <v>11</v>
      </c>
      <c r="K100" s="4">
        <v>13</v>
      </c>
      <c r="L100" s="4">
        <v>2</v>
      </c>
    </row>
    <row r="101" spans="1:12" x14ac:dyDescent="0.25">
      <c r="C101" s="21">
        <v>1</v>
      </c>
      <c r="D101" s="23" t="str">
        <f>MID($F$94,(C101-1)*8+1,8)</f>
        <v>11100001</v>
      </c>
      <c r="E101" s="21" t="str">
        <f>BIN2HEX(D101,2)</f>
        <v>E1</v>
      </c>
      <c r="G101" s="21">
        <v>1</v>
      </c>
      <c r="H101" s="23" t="str">
        <f>MID($F$97,(G101-1)*8+1,8)</f>
        <v>10101010</v>
      </c>
      <c r="I101" s="21" t="str">
        <f>BIN2HEX(H101,2)</f>
        <v>AA</v>
      </c>
      <c r="K101" s="4">
        <v>14</v>
      </c>
      <c r="L101" s="4">
        <v>2</v>
      </c>
    </row>
    <row r="102" spans="1:12" x14ac:dyDescent="0.25">
      <c r="C102" s="21">
        <v>2</v>
      </c>
      <c r="D102" s="23" t="str">
        <f t="shared" ref="D102:D104" si="11">MID($F$94,(C102-1)*8+1,8)</f>
        <v>10011001</v>
      </c>
      <c r="E102" s="21" t="str">
        <f t="shared" ref="E102:E103" si="12">BIN2HEX(D102,2)</f>
        <v>99</v>
      </c>
      <c r="G102" s="21">
        <v>2</v>
      </c>
      <c r="H102" s="23" t="str">
        <f t="shared" ref="H102:H104" si="13">MID($F$97,(G102-1)*8+1,8)</f>
        <v>11001100</v>
      </c>
      <c r="I102" s="21" t="str">
        <f t="shared" ref="I102:I103" si="14">BIN2HEX(H102,2)</f>
        <v>CC</v>
      </c>
      <c r="K102" s="4">
        <v>15</v>
      </c>
      <c r="L102" s="4">
        <v>2</v>
      </c>
    </row>
    <row r="103" spans="1:12" x14ac:dyDescent="0.25">
      <c r="C103" s="21">
        <v>3</v>
      </c>
      <c r="D103" s="23" t="str">
        <f t="shared" si="11"/>
        <v>01010101</v>
      </c>
      <c r="E103" s="21" t="str">
        <f t="shared" si="12"/>
        <v>55</v>
      </c>
      <c r="G103" s="21">
        <v>3</v>
      </c>
      <c r="H103" s="23" t="str">
        <f t="shared" si="13"/>
        <v>11110001</v>
      </c>
      <c r="I103" s="21" t="str">
        <f t="shared" si="14"/>
        <v>F1</v>
      </c>
      <c r="K103" s="4">
        <v>16</v>
      </c>
      <c r="L103" s="4">
        <v>1</v>
      </c>
    </row>
    <row r="104" spans="1:12" x14ac:dyDescent="0.25">
      <c r="C104" s="21">
        <v>4</v>
      </c>
      <c r="D104" s="23" t="str">
        <f t="shared" si="11"/>
        <v>1111</v>
      </c>
      <c r="E104" s="21" t="str">
        <f>BIN2HEX(D104,1)</f>
        <v>F</v>
      </c>
      <c r="G104" s="21">
        <v>4</v>
      </c>
      <c r="H104" s="23" t="str">
        <f t="shared" si="13"/>
        <v>1110</v>
      </c>
      <c r="I104" s="21" t="str">
        <f>BIN2HEX(H104,1)</f>
        <v>E</v>
      </c>
    </row>
    <row r="106" spans="1:12" x14ac:dyDescent="0.25">
      <c r="A106" s="18" t="s">
        <v>76</v>
      </c>
      <c r="D106" s="3" t="str">
        <f>D110</f>
        <v>000110110000001011101111111111000111000001110010</v>
      </c>
    </row>
    <row r="107" spans="1:12" x14ac:dyDescent="0.25">
      <c r="B107" s="19" t="s">
        <v>29</v>
      </c>
      <c r="C107" s="16" t="str">
        <f>F94&amp;F97</f>
        <v>11100001100110010101010111111010101011001100111100011110</v>
      </c>
    </row>
    <row r="109" spans="1:12" x14ac:dyDescent="0.25">
      <c r="A109" s="8" t="s">
        <v>5</v>
      </c>
      <c r="B109" s="8" t="s">
        <v>30</v>
      </c>
      <c r="C109" s="8" t="s">
        <v>31</v>
      </c>
    </row>
    <row r="110" spans="1:12" ht="16.5" x14ac:dyDescent="0.25">
      <c r="A110" s="8">
        <v>1</v>
      </c>
      <c r="B110" s="20">
        <v>14</v>
      </c>
      <c r="C110" s="8" t="str">
        <f>MID($C$107,B110,1)</f>
        <v>0</v>
      </c>
      <c r="D110" s="3" t="str">
        <f t="shared" ref="D110:D150" si="15">C110&amp;D111</f>
        <v>000110110000001011101111111111000111000001110010</v>
      </c>
    </row>
    <row r="111" spans="1:12" ht="16.5" x14ac:dyDescent="0.25">
      <c r="A111" s="8">
        <v>2</v>
      </c>
      <c r="B111" s="20">
        <v>17</v>
      </c>
      <c r="C111" s="8" t="str">
        <f t="shared" ref="C111:C157" si="16">MID($C$107,B111,1)</f>
        <v>0</v>
      </c>
      <c r="D111" t="str">
        <f t="shared" si="15"/>
        <v>00110110000001011101111111111000111000001110010</v>
      </c>
    </row>
    <row r="112" spans="1:12" ht="16.5" x14ac:dyDescent="0.25">
      <c r="A112" s="8">
        <v>3</v>
      </c>
      <c r="B112" s="20">
        <v>11</v>
      </c>
      <c r="C112" s="8" t="str">
        <f t="shared" si="16"/>
        <v>0</v>
      </c>
      <c r="D112" t="str">
        <f t="shared" si="15"/>
        <v>0110110000001011101111111111000111000001110010</v>
      </c>
    </row>
    <row r="113" spans="1:13" ht="16.5" x14ac:dyDescent="0.25">
      <c r="A113" s="8">
        <v>4</v>
      </c>
      <c r="B113" s="20">
        <v>24</v>
      </c>
      <c r="C113" s="8" t="str">
        <f t="shared" si="16"/>
        <v>1</v>
      </c>
      <c r="D113" t="str">
        <f t="shared" si="15"/>
        <v>110110000001011101111111111000111000001110010</v>
      </c>
    </row>
    <row r="114" spans="1:13" ht="16.5" x14ac:dyDescent="0.25">
      <c r="A114" s="8">
        <v>5</v>
      </c>
      <c r="B114" s="20">
        <v>1</v>
      </c>
      <c r="C114" s="8" t="str">
        <f t="shared" si="16"/>
        <v>1</v>
      </c>
      <c r="D114" t="str">
        <f t="shared" si="15"/>
        <v>10110000001011101111111111000111000001110010</v>
      </c>
      <c r="K114" s="21" t="s">
        <v>9</v>
      </c>
      <c r="L114" s="22" t="s">
        <v>9</v>
      </c>
      <c r="M114" s="13" t="s">
        <v>11</v>
      </c>
    </row>
    <row r="115" spans="1:13" ht="16.5" x14ac:dyDescent="0.25">
      <c r="A115" s="8">
        <v>6</v>
      </c>
      <c r="B115" s="20">
        <v>5</v>
      </c>
      <c r="C115" s="8" t="str">
        <f t="shared" si="16"/>
        <v>0</v>
      </c>
      <c r="D115" t="str">
        <f t="shared" si="15"/>
        <v>0110000001011101111111111000111000001110010</v>
      </c>
      <c r="K115" s="21">
        <v>1</v>
      </c>
      <c r="L115" s="23" t="str">
        <f>MID($D$106,(K115-1)*8+1,8)</f>
        <v>00011011</v>
      </c>
      <c r="M115" s="24" t="str">
        <f>BIN2HEX(L115,2)</f>
        <v>1B</v>
      </c>
    </row>
    <row r="116" spans="1:13" ht="16.5" x14ac:dyDescent="0.25">
      <c r="A116" s="8">
        <v>7</v>
      </c>
      <c r="B116" s="20">
        <v>3</v>
      </c>
      <c r="C116" s="8" t="str">
        <f t="shared" si="16"/>
        <v>1</v>
      </c>
      <c r="D116" t="str">
        <f t="shared" si="15"/>
        <v>110000001011101111111111000111000001110010</v>
      </c>
      <c r="K116" s="21">
        <v>2</v>
      </c>
      <c r="L116" s="23" t="str">
        <f t="shared" ref="L116:L120" si="17">MID($D$106,(K116-1)*8+1,8)</f>
        <v>00000010</v>
      </c>
      <c r="M116" s="24" t="str">
        <f t="shared" ref="M116:M120" si="18">BIN2HEX(L116,2)</f>
        <v>02</v>
      </c>
    </row>
    <row r="117" spans="1:13" ht="16.5" x14ac:dyDescent="0.25">
      <c r="A117" s="8">
        <v>8</v>
      </c>
      <c r="B117" s="20">
        <v>28</v>
      </c>
      <c r="C117" s="8" t="str">
        <f t="shared" si="16"/>
        <v>1</v>
      </c>
      <c r="D117" t="str">
        <f t="shared" si="15"/>
        <v>10000001011101111111111000111000001110010</v>
      </c>
      <c r="K117" s="21">
        <v>3</v>
      </c>
      <c r="L117" s="23" t="str">
        <f t="shared" si="17"/>
        <v>11101111</v>
      </c>
      <c r="M117" s="24" t="str">
        <f t="shared" si="18"/>
        <v>EF</v>
      </c>
    </row>
    <row r="118" spans="1:13" ht="16.5" x14ac:dyDescent="0.25">
      <c r="A118" s="8">
        <v>9</v>
      </c>
      <c r="B118" s="20">
        <v>15</v>
      </c>
      <c r="C118" s="8" t="str">
        <f t="shared" si="16"/>
        <v>0</v>
      </c>
      <c r="D118" t="str">
        <f t="shared" si="15"/>
        <v>0000001011101111111111000111000001110010</v>
      </c>
      <c r="K118" s="21">
        <v>4</v>
      </c>
      <c r="L118" s="23" t="str">
        <f t="shared" si="17"/>
        <v>11111100</v>
      </c>
      <c r="M118" s="24" t="str">
        <f t="shared" si="18"/>
        <v>FC</v>
      </c>
    </row>
    <row r="119" spans="1:13" ht="16.5" x14ac:dyDescent="0.25">
      <c r="A119" s="8">
        <v>10</v>
      </c>
      <c r="B119" s="20">
        <v>6</v>
      </c>
      <c r="C119" s="8" t="str">
        <f t="shared" si="16"/>
        <v>0</v>
      </c>
      <c r="D119" t="str">
        <f t="shared" si="15"/>
        <v>000001011101111111111000111000001110010</v>
      </c>
      <c r="K119" s="21">
        <v>5</v>
      </c>
      <c r="L119" s="23" t="str">
        <f t="shared" si="17"/>
        <v>01110000</v>
      </c>
      <c r="M119" s="24" t="str">
        <f t="shared" si="18"/>
        <v>70</v>
      </c>
    </row>
    <row r="120" spans="1:13" ht="16.5" x14ac:dyDescent="0.25">
      <c r="A120" s="8">
        <v>11</v>
      </c>
      <c r="B120" s="20">
        <v>21</v>
      </c>
      <c r="C120" s="8" t="str">
        <f t="shared" si="16"/>
        <v>0</v>
      </c>
      <c r="D120" t="str">
        <f t="shared" si="15"/>
        <v>00001011101111111111000111000001110010</v>
      </c>
      <c r="K120" s="21">
        <v>6</v>
      </c>
      <c r="L120" s="23" t="str">
        <f t="shared" si="17"/>
        <v>01110010</v>
      </c>
      <c r="M120" s="24" t="str">
        <f t="shared" si="18"/>
        <v>72</v>
      </c>
    </row>
    <row r="121" spans="1:13" ht="16.5" x14ac:dyDescent="0.25">
      <c r="A121" s="8">
        <v>12</v>
      </c>
      <c r="B121" s="20">
        <v>10</v>
      </c>
      <c r="C121" s="8" t="str">
        <f t="shared" si="16"/>
        <v>0</v>
      </c>
      <c r="D121" t="str">
        <f t="shared" si="15"/>
        <v>0001011101111111111000111000001110010</v>
      </c>
    </row>
    <row r="122" spans="1:13" ht="16.5" x14ac:dyDescent="0.25">
      <c r="A122" s="8">
        <v>13</v>
      </c>
      <c r="B122" s="20">
        <v>23</v>
      </c>
      <c r="C122" s="8" t="str">
        <f t="shared" si="16"/>
        <v>0</v>
      </c>
      <c r="D122" t="str">
        <f t="shared" si="15"/>
        <v>001011101111111111000111000001110010</v>
      </c>
      <c r="K122" s="6" t="s">
        <v>32</v>
      </c>
    </row>
    <row r="123" spans="1:13" ht="16.5" x14ac:dyDescent="0.25">
      <c r="A123" s="8">
        <v>14</v>
      </c>
      <c r="B123" s="20">
        <v>19</v>
      </c>
      <c r="C123" s="8" t="str">
        <f t="shared" si="16"/>
        <v>0</v>
      </c>
      <c r="D123" t="str">
        <f t="shared" si="15"/>
        <v>01011101111111111000111000001110010</v>
      </c>
    </row>
    <row r="124" spans="1:13" ht="16.5" x14ac:dyDescent="0.25">
      <c r="A124" s="8">
        <v>15</v>
      </c>
      <c r="B124" s="20">
        <v>12</v>
      </c>
      <c r="C124" s="8" t="str">
        <f t="shared" si="16"/>
        <v>1</v>
      </c>
      <c r="D124" t="str">
        <f t="shared" si="15"/>
        <v>1011101111111111000111000001110010</v>
      </c>
    </row>
    <row r="125" spans="1:13" ht="16.5" x14ac:dyDescent="0.25">
      <c r="A125" s="8">
        <v>16</v>
      </c>
      <c r="B125" s="20">
        <v>4</v>
      </c>
      <c r="C125" s="8" t="str">
        <f t="shared" si="16"/>
        <v>0</v>
      </c>
      <c r="D125" t="str">
        <f t="shared" si="15"/>
        <v>011101111111111000111000001110010</v>
      </c>
    </row>
    <row r="126" spans="1:13" ht="16.5" x14ac:dyDescent="0.25">
      <c r="A126" s="8">
        <v>17</v>
      </c>
      <c r="B126" s="20">
        <v>26</v>
      </c>
      <c r="C126" s="8" t="str">
        <f t="shared" si="16"/>
        <v>1</v>
      </c>
      <c r="D126" t="str">
        <f t="shared" si="15"/>
        <v>11101111111111000111000001110010</v>
      </c>
    </row>
    <row r="127" spans="1:13" ht="16.5" x14ac:dyDescent="0.25">
      <c r="A127" s="8">
        <v>18</v>
      </c>
      <c r="B127" s="20">
        <v>8</v>
      </c>
      <c r="C127" s="8" t="str">
        <f t="shared" si="16"/>
        <v>1</v>
      </c>
      <c r="D127" t="str">
        <f t="shared" si="15"/>
        <v>1101111111111000111000001110010</v>
      </c>
    </row>
    <row r="128" spans="1:13" ht="16.5" x14ac:dyDescent="0.25">
      <c r="A128" s="8">
        <v>19</v>
      </c>
      <c r="B128" s="20">
        <v>16</v>
      </c>
      <c r="C128" s="8" t="str">
        <f t="shared" si="16"/>
        <v>1</v>
      </c>
      <c r="D128" t="str">
        <f t="shared" si="15"/>
        <v>101111111111000111000001110010</v>
      </c>
    </row>
    <row r="129" spans="1:4" ht="16.5" x14ac:dyDescent="0.25">
      <c r="A129" s="8">
        <v>20</v>
      </c>
      <c r="B129" s="20">
        <v>7</v>
      </c>
      <c r="C129" s="8" t="str">
        <f t="shared" si="16"/>
        <v>0</v>
      </c>
      <c r="D129" t="str">
        <f t="shared" si="15"/>
        <v>01111111111000111000001110010</v>
      </c>
    </row>
    <row r="130" spans="1:4" ht="16.5" x14ac:dyDescent="0.25">
      <c r="A130" s="8">
        <v>21</v>
      </c>
      <c r="B130" s="20">
        <v>27</v>
      </c>
      <c r="C130" s="8" t="str">
        <f t="shared" si="16"/>
        <v>1</v>
      </c>
      <c r="D130" t="str">
        <f t="shared" si="15"/>
        <v>1111111111000111000001110010</v>
      </c>
    </row>
    <row r="131" spans="1:4" ht="16.5" x14ac:dyDescent="0.25">
      <c r="A131" s="8">
        <v>22</v>
      </c>
      <c r="B131" s="20">
        <v>20</v>
      </c>
      <c r="C131" s="8" t="str">
        <f t="shared" si="16"/>
        <v>1</v>
      </c>
      <c r="D131" t="str">
        <f t="shared" si="15"/>
        <v>111111111000111000001110010</v>
      </c>
    </row>
    <row r="132" spans="1:4" ht="16.5" x14ac:dyDescent="0.25">
      <c r="A132" s="8">
        <v>23</v>
      </c>
      <c r="B132" s="20">
        <v>13</v>
      </c>
      <c r="C132" s="8" t="str">
        <f t="shared" si="16"/>
        <v>1</v>
      </c>
      <c r="D132" t="str">
        <f t="shared" si="15"/>
        <v>11111111000111000001110010</v>
      </c>
    </row>
    <row r="133" spans="1:4" ht="16.5" x14ac:dyDescent="0.25">
      <c r="A133" s="8">
        <v>24</v>
      </c>
      <c r="B133" s="20">
        <v>2</v>
      </c>
      <c r="C133" s="8" t="str">
        <f t="shared" si="16"/>
        <v>1</v>
      </c>
      <c r="D133" t="str">
        <f t="shared" si="15"/>
        <v>1111111000111000001110010</v>
      </c>
    </row>
    <row r="134" spans="1:4" ht="16.5" x14ac:dyDescent="0.25">
      <c r="A134" s="8">
        <v>25</v>
      </c>
      <c r="B134" s="20">
        <v>41</v>
      </c>
      <c r="C134" s="8" t="str">
        <f t="shared" si="16"/>
        <v>1</v>
      </c>
      <c r="D134" t="str">
        <f t="shared" si="15"/>
        <v>111111000111000001110010</v>
      </c>
    </row>
    <row r="135" spans="1:4" ht="16.5" x14ac:dyDescent="0.25">
      <c r="A135" s="8">
        <v>26</v>
      </c>
      <c r="B135" s="20">
        <v>52</v>
      </c>
      <c r="C135" s="8" t="str">
        <f t="shared" si="16"/>
        <v>1</v>
      </c>
      <c r="D135" t="str">
        <f t="shared" si="15"/>
        <v>11111000111000001110010</v>
      </c>
    </row>
    <row r="136" spans="1:4" ht="16.5" x14ac:dyDescent="0.25">
      <c r="A136" s="8">
        <v>27</v>
      </c>
      <c r="B136" s="20">
        <v>31</v>
      </c>
      <c r="C136" s="8" t="str">
        <f t="shared" si="16"/>
        <v>1</v>
      </c>
      <c r="D136" t="str">
        <f t="shared" si="15"/>
        <v>1111000111000001110010</v>
      </c>
    </row>
    <row r="137" spans="1:4" ht="16.5" x14ac:dyDescent="0.25">
      <c r="A137" s="8">
        <v>28</v>
      </c>
      <c r="B137" s="20">
        <v>37</v>
      </c>
      <c r="C137" s="8" t="str">
        <f t="shared" si="16"/>
        <v>1</v>
      </c>
      <c r="D137" t="str">
        <f t="shared" si="15"/>
        <v>111000111000001110010</v>
      </c>
    </row>
    <row r="138" spans="1:4" ht="16.5" x14ac:dyDescent="0.25">
      <c r="A138" s="8">
        <v>29</v>
      </c>
      <c r="B138" s="20">
        <v>47</v>
      </c>
      <c r="C138" s="8" t="str">
        <f t="shared" si="16"/>
        <v>1</v>
      </c>
      <c r="D138" t="str">
        <f t="shared" si="15"/>
        <v>11000111000001110010</v>
      </c>
    </row>
    <row r="139" spans="1:4" ht="16.5" x14ac:dyDescent="0.25">
      <c r="A139" s="8">
        <v>30</v>
      </c>
      <c r="B139" s="20">
        <v>55</v>
      </c>
      <c r="C139" s="8" t="str">
        <f t="shared" si="16"/>
        <v>1</v>
      </c>
      <c r="D139" t="str">
        <f t="shared" si="15"/>
        <v>1000111000001110010</v>
      </c>
    </row>
    <row r="140" spans="1:4" ht="16.5" x14ac:dyDescent="0.25">
      <c r="A140" s="8">
        <v>31</v>
      </c>
      <c r="B140" s="20">
        <v>30</v>
      </c>
      <c r="C140" s="8" t="str">
        <f t="shared" si="16"/>
        <v>0</v>
      </c>
      <c r="D140" t="str">
        <f t="shared" si="15"/>
        <v>000111000001110010</v>
      </c>
    </row>
    <row r="141" spans="1:4" ht="16.5" x14ac:dyDescent="0.25">
      <c r="A141" s="8">
        <v>32</v>
      </c>
      <c r="B141" s="20">
        <v>40</v>
      </c>
      <c r="C141" s="8" t="str">
        <f t="shared" si="16"/>
        <v>0</v>
      </c>
      <c r="D141" t="str">
        <f t="shared" si="15"/>
        <v>00111000001110010</v>
      </c>
    </row>
    <row r="142" spans="1:4" ht="16.5" x14ac:dyDescent="0.25">
      <c r="A142" s="8">
        <v>33</v>
      </c>
      <c r="B142" s="20">
        <v>51</v>
      </c>
      <c r="C142" s="8" t="str">
        <f t="shared" si="16"/>
        <v>0</v>
      </c>
      <c r="D142" t="str">
        <f t="shared" si="15"/>
        <v>0111000001110010</v>
      </c>
    </row>
    <row r="143" spans="1:4" ht="16.5" x14ac:dyDescent="0.25">
      <c r="A143" s="8">
        <v>34</v>
      </c>
      <c r="B143" s="20">
        <v>45</v>
      </c>
      <c r="C143" s="8" t="str">
        <f t="shared" si="16"/>
        <v>1</v>
      </c>
      <c r="D143" t="str">
        <f t="shared" si="15"/>
        <v>111000001110010</v>
      </c>
    </row>
    <row r="144" spans="1:4" ht="16.5" x14ac:dyDescent="0.25">
      <c r="A144" s="8">
        <v>35</v>
      </c>
      <c r="B144" s="20">
        <v>33</v>
      </c>
      <c r="C144" s="8" t="str">
        <f t="shared" si="16"/>
        <v>1</v>
      </c>
      <c r="D144" t="str">
        <f t="shared" si="15"/>
        <v>11000001110010</v>
      </c>
    </row>
    <row r="145" spans="1:4" ht="16.5" x14ac:dyDescent="0.25">
      <c r="A145" s="8">
        <v>36</v>
      </c>
      <c r="B145" s="20">
        <v>48</v>
      </c>
      <c r="C145" s="8" t="str">
        <f t="shared" si="16"/>
        <v>1</v>
      </c>
      <c r="D145" t="str">
        <f t="shared" si="15"/>
        <v>1000001110010</v>
      </c>
    </row>
    <row r="146" spans="1:4" ht="16.5" x14ac:dyDescent="0.25">
      <c r="A146" s="8">
        <v>37</v>
      </c>
      <c r="B146" s="20">
        <v>44</v>
      </c>
      <c r="C146" s="8" t="str">
        <f t="shared" si="16"/>
        <v>0</v>
      </c>
      <c r="D146" t="str">
        <f t="shared" si="15"/>
        <v>000001110010</v>
      </c>
    </row>
    <row r="147" spans="1:4" ht="16.5" x14ac:dyDescent="0.25">
      <c r="A147" s="8">
        <v>38</v>
      </c>
      <c r="B147" s="20">
        <v>49</v>
      </c>
      <c r="C147" s="8" t="str">
        <f t="shared" si="16"/>
        <v>0</v>
      </c>
      <c r="D147" t="str">
        <f t="shared" si="15"/>
        <v>00001110010</v>
      </c>
    </row>
    <row r="148" spans="1:4" ht="16.5" x14ac:dyDescent="0.25">
      <c r="A148" s="8">
        <v>39</v>
      </c>
      <c r="B148" s="20">
        <v>39</v>
      </c>
      <c r="C148" s="8" t="str">
        <f t="shared" si="16"/>
        <v>0</v>
      </c>
      <c r="D148" t="str">
        <f t="shared" si="15"/>
        <v>0001110010</v>
      </c>
    </row>
    <row r="149" spans="1:4" ht="16.5" x14ac:dyDescent="0.25">
      <c r="A149" s="8">
        <v>40</v>
      </c>
      <c r="B149" s="20">
        <v>56</v>
      </c>
      <c r="C149" s="8" t="str">
        <f t="shared" si="16"/>
        <v>0</v>
      </c>
      <c r="D149" t="str">
        <f t="shared" si="15"/>
        <v>001110010</v>
      </c>
    </row>
    <row r="150" spans="1:4" ht="16.5" x14ac:dyDescent="0.25">
      <c r="A150" s="8">
        <v>41</v>
      </c>
      <c r="B150" s="20">
        <v>34</v>
      </c>
      <c r="C150" s="8" t="str">
        <f t="shared" si="16"/>
        <v>0</v>
      </c>
      <c r="D150" t="str">
        <f t="shared" si="15"/>
        <v>01110010</v>
      </c>
    </row>
    <row r="151" spans="1:4" ht="16.5" x14ac:dyDescent="0.25">
      <c r="A151" s="8">
        <v>42</v>
      </c>
      <c r="B151" s="20">
        <v>53</v>
      </c>
      <c r="C151" s="8" t="str">
        <f t="shared" si="16"/>
        <v>1</v>
      </c>
      <c r="D151" t="str">
        <f t="shared" ref="D151:D154" si="19">C151&amp;D152</f>
        <v>1110010</v>
      </c>
    </row>
    <row r="152" spans="1:4" ht="16.5" x14ac:dyDescent="0.25">
      <c r="A152" s="8">
        <v>43</v>
      </c>
      <c r="B152" s="20">
        <v>46</v>
      </c>
      <c r="C152" s="8" t="str">
        <f t="shared" si="16"/>
        <v>1</v>
      </c>
      <c r="D152" t="str">
        <f t="shared" si="19"/>
        <v>110010</v>
      </c>
    </row>
    <row r="153" spans="1:4" ht="16.5" x14ac:dyDescent="0.25">
      <c r="A153" s="8">
        <v>44</v>
      </c>
      <c r="B153" s="20">
        <v>42</v>
      </c>
      <c r="C153" s="8" t="str">
        <f t="shared" si="16"/>
        <v>1</v>
      </c>
      <c r="D153" t="str">
        <f t="shared" si="19"/>
        <v>10010</v>
      </c>
    </row>
    <row r="154" spans="1:4" ht="16.5" x14ac:dyDescent="0.25">
      <c r="A154" s="8">
        <v>45</v>
      </c>
      <c r="B154" s="20">
        <v>50</v>
      </c>
      <c r="C154" s="8" t="str">
        <f t="shared" si="16"/>
        <v>0</v>
      </c>
      <c r="D154" t="str">
        <f t="shared" si="19"/>
        <v>0010</v>
      </c>
    </row>
    <row r="155" spans="1:4" ht="16.5" x14ac:dyDescent="0.25">
      <c r="A155" s="8">
        <v>46</v>
      </c>
      <c r="B155" s="20">
        <v>36</v>
      </c>
      <c r="C155" s="8" t="str">
        <f t="shared" si="16"/>
        <v>0</v>
      </c>
      <c r="D155" t="str">
        <f>C155&amp;D156</f>
        <v>010</v>
      </c>
    </row>
    <row r="156" spans="1:4" ht="16.5" x14ac:dyDescent="0.25">
      <c r="A156" s="8">
        <v>47</v>
      </c>
      <c r="B156" s="20">
        <v>29</v>
      </c>
      <c r="C156" s="8" t="str">
        <f t="shared" si="16"/>
        <v>1</v>
      </c>
      <c r="D156" t="str">
        <f>C156&amp;C157</f>
        <v>10</v>
      </c>
    </row>
    <row r="157" spans="1:4" ht="16.5" x14ac:dyDescent="0.25">
      <c r="A157" s="8">
        <v>48</v>
      </c>
      <c r="B157" s="20">
        <v>32</v>
      </c>
      <c r="C157" s="8" t="str">
        <f t="shared" si="16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193-192E-43E3-9003-B21E05E125EA}">
  <dimension ref="B2:H19"/>
  <sheetViews>
    <sheetView tabSelected="1" workbookViewId="0">
      <selection activeCell="F21" sqref="F21"/>
    </sheetView>
  </sheetViews>
  <sheetFormatPr defaultRowHeight="15.75" x14ac:dyDescent="0.25"/>
  <cols>
    <col min="2" max="2" width="6.375" style="8" customWidth="1"/>
    <col min="3" max="3" width="11.125" customWidth="1"/>
    <col min="4" max="4" width="16.25" customWidth="1"/>
    <col min="6" max="6" width="14.125" customWidth="1"/>
    <col min="8" max="8" width="15.25" customWidth="1"/>
  </cols>
  <sheetData>
    <row r="2" spans="2:8" x14ac:dyDescent="0.25">
      <c r="C2" s="42" t="s">
        <v>115</v>
      </c>
      <c r="D2" s="42"/>
      <c r="E2" s="42" t="s">
        <v>116</v>
      </c>
      <c r="F2" s="42"/>
      <c r="G2" s="42"/>
      <c r="H2" s="42"/>
    </row>
    <row r="3" spans="2:8" x14ac:dyDescent="0.25">
      <c r="B3" s="41" t="s">
        <v>96</v>
      </c>
      <c r="C3" s="24" t="s">
        <v>97</v>
      </c>
      <c r="D3" s="24" t="s">
        <v>98</v>
      </c>
      <c r="E3" s="24" t="s">
        <v>117</v>
      </c>
      <c r="F3" s="24" t="s">
        <v>98</v>
      </c>
      <c r="G3" s="24" t="s">
        <v>118</v>
      </c>
      <c r="H3" s="24" t="s">
        <v>98</v>
      </c>
    </row>
    <row r="4" spans="2:8" x14ac:dyDescent="0.25">
      <c r="B4" s="4">
        <v>1</v>
      </c>
      <c r="C4" s="23" t="s">
        <v>99</v>
      </c>
      <c r="D4" s="40"/>
      <c r="E4" s="23" t="s">
        <v>119</v>
      </c>
      <c r="F4" s="40"/>
      <c r="G4" s="23" t="s">
        <v>135</v>
      </c>
      <c r="H4" s="40"/>
    </row>
    <row r="5" spans="2:8" x14ac:dyDescent="0.25">
      <c r="B5" s="4">
        <v>2</v>
      </c>
      <c r="C5" s="23" t="s">
        <v>100</v>
      </c>
      <c r="D5" s="40"/>
      <c r="E5" s="23" t="s">
        <v>120</v>
      </c>
      <c r="F5" s="40"/>
      <c r="G5" s="23" t="s">
        <v>136</v>
      </c>
      <c r="H5" s="40"/>
    </row>
    <row r="6" spans="2:8" x14ac:dyDescent="0.25">
      <c r="B6" s="4">
        <v>3</v>
      </c>
      <c r="C6" s="23" t="s">
        <v>101</v>
      </c>
      <c r="D6" s="40"/>
      <c r="E6" s="23" t="s">
        <v>121</v>
      </c>
      <c r="F6" s="40"/>
      <c r="G6" s="23" t="s">
        <v>137</v>
      </c>
      <c r="H6" s="40"/>
    </row>
    <row r="7" spans="2:8" x14ac:dyDescent="0.25">
      <c r="B7" s="4">
        <v>4</v>
      </c>
      <c r="C7" s="23" t="s">
        <v>102</v>
      </c>
      <c r="D7" s="40"/>
      <c r="E7" s="23" t="s">
        <v>122</v>
      </c>
      <c r="F7" s="40"/>
      <c r="G7" s="23" t="s">
        <v>138</v>
      </c>
      <c r="H7" s="40"/>
    </row>
    <row r="8" spans="2:8" x14ac:dyDescent="0.25">
      <c r="B8" s="4">
        <v>5</v>
      </c>
      <c r="C8" s="23" t="s">
        <v>103</v>
      </c>
      <c r="D8" s="40"/>
      <c r="E8" s="23" t="s">
        <v>123</v>
      </c>
      <c r="F8" s="40"/>
      <c r="G8" s="23" t="s">
        <v>139</v>
      </c>
      <c r="H8" s="40"/>
    </row>
    <row r="9" spans="2:8" x14ac:dyDescent="0.25">
      <c r="B9" s="4">
        <v>6</v>
      </c>
      <c r="C9" s="23" t="s">
        <v>104</v>
      </c>
      <c r="D9" s="40"/>
      <c r="E9" s="23" t="s">
        <v>124</v>
      </c>
      <c r="F9" s="40"/>
      <c r="G9" s="23" t="s">
        <v>140</v>
      </c>
      <c r="H9" s="40"/>
    </row>
    <row r="10" spans="2:8" x14ac:dyDescent="0.25">
      <c r="B10" s="4">
        <v>7</v>
      </c>
      <c r="C10" s="23" t="s">
        <v>105</v>
      </c>
      <c r="D10" s="40"/>
      <c r="E10" s="23" t="s">
        <v>125</v>
      </c>
      <c r="F10" s="40"/>
      <c r="G10" s="23" t="s">
        <v>141</v>
      </c>
      <c r="H10" s="40"/>
    </row>
    <row r="11" spans="2:8" x14ac:dyDescent="0.25">
      <c r="B11" s="4">
        <v>8</v>
      </c>
      <c r="C11" s="23" t="s">
        <v>106</v>
      </c>
      <c r="D11" s="40"/>
      <c r="E11" s="23" t="s">
        <v>126</v>
      </c>
      <c r="F11" s="40"/>
      <c r="G11" s="23" t="s">
        <v>142</v>
      </c>
      <c r="H11" s="40"/>
    </row>
    <row r="12" spans="2:8" x14ac:dyDescent="0.25">
      <c r="B12" s="4">
        <v>9</v>
      </c>
      <c r="C12" s="23" t="s">
        <v>107</v>
      </c>
      <c r="D12" s="40"/>
      <c r="E12" s="23" t="s">
        <v>127</v>
      </c>
      <c r="F12" s="40"/>
      <c r="G12" s="23" t="s">
        <v>143</v>
      </c>
      <c r="H12" s="40"/>
    </row>
    <row r="13" spans="2:8" x14ac:dyDescent="0.25">
      <c r="B13" s="4">
        <v>10</v>
      </c>
      <c r="C13" s="23" t="s">
        <v>108</v>
      </c>
      <c r="D13" s="40"/>
      <c r="E13" s="23" t="s">
        <v>128</v>
      </c>
      <c r="F13" s="40"/>
      <c r="G13" s="23" t="s">
        <v>144</v>
      </c>
      <c r="H13" s="40"/>
    </row>
    <row r="14" spans="2:8" x14ac:dyDescent="0.25">
      <c r="B14" s="4">
        <v>11</v>
      </c>
      <c r="C14" s="23" t="s">
        <v>109</v>
      </c>
      <c r="D14" s="40"/>
      <c r="E14" s="23" t="s">
        <v>129</v>
      </c>
      <c r="F14" s="40"/>
      <c r="G14" s="23" t="s">
        <v>145</v>
      </c>
      <c r="H14" s="40"/>
    </row>
    <row r="15" spans="2:8" x14ac:dyDescent="0.25">
      <c r="B15" s="4">
        <v>12</v>
      </c>
      <c r="C15" s="23" t="s">
        <v>110</v>
      </c>
      <c r="D15" s="40"/>
      <c r="E15" s="23" t="s">
        <v>130</v>
      </c>
      <c r="F15" s="40"/>
      <c r="G15" s="23" t="s">
        <v>146</v>
      </c>
      <c r="H15" s="40"/>
    </row>
    <row r="16" spans="2:8" x14ac:dyDescent="0.25">
      <c r="B16" s="4">
        <v>13</v>
      </c>
      <c r="C16" s="23" t="s">
        <v>111</v>
      </c>
      <c r="D16" s="40"/>
      <c r="E16" s="23" t="s">
        <v>131</v>
      </c>
      <c r="F16" s="40"/>
      <c r="G16" s="23" t="s">
        <v>147</v>
      </c>
      <c r="H16" s="40"/>
    </row>
    <row r="17" spans="2:8" x14ac:dyDescent="0.25">
      <c r="B17" s="4">
        <v>14</v>
      </c>
      <c r="C17" s="23" t="s">
        <v>112</v>
      </c>
      <c r="D17" s="40"/>
      <c r="E17" s="23" t="s">
        <v>132</v>
      </c>
      <c r="F17" s="40"/>
      <c r="G17" s="23" t="s">
        <v>148</v>
      </c>
      <c r="H17" s="40"/>
    </row>
    <row r="18" spans="2:8" x14ac:dyDescent="0.25">
      <c r="B18" s="4">
        <v>15</v>
      </c>
      <c r="C18" s="23" t="s">
        <v>113</v>
      </c>
      <c r="D18" s="40"/>
      <c r="E18" s="23" t="s">
        <v>133</v>
      </c>
      <c r="F18" s="40"/>
      <c r="G18" s="23" t="s">
        <v>149</v>
      </c>
      <c r="H18" s="40"/>
    </row>
    <row r="19" spans="2:8" x14ac:dyDescent="0.25">
      <c r="B19" s="4">
        <v>16</v>
      </c>
      <c r="C19" s="23" t="s">
        <v>114</v>
      </c>
      <c r="D19" s="40"/>
      <c r="E19" s="23" t="s">
        <v>134</v>
      </c>
      <c r="F19" s="40"/>
      <c r="G19" s="23" t="s">
        <v>150</v>
      </c>
      <c r="H19" s="40"/>
    </row>
  </sheetData>
  <mergeCells count="2">
    <mergeCell ref="C2:D2"/>
    <mergeCell ref="E2:H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Mã hóa DES</vt:lpstr>
      <vt:lpstr>Sinh khóa K</vt:lpstr>
      <vt:lpstr>Bài tập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PVH</dc:creator>
  <cp:lastModifiedBy>IT SUPPORTER</cp:lastModifiedBy>
  <cp:lastPrinted>2024-04-18T08:42:30Z</cp:lastPrinted>
  <dcterms:created xsi:type="dcterms:W3CDTF">2023-04-03T01:57:47Z</dcterms:created>
  <dcterms:modified xsi:type="dcterms:W3CDTF">2025-04-24T06:08:06Z</dcterms:modified>
</cp:coreProperties>
</file>