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yhColor\ML\"/>
    </mc:Choice>
  </mc:AlternateContent>
  <xr:revisionPtr revIDLastSave="0" documentId="13_ncr:1_{55F20106-0E74-4568-A222-9D72EFE5F586}" xr6:coauthVersionLast="47" xr6:coauthVersionMax="47" xr10:uidLastSave="{00000000-0000-0000-0000-000000000000}"/>
  <bookViews>
    <workbookView xWindow="-120" yWindow="-120" windowWidth="24240" windowHeight="13140" xr2:uid="{820CDCAC-59D1-4901-A98A-B7DFE609BBCB}"/>
  </bookViews>
  <sheets>
    <sheet name="조사양식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7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6" i="3"/>
  <c r="N14" i="3"/>
  <c r="N15" i="3"/>
  <c r="N16" i="3"/>
  <c r="N17" i="3"/>
  <c r="N18" i="3"/>
  <c r="N19" i="3"/>
  <c r="N20" i="3"/>
  <c r="N21" i="3"/>
  <c r="N13" i="3"/>
</calcChain>
</file>

<file path=xl/sharedStrings.xml><?xml version="1.0" encoding="utf-8"?>
<sst xmlns="http://schemas.openxmlformats.org/spreadsheetml/2006/main" count="149" uniqueCount="65">
  <si>
    <t>Data</t>
    <phoneticPr fontId="1" type="noConversion"/>
  </si>
  <si>
    <t>기준정보</t>
    <phoneticPr fontId="1" type="noConversion"/>
  </si>
  <si>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</si>
  <si>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</si>
  <si>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</si>
  <si>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</si>
  <si>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</si>
  <si>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</si>
  <si>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</si>
  <si>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</si>
  <si>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</si>
  <si>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</si>
  <si>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</si>
  <si>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</si>
  <si>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</si>
  <si>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</si>
  <si>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</si>
  <si>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</si>
  <si>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</si>
  <si>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</si>
  <si>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</si>
  <si>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</si>
  <si>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</si>
  <si>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</si>
  <si>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</si>
  <si>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</si>
  <si>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</si>
  <si>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</si>
  <si>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</si>
  <si>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</si>
  <si>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</si>
  <si>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</si>
  <si>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</si>
  <si>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</si>
  <si>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</si>
  <si>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</si>
  <si>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</si>
  <si>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</si>
  <si>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</si>
  <si>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</si>
  <si>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본부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</si>
  <si>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</si>
  <si>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</si>
  <si>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</si>
  <si>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</si>
  <si>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</si>
  <si>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</si>
  <si>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</si>
  <si>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</si>
  <si>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</si>
  <si>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</si>
  <si>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</si>
  <si>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</si>
  <si>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</si>
  <si>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</si>
  <si>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</si>
  <si>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</si>
  <si>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</si>
  <si>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</si>
  <si>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</si>
  <si>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</si>
  <si>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</si>
  <si>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</si>
  <si>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</si>
  <si>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r>
      <t xml:space="preserve">Q. 회사에서 점심시간에 사장님과 도시락 미팅을 한다며 도시락 메뉴 주문을 받고 있다.
   ① </t>
    </r>
    <r>
      <rPr>
        <sz val="12"/>
        <color rgb="FF0000FF"/>
        <rFont val="맑은 고딕"/>
        <family val="3"/>
        <charset val="129"/>
      </rPr>
      <t>본부별</t>
    </r>
    <r>
      <rPr>
        <sz val="12"/>
        <color theme="1"/>
        <rFont val="맑은 고딕"/>
        <family val="3"/>
        <charset val="129"/>
      </rPr>
      <t xml:space="preserve">로 얼마의 예산을 배부해야 할까?
   ② </t>
    </r>
    <r>
      <rPr>
        <sz val="12"/>
        <color rgb="FF0000FF"/>
        <rFont val="맑은 고딕"/>
        <family val="3"/>
        <charset val="129"/>
      </rPr>
      <t>메뉴별</t>
    </r>
    <r>
      <rPr>
        <sz val="12"/>
        <color theme="1"/>
        <rFont val="맑은 고딕"/>
        <family val="3"/>
        <charset val="129"/>
      </rPr>
      <t>로 몇 개씩 주문해야 할까?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</si>
</sst>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pivotButton="1" applyFont="1">
      <alignment vertical="center"/>
    </xf>
    <xf numFmtId="0" fontId="4" fillId="0" borderId="0" xfId="0" pivotButton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12"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</dxfs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dimension ref="B2:N70"/>
  <sheetViews>
    <sheetView tabSelected="1" topLeftCell="B4" zoomScale="85" zoomScaleNormal="85" workbookViewId="0">
      <selection activeCell="T7" sqref="T7"/>
    </sheetView>
  </sheetViews>
  <sheetFormatPr defaultRowHeight="16.5" x14ac:dyDescent="0.3"/>
  <cols>
    <col min="1" max="1" width="3.125" style="1" customWidth="1"/>
    <col min="2" max="2" width="19.25" style="1" bestFit="1" customWidth="1"/>
    <col min="3" max="3" width="13.125" style="1" bestFit="1" customWidth="1"/>
    <col min="4" max="4" width="9" style="1"/>
    <col min="5" max="5" width="6" style="1" customWidth="1"/>
    <col min="6" max="6" width="19.25" style="1" bestFit="1" customWidth="1"/>
    <col min="7" max="7" width="13.125" style="1" bestFit="1" customWidth="1"/>
    <col min="8" max="8" width="15.25" style="1" customWidth="1"/>
    <col min="9" max="9" width="3.125" style="1" customWidth="1"/>
    <col min="10" max="10" width="16.75" style="1" customWidth="1"/>
    <col min="11" max="11" width="10.875" style="1" customWidth="1"/>
    <col min="12" max="12" width="13.125" style="2" customWidth="1"/>
    <col min="13" max="13" width="16.75" style="1" customWidth="1"/>
    <col min="14" max="14" width="10.125" style="1" customWidth="1"/>
    <col min="15" max="16384" width="9" style="1"/>
  </cols>
  <sheetData>
    <row r="2" spans="2:14" ht="49.5" customHeight="1" x14ac:dyDescent="0.3">
      <c r="B2" s="11" t="s">
        <v>64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4" spans="2:14" x14ac:dyDescent="0.3">
      <c r="B4" s="3" t="s">
        <v>0</v>
      </c>
      <c r="I4" s="4"/>
      <c r="J4" s="3" t="s">
        <v>1</v>
      </c>
      <c r="M4" s="3" t="s">
        <v>61</v>
      </c>
    </row>
    <row r="5" spans="2:14" x14ac:dyDescent="0.3">
      <c r="B5" s="5" t="s">
        <v>19</v>
      </c>
      <c r="C5" s="5" t="s">
        <v>17</v>
      </c>
      <c r="D5" s="5" t="s">
        <v>18</v>
      </c>
      <c r="E5" s="5" t="s">
        <v>42</v>
      </c>
      <c r="F5" s="5" t="s">
        <v>41</v>
      </c>
      <c r="G5" s="6" t="s">
        <v>59</v>
      </c>
      <c r="H5" s="6" t="s">
        <v>40</v>
      </c>
      <c r="I5" s="4"/>
      <c r="J5" s="5" t="s">
        <v>12</v>
      </c>
      <c r="K5" s="5" t="s">
        <v>16</v>
      </c>
      <c r="M5" s="5" t="s">
        <v>12</v>
      </c>
      <c r="N5" s="5" t="s">
        <v>60</v>
      </c>
    </row>
    <row r="6" spans="2:14" x14ac:dyDescent="0.3">
      <c r="B6" s="7">
        <v>1</v>
      </c>
      <c r="C6" s="7" t="s">
        <v>14</v>
      </c>
      <c r="D6" s="7" t="s">
        <v>20</v>
      </c>
      <c r="E6" s="7" t="s">
        <v>43</v>
      </c>
      <c r="F6" s="7" t="s">
        <v>49</v>
      </c>
      <c r="G6" s="8">
        <f>VLOOKUP(F6, $J$17:$K$25, 2, )</f>
        <v>2900</v>
      </c>
      <c r="H6" s="7" t="str">
        <f>INDEX($J$6:$K$14,MATCH(C6,$K$6:$K$14, 0), 1)</f>
        <v>경영지원본부</v>
      </c>
      <c r="I6" s="4"/>
      <c r="J6" s="7" t="s">
        <v>13</v>
      </c>
      <c r="K6" s="7" t="s">
        <v>14</v>
      </c>
      <c r="L6" s="7" t="s">
        <v>13</v>
      </c>
      <c r="M6" s="7" t="s">
        <v>13</v>
      </c>
      <c r="N6" s="8">
        <f>SUMIF($H$6:$H$25, M6, $G$6:$G$25)</f>
        <v>28400</v>
      </c>
    </row>
    <row r="7" spans="2:14" x14ac:dyDescent="0.3">
      <c r="B7" s="7">
        <v>2</v>
      </c>
      <c r="C7" s="7" t="s">
        <v>15</v>
      </c>
      <c r="D7" s="7" t="s">
        <v>21</v>
      </c>
      <c r="E7" s="7" t="s">
        <v>43</v>
      </c>
      <c r="F7" s="7" t="s">
        <v>49</v>
      </c>
      <c r="G7" s="8">
        <f t="shared" ref="G7:G25" si="0">VLOOKUP(F7, $J$17:$K$25, 2, )</f>
        <v>2900</v>
      </c>
      <c r="H7" s="7" t="str">
        <f>INDEX($J$6:$K$14,MATCH(C7,$K$6:$K$14, 0), 1)</f>
        <v>경영지원본부</v>
      </c>
      <c r="I7" s="4"/>
      <c r="J7" s="7" t="s">
        <v>13</v>
      </c>
      <c r="K7" s="7" t="s">
        <v>15</v>
      </c>
      <c r="L7" s="7" t="s">
        <v>13</v>
      </c>
      <c r="M7" s="7" t="s">
        <v>2</v>
      </c>
      <c r="N7" s="8">
        <f t="shared" ref="N7:N9" si="1">SUMIF($H$6:$H$25, M7, $G$6:$G$25)</f>
        <v>20700</v>
      </c>
    </row>
    <row r="8" spans="2:14" x14ac:dyDescent="0.3">
      <c r="B8" s="7">
        <v>3</v>
      </c>
      <c r="C8" s="7" t="s">
        <v>4</v>
      </c>
      <c r="D8" s="7" t="s">
        <v>22</v>
      </c>
      <c r="E8" s="7" t="s">
        <v>43</v>
      </c>
      <c r="F8" s="7" t="s">
        <v>49</v>
      </c>
      <c r="G8" s="8">
        <f t="shared" si="0"/>
        <v>2900</v>
      </c>
      <c r="H8" s="7" t="str">
        <f t="shared" ref="H8:H25" si="2">INDEX($J$6:$K$14,MATCH(C8,$K$6:$K$14, 0), 1)</f>
        <v>중부사업본부</v>
      </c>
      <c r="I8" s="4"/>
      <c r="J8" s="7" t="s">
        <v>2</v>
      </c>
      <c r="K8" s="7" t="s">
        <v>4</v>
      </c>
      <c r="L8" s="7" t="s">
        <v>2</v>
      </c>
      <c r="M8" s="7" t="s">
        <v>3</v>
      </c>
      <c r="N8" s="8">
        <f t="shared" si="1"/>
        <v>18700</v>
      </c>
    </row>
    <row r="9" spans="2:14" x14ac:dyDescent="0.3">
      <c r="B9" s="7">
        <v>4</v>
      </c>
      <c r="C9" s="7" t="s">
        <v>5</v>
      </c>
      <c r="D9" s="7" t="s">
        <v>23</v>
      </c>
      <c r="E9" s="7" t="s">
        <v>43</v>
      </c>
      <c r="F9" s="7" t="s">
        <v>49</v>
      </c>
      <c r="G9" s="8">
        <f t="shared" si="0"/>
        <v>2900</v>
      </c>
      <c r="H9" s="7" t="str">
        <f t="shared" si="2"/>
        <v>중부사업본부</v>
      </c>
      <c r="I9" s="4"/>
      <c r="J9" s="7" t="s">
        <v>2</v>
      </c>
      <c r="K9" s="7" t="s">
        <v>5</v>
      </c>
      <c r="L9" s="7" t="s">
        <v>2</v>
      </c>
      <c r="M9" s="7" t="s">
        <v>9</v>
      </c>
      <c r="N9" s="8">
        <f t="shared" si="1"/>
        <v>19300</v>
      </c>
    </row>
    <row r="10" spans="2:14" x14ac:dyDescent="0.3">
      <c r="B10" s="7">
        <v>5</v>
      </c>
      <c r="C10" s="7" t="s">
        <v>6</v>
      </c>
      <c r="D10" s="7" t="s">
        <v>24</v>
      </c>
      <c r="E10" s="7" t="s">
        <v>44</v>
      </c>
      <c r="F10" s="7" t="s">
        <v>49</v>
      </c>
      <c r="G10" s="8">
        <f t="shared" si="0"/>
        <v>2900</v>
      </c>
      <c r="H10" s="7" t="str">
        <f t="shared" si="2"/>
        <v>중부사업본부</v>
      </c>
      <c r="I10" s="4"/>
      <c r="J10" s="7" t="s">
        <v>2</v>
      </c>
      <c r="K10" s="7" t="s">
        <v>6</v>
      </c>
      <c r="L10" s="7" t="s">
        <v>2</v>
      </c>
    </row>
    <row r="11" spans="2:14" x14ac:dyDescent="0.3">
      <c r="B11" s="7">
        <v>6</v>
      </c>
      <c r="C11" s="7" t="s">
        <v>7</v>
      </c>
      <c r="D11" s="7" t="s">
        <v>25</v>
      </c>
      <c r="E11" s="7" t="s">
        <v>44</v>
      </c>
      <c r="F11" s="7" t="s">
        <v>51</v>
      </c>
      <c r="G11" s="8">
        <f t="shared" si="0"/>
        <v>2900</v>
      </c>
      <c r="H11" s="7" t="str">
        <f t="shared" si="2"/>
        <v>남부사업본부</v>
      </c>
      <c r="I11" s="4"/>
      <c r="J11" s="7" t="s">
        <v>3</v>
      </c>
      <c r="K11" s="7" t="s">
        <v>7</v>
      </c>
      <c r="L11" s="7" t="s">
        <v>3</v>
      </c>
      <c r="M11" s="3" t="s">
        <v>62</v>
      </c>
    </row>
    <row r="12" spans="2:14" x14ac:dyDescent="0.3">
      <c r="B12" s="7">
        <v>7</v>
      </c>
      <c r="C12" s="7" t="s">
        <v>8</v>
      </c>
      <c r="D12" s="7" t="s">
        <v>26</v>
      </c>
      <c r="E12" s="7" t="s">
        <v>44</v>
      </c>
      <c r="F12" s="7" t="s">
        <v>51</v>
      </c>
      <c r="G12" s="8">
        <f t="shared" si="0"/>
        <v>2900</v>
      </c>
      <c r="H12" s="7" t="str">
        <f t="shared" si="2"/>
        <v>남부사업본부</v>
      </c>
      <c r="I12" s="4"/>
      <c r="J12" s="7" t="s">
        <v>3</v>
      </c>
      <c r="K12" s="7" t="s">
        <v>8</v>
      </c>
      <c r="L12" s="7" t="s">
        <v>3</v>
      </c>
      <c r="M12" s="5" t="s">
        <v>48</v>
      </c>
      <c r="N12" s="5" t="s">
        <v>63</v>
      </c>
    </row>
    <row r="13" spans="2:14" x14ac:dyDescent="0.3">
      <c r="B13" s="7">
        <v>8</v>
      </c>
      <c r="C13" s="7" t="s">
        <v>10</v>
      </c>
      <c r="D13" s="7" t="s">
        <v>27</v>
      </c>
      <c r="E13" s="7" t="s">
        <v>44</v>
      </c>
      <c r="F13" s="7" t="s">
        <v>49</v>
      </c>
      <c r="G13" s="8">
        <f t="shared" si="0"/>
        <v>2900</v>
      </c>
      <c r="H13" s="7" t="str">
        <f t="shared" si="2"/>
        <v>영남사업본부</v>
      </c>
      <c r="I13" s="4"/>
      <c r="J13" s="7" t="s">
        <v>9</v>
      </c>
      <c r="K13" s="7" t="s">
        <v>10</v>
      </c>
      <c r="L13" s="7" t="s">
        <v>9</v>
      </c>
      <c r="M13" s="7" t="s">
        <v>49</v>
      </c>
      <c r="N13" s="7">
        <f>COUNTIF($F$6:$F$25, M13)</f>
        <v>7</v>
      </c>
    </row>
    <row r="14" spans="2:14" x14ac:dyDescent="0.3">
      <c r="B14" s="7">
        <v>9</v>
      </c>
      <c r="C14" s="7" t="s">
        <v>11</v>
      </c>
      <c r="D14" s="7" t="s">
        <v>28</v>
      </c>
      <c r="E14" s="7" t="s">
        <v>45</v>
      </c>
      <c r="F14" s="7" t="s">
        <v>52</v>
      </c>
      <c r="G14" s="8">
        <f t="shared" si="0"/>
        <v>3900</v>
      </c>
      <c r="H14" s="7" t="str">
        <f t="shared" si="2"/>
        <v>영남사업본부</v>
      </c>
      <c r="I14" s="4"/>
      <c r="J14" s="7" t="s">
        <v>9</v>
      </c>
      <c r="K14" s="7" t="s">
        <v>11</v>
      </c>
      <c r="L14" s="7" t="s">
        <v>9</v>
      </c>
      <c r="M14" s="7" t="s">
        <v>51</v>
      </c>
      <c r="N14" s="7">
        <f t="shared" ref="N14:N21" si="3">COUNTIF($F$6:$F$25, M14)</f>
        <v>2</v>
      </c>
    </row>
    <row r="15" spans="2:14" x14ac:dyDescent="0.3">
      <c r="B15" s="7">
        <v>10</v>
      </c>
      <c r="C15" s="7" t="s">
        <v>14</v>
      </c>
      <c r="D15" s="7" t="s">
        <v>29</v>
      </c>
      <c r="E15" s="7" t="s">
        <v>45</v>
      </c>
      <c r="F15" s="7" t="s">
        <v>53</v>
      </c>
      <c r="G15" s="8">
        <f t="shared" si="0"/>
        <v>3900</v>
      </c>
      <c r="H15" s="7" t="str">
        <f t="shared" si="2"/>
        <v>경영지원본부</v>
      </c>
      <c r="I15" s="4"/>
      <c r="M15" s="7" t="s">
        <v>53</v>
      </c>
      <c r="N15" s="7">
        <f t="shared" si="3"/>
        <v>1</v>
      </c>
    </row>
    <row r="16" spans="2:14" x14ac:dyDescent="0.3">
      <c r="B16" s="7">
        <v>11</v>
      </c>
      <c r="C16" s="7" t="s">
        <v>15</v>
      </c>
      <c r="D16" s="7" t="s">
        <v>30</v>
      </c>
      <c r="E16" s="7" t="s">
        <v>45</v>
      </c>
      <c r="F16" s="7" t="s">
        <v>49</v>
      </c>
      <c r="G16" s="8">
        <f t="shared" si="0"/>
        <v>2900</v>
      </c>
      <c r="H16" s="7" t="str">
        <f t="shared" si="2"/>
        <v>경영지원본부</v>
      </c>
      <c r="I16" s="4"/>
      <c r="J16" s="5" t="s">
        <v>48</v>
      </c>
      <c r="K16" s="5" t="s">
        <v>58</v>
      </c>
      <c r="M16" s="7" t="s">
        <v>52</v>
      </c>
      <c r="N16" s="7">
        <f t="shared" si="3"/>
        <v>3</v>
      </c>
    </row>
    <row r="17" spans="2:14" x14ac:dyDescent="0.3">
      <c r="B17" s="7">
        <v>12</v>
      </c>
      <c r="C17" s="7" t="s">
        <v>4</v>
      </c>
      <c r="D17" s="7" t="s">
        <v>31</v>
      </c>
      <c r="E17" s="7" t="s">
        <v>45</v>
      </c>
      <c r="F17" s="7" t="s">
        <v>52</v>
      </c>
      <c r="G17" s="8">
        <f t="shared" si="0"/>
        <v>3900</v>
      </c>
      <c r="H17" s="7" t="str">
        <f t="shared" si="2"/>
        <v>중부사업본부</v>
      </c>
      <c r="I17" s="4"/>
      <c r="J17" s="7" t="s">
        <v>49</v>
      </c>
      <c r="K17" s="8">
        <v>2900</v>
      </c>
      <c r="M17" s="7" t="s">
        <v>50</v>
      </c>
      <c r="N17" s="7">
        <f t="shared" si="3"/>
        <v>1</v>
      </c>
    </row>
    <row r="18" spans="2:14" x14ac:dyDescent="0.3">
      <c r="B18" s="7">
        <v>13</v>
      </c>
      <c r="C18" s="7" t="s">
        <v>5</v>
      </c>
      <c r="D18" s="7" t="s">
        <v>32</v>
      </c>
      <c r="E18" s="7" t="s">
        <v>46</v>
      </c>
      <c r="F18" s="7" t="s">
        <v>52</v>
      </c>
      <c r="G18" s="8">
        <f t="shared" si="0"/>
        <v>3900</v>
      </c>
      <c r="H18" s="7" t="str">
        <f t="shared" si="2"/>
        <v>중부사업본부</v>
      </c>
      <c r="I18" s="4"/>
      <c r="J18" s="7" t="s">
        <v>51</v>
      </c>
      <c r="K18" s="8">
        <v>2900</v>
      </c>
      <c r="M18" s="7" t="s">
        <v>55</v>
      </c>
      <c r="N18" s="7">
        <f t="shared" si="3"/>
        <v>1</v>
      </c>
    </row>
    <row r="19" spans="2:14" x14ac:dyDescent="0.3">
      <c r="B19" s="7">
        <v>14</v>
      </c>
      <c r="C19" s="7" t="s">
        <v>6</v>
      </c>
      <c r="D19" s="7" t="s">
        <v>34</v>
      </c>
      <c r="E19" s="7" t="s">
        <v>46</v>
      </c>
      <c r="F19" s="7" t="s">
        <v>50</v>
      </c>
      <c r="G19" s="8">
        <f t="shared" si="0"/>
        <v>4200</v>
      </c>
      <c r="H19" s="7" t="str">
        <f t="shared" si="2"/>
        <v>중부사업본부</v>
      </c>
      <c r="I19" s="4"/>
      <c r="J19" s="7" t="s">
        <v>53</v>
      </c>
      <c r="K19" s="8">
        <v>3900</v>
      </c>
      <c r="M19" s="7" t="s">
        <v>56</v>
      </c>
      <c r="N19" s="7">
        <f t="shared" si="3"/>
        <v>1</v>
      </c>
    </row>
    <row r="20" spans="2:14" x14ac:dyDescent="0.3">
      <c r="B20" s="7">
        <v>15</v>
      </c>
      <c r="C20" s="7" t="s">
        <v>7</v>
      </c>
      <c r="D20" s="7" t="s">
        <v>33</v>
      </c>
      <c r="E20" s="7" t="s">
        <v>46</v>
      </c>
      <c r="F20" s="7" t="s">
        <v>55</v>
      </c>
      <c r="G20" s="8">
        <f t="shared" si="0"/>
        <v>5000</v>
      </c>
      <c r="H20" s="7" t="str">
        <f t="shared" si="2"/>
        <v>남부사업본부</v>
      </c>
      <c r="I20" s="4"/>
      <c r="J20" s="7" t="s">
        <v>52</v>
      </c>
      <c r="K20" s="8">
        <v>3900</v>
      </c>
      <c r="M20" s="7" t="s">
        <v>57</v>
      </c>
      <c r="N20" s="7">
        <f t="shared" si="3"/>
        <v>1</v>
      </c>
    </row>
    <row r="21" spans="2:14" x14ac:dyDescent="0.3">
      <c r="B21" s="7">
        <v>16</v>
      </c>
      <c r="C21" s="7" t="s">
        <v>8</v>
      </c>
      <c r="D21" s="7" t="s">
        <v>35</v>
      </c>
      <c r="E21" s="7" t="s">
        <v>47</v>
      </c>
      <c r="F21" s="7" t="s">
        <v>54</v>
      </c>
      <c r="G21" s="8">
        <f t="shared" si="0"/>
        <v>7900</v>
      </c>
      <c r="H21" s="7" t="str">
        <f t="shared" si="2"/>
        <v>남부사업본부</v>
      </c>
      <c r="I21" s="4"/>
      <c r="J21" s="7" t="s">
        <v>50</v>
      </c>
      <c r="K21" s="8">
        <v>4200</v>
      </c>
      <c r="M21" s="7" t="s">
        <v>54</v>
      </c>
      <c r="N21" s="7">
        <f t="shared" si="3"/>
        <v>3</v>
      </c>
    </row>
    <row r="22" spans="2:14" x14ac:dyDescent="0.3">
      <c r="B22" s="7">
        <v>17</v>
      </c>
      <c r="C22" s="7" t="s">
        <v>10</v>
      </c>
      <c r="D22" s="7" t="s">
        <v>36</v>
      </c>
      <c r="E22" s="7" t="s">
        <v>47</v>
      </c>
      <c r="F22" s="7" t="s">
        <v>56</v>
      </c>
      <c r="G22" s="8">
        <f t="shared" si="0"/>
        <v>5500</v>
      </c>
      <c r="H22" s="7" t="str">
        <f t="shared" si="2"/>
        <v>영남사업본부</v>
      </c>
      <c r="I22" s="4"/>
      <c r="J22" s="7" t="s">
        <v>55</v>
      </c>
      <c r="K22" s="8">
        <v>5000</v>
      </c>
      <c r="M22" s="12"/>
      <c r="N22" s="13"/>
    </row>
    <row r="23" spans="2:14" x14ac:dyDescent="0.3">
      <c r="B23" s="7">
        <v>18</v>
      </c>
      <c r="C23" s="7" t="s">
        <v>11</v>
      </c>
      <c r="D23" s="7" t="s">
        <v>37</v>
      </c>
      <c r="E23" s="7" t="s">
        <v>47</v>
      </c>
      <c r="F23" s="7" t="s">
        <v>57</v>
      </c>
      <c r="G23" s="8">
        <f t="shared" si="0"/>
        <v>7000</v>
      </c>
      <c r="H23" s="7" t="str">
        <f t="shared" si="2"/>
        <v>영남사업본부</v>
      </c>
      <c r="I23" s="4"/>
      <c r="J23" s="7" t="s">
        <v>56</v>
      </c>
      <c r="K23" s="8">
        <v>5500</v>
      </c>
    </row>
    <row r="24" spans="2:14" x14ac:dyDescent="0.3">
      <c r="B24" s="7">
        <v>19</v>
      </c>
      <c r="C24" s="7" t="s">
        <v>14</v>
      </c>
      <c r="D24" s="7" t="s">
        <v>38</v>
      </c>
      <c r="E24" s="7" t="s">
        <v>47</v>
      </c>
      <c r="F24" s="7" t="s">
        <v>54</v>
      </c>
      <c r="G24" s="8">
        <f t="shared" si="0"/>
        <v>7900</v>
      </c>
      <c r="H24" s="7" t="str">
        <f t="shared" si="2"/>
        <v>경영지원본부</v>
      </c>
      <c r="I24" s="4"/>
      <c r="J24" s="7" t="s">
        <v>57</v>
      </c>
      <c r="K24" s="8">
        <v>7000</v>
      </c>
    </row>
    <row r="25" spans="2:14" x14ac:dyDescent="0.3">
      <c r="B25" s="7">
        <v>20</v>
      </c>
      <c r="C25" s="7" t="s">
        <v>15</v>
      </c>
      <c r="D25" s="7" t="s">
        <v>39</v>
      </c>
      <c r="E25" s="7" t="s">
        <v>47</v>
      </c>
      <c r="F25" s="7" t="s">
        <v>54</v>
      </c>
      <c r="G25" s="8">
        <f t="shared" si="0"/>
        <v>7900</v>
      </c>
      <c r="H25" s="7" t="str">
        <f t="shared" si="2"/>
        <v>경영지원본부</v>
      </c>
      <c r="I25" s="4"/>
      <c r="J25" s="7" t="s">
        <v>54</v>
      </c>
      <c r="K25" s="8">
        <v>7900</v>
      </c>
    </row>
    <row r="26" spans="2:14" x14ac:dyDescent="0.3">
      <c r="I26" s="4"/>
    </row>
    <row r="27" spans="2:14" x14ac:dyDescent="0.3">
      <c r="B27"/>
      <c r="C27"/>
      <c r="I27" s="4"/>
    </row>
    <row r="28" spans="2:14" x14ac:dyDescent="0.3">
      <c r="B28"/>
      <c r="C28"/>
    </row>
    <row r="29" spans="2:14" x14ac:dyDescent="0.3">
      <c r="B29"/>
      <c r="C29"/>
    </row>
    <row r="30" spans="2:14" x14ac:dyDescent="0.3">
      <c r="B30"/>
      <c r="C30"/>
    </row>
    <row r="31" spans="2:14" x14ac:dyDescent="0.3">
      <c r="B31"/>
      <c r="C31"/>
      <c r="F31"/>
      <c r="G31"/>
      <c r="H31"/>
    </row>
    <row r="32" spans="2:14" x14ac:dyDescent="0.3">
      <c r="B32"/>
      <c r="C32"/>
      <c r="F32"/>
      <c r="G32"/>
      <c r="H32"/>
    </row>
    <row r="33" spans="2:12" x14ac:dyDescent="0.3">
      <c r="F33"/>
      <c r="G33"/>
      <c r="H33"/>
    </row>
    <row r="34" spans="2:12" x14ac:dyDescent="0.3">
      <c r="F34"/>
      <c r="G34"/>
      <c r="H34"/>
    </row>
    <row r="35" spans="2:12" x14ac:dyDescent="0.3">
      <c r="B35"/>
      <c r="C35"/>
      <c r="F35"/>
      <c r="G35"/>
      <c r="H35"/>
      <c r="J35" s="9"/>
      <c r="K35" s="9"/>
      <c r="L35" s="10"/>
    </row>
    <row r="36" spans="2:12" x14ac:dyDescent="0.3">
      <c r="B36"/>
      <c r="C36"/>
      <c r="F36"/>
      <c r="G36"/>
      <c r="H36"/>
    </row>
    <row r="37" spans="2:12" x14ac:dyDescent="0.3">
      <c r="B37"/>
      <c r="C37"/>
      <c r="F37"/>
      <c r="G37"/>
      <c r="H37"/>
    </row>
    <row r="38" spans="2:12" x14ac:dyDescent="0.3">
      <c r="B38"/>
      <c r="C38"/>
      <c r="F38"/>
      <c r="G38"/>
      <c r="H38"/>
    </row>
    <row r="39" spans="2:12" x14ac:dyDescent="0.3">
      <c r="B39"/>
      <c r="C39"/>
      <c r="F39"/>
      <c r="G39"/>
      <c r="H39"/>
    </row>
    <row r="40" spans="2:12" x14ac:dyDescent="0.3">
      <c r="B40"/>
      <c r="C40"/>
      <c r="F40"/>
      <c r="G40"/>
      <c r="H40"/>
    </row>
    <row r="41" spans="2:12" x14ac:dyDescent="0.3">
      <c r="B41"/>
      <c r="C41"/>
      <c r="F41"/>
      <c r="G41"/>
      <c r="H41"/>
    </row>
    <row r="42" spans="2:12" x14ac:dyDescent="0.3">
      <c r="B42"/>
      <c r="C42"/>
      <c r="F42"/>
      <c r="G42"/>
      <c r="H42"/>
    </row>
    <row r="43" spans="2:12" x14ac:dyDescent="0.3">
      <c r="B43"/>
      <c r="C43"/>
      <c r="F43"/>
      <c r="G43"/>
      <c r="H43"/>
    </row>
    <row r="44" spans="2:12" x14ac:dyDescent="0.3">
      <c r="B44"/>
      <c r="C44"/>
      <c r="F44"/>
      <c r="G44"/>
      <c r="H44"/>
    </row>
    <row r="45" spans="2:12" x14ac:dyDescent="0.3">
      <c r="B45"/>
      <c r="C45"/>
      <c r="F45"/>
      <c r="G45"/>
      <c r="H45"/>
    </row>
    <row r="46" spans="2:12" x14ac:dyDescent="0.3">
      <c r="F46"/>
      <c r="G46"/>
      <c r="H46"/>
    </row>
    <row r="47" spans="2:12" x14ac:dyDescent="0.3">
      <c r="F47"/>
      <c r="G47"/>
      <c r="H47"/>
    </row>
    <row r="48" spans="2:12" x14ac:dyDescent="0.3">
      <c r="F48"/>
      <c r="G48"/>
      <c r="H48"/>
    </row>
    <row r="49" spans="6:7" x14ac:dyDescent="0.3">
      <c r="F49"/>
      <c r="G49"/>
    </row>
    <row r="50" spans="6:7" x14ac:dyDescent="0.3">
      <c r="F50"/>
      <c r="G50"/>
    </row>
    <row r="51" spans="6:7" x14ac:dyDescent="0.3">
      <c r="F51"/>
    </row>
    <row r="52" spans="6:7" x14ac:dyDescent="0.3">
      <c r="F52"/>
    </row>
    <row r="53" spans="6:7" x14ac:dyDescent="0.3">
      <c r="F53"/>
    </row>
    <row r="54" spans="6:7" x14ac:dyDescent="0.3">
      <c r="F54"/>
    </row>
    <row r="55" spans="6:7" x14ac:dyDescent="0.3">
      <c r="F55"/>
    </row>
    <row r="56" spans="6:7" x14ac:dyDescent="0.3">
      <c r="F56"/>
    </row>
    <row r="57" spans="6:7" x14ac:dyDescent="0.3">
      <c r="F57"/>
    </row>
    <row r="58" spans="6:7" x14ac:dyDescent="0.3">
      <c r="F58"/>
    </row>
    <row r="59" spans="6:7" x14ac:dyDescent="0.3">
      <c r="F59"/>
    </row>
    <row r="60" spans="6:7" x14ac:dyDescent="0.3">
      <c r="F60"/>
    </row>
    <row r="61" spans="6:7" x14ac:dyDescent="0.3">
      <c r="F61"/>
    </row>
    <row r="62" spans="6:7" x14ac:dyDescent="0.3">
      <c r="F62"/>
    </row>
    <row r="63" spans="6:7" x14ac:dyDescent="0.3">
      <c r="F63"/>
    </row>
    <row r="64" spans="6:7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  <row r="68" spans="6:6" x14ac:dyDescent="0.3">
      <c r="F68"/>
    </row>
    <row r="69" spans="6:6" x14ac:dyDescent="0.3">
      <c r="F69"/>
    </row>
    <row r="70" spans="6:6" x14ac:dyDescent="0.3">
      <c r="F70"/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조사양식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방순대</cp:lastModifiedBy>
  <dcterms:created xsi:type="dcterms:W3CDTF">2019-11-13T09:39:23Z</dcterms:created>
  <dcterms:modified xsi:type="dcterms:W3CDTF">2021-10-27T14:24:23Z</dcterms:modified>
</cp:coreProperties>
</file>