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ISIS\TSNE\"/>
    </mc:Choice>
  </mc:AlternateContent>
  <xr:revisionPtr revIDLastSave="0" documentId="13_ncr:1_{22923F68-013A-47E7-B8CF-E6DB04984276}" xr6:coauthVersionLast="47" xr6:coauthVersionMax="47" xr10:uidLastSave="{00000000-0000-0000-0000-000000000000}"/>
  <bookViews>
    <workbookView xWindow="-28920" yWindow="-120" windowWidth="29040" windowHeight="15840" xr2:uid="{449BE936-A084-4146-A796-6AAB30CADF88}"/>
  </bookViews>
  <sheets>
    <sheet name="Mahalanobis_distance" sheetId="3" r:id="rId1"/>
    <sheet name="K_NN_Accuracy" sheetId="1" r:id="rId2"/>
    <sheet name="K_NN_Confusion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6" i="3" l="1"/>
  <c r="T78" i="3"/>
  <c r="T77" i="3"/>
  <c r="V73" i="3"/>
  <c r="M17" i="3"/>
  <c r="N17" i="3"/>
  <c r="O17" i="3"/>
  <c r="P17" i="3"/>
  <c r="M18" i="3"/>
  <c r="N18" i="3"/>
  <c r="O18" i="3"/>
  <c r="P18" i="3"/>
  <c r="M19" i="3"/>
  <c r="N19" i="3"/>
  <c r="O19" i="3"/>
  <c r="P19" i="3"/>
  <c r="N16" i="3"/>
  <c r="O16" i="3"/>
  <c r="P16" i="3"/>
  <c r="M16" i="3"/>
  <c r="U78" i="3"/>
  <c r="U77" i="3"/>
  <c r="V77" i="3" l="1"/>
  <c r="T75" i="3"/>
  <c r="T76" i="3"/>
  <c r="U75" i="3"/>
  <c r="V75" i="3" s="1"/>
  <c r="V78" i="3"/>
  <c r="V76" i="3"/>
  <c r="V70" i="3"/>
  <c r="N27" i="3"/>
  <c r="P27" i="3"/>
  <c r="R27" i="3"/>
  <c r="L27" i="3"/>
  <c r="N24" i="3"/>
  <c r="N25" i="3"/>
  <c r="P25" i="3"/>
  <c r="R25" i="3"/>
  <c r="N26" i="3"/>
  <c r="P26" i="3"/>
  <c r="R26" i="3"/>
  <c r="L26" i="3"/>
  <c r="L25" i="3"/>
  <c r="L24" i="3"/>
  <c r="R24" i="3"/>
  <c r="P24" i="3"/>
  <c r="D28" i="3"/>
  <c r="D27" i="3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C29" i="1"/>
  <c r="C28" i="1"/>
  <c r="V71" i="3" l="1"/>
  <c r="V72" i="3"/>
  <c r="Q19" i="3"/>
  <c r="Q18" i="3"/>
  <c r="Q17" i="3"/>
  <c r="Q13" i="3"/>
  <c r="Q16" i="3"/>
</calcChain>
</file>

<file path=xl/sharedStrings.xml><?xml version="1.0" encoding="utf-8"?>
<sst xmlns="http://schemas.openxmlformats.org/spreadsheetml/2006/main" count="180" uniqueCount="74">
  <si>
    <t>K</t>
    <phoneticPr fontId="1" type="noConversion"/>
  </si>
  <si>
    <t>K=20</t>
    <phoneticPr fontId="1" type="noConversion"/>
  </si>
  <si>
    <t>K=3</t>
    <phoneticPr fontId="1" type="noConversion"/>
  </si>
  <si>
    <t>Biceps</t>
    <phoneticPr fontId="1" type="noConversion"/>
  </si>
  <si>
    <t>Hammer</t>
    <phoneticPr fontId="1" type="noConversion"/>
  </si>
  <si>
    <t>Rvcurl</t>
    <phoneticPr fontId="1" type="noConversion"/>
  </si>
  <si>
    <t>Triceps</t>
    <phoneticPr fontId="1" type="noConversion"/>
  </si>
  <si>
    <t>K=5</t>
    <phoneticPr fontId="1" type="noConversion"/>
  </si>
  <si>
    <t>K=8</t>
    <phoneticPr fontId="1" type="noConversion"/>
  </si>
  <si>
    <t>K=10</t>
    <phoneticPr fontId="1" type="noConversion"/>
  </si>
  <si>
    <t>K=15</t>
    <phoneticPr fontId="1" type="noConversion"/>
  </si>
  <si>
    <t>K=6</t>
    <phoneticPr fontId="1" type="noConversion"/>
  </si>
  <si>
    <t>K=2</t>
    <phoneticPr fontId="1" type="noConversion"/>
  </si>
  <si>
    <t>Confusion Matrix</t>
    <phoneticPr fontId="1" type="noConversion"/>
  </si>
  <si>
    <t>AVG</t>
    <phoneticPr fontId="1" type="noConversion"/>
  </si>
  <si>
    <t>ST.DEV</t>
    <phoneticPr fontId="1" type="noConversion"/>
  </si>
  <si>
    <t>Accuracy : number of correct / number of test set</t>
    <phoneticPr fontId="1" type="noConversion"/>
  </si>
  <si>
    <t>K-nearest neighbor</t>
    <phoneticPr fontId="1" type="noConversion"/>
  </si>
  <si>
    <t>Trial : 20</t>
    <phoneticPr fontId="1" type="noConversion"/>
  </si>
  <si>
    <t>Notice</t>
    <phoneticPr fontId="1" type="noConversion"/>
  </si>
  <si>
    <t>색조 : 가장 높은 평균 값, 가장 낮은 분산</t>
    <phoneticPr fontId="1" type="noConversion"/>
  </si>
  <si>
    <t>Data : AAFT_0(240) -&gt; [Train, Valid, Test] : [8 : 1 : 1]   / Test : 24개</t>
    <phoneticPr fontId="1" type="noConversion"/>
  </si>
  <si>
    <t>분류기의 단단함의 근거로 사용할 수 있는 분산 값이 가장 낮은 경우는 K=6으로, 평균 0.8625, 분산 0.06355이다.</t>
    <phoneticPr fontId="1" type="noConversion"/>
  </si>
  <si>
    <t>정확도 측면에서 가장 높은 평균 값을 갖는 경우는 K=8이고 평균 0.8875, 분산은 0.08122이다.</t>
    <phoneticPr fontId="1" type="noConversion"/>
  </si>
  <si>
    <t>K=6과 K=8의 두 경우를 살펴보면, 평균 값과 분산 값이 거의 차이가 나지 않는다. 따라서 더 높은 평균 값을 갖는 K=8로 진행한다.</t>
    <phoneticPr fontId="1" type="noConversion"/>
  </si>
  <si>
    <t>Mahalanobis distance</t>
    <phoneticPr fontId="1" type="noConversion"/>
  </si>
  <si>
    <t>Accuracy</t>
    <phoneticPr fontId="1" type="noConversion"/>
  </si>
  <si>
    <t>Precision</t>
    <phoneticPr fontId="1" type="noConversion"/>
  </si>
  <si>
    <t>Actual class</t>
    <phoneticPr fontId="1" type="noConversion"/>
  </si>
  <si>
    <t>Prediction</t>
    <phoneticPr fontId="1" type="noConversion"/>
  </si>
  <si>
    <t xml:space="preserve"> </t>
    <phoneticPr fontId="1" type="noConversion"/>
  </si>
  <si>
    <t>Recall</t>
    <phoneticPr fontId="1" type="noConversion"/>
  </si>
  <si>
    <t>DC (Dumbbell Curl, ▲)</t>
    <phoneticPr fontId="1" type="noConversion"/>
  </si>
  <si>
    <t>TK (Triceps Kickback, ◆)</t>
    <phoneticPr fontId="1" type="noConversion"/>
  </si>
  <si>
    <t>RC (Reverse Curl, ■)</t>
    <phoneticPr fontId="1" type="noConversion"/>
  </si>
  <si>
    <t>HC (Hammer Curl, ●)</t>
    <phoneticPr fontId="1" type="noConversion"/>
  </si>
  <si>
    <t>Misclassification</t>
    <phoneticPr fontId="1" type="noConversion"/>
  </si>
  <si>
    <t>HC (●)</t>
    <phoneticPr fontId="1" type="noConversion"/>
  </si>
  <si>
    <t>DC (▲)</t>
    <phoneticPr fontId="1" type="noConversion"/>
  </si>
  <si>
    <t>RC (■)</t>
    <phoneticPr fontId="1" type="noConversion"/>
  </si>
  <si>
    <t>TK (◆)</t>
    <phoneticPr fontId="1" type="noConversion"/>
  </si>
  <si>
    <t>I_easy</t>
  </si>
  <si>
    <t>I_fair</t>
  </si>
  <si>
    <t>I_chal</t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</si>
  <si>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</si>
  <si>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</si>
  <si>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</si>
  <si>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macro-precision</t>
  </si>
  <si>
    <t>macro-precision</t>
    <phoneticPr fontId="1" type="noConversion"/>
  </si>
  <si>
    <t>macro-recall</t>
  </si>
  <si>
    <t>macro-recall</t>
    <phoneticPr fontId="1" type="noConversion"/>
  </si>
  <si>
    <t>macro-f1</t>
  </si>
  <si>
    <t>macro-f1</t>
    <phoneticPr fontId="1" type="noConversion"/>
  </si>
  <si>
    <t>micro-f1</t>
    <phoneticPr fontId="1" type="noConversion"/>
  </si>
  <si>
    <t>accuracy</t>
  </si>
  <si>
    <t>accuracy</t>
    <phoneticPr fontId="1" type="noConversion"/>
  </si>
  <si>
    <t>new_model</t>
    <phoneticPr fontId="1" type="noConversion"/>
  </si>
  <si>
    <t>D_60</t>
    <phoneticPr fontId="1" type="noConversion"/>
  </si>
  <si>
    <t>D_120</t>
    <phoneticPr fontId="1" type="noConversion"/>
  </si>
  <si>
    <t>D_180</t>
    <phoneticPr fontId="1" type="noConversion"/>
  </si>
  <si>
    <t>D_240</t>
    <phoneticPr fontId="1" type="noConversion"/>
  </si>
  <si>
    <t>D_300</t>
    <phoneticPr fontId="1" type="noConversion"/>
  </si>
  <si>
    <t>D_600</t>
    <phoneticPr fontId="1" type="noConversion"/>
  </si>
  <si>
    <t>D_1200</t>
    <phoneticPr fontId="1" type="noConversion"/>
  </si>
  <si>
    <t>Prediction</t>
  </si>
  <si>
    <r>
      <t>DC(</t>
    </r>
    <r>
      <rPr>
        <b/>
        <sz val="18"/>
        <color rgb="FF00B0F0"/>
        <rFont val="Arial"/>
        <family val="2"/>
      </rPr>
      <t>▲</t>
    </r>
    <r>
      <rPr>
        <b/>
        <sz val="18"/>
        <color rgb="FF000000"/>
        <rFont val="Calibri"/>
        <family val="2"/>
      </rPr>
      <t>)</t>
    </r>
  </si>
  <si>
    <r>
      <t>HC(</t>
    </r>
    <r>
      <rPr>
        <b/>
        <sz val="18"/>
        <color rgb="FF9966FF"/>
        <rFont val="Arial"/>
        <family val="2"/>
      </rPr>
      <t>●</t>
    </r>
    <r>
      <rPr>
        <b/>
        <sz val="18"/>
        <color rgb="FF000000"/>
        <rFont val="Calibri"/>
        <family val="2"/>
      </rPr>
      <t>)</t>
    </r>
  </si>
  <si>
    <r>
      <t>RC(</t>
    </r>
    <r>
      <rPr>
        <b/>
        <sz val="18"/>
        <color rgb="FF000000"/>
        <rFont val="Arial"/>
        <family val="2"/>
      </rPr>
      <t>■</t>
    </r>
    <r>
      <rPr>
        <b/>
        <sz val="18"/>
        <color rgb="FF000000"/>
        <rFont val="Calibri"/>
        <family val="2"/>
      </rPr>
      <t>)</t>
    </r>
  </si>
  <si>
    <r>
      <t>TK(</t>
    </r>
    <r>
      <rPr>
        <b/>
        <sz val="18"/>
        <color rgb="FFFFFF00"/>
        <rFont val="Arial"/>
        <family val="2"/>
      </rPr>
      <t>◆</t>
    </r>
    <r>
      <rPr>
        <b/>
        <sz val="18"/>
        <color rgb="FF000000"/>
        <rFont val="Calibri"/>
        <family val="2"/>
      </rPr>
      <t>)</t>
    </r>
  </si>
  <si>
    <t>Ground truth</t>
  </si>
  <si>
    <r>
      <t>DC(</t>
    </r>
    <r>
      <rPr>
        <b/>
        <sz val="15"/>
        <color rgb="FF00B0F0"/>
        <rFont val="맑은 고딕"/>
        <family val="3"/>
        <charset val="129"/>
      </rPr>
      <t>▲</t>
    </r>
    <r>
      <rPr>
        <b/>
        <sz val="15"/>
        <color rgb="FF000000"/>
        <rFont val="Calibri"/>
        <family val="2"/>
      </rPr>
      <t>)</t>
    </r>
  </si>
  <si>
    <r>
      <t>HC(</t>
    </r>
    <r>
      <rPr>
        <b/>
        <sz val="15"/>
        <color rgb="FF9966FF"/>
        <rFont val="맑은 고딕"/>
        <family val="3"/>
        <charset val="129"/>
      </rPr>
      <t>●</t>
    </r>
    <r>
      <rPr>
        <b/>
        <sz val="15"/>
        <color rgb="FF000000"/>
        <rFont val="Calibri"/>
        <family val="2"/>
      </rPr>
      <t>)</t>
    </r>
  </si>
  <si>
    <r>
      <t>RC(</t>
    </r>
    <r>
      <rPr>
        <b/>
        <sz val="15"/>
        <color rgb="FF000000"/>
        <rFont val="맑은 고딕"/>
        <family val="3"/>
        <charset val="129"/>
      </rPr>
      <t>■</t>
    </r>
    <r>
      <rPr>
        <b/>
        <sz val="15"/>
        <color rgb="FF000000"/>
        <rFont val="Calibri"/>
        <family val="2"/>
      </rPr>
      <t>)</t>
    </r>
  </si>
  <si>
    <r>
      <t>TK(</t>
    </r>
    <r>
      <rPr>
        <b/>
        <sz val="15"/>
        <color rgb="FFFFFF00"/>
        <rFont val="맑은 고딕"/>
        <family val="3"/>
        <charset val="129"/>
      </rPr>
      <t>◆</t>
    </r>
    <r>
      <rPr>
        <b/>
        <sz val="15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</si>
</sst>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3.5"/>
      <color rgb="FFA9B7C6"/>
      <name val="JetBrains Mono"/>
      <family val="3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8"/>
      <color rgb="FF000000"/>
      <name val="Calibri"/>
      <family val="2"/>
    </font>
    <font>
      <b/>
      <sz val="18"/>
      <color rgb="FF00B0F0"/>
      <name val="Arial"/>
      <family val="2"/>
    </font>
    <font>
      <b/>
      <sz val="18"/>
      <color rgb="FF9966FF"/>
      <name val="Arial"/>
      <family val="2"/>
    </font>
    <font>
      <b/>
      <sz val="18"/>
      <color rgb="FF000000"/>
      <name val="Arial"/>
      <family val="2"/>
    </font>
    <font>
      <b/>
      <sz val="18"/>
      <color rgb="FFFFFF00"/>
      <name val="Arial"/>
      <family val="2"/>
    </font>
    <font>
      <sz val="9"/>
      <color rgb="FF000000"/>
      <name val="맑은 고딕"/>
      <family val="3"/>
      <charset val="129"/>
    </font>
    <font>
      <b/>
      <sz val="15"/>
      <color rgb="FF000000"/>
      <name val="Calibri"/>
      <family val="2"/>
    </font>
    <font>
      <b/>
      <sz val="15"/>
      <color rgb="FF00B0F0"/>
      <name val="맑은 고딕"/>
      <family val="3"/>
      <charset val="129"/>
    </font>
    <font>
      <b/>
      <sz val="15"/>
      <color rgb="FF9966FF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rgb="FFFFFF00"/>
      <name val="맑은 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92D2A4"/>
        <bgColor indexed="64"/>
      </patternFill>
    </fill>
    <fill>
      <patternFill patternType="solid">
        <fgColor rgb="FFCEE9D7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84CC98"/>
        <bgColor indexed="64"/>
      </patternFill>
    </fill>
    <fill>
      <patternFill patternType="solid">
        <fgColor rgb="FFEBF5F1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76C68B"/>
        <bgColor indexed="64"/>
      </patternFill>
    </fill>
    <fill>
      <patternFill patternType="solid">
        <fgColor rgb="FF63BE7B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2" borderId="22" xfId="1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3" fillId="14" borderId="32" xfId="0" applyFont="1" applyFill="1" applyBorder="1" applyAlignment="1">
      <alignment horizontal="center" vertical="center" wrapText="1" readingOrder="1"/>
    </xf>
    <xf numFmtId="0" fontId="13" fillId="15" borderId="32" xfId="0" applyFont="1" applyFill="1" applyBorder="1" applyAlignment="1">
      <alignment horizontal="center" vertical="center" wrapText="1" readingOrder="1"/>
    </xf>
    <xf numFmtId="0" fontId="13" fillId="0" borderId="32" xfId="0" applyFont="1" applyBorder="1" applyAlignment="1">
      <alignment horizontal="center" vertical="center" wrapText="1" readingOrder="1"/>
    </xf>
    <xf numFmtId="0" fontId="13" fillId="0" borderId="33" xfId="0" applyFont="1" applyBorder="1" applyAlignment="1">
      <alignment horizontal="center" vertical="center" wrapText="1" readingOrder="1"/>
    </xf>
    <xf numFmtId="0" fontId="13" fillId="0" borderId="34" xfId="0" applyFont="1" applyBorder="1" applyAlignment="1">
      <alignment horizontal="center" vertical="center" wrapText="1" readingOrder="1"/>
    </xf>
    <xf numFmtId="0" fontId="13" fillId="0" borderId="35" xfId="0" applyFont="1" applyBorder="1" applyAlignment="1">
      <alignment horizontal="center" vertical="center" wrapText="1" readingOrder="1"/>
    </xf>
    <xf numFmtId="0" fontId="13" fillId="0" borderId="36" xfId="0" applyFont="1" applyBorder="1" applyAlignment="1">
      <alignment horizontal="center" vertical="center" wrapText="1" readingOrder="1"/>
    </xf>
    <xf numFmtId="0" fontId="13" fillId="0" borderId="37" xfId="0" applyFont="1" applyBorder="1" applyAlignment="1">
      <alignment horizontal="center" vertical="center" wrapText="1" readingOrder="1"/>
    </xf>
    <xf numFmtId="0" fontId="13" fillId="0" borderId="38" xfId="0" applyFont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8" fillId="0" borderId="39" xfId="0" applyFont="1" applyBorder="1" applyAlignment="1">
      <alignment horizontal="center" vertical="center" wrapText="1" readingOrder="1"/>
    </xf>
    <xf numFmtId="0" fontId="18" fillId="0" borderId="40" xfId="0" applyFont="1" applyBorder="1" applyAlignment="1">
      <alignment horizontal="center" vertical="center" wrapText="1" readingOrder="1"/>
    </xf>
    <xf numFmtId="0" fontId="18" fillId="0" borderId="41" xfId="0" applyFont="1" applyBorder="1" applyAlignment="1">
      <alignment horizontal="center" vertical="center" wrapText="1" readingOrder="1"/>
    </xf>
    <xf numFmtId="0" fontId="19" fillId="0" borderId="32" xfId="0" applyFont="1" applyBorder="1" applyAlignment="1">
      <alignment horizontal="center" vertical="center" wrapText="1" readingOrder="1"/>
    </xf>
    <xf numFmtId="0" fontId="19" fillId="16" borderId="32" xfId="0" applyFont="1" applyFill="1" applyBorder="1" applyAlignment="1">
      <alignment horizontal="center" vertical="center" wrapText="1" readingOrder="1"/>
    </xf>
    <xf numFmtId="0" fontId="19" fillId="17" borderId="32" xfId="0" applyFont="1" applyFill="1" applyBorder="1" applyAlignment="1">
      <alignment horizontal="center" vertical="center" wrapText="1" readingOrder="1"/>
    </xf>
    <xf numFmtId="0" fontId="19" fillId="18" borderId="32" xfId="0" applyFont="1" applyFill="1" applyBorder="1" applyAlignment="1">
      <alignment horizontal="center" vertical="center" wrapText="1" readingOrder="1"/>
    </xf>
    <xf numFmtId="0" fontId="19" fillId="19" borderId="32" xfId="0" applyFont="1" applyFill="1" applyBorder="1" applyAlignment="1">
      <alignment horizontal="center" vertical="center" wrapText="1" readingOrder="1"/>
    </xf>
    <xf numFmtId="0" fontId="19" fillId="20" borderId="32" xfId="0" applyFont="1" applyFill="1" applyBorder="1" applyAlignment="1">
      <alignment horizontal="center" vertical="center" wrapText="1" readingOrder="1"/>
    </xf>
    <xf numFmtId="0" fontId="19" fillId="21" borderId="32" xfId="0" applyFont="1" applyFill="1" applyBorder="1" applyAlignment="1">
      <alignment horizontal="center" vertical="center" wrapText="1" readingOrder="1"/>
    </xf>
    <xf numFmtId="0" fontId="19" fillId="22" borderId="32" xfId="0" applyFont="1" applyFill="1" applyBorder="1" applyAlignment="1">
      <alignment horizontal="center" vertical="center" wrapText="1" readingOrder="1"/>
    </xf>
    <xf numFmtId="0" fontId="19" fillId="23" borderId="32" xfId="0" applyFont="1" applyFill="1" applyBorder="1" applyAlignment="1">
      <alignment horizontal="center" vertical="center" wrapText="1" readingOrder="1"/>
    </xf>
    <xf numFmtId="0" fontId="19" fillId="24" borderId="32" xfId="0" applyFont="1" applyFill="1" applyBorder="1" applyAlignment="1">
      <alignment horizontal="center" vertical="center" wrapText="1" readingOrder="1"/>
    </xf>
    <xf numFmtId="0" fontId="19" fillId="25" borderId="32" xfId="0" applyFont="1" applyFill="1" applyBorder="1" applyAlignment="1">
      <alignment horizontal="center" vertical="center" wrapText="1" readingOrder="1"/>
    </xf>
    <xf numFmtId="0" fontId="19" fillId="0" borderId="33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5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7" xfId="0" applyFont="1" applyBorder="1" applyAlignment="1">
      <alignment horizontal="center" vertical="center" wrapText="1" readingOrder="1"/>
    </xf>
    <xf numFmtId="0" fontId="19" fillId="0" borderId="38" xfId="0" applyFont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FF99FF"/>
      <color rgb="FFCCCC00"/>
      <color rgb="FF333333"/>
      <color rgb="FFCC00FF"/>
      <color rgb="FF00D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Mahalanobis_distance!$Q$81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>
                  <a:alpha val="0"/>
                </a:schemeClr>
              </a:solidFill>
            </a:ln>
            <a:effectLst/>
          </c:spPr>
          <c:invertIfNegative val="0"/>
          <c:cat>
            <c:strRef>
              <c:f>Mahalanobis_distance!$P$82:$P$88</c:f>
              <c:strCache>
                <c:ptCount val="7"/>
                <c:pt idx="0">
                  <c:v>D_60</c:v>
                </c:pt>
                <c:pt idx="1">
                  <c:v>D_120</c:v>
                </c:pt>
                <c:pt idx="2">
                  <c:v>D_180</c:v>
                </c:pt>
                <c:pt idx="3">
                  <c:v>D_240</c:v>
                </c:pt>
                <c:pt idx="4">
                  <c:v>D_300</c:v>
                </c:pt>
                <c:pt idx="5">
                  <c:v>D_600</c:v>
                </c:pt>
                <c:pt idx="6">
                  <c:v>D_1200</c:v>
                </c:pt>
              </c:strCache>
            </c:strRef>
          </c:cat>
          <c:val>
            <c:numRef>
              <c:f>Mahalanobis_distance!$Q$82:$Q$88</c:f>
              <c:numCache>
                <c:formatCode>0.0000</c:formatCode>
                <c:ptCount val="7"/>
                <c:pt idx="0">
                  <c:v>0.43333333134651186</c:v>
                </c:pt>
                <c:pt idx="1">
                  <c:v>0.61458333134651144</c:v>
                </c:pt>
                <c:pt idx="2">
                  <c:v>0.67777777910232484</c:v>
                </c:pt>
                <c:pt idx="3">
                  <c:v>0.7999999999999996</c:v>
                </c:pt>
                <c:pt idx="4">
                  <c:v>0.95249998569488492</c:v>
                </c:pt>
                <c:pt idx="5">
                  <c:v>0.98166666626930199</c:v>
                </c:pt>
                <c:pt idx="6">
                  <c:v>0.96270833611488305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4-41AF-ACB8-4EE3CE7B7142}"/>
            </c:ext>
          </c:extLst>
        </c:ser>
        <c:ser>
          <c:idx val="1"/>
          <c:order val="1"/>
          <c:tx>
            <c:strRef>
              <c:f>Mahalanobis_distance!$R$81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47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Mahalanobis_distance!$P$82:$P$88</c:f>
              <c:strCache>
                <c:ptCount val="7"/>
                <c:pt idx="0">
                  <c:v>D_60</c:v>
                </c:pt>
                <c:pt idx="1">
                  <c:v>D_120</c:v>
                </c:pt>
                <c:pt idx="2">
                  <c:v>D_180</c:v>
                </c:pt>
                <c:pt idx="3">
                  <c:v>D_240</c:v>
                </c:pt>
                <c:pt idx="4">
                  <c:v>D_300</c:v>
                </c:pt>
                <c:pt idx="5">
                  <c:v>D_600</c:v>
                </c:pt>
                <c:pt idx="6">
                  <c:v>D_1200</c:v>
                </c:pt>
              </c:strCache>
            </c:strRef>
          </c:cat>
          <c:val>
            <c:numRef>
              <c:f>Mahalanobis_distance!$R$82:$R$88</c:f>
              <c:numCache>
                <c:formatCode>0.0000</c:formatCode>
                <c:ptCount val="7"/>
                <c:pt idx="0">
                  <c:v>0.31666666567325591</c:v>
                </c:pt>
                <c:pt idx="1">
                  <c:v>0.62395833730697592</c:v>
                </c:pt>
                <c:pt idx="2">
                  <c:v>0.68749999999999956</c:v>
                </c:pt>
                <c:pt idx="3">
                  <c:v>0.75000000596046412</c:v>
                </c:pt>
                <c:pt idx="4">
                  <c:v>0.93625000119209267</c:v>
                </c:pt>
                <c:pt idx="5">
                  <c:v>0.91791667342185934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4-41AF-ACB8-4EE3CE7B7142}"/>
            </c:ext>
          </c:extLst>
        </c:ser>
        <c:ser>
          <c:idx val="2"/>
          <c:order val="2"/>
          <c:tx>
            <c:strRef>
              <c:f>Mahalanobis_distance!$S$81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Mahalanobis_distance!$P$82:$P$88</c:f>
              <c:strCache>
                <c:ptCount val="7"/>
                <c:pt idx="0">
                  <c:v>D_60</c:v>
                </c:pt>
                <c:pt idx="1">
                  <c:v>D_120</c:v>
                </c:pt>
                <c:pt idx="2">
                  <c:v>D_180</c:v>
                </c:pt>
                <c:pt idx="3">
                  <c:v>D_240</c:v>
                </c:pt>
                <c:pt idx="4">
                  <c:v>D_300</c:v>
                </c:pt>
                <c:pt idx="5">
                  <c:v>D_600</c:v>
                </c:pt>
                <c:pt idx="6">
                  <c:v>D_1200</c:v>
                </c:pt>
              </c:strCache>
            </c:strRef>
          </c:cat>
          <c:val>
            <c:numRef>
              <c:f>Mahalanobis_distance!$S$82:$S$88</c:f>
              <c:numCache>
                <c:formatCode>0.0000</c:formatCode>
                <c:ptCount val="7"/>
                <c:pt idx="0">
                  <c:v>0.34791666865348814</c:v>
                </c:pt>
                <c:pt idx="1">
                  <c:v>0.48437500298023195</c:v>
                </c:pt>
                <c:pt idx="2">
                  <c:v>0.67777776718139626</c:v>
                </c:pt>
                <c:pt idx="3">
                  <c:v>0.81927083730697592</c:v>
                </c:pt>
                <c:pt idx="4">
                  <c:v>0.92333332896232567</c:v>
                </c:pt>
                <c:pt idx="5">
                  <c:v>0.93354167342185934</c:v>
                </c:pt>
                <c:pt idx="6">
                  <c:v>0.96687500476837118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4-41AF-ACB8-4EE3CE7B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3658864"/>
        <c:axId val="2023659280"/>
      </c:barChart>
      <c:lineChart>
        <c:grouping val="standard"/>
        <c:varyColors val="0"/>
        <c:ser>
          <c:idx val="3"/>
          <c:order val="3"/>
          <c:tx>
            <c:strRef>
              <c:f>Mahalanobis_distance!$T$81</c:f>
              <c:strCache>
                <c:ptCount val="1"/>
                <c:pt idx="0">
                  <c:v>new_model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Mahalanobis_distance!$P$82:$P$88</c:f>
              <c:strCache>
                <c:ptCount val="7"/>
                <c:pt idx="0">
                  <c:v>D_60</c:v>
                </c:pt>
                <c:pt idx="1">
                  <c:v>D_120</c:v>
                </c:pt>
                <c:pt idx="2">
                  <c:v>D_180</c:v>
                </c:pt>
                <c:pt idx="3">
                  <c:v>D_240</c:v>
                </c:pt>
                <c:pt idx="4">
                  <c:v>D_300</c:v>
                </c:pt>
                <c:pt idx="5">
                  <c:v>D_600</c:v>
                </c:pt>
                <c:pt idx="6">
                  <c:v>D_1200</c:v>
                </c:pt>
              </c:strCache>
            </c:strRef>
          </c:cat>
          <c:val>
            <c:numRef>
              <c:f>Mahalanobis_distance!$T$82:$T$88</c:f>
              <c:numCache>
                <c:formatCode>General</c:formatCode>
                <c:ptCount val="7"/>
                <c:pt idx="0">
                  <c:v>0.83750000000000002</c:v>
                </c:pt>
                <c:pt idx="1">
                  <c:v>0.83750000000000002</c:v>
                </c:pt>
                <c:pt idx="2">
                  <c:v>0.83750000000000002</c:v>
                </c:pt>
                <c:pt idx="3">
                  <c:v>0.83750000000000002</c:v>
                </c:pt>
                <c:pt idx="4">
                  <c:v>0.83750000000000002</c:v>
                </c:pt>
                <c:pt idx="5">
                  <c:v>0.83750000000000002</c:v>
                </c:pt>
                <c:pt idx="6">
                  <c:v>0.83750000000000002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4-41AF-ACB8-4EE3CE7B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658864"/>
        <c:axId val="2023659280"/>
      </c:lineChart>
      <c:catAx>
        <c:axId val="20236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659280"/>
        <c:crosses val="autoZero"/>
        <c:auto val="1"/>
        <c:lblAlgn val="ctr"/>
        <c:lblOffset val="100"/>
        <c:noMultiLvlLbl val="0"/>
      </c:catAx>
      <c:valAx>
        <c:axId val="202365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658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Mahalanobis_distance!$N$120:$N$197</c:f>
              <c:numCache>
                <c:formatCode>General</c:formatCode>
                <c:ptCount val="78"/>
                <c:pt idx="0">
                  <c:v>44</c:v>
                </c:pt>
                <c:pt idx="1">
                  <c:v>33</c:v>
                </c:pt>
                <c:pt idx="2">
                  <c:v>-76</c:v>
                </c:pt>
                <c:pt idx="3">
                  <c:v>-41</c:v>
                </c:pt>
                <c:pt idx="4">
                  <c:v>56</c:v>
                </c:pt>
                <c:pt idx="5">
                  <c:v>-25</c:v>
                </c:pt>
                <c:pt idx="6">
                  <c:v>-12</c:v>
                </c:pt>
                <c:pt idx="7">
                  <c:v>25</c:v>
                </c:pt>
                <c:pt idx="8">
                  <c:v>-126</c:v>
                </c:pt>
                <c:pt idx="9">
                  <c:v>8</c:v>
                </c:pt>
                <c:pt idx="10">
                  <c:v>-89</c:v>
                </c:pt>
                <c:pt idx="11">
                  <c:v>64</c:v>
                </c:pt>
                <c:pt idx="12">
                  <c:v>-81</c:v>
                </c:pt>
                <c:pt idx="13">
                  <c:v>94</c:v>
                </c:pt>
                <c:pt idx="14">
                  <c:v>65</c:v>
                </c:pt>
                <c:pt idx="15">
                  <c:v>-120</c:v>
                </c:pt>
                <c:pt idx="16">
                  <c:v>84</c:v>
                </c:pt>
                <c:pt idx="17">
                  <c:v>60</c:v>
                </c:pt>
                <c:pt idx="18">
                  <c:v>-19</c:v>
                </c:pt>
                <c:pt idx="19">
                  <c:v>-31</c:v>
                </c:pt>
                <c:pt idx="20">
                  <c:v>6</c:v>
                </c:pt>
                <c:pt idx="21">
                  <c:v>-75</c:v>
                </c:pt>
                <c:pt idx="22">
                  <c:v>-3</c:v>
                </c:pt>
                <c:pt idx="23">
                  <c:v>-7</c:v>
                </c:pt>
                <c:pt idx="24">
                  <c:v>-92</c:v>
                </c:pt>
                <c:pt idx="25">
                  <c:v>-60</c:v>
                </c:pt>
                <c:pt idx="26">
                  <c:v>-43</c:v>
                </c:pt>
                <c:pt idx="27">
                  <c:v>-65</c:v>
                </c:pt>
                <c:pt idx="28">
                  <c:v>112</c:v>
                </c:pt>
                <c:pt idx="29">
                  <c:v>-97</c:v>
                </c:pt>
                <c:pt idx="30">
                  <c:v>-37</c:v>
                </c:pt>
                <c:pt idx="31">
                  <c:v>-17</c:v>
                </c:pt>
                <c:pt idx="32">
                  <c:v>100</c:v>
                </c:pt>
                <c:pt idx="33">
                  <c:v>-128</c:v>
                </c:pt>
                <c:pt idx="34">
                  <c:v>41</c:v>
                </c:pt>
                <c:pt idx="35">
                  <c:v>94</c:v>
                </c:pt>
                <c:pt idx="36">
                  <c:v>-125</c:v>
                </c:pt>
                <c:pt idx="37">
                  <c:v>-73</c:v>
                </c:pt>
                <c:pt idx="38">
                  <c:v>127</c:v>
                </c:pt>
                <c:pt idx="39">
                  <c:v>63</c:v>
                </c:pt>
                <c:pt idx="40">
                  <c:v>-122</c:v>
                </c:pt>
                <c:pt idx="41">
                  <c:v>-49</c:v>
                </c:pt>
                <c:pt idx="42">
                  <c:v>48</c:v>
                </c:pt>
                <c:pt idx="43">
                  <c:v>-62</c:v>
                </c:pt>
                <c:pt idx="44">
                  <c:v>123</c:v>
                </c:pt>
                <c:pt idx="45">
                  <c:v>-70</c:v>
                </c:pt>
                <c:pt idx="46">
                  <c:v>127</c:v>
                </c:pt>
                <c:pt idx="47">
                  <c:v>114</c:v>
                </c:pt>
                <c:pt idx="48">
                  <c:v>-108</c:v>
                </c:pt>
                <c:pt idx="49">
                  <c:v>-126</c:v>
                </c:pt>
                <c:pt idx="50">
                  <c:v>96</c:v>
                </c:pt>
                <c:pt idx="51">
                  <c:v>-3</c:v>
                </c:pt>
                <c:pt idx="52">
                  <c:v>24</c:v>
                </c:pt>
                <c:pt idx="53">
                  <c:v>-96</c:v>
                </c:pt>
                <c:pt idx="54">
                  <c:v>61</c:v>
                </c:pt>
                <c:pt idx="55">
                  <c:v>23</c:v>
                </c:pt>
                <c:pt idx="56">
                  <c:v>-6</c:v>
                </c:pt>
                <c:pt idx="57">
                  <c:v>7</c:v>
                </c:pt>
                <c:pt idx="58">
                  <c:v>100</c:v>
                </c:pt>
                <c:pt idx="59">
                  <c:v>4</c:v>
                </c:pt>
                <c:pt idx="60">
                  <c:v>-83</c:v>
                </c:pt>
                <c:pt idx="61">
                  <c:v>-65</c:v>
                </c:pt>
                <c:pt idx="62">
                  <c:v>-101</c:v>
                </c:pt>
                <c:pt idx="63">
                  <c:v>-128</c:v>
                </c:pt>
                <c:pt idx="64">
                  <c:v>29</c:v>
                </c:pt>
                <c:pt idx="65">
                  <c:v>25</c:v>
                </c:pt>
                <c:pt idx="66">
                  <c:v>20</c:v>
                </c:pt>
                <c:pt idx="67">
                  <c:v>-124</c:v>
                </c:pt>
                <c:pt idx="68">
                  <c:v>-128</c:v>
                </c:pt>
                <c:pt idx="69">
                  <c:v>-2</c:v>
                </c:pt>
                <c:pt idx="70">
                  <c:v>-67</c:v>
                </c:pt>
                <c:pt idx="71">
                  <c:v>88</c:v>
                </c:pt>
                <c:pt idx="72">
                  <c:v>-70</c:v>
                </c:pt>
                <c:pt idx="73">
                  <c:v>64</c:v>
                </c:pt>
                <c:pt idx="74">
                  <c:v>55</c:v>
                </c:pt>
                <c:pt idx="75">
                  <c:v>35</c:v>
                </c:pt>
                <c:pt idx="76">
                  <c:v>57</c:v>
                </c:pt>
                <c:pt idx="77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0-49E0-AD6E-E70B9B27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38191"/>
        <c:axId val="1525138607"/>
      </c:lineChart>
      <c:catAx>
        <c:axId val="1525138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5138607"/>
        <c:crosses val="autoZero"/>
        <c:auto val="1"/>
        <c:lblAlgn val="ctr"/>
        <c:lblOffset val="100"/>
        <c:noMultiLvlLbl val="0"/>
      </c:catAx>
      <c:valAx>
        <c:axId val="1525138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51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Mahalanobis_distance!$V$120:$V$197</c:f>
              <c:numCache>
                <c:formatCode>General</c:formatCode>
                <c:ptCount val="78"/>
                <c:pt idx="0">
                  <c:v>105.52</c:v>
                </c:pt>
                <c:pt idx="1">
                  <c:v>105.86</c:v>
                </c:pt>
                <c:pt idx="2">
                  <c:v>118.11</c:v>
                </c:pt>
                <c:pt idx="3">
                  <c:v>118.11</c:v>
                </c:pt>
                <c:pt idx="4">
                  <c:v>117.89</c:v>
                </c:pt>
                <c:pt idx="5">
                  <c:v>117.71</c:v>
                </c:pt>
                <c:pt idx="6">
                  <c:v>117.71</c:v>
                </c:pt>
                <c:pt idx="7">
                  <c:v>117.42</c:v>
                </c:pt>
                <c:pt idx="8">
                  <c:v>117.7</c:v>
                </c:pt>
                <c:pt idx="9">
                  <c:v>106.76</c:v>
                </c:pt>
                <c:pt idx="10">
                  <c:v>106.76</c:v>
                </c:pt>
                <c:pt idx="11">
                  <c:v>106.57</c:v>
                </c:pt>
                <c:pt idx="12">
                  <c:v>105.89</c:v>
                </c:pt>
                <c:pt idx="13">
                  <c:v>102.99</c:v>
                </c:pt>
                <c:pt idx="14">
                  <c:v>94.65</c:v>
                </c:pt>
                <c:pt idx="15">
                  <c:v>94.65</c:v>
                </c:pt>
                <c:pt idx="16">
                  <c:v>87.16</c:v>
                </c:pt>
                <c:pt idx="17">
                  <c:v>95.89</c:v>
                </c:pt>
                <c:pt idx="18">
                  <c:v>90.67</c:v>
                </c:pt>
                <c:pt idx="19">
                  <c:v>90.37</c:v>
                </c:pt>
                <c:pt idx="20">
                  <c:v>90.37</c:v>
                </c:pt>
                <c:pt idx="21">
                  <c:v>90.91</c:v>
                </c:pt>
                <c:pt idx="22">
                  <c:v>82.15</c:v>
                </c:pt>
                <c:pt idx="23">
                  <c:v>83.62</c:v>
                </c:pt>
                <c:pt idx="24">
                  <c:v>83.62</c:v>
                </c:pt>
                <c:pt idx="25">
                  <c:v>81.41</c:v>
                </c:pt>
                <c:pt idx="26">
                  <c:v>71.72</c:v>
                </c:pt>
                <c:pt idx="27">
                  <c:v>71.72</c:v>
                </c:pt>
                <c:pt idx="28">
                  <c:v>59.32</c:v>
                </c:pt>
                <c:pt idx="29">
                  <c:v>57.79</c:v>
                </c:pt>
                <c:pt idx="30">
                  <c:v>55.91</c:v>
                </c:pt>
                <c:pt idx="31">
                  <c:v>55.91</c:v>
                </c:pt>
                <c:pt idx="32">
                  <c:v>48.03</c:v>
                </c:pt>
                <c:pt idx="33">
                  <c:v>46.61</c:v>
                </c:pt>
                <c:pt idx="34">
                  <c:v>42.72</c:v>
                </c:pt>
                <c:pt idx="35">
                  <c:v>42.72</c:v>
                </c:pt>
                <c:pt idx="36">
                  <c:v>39.35</c:v>
                </c:pt>
                <c:pt idx="37">
                  <c:v>37.79</c:v>
                </c:pt>
                <c:pt idx="38">
                  <c:v>35.950000000000003</c:v>
                </c:pt>
                <c:pt idx="39">
                  <c:v>35.950000000000003</c:v>
                </c:pt>
                <c:pt idx="40">
                  <c:v>34.25</c:v>
                </c:pt>
                <c:pt idx="41">
                  <c:v>32.03</c:v>
                </c:pt>
                <c:pt idx="42">
                  <c:v>31.53</c:v>
                </c:pt>
                <c:pt idx="43">
                  <c:v>31.53</c:v>
                </c:pt>
                <c:pt idx="44">
                  <c:v>31.47</c:v>
                </c:pt>
                <c:pt idx="45">
                  <c:v>31.77</c:v>
                </c:pt>
                <c:pt idx="46">
                  <c:v>32.18</c:v>
                </c:pt>
                <c:pt idx="47">
                  <c:v>32.18</c:v>
                </c:pt>
                <c:pt idx="48">
                  <c:v>37.020000000000003</c:v>
                </c:pt>
                <c:pt idx="49">
                  <c:v>37.9</c:v>
                </c:pt>
                <c:pt idx="50">
                  <c:v>38.770000000000003</c:v>
                </c:pt>
                <c:pt idx="51">
                  <c:v>41.64</c:v>
                </c:pt>
                <c:pt idx="52">
                  <c:v>41.64</c:v>
                </c:pt>
                <c:pt idx="53">
                  <c:v>45.53</c:v>
                </c:pt>
                <c:pt idx="54">
                  <c:v>48.63</c:v>
                </c:pt>
                <c:pt idx="55">
                  <c:v>51.27</c:v>
                </c:pt>
                <c:pt idx="56">
                  <c:v>51.27</c:v>
                </c:pt>
                <c:pt idx="57">
                  <c:v>57.5</c:v>
                </c:pt>
                <c:pt idx="58">
                  <c:v>69.010000000000005</c:v>
                </c:pt>
                <c:pt idx="59">
                  <c:v>79.3</c:v>
                </c:pt>
                <c:pt idx="60">
                  <c:v>79.3</c:v>
                </c:pt>
                <c:pt idx="61">
                  <c:v>82.58</c:v>
                </c:pt>
                <c:pt idx="62">
                  <c:v>83.84</c:v>
                </c:pt>
                <c:pt idx="63">
                  <c:v>83.15</c:v>
                </c:pt>
                <c:pt idx="64">
                  <c:v>83.27</c:v>
                </c:pt>
                <c:pt idx="65">
                  <c:v>83.27</c:v>
                </c:pt>
                <c:pt idx="66">
                  <c:v>81.69</c:v>
                </c:pt>
                <c:pt idx="67">
                  <c:v>81.81</c:v>
                </c:pt>
                <c:pt idx="68">
                  <c:v>100.2</c:v>
                </c:pt>
                <c:pt idx="69">
                  <c:v>86.63</c:v>
                </c:pt>
                <c:pt idx="70">
                  <c:v>86.63</c:v>
                </c:pt>
                <c:pt idx="71">
                  <c:v>86.1</c:v>
                </c:pt>
                <c:pt idx="72">
                  <c:v>86.52</c:v>
                </c:pt>
                <c:pt idx="73">
                  <c:v>88.43</c:v>
                </c:pt>
                <c:pt idx="74">
                  <c:v>89.05</c:v>
                </c:pt>
                <c:pt idx="75">
                  <c:v>100.77</c:v>
                </c:pt>
                <c:pt idx="76">
                  <c:v>100.77</c:v>
                </c:pt>
                <c:pt idx="77">
                  <c:v>100.95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4F36-8DF9-C8755ACF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46927"/>
        <c:axId val="1525147759"/>
      </c:lineChart>
      <c:catAx>
        <c:axId val="1525146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5147759"/>
        <c:crosses val="autoZero"/>
        <c:auto val="1"/>
        <c:lblAlgn val="ctr"/>
        <c:lblOffset val="100"/>
        <c:noMultiLvlLbl val="0"/>
      </c:catAx>
      <c:valAx>
        <c:axId val="1525147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51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840441</xdr:colOff>
      <xdr:row>11</xdr:row>
      <xdr:rowOff>66675</xdr:rowOff>
    </xdr:from>
    <xdr:to>
      <xdr:col>25</xdr:col>
      <xdr:colOff>672812</xdr:colOff>
      <xdr:row>31</xdr:row>
      <xdr:rowOff>190500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648BABF7-A1DC-4DB9-A159-40FABB8D5DF6}"/>
            </a:ext>
          </a:extLst>
        </xdr:cNvPr>
        <xdr:cNvGrpSpPr/>
      </xdr:nvGrpSpPr>
      <xdr:grpSpPr>
        <a:xfrm>
          <a:off x="13438289" y="2576305"/>
          <a:ext cx="7916197" cy="4323108"/>
          <a:chOff x="6496049" y="6667499"/>
          <a:chExt cx="7287899" cy="5514975"/>
        </a:xfrm>
      </xdr:grpSpPr>
      <xdr:pic>
        <xdr:nvPicPr>
          <xdr:cNvPr id="3" name="Picture 1">
            <a:extLst>
              <a:ext uri="{FF2B5EF4-FFF2-40B4-BE49-F238E27FC236}">
                <a16:creationId xmlns:a16="http://schemas.microsoft.com/office/drawing/2014/main" id="{BB0BF82A-F43A-4C9D-8602-AEA1906057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96049" y="6667499"/>
            <a:ext cx="7287899" cy="5514975"/>
          </a:xfrm>
          <a:prstGeom prst="rect">
            <a:avLst/>
          </a:prstGeom>
          <a:noFill/>
          <a:ln>
            <a:noFill/>
          </a:ln>
          <a:effectLst/>
        </xdr:spPr>
      </xdr:pic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80FF3F9C-B187-41A3-BE32-81C607877114}"/>
              </a:ext>
            </a:extLst>
          </xdr:cNvPr>
          <xdr:cNvGrpSpPr/>
        </xdr:nvGrpSpPr>
        <xdr:grpSpPr>
          <a:xfrm>
            <a:off x="11049000" y="7162799"/>
            <a:ext cx="1597470" cy="1266825"/>
            <a:chOff x="14306550" y="6943724"/>
            <a:chExt cx="1872095" cy="1266825"/>
          </a:xfrm>
        </xdr:grpSpPr>
        <xdr:sp macro="" textlink="">
          <xdr:nvSpPr>
            <xdr:cNvPr id="2" name="직사각형 1">
              <a:extLst>
                <a:ext uri="{FF2B5EF4-FFF2-40B4-BE49-F238E27FC236}">
                  <a16:creationId xmlns:a16="http://schemas.microsoft.com/office/drawing/2014/main" id="{86E84D37-C04E-4CB8-AA31-A94700A513F1}"/>
                </a:ext>
              </a:extLst>
            </xdr:cNvPr>
            <xdr:cNvSpPr/>
          </xdr:nvSpPr>
          <xdr:spPr>
            <a:xfrm>
              <a:off x="14306550" y="6943724"/>
              <a:ext cx="1647825" cy="12668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600"/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9CC4A76-2DCD-445C-AED5-AE67D87C99FB}"/>
                </a:ext>
              </a:extLst>
            </xdr:cNvPr>
            <xdr:cNvSpPr txBox="1"/>
          </xdr:nvSpPr>
          <xdr:spPr>
            <a:xfrm>
              <a:off x="14373225" y="6991350"/>
              <a:ext cx="1805420" cy="1097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ko-KR" sz="700">
                  <a:solidFill>
                    <a:srgbClr val="00D9F0"/>
                  </a:solidFill>
                  <a:effectLst/>
                  <a:latin typeface="+mn-lt"/>
                  <a:ea typeface="+mn-ea"/>
                  <a:cs typeface="+mn-cs"/>
                </a:rPr>
                <a:t>▲</a:t>
              </a:r>
              <a:r>
                <a:rPr lang="en-US" altLang="ko-KR" sz="7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: Dumbbell</a:t>
              </a:r>
              <a:r>
                <a:rPr lang="en-US" altLang="ko-KR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curl</a:t>
              </a:r>
              <a:endParaRPr lang="en-US" altLang="ko-KR" sz="7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ko-KR" altLang="en-US" sz="700">
                  <a:solidFill>
                    <a:srgbClr val="CC00FF"/>
                  </a:solidFill>
                </a:rPr>
                <a:t>●</a:t>
              </a:r>
              <a:r>
                <a:rPr lang="ko-KR" altLang="en-US" sz="700"/>
                <a:t> </a:t>
              </a:r>
              <a:r>
                <a:rPr lang="en-US" altLang="ko-KR" sz="700"/>
                <a:t>: Hammer</a:t>
              </a:r>
              <a:r>
                <a:rPr lang="en-US" altLang="ko-KR" sz="700" baseline="0"/>
                <a:t> curl</a:t>
              </a:r>
              <a:endParaRPr lang="en-US" altLang="ko-KR" sz="700"/>
            </a:p>
            <a:p>
              <a:r>
                <a:rPr lang="ko-KR" altLang="en-US" sz="700">
                  <a:solidFill>
                    <a:srgbClr val="333333"/>
                  </a:solidFill>
                </a:rPr>
                <a:t>■</a:t>
              </a:r>
              <a:r>
                <a:rPr lang="ko-KR" altLang="en-US" sz="700"/>
                <a:t> </a:t>
              </a:r>
              <a:r>
                <a:rPr lang="en-US" altLang="ko-KR" sz="700"/>
                <a:t>: Reverse curl</a:t>
              </a:r>
            </a:p>
            <a:p>
              <a:r>
                <a:rPr lang="ko-KR" altLang="ko-KR" sz="700">
                  <a:solidFill>
                    <a:srgbClr val="CCCC00"/>
                  </a:solidFill>
                  <a:effectLst/>
                  <a:latin typeface="+mn-lt"/>
                  <a:ea typeface="+mn-ea"/>
                  <a:cs typeface="+mn-cs"/>
                </a:rPr>
                <a:t>◆</a:t>
              </a:r>
              <a:r>
                <a:rPr lang="en-US" altLang="ko-KR" sz="7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: Dumbbell</a:t>
              </a:r>
              <a:r>
                <a:rPr lang="en-US" altLang="ko-KR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kickback</a:t>
              </a:r>
              <a:endParaRPr lang="ko-KR" altLang="en-US" sz="700"/>
            </a:p>
          </xdr:txBody>
        </xdr:sp>
      </xdr:grpSp>
    </xdr:grpSp>
    <xdr:clientData/>
  </xdr:twoCellAnchor>
  <xdr:twoCellAnchor editAs="oneCell">
    <xdr:from>
      <xdr:col>11</xdr:col>
      <xdr:colOff>134471</xdr:colOff>
      <xdr:row>47</xdr:row>
      <xdr:rowOff>123264</xdr:rowOff>
    </xdr:from>
    <xdr:to>
      <xdr:col>15</xdr:col>
      <xdr:colOff>515471</xdr:colOff>
      <xdr:row>63</xdr:row>
      <xdr:rowOff>134470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C495749-B6A3-4878-9FE0-00D704D1A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90" t="12555" r="9877" b="10809"/>
        <a:stretch/>
      </xdr:blipFill>
      <xdr:spPr>
        <a:xfrm>
          <a:off x="8202706" y="10432676"/>
          <a:ext cx="4572000" cy="3417794"/>
        </a:xfrm>
        <a:prstGeom prst="rect">
          <a:avLst/>
        </a:prstGeom>
      </xdr:spPr>
    </xdr:pic>
    <xdr:clientData/>
  </xdr:twoCellAnchor>
  <xdr:twoCellAnchor editAs="oneCell">
    <xdr:from>
      <xdr:col>15</xdr:col>
      <xdr:colOff>537883</xdr:colOff>
      <xdr:row>47</xdr:row>
      <xdr:rowOff>112059</xdr:rowOff>
    </xdr:from>
    <xdr:to>
      <xdr:col>19</xdr:col>
      <xdr:colOff>963705</xdr:colOff>
      <xdr:row>63</xdr:row>
      <xdr:rowOff>134469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F746ADA3-0F54-4873-B0D6-FF7584039F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13" t="12142" r="9856" b="10970"/>
        <a:stretch/>
      </xdr:blipFill>
      <xdr:spPr>
        <a:xfrm>
          <a:off x="12797118" y="10421471"/>
          <a:ext cx="4538381" cy="3428998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134471</xdr:colOff>
      <xdr:row>31</xdr:row>
      <xdr:rowOff>56029</xdr:rowOff>
    </xdr:from>
    <xdr:to>
      <xdr:col>15</xdr:col>
      <xdr:colOff>481853</xdr:colOff>
      <xdr:row>47</xdr:row>
      <xdr:rowOff>112059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3374FCC6-729A-41B5-AE91-B12A5D8D35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2" t="11704" r="10107" b="10654"/>
        <a:stretch/>
      </xdr:blipFill>
      <xdr:spPr>
        <a:xfrm>
          <a:off x="8202706" y="6958853"/>
          <a:ext cx="4538382" cy="3462618"/>
        </a:xfrm>
        <a:prstGeom prst="rect">
          <a:avLst/>
        </a:prstGeom>
      </xdr:spPr>
    </xdr:pic>
    <xdr:clientData/>
  </xdr:twoCellAnchor>
  <xdr:twoCellAnchor editAs="oneCell">
    <xdr:from>
      <xdr:col>15</xdr:col>
      <xdr:colOff>493058</xdr:colOff>
      <xdr:row>31</xdr:row>
      <xdr:rowOff>67234</xdr:rowOff>
    </xdr:from>
    <xdr:to>
      <xdr:col>19</xdr:col>
      <xdr:colOff>963705</xdr:colOff>
      <xdr:row>47</xdr:row>
      <xdr:rowOff>100853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D896F2F7-B82B-4754-B70D-18C4C467C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11956" r="9562" b="11154"/>
        <a:stretch/>
      </xdr:blipFill>
      <xdr:spPr>
        <a:xfrm>
          <a:off x="12752293" y="6970058"/>
          <a:ext cx="4583206" cy="3440207"/>
        </a:xfrm>
        <a:prstGeom prst="rect">
          <a:avLst/>
        </a:prstGeom>
      </xdr:spPr>
    </xdr:pic>
    <xdr:clientData/>
  </xdr:twoCellAnchor>
  <xdr:oneCellAnchor>
    <xdr:from>
      <xdr:col>11</xdr:col>
      <xdr:colOff>347382</xdr:colOff>
      <xdr:row>40</xdr:row>
      <xdr:rowOff>67235</xdr:rowOff>
    </xdr:from>
    <xdr:ext cx="2503378" cy="53585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0EA6D4-2BA3-4F00-9849-9CF68B039B31}"/>
            </a:ext>
          </a:extLst>
        </xdr:cNvPr>
        <xdr:cNvSpPr txBox="1"/>
      </xdr:nvSpPr>
      <xdr:spPr>
        <a:xfrm>
          <a:off x="8415617" y="8886264"/>
          <a:ext cx="2503378" cy="53585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Dumbbell Curl(DC, </a:t>
          </a:r>
          <a:r>
            <a:rPr lang="ko-KR" altLang="en-US" sz="2000"/>
            <a:t>▲</a:t>
          </a:r>
          <a:r>
            <a:rPr lang="en-US" altLang="ko-KR" sz="2000"/>
            <a:t>)</a:t>
          </a:r>
          <a:endParaRPr lang="ko-KR" altLang="en-US" sz="2000"/>
        </a:p>
      </xdr:txBody>
    </xdr:sp>
    <xdr:clientData/>
  </xdr:oneCellAnchor>
  <xdr:oneCellAnchor>
    <xdr:from>
      <xdr:col>15</xdr:col>
      <xdr:colOff>739588</xdr:colOff>
      <xdr:row>40</xdr:row>
      <xdr:rowOff>67235</xdr:rowOff>
    </xdr:from>
    <xdr:ext cx="2402453" cy="53585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6C253C-6AE2-424C-AE46-456E838D62F5}"/>
            </a:ext>
          </a:extLst>
        </xdr:cNvPr>
        <xdr:cNvSpPr txBox="1"/>
      </xdr:nvSpPr>
      <xdr:spPr>
        <a:xfrm>
          <a:off x="12998823" y="8886264"/>
          <a:ext cx="2402453" cy="53585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Hammer Curl(HC, </a:t>
          </a:r>
          <a:r>
            <a:rPr lang="ko-KR" altLang="en-US" sz="2000"/>
            <a:t>●</a:t>
          </a:r>
          <a:r>
            <a:rPr lang="en-US" altLang="ko-KR" sz="2000"/>
            <a:t>)</a:t>
          </a:r>
          <a:endParaRPr lang="ko-KR" altLang="en-US" sz="2000"/>
        </a:p>
      </xdr:txBody>
    </xdr:sp>
    <xdr:clientData/>
  </xdr:oneCellAnchor>
  <xdr:oneCellAnchor>
    <xdr:from>
      <xdr:col>15</xdr:col>
      <xdr:colOff>739588</xdr:colOff>
      <xdr:row>54</xdr:row>
      <xdr:rowOff>201705</xdr:rowOff>
    </xdr:from>
    <xdr:ext cx="2979726" cy="53585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44B104-FCF8-4B28-80EF-159FED0B6EB0}"/>
            </a:ext>
          </a:extLst>
        </xdr:cNvPr>
        <xdr:cNvSpPr txBox="1"/>
      </xdr:nvSpPr>
      <xdr:spPr>
        <a:xfrm>
          <a:off x="12998823" y="12001499"/>
          <a:ext cx="2979726" cy="53585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Dumbbell</a:t>
          </a:r>
          <a:r>
            <a:rPr lang="en-US" altLang="ko-KR" sz="2000" baseline="0"/>
            <a:t> Kickback</a:t>
          </a:r>
          <a:r>
            <a:rPr lang="en-US" altLang="ko-KR" sz="2000"/>
            <a:t>(DK, </a:t>
          </a:r>
          <a:r>
            <a:rPr lang="ko-KR" altLang="en-US" sz="2000"/>
            <a:t>◆</a:t>
          </a:r>
          <a:r>
            <a:rPr lang="en-US" altLang="ko-KR" sz="2000"/>
            <a:t>)</a:t>
          </a:r>
          <a:endParaRPr lang="ko-KR" altLang="en-US" sz="2000"/>
        </a:p>
      </xdr:txBody>
    </xdr:sp>
    <xdr:clientData/>
  </xdr:oneCellAnchor>
  <xdr:oneCellAnchor>
    <xdr:from>
      <xdr:col>11</xdr:col>
      <xdr:colOff>392205</xdr:colOff>
      <xdr:row>54</xdr:row>
      <xdr:rowOff>201705</xdr:rowOff>
    </xdr:from>
    <xdr:ext cx="2300181" cy="53585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643220-E5A1-4F0D-AE98-8B600C05EB8E}"/>
            </a:ext>
          </a:extLst>
        </xdr:cNvPr>
        <xdr:cNvSpPr txBox="1"/>
      </xdr:nvSpPr>
      <xdr:spPr>
        <a:xfrm>
          <a:off x="8460440" y="12001499"/>
          <a:ext cx="2300181" cy="53585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Reverse Curl(RC, </a:t>
          </a:r>
          <a:r>
            <a:rPr lang="ko-KR" altLang="en-US" sz="2000"/>
            <a:t>■</a:t>
          </a:r>
          <a:r>
            <a:rPr lang="en-US" altLang="ko-KR" sz="2000"/>
            <a:t>)</a:t>
          </a:r>
          <a:endParaRPr lang="ko-KR" altLang="en-US" sz="2000"/>
        </a:p>
      </xdr:txBody>
    </xdr:sp>
    <xdr:clientData/>
  </xdr:oneCellAnchor>
  <xdr:twoCellAnchor>
    <xdr:from>
      <xdr:col>12</xdr:col>
      <xdr:colOff>22412</xdr:colOff>
      <xdr:row>37</xdr:row>
      <xdr:rowOff>56030</xdr:rowOff>
    </xdr:from>
    <xdr:to>
      <xdr:col>12</xdr:col>
      <xdr:colOff>22412</xdr:colOff>
      <xdr:row>40</xdr:row>
      <xdr:rowOff>78443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43D8508C-E258-4C21-9E94-48D234F864D5}"/>
            </a:ext>
          </a:extLst>
        </xdr:cNvPr>
        <xdr:cNvCxnSpPr/>
      </xdr:nvCxnSpPr>
      <xdr:spPr>
        <a:xfrm flipV="1">
          <a:off x="9043147" y="8236324"/>
          <a:ext cx="0" cy="66114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818030</xdr:colOff>
      <xdr:row>37</xdr:row>
      <xdr:rowOff>134472</xdr:rowOff>
    </xdr:from>
    <xdr:to>
      <xdr:col>16</xdr:col>
      <xdr:colOff>818030</xdr:colOff>
      <xdr:row>40</xdr:row>
      <xdr:rowOff>67236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FED0C630-05D3-4F99-AD0C-D35C647C4796}"/>
            </a:ext>
          </a:extLst>
        </xdr:cNvPr>
        <xdr:cNvCxnSpPr/>
      </xdr:nvCxnSpPr>
      <xdr:spPr>
        <a:xfrm flipV="1">
          <a:off x="14029765" y="8314766"/>
          <a:ext cx="0" cy="57149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470647</xdr:colOff>
      <xdr:row>57</xdr:row>
      <xdr:rowOff>112059</xdr:rowOff>
    </xdr:from>
    <xdr:to>
      <xdr:col>19</xdr:col>
      <xdr:colOff>571500</xdr:colOff>
      <xdr:row>61</xdr:row>
      <xdr:rowOff>123265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AF5BD0C-B0C4-4973-B0D6-D6D0C74EDCC1}"/>
            </a:ext>
          </a:extLst>
        </xdr:cNvPr>
        <xdr:cNvCxnSpPr/>
      </xdr:nvCxnSpPr>
      <xdr:spPr>
        <a:xfrm>
          <a:off x="15777882" y="12550588"/>
          <a:ext cx="784412" cy="86285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1064559</xdr:colOff>
      <xdr:row>51</xdr:row>
      <xdr:rowOff>201706</xdr:rowOff>
    </xdr:from>
    <xdr:to>
      <xdr:col>13</xdr:col>
      <xdr:colOff>11207</xdr:colOff>
      <xdr:row>54</xdr:row>
      <xdr:rowOff>201707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4014813-FA2D-4888-8722-29CC739FCDCC}"/>
            </a:ext>
          </a:extLst>
        </xdr:cNvPr>
        <xdr:cNvCxnSpPr/>
      </xdr:nvCxnSpPr>
      <xdr:spPr>
        <a:xfrm flipH="1" flipV="1">
          <a:off x="10085294" y="11362765"/>
          <a:ext cx="89648" cy="63873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112060</xdr:colOff>
      <xdr:row>79</xdr:row>
      <xdr:rowOff>86846</xdr:rowOff>
    </xdr:from>
    <xdr:to>
      <xdr:col>15</xdr:col>
      <xdr:colOff>806825</xdr:colOff>
      <xdr:row>94</xdr:row>
      <xdr:rowOff>190501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771C3CC-D607-4B3B-B44B-71358F20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246529</xdr:colOff>
      <xdr:row>96</xdr:row>
      <xdr:rowOff>201706</xdr:rowOff>
    </xdr:from>
    <xdr:to>
      <xdr:col>15</xdr:col>
      <xdr:colOff>771994</xdr:colOff>
      <xdr:row>115</xdr:row>
      <xdr:rowOff>89716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297C25B-3AF8-4347-84A2-0D0A6EB7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71764" y="20988618"/>
          <a:ext cx="5209524" cy="3933333"/>
        </a:xfrm>
        <a:prstGeom prst="rect">
          <a:avLst/>
        </a:prstGeom>
      </xdr:spPr>
    </xdr:pic>
    <xdr:clientData/>
  </xdr:twoCellAnchor>
  <xdr:twoCellAnchor>
    <xdr:from>
      <xdr:col>13</xdr:col>
      <xdr:colOff>896956</xdr:colOff>
      <xdr:row>97</xdr:row>
      <xdr:rowOff>149569</xdr:rowOff>
    </xdr:from>
    <xdr:to>
      <xdr:col>15</xdr:col>
      <xdr:colOff>504750</xdr:colOff>
      <xdr:row>104</xdr:row>
      <xdr:rowOff>165652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2FC89DB-2D6F-41D2-8DB6-FD34B9A57304}"/>
            </a:ext>
          </a:extLst>
        </xdr:cNvPr>
        <xdr:cNvSpPr txBox="1"/>
      </xdr:nvSpPr>
      <xdr:spPr>
        <a:xfrm>
          <a:off x="10446804" y="20557917"/>
          <a:ext cx="1703294" cy="14655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ko-KR" altLang="ko-KR" sz="1400">
              <a:solidFill>
                <a:srgbClr val="00D9F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n-US" altLang="ko-K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Dumbbell</a:t>
          </a:r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curl</a:t>
          </a:r>
          <a:endParaRPr lang="en-US" altLang="ko-K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400">
              <a:solidFill>
                <a:srgbClr val="CC00FF"/>
              </a:solidFill>
            </a:rPr>
            <a:t>●</a:t>
          </a:r>
          <a:r>
            <a:rPr lang="ko-KR" altLang="en-US" sz="1400"/>
            <a:t> </a:t>
          </a:r>
          <a:r>
            <a:rPr lang="en-US" altLang="ko-KR" sz="1400"/>
            <a:t>: Hammer</a:t>
          </a:r>
          <a:r>
            <a:rPr lang="en-US" altLang="ko-KR" sz="1400" baseline="0"/>
            <a:t> curl</a:t>
          </a:r>
          <a:endParaRPr lang="en-US" altLang="ko-KR" sz="1400"/>
        </a:p>
        <a:p>
          <a:r>
            <a:rPr lang="ko-KR" altLang="en-US" sz="1400">
              <a:solidFill>
                <a:srgbClr val="333333"/>
              </a:solidFill>
            </a:rPr>
            <a:t>■</a:t>
          </a:r>
          <a:r>
            <a:rPr lang="ko-KR" altLang="en-US" sz="1400"/>
            <a:t> </a:t>
          </a:r>
          <a:r>
            <a:rPr lang="en-US" altLang="ko-KR" sz="1400"/>
            <a:t>: Reverse curl</a:t>
          </a:r>
        </a:p>
        <a:p>
          <a:r>
            <a:rPr lang="ko-KR" altLang="ko-KR" sz="1400">
              <a:solidFill>
                <a:srgbClr val="CCCC00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ko-K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Triceps</a:t>
          </a:r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kickback</a:t>
          </a:r>
          <a:endParaRPr lang="ko-KR" altLang="en-US" sz="1400"/>
        </a:p>
      </xdr:txBody>
    </xdr:sp>
    <xdr:clientData/>
  </xdr:twoCellAnchor>
  <xdr:twoCellAnchor>
    <xdr:from>
      <xdr:col>13</xdr:col>
      <xdr:colOff>896470</xdr:colOff>
      <xdr:row>98</xdr:row>
      <xdr:rowOff>100854</xdr:rowOff>
    </xdr:from>
    <xdr:to>
      <xdr:col>15</xdr:col>
      <xdr:colOff>470647</xdr:colOff>
      <xdr:row>104</xdr:row>
      <xdr:rowOff>56029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20E71FC9-2F0B-44D9-AF11-81E6F9EADE8E}"/>
            </a:ext>
          </a:extLst>
        </xdr:cNvPr>
        <xdr:cNvSpPr/>
      </xdr:nvSpPr>
      <xdr:spPr>
        <a:xfrm>
          <a:off x="10410264" y="21313589"/>
          <a:ext cx="1669677" cy="123264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600"/>
        </a:p>
      </xdr:txBody>
    </xdr:sp>
    <xdr:clientData/>
  </xdr:twoCellAnchor>
  <xdr:twoCellAnchor>
    <xdr:from>
      <xdr:col>15</xdr:col>
      <xdr:colOff>819971</xdr:colOff>
      <xdr:row>94</xdr:row>
      <xdr:rowOff>173937</xdr:rowOff>
    </xdr:from>
    <xdr:to>
      <xdr:col>21</xdr:col>
      <xdr:colOff>244841</xdr:colOff>
      <xdr:row>116</xdr:row>
      <xdr:rowOff>7631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910F6959-359B-4762-A26E-B856AE880F79}"/>
            </a:ext>
          </a:extLst>
        </xdr:cNvPr>
        <xdr:cNvGrpSpPr/>
      </xdr:nvGrpSpPr>
      <xdr:grpSpPr>
        <a:xfrm>
          <a:off x="12465319" y="19961089"/>
          <a:ext cx="5487739" cy="4389129"/>
          <a:chOff x="18321129" y="19961087"/>
          <a:chExt cx="5487739" cy="4389129"/>
        </a:xfrm>
      </xdr:grpSpPr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8C4DDB2E-C86E-4221-A080-3544142F39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27"/>
          <a:stretch/>
        </xdr:blipFill>
        <xdr:spPr>
          <a:xfrm>
            <a:off x="18321129" y="19961087"/>
            <a:ext cx="5487739" cy="4389129"/>
          </a:xfrm>
          <a:prstGeom prst="rect">
            <a:avLst/>
          </a:prstGeom>
        </xdr:spPr>
      </xdr:pic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15FC2BA0-6BE9-4A8F-A98E-DFB36171D7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363989" y="22991665"/>
            <a:ext cx="2080243" cy="1262098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790989</xdr:colOff>
      <xdr:row>149</xdr:row>
      <xdr:rowOff>61292</xdr:rowOff>
    </xdr:from>
    <xdr:to>
      <xdr:col>18</xdr:col>
      <xdr:colOff>219489</xdr:colOff>
      <xdr:row>162</xdr:row>
      <xdr:rowOff>112644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094FAC9-948E-495D-B7A0-CC456041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418271</xdr:colOff>
      <xdr:row>176</xdr:row>
      <xdr:rowOff>44726</xdr:rowOff>
    </xdr:from>
    <xdr:to>
      <xdr:col>18</xdr:col>
      <xdr:colOff>799271</xdr:colOff>
      <xdr:row>183</xdr:row>
      <xdr:rowOff>173934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8E2813B-9F7E-48C9-A03C-18F8360A4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990E-99D5-4E2C-AB3A-0C34A8C7A4BC}">
  <dimension ref="B3:AC213"/>
  <sheetViews>
    <sheetView tabSelected="1" topLeftCell="M196" zoomScale="115" zoomScaleNormal="115" workbookViewId="0">
      <selection activeCell="AB200" sqref="AB200"/>
    </sheetView>
  </sheetViews>
  <sheetFormatPr defaultColWidth="9" defaultRowHeight="16.5"/>
  <cols>
    <col min="1" max="4" width="9" style="6"/>
    <col min="5" max="5" width="9" style="28"/>
    <col min="6" max="9" width="9" style="6"/>
    <col min="10" max="10" width="10.125" style="6" customWidth="1"/>
    <col min="11" max="11" width="6.5" style="6" customWidth="1"/>
    <col min="12" max="12" width="12.5" style="6" customWidth="1"/>
    <col min="13" max="13" width="15" style="6" customWidth="1"/>
    <col min="14" max="14" width="12.5" style="6" customWidth="1"/>
    <col min="15" max="15" width="15" style="6" customWidth="1"/>
    <col min="16" max="16" width="12.5" style="6" customWidth="1"/>
    <col min="17" max="17" width="15" style="6" customWidth="1"/>
    <col min="18" max="18" width="12.5" style="6" customWidth="1"/>
    <col min="19" max="19" width="14" style="6" bestFit="1" customWidth="1"/>
    <col min="20" max="20" width="15.625" style="6" bestFit="1" customWidth="1"/>
    <col min="21" max="21" width="9.875" style="6" bestFit="1" customWidth="1"/>
    <col min="22" max="23" width="9" style="6"/>
    <col min="24" max="24" width="10.375" style="6" customWidth="1"/>
    <col min="25" max="25" width="10.625" style="6" customWidth="1"/>
    <col min="26" max="29" width="10" style="6" customWidth="1"/>
    <col min="30" max="16384" width="9" style="6"/>
  </cols>
  <sheetData>
    <row r="3" spans="3:18" ht="16.5" customHeight="1"/>
    <row r="4" spans="3:18" ht="16.149999999999999" customHeight="1"/>
    <row r="5" spans="3:18" ht="16.149999999999999" customHeight="1">
      <c r="D5" s="28"/>
      <c r="F5" s="28"/>
      <c r="G5" s="28"/>
      <c r="H5" s="28"/>
      <c r="I5" s="28"/>
      <c r="J5" s="28"/>
    </row>
    <row r="6" spans="3:18" ht="36" customHeight="1">
      <c r="C6" s="29" t="s">
        <v>25</v>
      </c>
      <c r="D6" s="28"/>
      <c r="F6" s="28"/>
      <c r="G6" s="28"/>
      <c r="H6" s="28"/>
      <c r="I6" s="28"/>
      <c r="J6" s="28"/>
      <c r="M6" s="59" t="s">
        <v>19</v>
      </c>
      <c r="N6" s="60"/>
      <c r="O6" s="60"/>
      <c r="P6" s="60"/>
      <c r="Q6" s="60"/>
      <c r="R6" s="61"/>
    </row>
    <row r="7" spans="3:18">
      <c r="C7" s="6">
        <v>0.70833333333333304</v>
      </c>
      <c r="F7" s="30">
        <v>1</v>
      </c>
      <c r="G7" s="19">
        <v>5</v>
      </c>
      <c r="H7" s="19">
        <v>0</v>
      </c>
      <c r="I7" s="19">
        <v>0</v>
      </c>
      <c r="J7" s="28"/>
      <c r="M7" s="13" t="s">
        <v>18</v>
      </c>
      <c r="N7" s="14"/>
      <c r="O7" s="14"/>
      <c r="P7" s="14"/>
      <c r="Q7" s="14"/>
      <c r="R7" s="15"/>
    </row>
    <row r="8" spans="3:18">
      <c r="C8" s="6">
        <v>0.70833333333333304</v>
      </c>
      <c r="D8" s="28"/>
      <c r="F8" s="28">
        <v>0</v>
      </c>
      <c r="G8" s="6">
        <v>6</v>
      </c>
      <c r="H8" s="6">
        <v>0</v>
      </c>
      <c r="I8" s="6">
        <v>0</v>
      </c>
      <c r="J8" s="28"/>
      <c r="M8" s="17" t="s">
        <v>16</v>
      </c>
      <c r="N8" s="14"/>
      <c r="O8" s="14"/>
      <c r="P8" s="14"/>
      <c r="Q8" s="14"/>
      <c r="R8" s="15"/>
    </row>
    <row r="9" spans="3:18">
      <c r="C9" s="6">
        <v>0.95833333333333304</v>
      </c>
      <c r="D9" s="28"/>
      <c r="F9" s="28">
        <v>0</v>
      </c>
      <c r="G9" s="6">
        <v>3</v>
      </c>
      <c r="H9" s="6">
        <v>3</v>
      </c>
      <c r="I9" s="6">
        <v>0</v>
      </c>
      <c r="J9" s="28"/>
      <c r="M9" s="17" t="s">
        <v>21</v>
      </c>
      <c r="N9" s="14"/>
      <c r="O9" s="14"/>
      <c r="P9" s="14"/>
      <c r="Q9" s="14"/>
      <c r="R9" s="15"/>
    </row>
    <row r="10" spans="3:18">
      <c r="C10" s="6">
        <v>0.66666666666666596</v>
      </c>
      <c r="D10" s="28"/>
      <c r="F10" s="28">
        <v>0</v>
      </c>
      <c r="G10" s="6">
        <v>0</v>
      </c>
      <c r="H10" s="6">
        <v>0</v>
      </c>
      <c r="I10" s="6">
        <v>6</v>
      </c>
      <c r="J10" s="28"/>
      <c r="M10" s="21"/>
      <c r="N10" s="22"/>
      <c r="O10" s="22"/>
      <c r="P10" s="22"/>
      <c r="Q10" s="22"/>
      <c r="R10" s="23"/>
    </row>
    <row r="11" spans="3:18">
      <c r="C11" s="6">
        <v>0.75</v>
      </c>
      <c r="D11" s="28"/>
      <c r="F11" s="28"/>
      <c r="J11" s="28"/>
    </row>
    <row r="12" spans="3:18">
      <c r="C12" s="6">
        <v>0.83333333333333304</v>
      </c>
      <c r="D12" s="28"/>
      <c r="F12" s="28">
        <v>5</v>
      </c>
      <c r="G12" s="6">
        <v>1</v>
      </c>
      <c r="H12" s="6">
        <v>0</v>
      </c>
      <c r="I12" s="6">
        <v>0</v>
      </c>
      <c r="J12" s="28"/>
    </row>
    <row r="13" spans="3:18" ht="17.25" thickBot="1">
      <c r="C13" s="6">
        <v>0.875</v>
      </c>
      <c r="D13" s="28"/>
      <c r="F13" s="28">
        <v>2</v>
      </c>
      <c r="G13" s="6">
        <v>4</v>
      </c>
      <c r="H13" s="6">
        <v>0</v>
      </c>
      <c r="I13" s="6">
        <v>0</v>
      </c>
      <c r="J13" s="28"/>
      <c r="Q13" s="6">
        <f>(M16+N17+O18+P19)/SUM(M16:P19)</f>
        <v>0.84</v>
      </c>
    </row>
    <row r="14" spans="3:18" ht="17.25" thickBot="1">
      <c r="C14" s="6">
        <v>0.875</v>
      </c>
      <c r="D14" s="28"/>
      <c r="F14" s="28">
        <v>0</v>
      </c>
      <c r="G14" s="6">
        <v>0</v>
      </c>
      <c r="H14" s="6">
        <v>6</v>
      </c>
      <c r="I14" s="6">
        <v>0</v>
      </c>
      <c r="J14" s="28"/>
      <c r="M14" s="62" t="s">
        <v>29</v>
      </c>
      <c r="N14" s="63"/>
      <c r="O14" s="63"/>
      <c r="P14" s="64"/>
    </row>
    <row r="15" spans="3:18" ht="17.25" thickBot="1">
      <c r="C15" s="6">
        <v>0.83333333333333304</v>
      </c>
      <c r="D15" s="28"/>
      <c r="F15" s="28">
        <v>0</v>
      </c>
      <c r="G15" s="6">
        <v>0</v>
      </c>
      <c r="H15" s="6">
        <v>0</v>
      </c>
      <c r="I15" s="6">
        <v>6</v>
      </c>
      <c r="J15" s="28"/>
      <c r="M15" s="42" t="s">
        <v>38</v>
      </c>
      <c r="N15" s="31" t="s">
        <v>37</v>
      </c>
      <c r="O15" s="31" t="s">
        <v>39</v>
      </c>
      <c r="P15" s="31" t="s">
        <v>40</v>
      </c>
    </row>
    <row r="16" spans="3:18" ht="17.45" customHeight="1">
      <c r="C16" s="6">
        <v>0.79166666666666596</v>
      </c>
      <c r="D16" s="28"/>
      <c r="F16" s="28"/>
      <c r="J16" s="28"/>
      <c r="K16" s="56" t="s">
        <v>28</v>
      </c>
      <c r="L16" s="31" t="s">
        <v>38</v>
      </c>
      <c r="M16" s="33">
        <f>SUM(F7,F12,F17,F22,F27,F32,F37,F42,F47,F52,F57,F62,F67,F72,F77,F82,F87,F92,F97,F102,F107,F112,F117,F122,F127)</f>
        <v>104</v>
      </c>
      <c r="N16" s="55">
        <f t="shared" ref="N16:P16" si="0">SUM(G7,G12,G17,G22,G27,G32,G37,G42,G47,G52,G57,G62,G67,G72,G77,G82,G87,G92,G97,G102,G107,G112,G117,G122,G127)</f>
        <v>46</v>
      </c>
      <c r="O16" s="55">
        <f t="shared" si="0"/>
        <v>0</v>
      </c>
      <c r="P16" s="55">
        <f t="shared" si="0"/>
        <v>0</v>
      </c>
      <c r="Q16" s="6">
        <f>SUM(M16:P16)</f>
        <v>150</v>
      </c>
    </row>
    <row r="17" spans="2:22">
      <c r="C17" s="6">
        <v>0.83333333333333304</v>
      </c>
      <c r="D17" s="28"/>
      <c r="F17" s="28">
        <v>4</v>
      </c>
      <c r="G17" s="6">
        <v>2</v>
      </c>
      <c r="H17" s="6">
        <v>0</v>
      </c>
      <c r="I17" s="6">
        <v>0</v>
      </c>
      <c r="J17" s="28"/>
      <c r="K17" s="57"/>
      <c r="L17" s="31" t="s">
        <v>37</v>
      </c>
      <c r="M17" s="55">
        <f t="shared" ref="M17:M19" si="1">SUM(F8,F13,F18,F23,F28,F33,F38,F43,F48,F53,F58,F63,F68,F73,F78,F83,F88,F93,F98,F103,F108,F113,F118,F123,F128)</f>
        <v>13</v>
      </c>
      <c r="N17" s="33">
        <f t="shared" ref="N17:N19" si="2">SUM(G8,G13,G18,G23,G28,G33,G38,G43,G48,G53,G58,G63,G68,G73,G78,G83,G88,G93,G98,G103,G108,G113,G118,G123,G128)</f>
        <v>118</v>
      </c>
      <c r="O17" s="55">
        <f t="shared" ref="O17:O19" si="3">SUM(H8,H13,H18,H23,H28,H33,H38,H43,H48,H53,H58,H63,H68,H73,H78,H83,H88,H93,H98,H103,H108,H113,H118,H123,H128)</f>
        <v>17</v>
      </c>
      <c r="P17" s="55">
        <f t="shared" ref="P17:P19" si="4">SUM(I8,I13,I18,I23,I28,I33,I38,I43,I48,I53,I58,I63,I68,I73,I78,I83,I88,I93,I98,I103,I108,I113,I118,I123,I128)</f>
        <v>2</v>
      </c>
      <c r="Q17" s="6">
        <f t="shared" ref="Q17:Q19" si="5">SUM(M17:P17)</f>
        <v>150</v>
      </c>
    </row>
    <row r="18" spans="2:22">
      <c r="C18" s="6">
        <v>0.79166666666666596</v>
      </c>
      <c r="D18" s="28"/>
      <c r="F18" s="28">
        <v>0</v>
      </c>
      <c r="G18" s="6">
        <v>6</v>
      </c>
      <c r="H18" s="6">
        <v>0</v>
      </c>
      <c r="I18" s="6">
        <v>0</v>
      </c>
      <c r="J18" s="28"/>
      <c r="K18" s="57"/>
      <c r="L18" s="31" t="s">
        <v>39</v>
      </c>
      <c r="M18" s="55">
        <f t="shared" si="1"/>
        <v>0</v>
      </c>
      <c r="N18" s="55">
        <f t="shared" si="2"/>
        <v>18</v>
      </c>
      <c r="O18" s="33">
        <f t="shared" si="3"/>
        <v>132</v>
      </c>
      <c r="P18" s="55">
        <f t="shared" si="4"/>
        <v>0</v>
      </c>
      <c r="Q18" s="6">
        <f t="shared" si="5"/>
        <v>150</v>
      </c>
    </row>
    <row r="19" spans="2:22" ht="17.25" thickBot="1">
      <c r="C19" s="6">
        <v>0.83333333333333304</v>
      </c>
      <c r="D19" s="28"/>
      <c r="F19" s="28">
        <v>0</v>
      </c>
      <c r="G19" s="6">
        <v>1</v>
      </c>
      <c r="H19" s="6">
        <v>5</v>
      </c>
      <c r="I19" s="6">
        <v>0</v>
      </c>
      <c r="J19" s="28"/>
      <c r="K19" s="58"/>
      <c r="L19" s="31" t="s">
        <v>40</v>
      </c>
      <c r="M19" s="55">
        <f t="shared" si="1"/>
        <v>0</v>
      </c>
      <c r="N19" s="55">
        <f t="shared" si="2"/>
        <v>0</v>
      </c>
      <c r="O19" s="55">
        <f t="shared" si="3"/>
        <v>0</v>
      </c>
      <c r="P19" s="33">
        <f t="shared" si="4"/>
        <v>150</v>
      </c>
      <c r="Q19" s="6">
        <f t="shared" si="5"/>
        <v>150</v>
      </c>
    </row>
    <row r="20" spans="2:22" ht="17.25" thickBot="1">
      <c r="C20" s="6">
        <v>0.95833333333333304</v>
      </c>
      <c r="D20" s="28"/>
      <c r="F20" s="28">
        <v>0</v>
      </c>
      <c r="G20" s="6">
        <v>0</v>
      </c>
      <c r="H20" s="6">
        <v>0</v>
      </c>
      <c r="I20" s="6">
        <v>6</v>
      </c>
      <c r="J20" s="28"/>
      <c r="M20" s="6" t="s">
        <v>30</v>
      </c>
    </row>
    <row r="21" spans="2:22">
      <c r="C21" s="6">
        <v>0.91666666666666596</v>
      </c>
      <c r="D21" s="28"/>
      <c r="F21" s="28"/>
      <c r="J21" s="28"/>
      <c r="K21" s="71" t="s">
        <v>32</v>
      </c>
      <c r="L21" s="72"/>
      <c r="M21" s="69" t="s">
        <v>35</v>
      </c>
      <c r="N21" s="70"/>
      <c r="O21" s="67" t="s">
        <v>34</v>
      </c>
      <c r="P21" s="68"/>
      <c r="Q21" s="65" t="s">
        <v>33</v>
      </c>
      <c r="R21" s="66"/>
    </row>
    <row r="22" spans="2:22" ht="16.5" customHeight="1">
      <c r="C22" s="6">
        <v>0.91666666666666596</v>
      </c>
      <c r="D22" s="28"/>
      <c r="F22" s="28">
        <v>6</v>
      </c>
      <c r="G22" s="6">
        <v>0</v>
      </c>
      <c r="H22" s="6">
        <v>0</v>
      </c>
      <c r="I22" s="6">
        <v>0</v>
      </c>
      <c r="J22" s="52"/>
      <c r="K22" s="44">
        <v>3</v>
      </c>
      <c r="L22" s="20">
        <v>1</v>
      </c>
      <c r="M22" s="46">
        <v>5</v>
      </c>
      <c r="N22" s="20">
        <v>1</v>
      </c>
      <c r="O22" s="48">
        <v>6</v>
      </c>
      <c r="P22" s="20">
        <v>2</v>
      </c>
      <c r="Q22" s="50">
        <v>6</v>
      </c>
      <c r="R22" s="34">
        <v>0</v>
      </c>
    </row>
    <row r="23" spans="2:22">
      <c r="C23" s="6">
        <v>0.79166666666666596</v>
      </c>
      <c r="D23" s="28"/>
      <c r="F23" s="28">
        <v>0</v>
      </c>
      <c r="G23" s="6">
        <v>6</v>
      </c>
      <c r="H23" s="6">
        <v>0</v>
      </c>
      <c r="I23" s="6">
        <v>0</v>
      </c>
      <c r="J23" s="52"/>
      <c r="K23" s="35">
        <v>1</v>
      </c>
      <c r="L23" s="45">
        <v>20</v>
      </c>
      <c r="M23" s="13">
        <v>3</v>
      </c>
      <c r="N23" s="47">
        <v>15</v>
      </c>
      <c r="O23" s="13">
        <v>0</v>
      </c>
      <c r="P23" s="49">
        <v>16</v>
      </c>
      <c r="Q23" s="13">
        <v>0</v>
      </c>
      <c r="R23" s="51">
        <v>18</v>
      </c>
      <c r="U23" s="28"/>
      <c r="V23" s="28"/>
    </row>
    <row r="24" spans="2:22">
      <c r="C24" s="6">
        <v>0.91666666666666596</v>
      </c>
      <c r="D24" s="28"/>
      <c r="F24" s="28">
        <v>0</v>
      </c>
      <c r="G24" s="6">
        <v>1</v>
      </c>
      <c r="H24" s="6">
        <v>5</v>
      </c>
      <c r="I24" s="6">
        <v>0</v>
      </c>
      <c r="J24" s="28"/>
      <c r="K24" s="35" t="s">
        <v>26</v>
      </c>
      <c r="L24" s="40">
        <f>SUM(K22,L23)/SUM(K22:L23)</f>
        <v>0.92</v>
      </c>
      <c r="M24" s="13" t="s">
        <v>26</v>
      </c>
      <c r="N24" s="40">
        <f t="shared" ref="N24:R24" si="6">SUM(M22,N23)/SUM(M22:N23)</f>
        <v>0.83333333333333337</v>
      </c>
      <c r="O24" s="13" t="s">
        <v>26</v>
      </c>
      <c r="P24" s="40">
        <f t="shared" si="6"/>
        <v>0.91666666666666663</v>
      </c>
      <c r="Q24" s="13" t="s">
        <v>26</v>
      </c>
      <c r="R24" s="36">
        <f t="shared" si="6"/>
        <v>1</v>
      </c>
      <c r="U24" s="28"/>
      <c r="V24" s="28"/>
    </row>
    <row r="25" spans="2:22">
      <c r="C25" s="6">
        <v>0.875</v>
      </c>
      <c r="D25" s="28"/>
      <c r="F25" s="28">
        <v>0</v>
      </c>
      <c r="G25" s="6">
        <v>0</v>
      </c>
      <c r="H25" s="6">
        <v>0</v>
      </c>
      <c r="I25" s="6">
        <v>6</v>
      </c>
      <c r="J25" s="28"/>
      <c r="K25" s="35" t="s">
        <v>27</v>
      </c>
      <c r="L25" s="40">
        <f>K22/SUM(K22:K23)</f>
        <v>0.75</v>
      </c>
      <c r="M25" s="13" t="s">
        <v>27</v>
      </c>
      <c r="N25" s="40">
        <f t="shared" ref="N25:R25" si="7">M22/SUM(M22:M23)</f>
        <v>0.625</v>
      </c>
      <c r="O25" s="13" t="s">
        <v>27</v>
      </c>
      <c r="P25" s="40">
        <f t="shared" si="7"/>
        <v>1</v>
      </c>
      <c r="Q25" s="13" t="s">
        <v>27</v>
      </c>
      <c r="R25" s="36">
        <f t="shared" si="7"/>
        <v>1</v>
      </c>
      <c r="S25" s="28"/>
      <c r="T25" s="28"/>
      <c r="U25" s="28"/>
      <c r="V25" s="28"/>
    </row>
    <row r="26" spans="2:22">
      <c r="C26" s="6">
        <v>0.91666666666666596</v>
      </c>
      <c r="D26" s="28"/>
      <c r="F26" s="28"/>
      <c r="G26" s="27"/>
      <c r="J26" s="28"/>
      <c r="K26" s="35" t="s">
        <v>31</v>
      </c>
      <c r="L26" s="40">
        <f>K22/SUM(K22:L22)</f>
        <v>0.75</v>
      </c>
      <c r="M26" s="13" t="s">
        <v>31</v>
      </c>
      <c r="N26" s="40">
        <f t="shared" ref="N26:R26" si="8">M22/SUM(M22:N22)</f>
        <v>0.83333333333333337</v>
      </c>
      <c r="O26" s="13" t="s">
        <v>31</v>
      </c>
      <c r="P26" s="40">
        <f t="shared" si="8"/>
        <v>0.75</v>
      </c>
      <c r="Q26" s="13" t="s">
        <v>31</v>
      </c>
      <c r="R26" s="36">
        <f t="shared" si="8"/>
        <v>1</v>
      </c>
    </row>
    <row r="27" spans="2:22" ht="17.25" thickBot="1">
      <c r="B27" s="28"/>
      <c r="C27" s="6" t="s">
        <v>14</v>
      </c>
      <c r="D27" s="28">
        <f>AVERAGE(C7:C26)</f>
        <v>0.83749999999999947</v>
      </c>
      <c r="F27" s="28">
        <v>4</v>
      </c>
      <c r="G27" s="6">
        <v>2</v>
      </c>
      <c r="H27" s="6">
        <v>0</v>
      </c>
      <c r="I27" s="6">
        <v>0</v>
      </c>
      <c r="J27" s="28"/>
      <c r="K27" s="37" t="s">
        <v>36</v>
      </c>
      <c r="L27" s="41">
        <f>SUM(L22,K23)/SUM(K22:L23)</f>
        <v>0.08</v>
      </c>
      <c r="M27" s="38" t="s">
        <v>36</v>
      </c>
      <c r="N27" s="41">
        <f t="shared" ref="N27:R27" si="9">SUM(N22,M23)/SUM(M22:N23)</f>
        <v>0.16666666666666666</v>
      </c>
      <c r="O27" s="38" t="s">
        <v>36</v>
      </c>
      <c r="P27" s="41">
        <f t="shared" si="9"/>
        <v>8.3333333333333329E-2</v>
      </c>
      <c r="Q27" s="38" t="s">
        <v>36</v>
      </c>
      <c r="R27" s="39">
        <f t="shared" si="9"/>
        <v>0</v>
      </c>
    </row>
    <row r="28" spans="2:22">
      <c r="C28" s="6" t="s">
        <v>15</v>
      </c>
      <c r="D28" s="28">
        <f>_xlfn.STDEV.S(C7:C26)</f>
        <v>8.4314400482094223E-2</v>
      </c>
      <c r="F28" s="28">
        <v>0</v>
      </c>
      <c r="G28" s="6">
        <v>5</v>
      </c>
      <c r="H28" s="6">
        <v>1</v>
      </c>
      <c r="I28" s="6">
        <v>0</v>
      </c>
      <c r="J28" s="28"/>
      <c r="K28" s="28"/>
      <c r="L28" s="28"/>
      <c r="M28" s="28"/>
      <c r="N28" s="28"/>
      <c r="O28" s="28"/>
      <c r="P28" s="28"/>
    </row>
    <row r="29" spans="2:22">
      <c r="D29" s="28"/>
      <c r="F29" s="28">
        <v>0</v>
      </c>
      <c r="G29" s="6">
        <v>1</v>
      </c>
      <c r="H29" s="6">
        <v>5</v>
      </c>
      <c r="I29" s="6">
        <v>0</v>
      </c>
      <c r="J29" s="28"/>
      <c r="K29" s="28"/>
      <c r="L29" s="28"/>
      <c r="M29" s="28"/>
      <c r="N29" s="28"/>
      <c r="O29" s="28"/>
      <c r="P29" s="28"/>
    </row>
    <row r="30" spans="2:22">
      <c r="C30" s="28"/>
      <c r="D30" s="28"/>
      <c r="F30" s="28">
        <v>0</v>
      </c>
      <c r="G30" s="6">
        <v>0</v>
      </c>
      <c r="H30" s="6">
        <v>0</v>
      </c>
      <c r="I30" s="6">
        <v>6</v>
      </c>
      <c r="J30" s="28"/>
      <c r="K30" s="28"/>
      <c r="L30" s="28"/>
      <c r="M30" s="28"/>
      <c r="N30" s="28"/>
      <c r="O30" s="28"/>
      <c r="P30" s="28"/>
    </row>
    <row r="31" spans="2:22">
      <c r="D31" s="28"/>
      <c r="F31" s="28"/>
      <c r="J31" s="28"/>
      <c r="K31" s="28"/>
      <c r="L31" s="28"/>
      <c r="M31" s="28"/>
      <c r="N31" s="28"/>
      <c r="O31" s="28"/>
      <c r="P31" s="28"/>
    </row>
    <row r="32" spans="2:22">
      <c r="D32" s="28"/>
      <c r="F32" s="28">
        <v>5</v>
      </c>
      <c r="G32" s="6">
        <v>1</v>
      </c>
      <c r="H32" s="6">
        <v>0</v>
      </c>
      <c r="I32" s="6">
        <v>0</v>
      </c>
      <c r="J32" s="28"/>
      <c r="K32" s="28"/>
      <c r="L32" s="28"/>
      <c r="M32" s="28"/>
      <c r="N32" s="28"/>
      <c r="O32" s="28"/>
      <c r="P32" s="28"/>
    </row>
    <row r="33" spans="4:20">
      <c r="D33" s="28"/>
      <c r="F33" s="28">
        <v>0</v>
      </c>
      <c r="G33" s="6">
        <v>3</v>
      </c>
      <c r="H33" s="6">
        <v>3</v>
      </c>
      <c r="I33" s="6">
        <v>0</v>
      </c>
      <c r="J33" s="28"/>
      <c r="K33" s="28"/>
      <c r="L33" s="28"/>
      <c r="M33" s="28"/>
      <c r="N33" s="28"/>
      <c r="O33" s="28"/>
      <c r="P33" s="28"/>
    </row>
    <row r="34" spans="4:20">
      <c r="D34" s="28"/>
      <c r="F34" s="28">
        <v>0</v>
      </c>
      <c r="G34" s="6">
        <v>0</v>
      </c>
      <c r="H34" s="6">
        <v>6</v>
      </c>
      <c r="I34" s="6">
        <v>0</v>
      </c>
      <c r="J34" s="28"/>
      <c r="K34" s="28"/>
      <c r="L34" s="28"/>
      <c r="M34" s="28"/>
      <c r="N34" s="28"/>
      <c r="O34" s="28"/>
      <c r="P34" s="28"/>
    </row>
    <row r="35" spans="4:20">
      <c r="D35" s="28"/>
      <c r="F35" s="28">
        <v>0</v>
      </c>
      <c r="G35" s="6">
        <v>0</v>
      </c>
      <c r="H35" s="6">
        <v>0</v>
      </c>
      <c r="I35" s="6">
        <v>6</v>
      </c>
      <c r="J35" s="28"/>
      <c r="K35" s="28"/>
      <c r="L35" s="28"/>
      <c r="M35" s="28"/>
      <c r="N35" s="28"/>
      <c r="O35" s="28"/>
      <c r="P35" s="28"/>
    </row>
    <row r="36" spans="4:20">
      <c r="D36" s="28"/>
      <c r="F36" s="28"/>
      <c r="J36" s="28"/>
      <c r="K36" s="28"/>
      <c r="L36" s="28"/>
      <c r="M36" s="28"/>
      <c r="N36" s="28"/>
      <c r="O36" s="28"/>
      <c r="P36" s="28"/>
    </row>
    <row r="37" spans="4:20">
      <c r="F37" s="6">
        <v>6</v>
      </c>
      <c r="G37" s="6">
        <v>0</v>
      </c>
      <c r="H37" s="6">
        <v>0</v>
      </c>
      <c r="I37" s="6">
        <v>0</v>
      </c>
      <c r="K37" s="28"/>
      <c r="L37" s="28"/>
      <c r="M37" s="28"/>
      <c r="N37" s="28"/>
      <c r="O37" s="28"/>
      <c r="P37" s="28"/>
    </row>
    <row r="38" spans="4:20">
      <c r="F38" s="6">
        <v>2</v>
      </c>
      <c r="G38" s="6">
        <v>4</v>
      </c>
      <c r="H38" s="6">
        <v>0</v>
      </c>
      <c r="I38" s="6">
        <v>0</v>
      </c>
    </row>
    <row r="39" spans="4:20">
      <c r="F39" s="6">
        <v>0</v>
      </c>
      <c r="G39" s="6">
        <v>1</v>
      </c>
      <c r="H39" s="6">
        <v>5</v>
      </c>
      <c r="I39" s="6">
        <v>0</v>
      </c>
    </row>
    <row r="40" spans="4:20">
      <c r="F40" s="6">
        <v>0</v>
      </c>
      <c r="G40" s="6">
        <v>0</v>
      </c>
      <c r="H40" s="6">
        <v>0</v>
      </c>
      <c r="I40" s="6">
        <v>6</v>
      </c>
    </row>
    <row r="42" spans="4:20">
      <c r="F42" s="6">
        <v>1</v>
      </c>
      <c r="G42" s="6">
        <v>5</v>
      </c>
      <c r="H42" s="6">
        <v>0</v>
      </c>
      <c r="I42" s="6">
        <v>0</v>
      </c>
    </row>
    <row r="43" spans="4:20">
      <c r="F43" s="6">
        <v>0</v>
      </c>
      <c r="G43" s="6">
        <v>4</v>
      </c>
      <c r="H43" s="6">
        <v>2</v>
      </c>
      <c r="I43" s="6">
        <v>0</v>
      </c>
    </row>
    <row r="44" spans="4:20">
      <c r="F44" s="6">
        <v>0</v>
      </c>
      <c r="G44" s="6">
        <v>0</v>
      </c>
      <c r="H44" s="6">
        <v>6</v>
      </c>
      <c r="I44" s="6">
        <v>0</v>
      </c>
    </row>
    <row r="45" spans="4:20">
      <c r="F45" s="6">
        <v>0</v>
      </c>
      <c r="G45" s="6">
        <v>0</v>
      </c>
      <c r="H45" s="6">
        <v>0</v>
      </c>
      <c r="I45" s="6">
        <v>6</v>
      </c>
      <c r="T45" s="43"/>
    </row>
    <row r="47" spans="4:20">
      <c r="F47" s="6">
        <v>1</v>
      </c>
      <c r="G47" s="6">
        <v>5</v>
      </c>
      <c r="H47" s="6">
        <v>0</v>
      </c>
      <c r="I47" s="6">
        <v>0</v>
      </c>
    </row>
    <row r="48" spans="4:20">
      <c r="F48" s="6">
        <v>0</v>
      </c>
      <c r="G48" s="6">
        <v>5</v>
      </c>
      <c r="H48" s="6">
        <v>1</v>
      </c>
      <c r="I48" s="6">
        <v>0</v>
      </c>
    </row>
    <row r="49" spans="6:9">
      <c r="F49" s="6">
        <v>0</v>
      </c>
      <c r="G49" s="6">
        <v>0</v>
      </c>
      <c r="H49" s="6">
        <v>6</v>
      </c>
      <c r="I49" s="6">
        <v>0</v>
      </c>
    </row>
    <row r="50" spans="6:9">
      <c r="F50" s="6">
        <v>0</v>
      </c>
      <c r="G50" s="6">
        <v>0</v>
      </c>
      <c r="H50" s="6">
        <v>0</v>
      </c>
      <c r="I50" s="6">
        <v>6</v>
      </c>
    </row>
    <row r="52" spans="6:9">
      <c r="F52" s="6">
        <v>4</v>
      </c>
      <c r="G52" s="6">
        <v>2</v>
      </c>
      <c r="H52" s="6">
        <v>0</v>
      </c>
      <c r="I52" s="6">
        <v>0</v>
      </c>
    </row>
    <row r="53" spans="6:9">
      <c r="F53" s="6">
        <v>2</v>
      </c>
      <c r="G53" s="6">
        <v>3</v>
      </c>
      <c r="H53" s="6">
        <v>1</v>
      </c>
      <c r="I53" s="6">
        <v>0</v>
      </c>
    </row>
    <row r="54" spans="6:9">
      <c r="F54" s="6">
        <v>0</v>
      </c>
      <c r="G54" s="6">
        <v>1</v>
      </c>
      <c r="H54" s="6">
        <v>5</v>
      </c>
      <c r="I54" s="6">
        <v>0</v>
      </c>
    </row>
    <row r="55" spans="6:9">
      <c r="F55" s="6">
        <v>0</v>
      </c>
      <c r="G55" s="6">
        <v>0</v>
      </c>
      <c r="H55" s="6">
        <v>0</v>
      </c>
      <c r="I55" s="6">
        <v>6</v>
      </c>
    </row>
    <row r="57" spans="6:9">
      <c r="F57" s="6">
        <v>3</v>
      </c>
      <c r="G57" s="6">
        <v>3</v>
      </c>
      <c r="H57" s="6">
        <v>0</v>
      </c>
      <c r="I57" s="6">
        <v>0</v>
      </c>
    </row>
    <row r="58" spans="6:9">
      <c r="F58" s="6">
        <v>0</v>
      </c>
      <c r="G58" s="6">
        <v>4</v>
      </c>
      <c r="H58" s="6">
        <v>2</v>
      </c>
      <c r="I58" s="6">
        <v>0</v>
      </c>
    </row>
    <row r="59" spans="6:9">
      <c r="F59" s="6">
        <v>0</v>
      </c>
      <c r="G59" s="6">
        <v>1</v>
      </c>
      <c r="H59" s="6">
        <v>5</v>
      </c>
      <c r="I59" s="6">
        <v>0</v>
      </c>
    </row>
    <row r="60" spans="6:9">
      <c r="F60" s="6">
        <v>0</v>
      </c>
      <c r="G60" s="6">
        <v>0</v>
      </c>
      <c r="H60" s="6">
        <v>0</v>
      </c>
      <c r="I60" s="6">
        <v>6</v>
      </c>
    </row>
    <row r="62" spans="6:9">
      <c r="F62" s="6">
        <v>4</v>
      </c>
      <c r="G62" s="6">
        <v>2</v>
      </c>
      <c r="H62" s="6">
        <v>0</v>
      </c>
      <c r="I62" s="6">
        <v>0</v>
      </c>
    </row>
    <row r="63" spans="6:9">
      <c r="F63" s="6">
        <v>0</v>
      </c>
      <c r="G63" s="6">
        <v>6</v>
      </c>
      <c r="H63" s="6">
        <v>0</v>
      </c>
      <c r="I63" s="6">
        <v>0</v>
      </c>
    </row>
    <row r="64" spans="6:9">
      <c r="F64" s="6">
        <v>0</v>
      </c>
      <c r="G64" s="6">
        <v>0</v>
      </c>
      <c r="H64" s="6">
        <v>6</v>
      </c>
      <c r="I64" s="6">
        <v>0</v>
      </c>
    </row>
    <row r="65" spans="6:22">
      <c r="F65" s="6">
        <v>0</v>
      </c>
      <c r="G65" s="6">
        <v>0</v>
      </c>
      <c r="H65" s="6">
        <v>0</v>
      </c>
      <c r="I65" s="6">
        <v>6</v>
      </c>
    </row>
    <row r="67" spans="6:22">
      <c r="F67" s="6">
        <v>5</v>
      </c>
      <c r="G67" s="6">
        <v>1</v>
      </c>
      <c r="H67" s="6">
        <v>0</v>
      </c>
      <c r="I67" s="6">
        <v>0</v>
      </c>
    </row>
    <row r="68" spans="6:22">
      <c r="F68" s="6">
        <v>0</v>
      </c>
      <c r="G68" s="6">
        <v>5</v>
      </c>
      <c r="H68" s="6">
        <v>1</v>
      </c>
      <c r="I68" s="6">
        <v>0</v>
      </c>
    </row>
    <row r="69" spans="6:22">
      <c r="F69" s="6">
        <v>0</v>
      </c>
      <c r="G69" s="6">
        <v>2</v>
      </c>
      <c r="H69" s="6">
        <v>4</v>
      </c>
      <c r="I69" s="6">
        <v>0</v>
      </c>
    </row>
    <row r="70" spans="6:22">
      <c r="F70" s="6">
        <v>0</v>
      </c>
      <c r="G70" s="6">
        <v>0</v>
      </c>
      <c r="H70" s="6">
        <v>0</v>
      </c>
      <c r="I70" s="6">
        <v>6</v>
      </c>
      <c r="U70" s="6" t="s">
        <v>48</v>
      </c>
      <c r="V70" s="54">
        <f>SUM(T75:T78)/4</f>
        <v>0.85249717069303788</v>
      </c>
    </row>
    <row r="71" spans="6:22">
      <c r="U71" s="6" t="s">
        <v>50</v>
      </c>
      <c r="V71" s="54">
        <f>SUM(U75:U78)/4</f>
        <v>0.84</v>
      </c>
    </row>
    <row r="72" spans="6:22" ht="17.25" thickBot="1">
      <c r="F72" s="6">
        <v>6</v>
      </c>
      <c r="G72" s="6">
        <v>0</v>
      </c>
      <c r="H72" s="6">
        <v>0</v>
      </c>
      <c r="I72" s="6">
        <v>0</v>
      </c>
      <c r="U72" s="6" t="s">
        <v>52</v>
      </c>
      <c r="V72" s="54">
        <f>SUM(V75:V78)/4</f>
        <v>0.84154755449471463</v>
      </c>
    </row>
    <row r="73" spans="6:22" ht="17.25" thickBot="1">
      <c r="F73" s="6">
        <v>0</v>
      </c>
      <c r="G73" s="6">
        <v>6</v>
      </c>
      <c r="H73" s="6">
        <v>0</v>
      </c>
      <c r="I73" s="6">
        <v>0</v>
      </c>
      <c r="M73" s="62" t="s">
        <v>29</v>
      </c>
      <c r="N73" s="63"/>
      <c r="O73" s="63"/>
      <c r="P73" s="64"/>
      <c r="T73" s="6" t="s">
        <v>53</v>
      </c>
      <c r="U73" s="6" t="s">
        <v>55</v>
      </c>
      <c r="V73" s="54">
        <f>SUM(M75,N76,O77,P78)/(SUM(M75,N76,O77,P78)+SUM(N75:P75,M76:M78,N77:N78,O76:P76,P77,O78))</f>
        <v>0.84</v>
      </c>
    </row>
    <row r="74" spans="6:22" ht="17.25" thickBot="1">
      <c r="F74" s="6">
        <v>0</v>
      </c>
      <c r="G74" s="6">
        <v>0</v>
      </c>
      <c r="H74" s="6">
        <v>6</v>
      </c>
      <c r="I74" s="6">
        <v>0</v>
      </c>
      <c r="M74" s="42" t="s">
        <v>38</v>
      </c>
      <c r="N74" s="31" t="s">
        <v>37</v>
      </c>
      <c r="O74" s="31" t="s">
        <v>39</v>
      </c>
      <c r="P74" s="31" t="s">
        <v>40</v>
      </c>
      <c r="T74" s="6" t="s">
        <v>44</v>
      </c>
      <c r="U74" s="6" t="s">
        <v>45</v>
      </c>
      <c r="V74" s="6" t="s">
        <v>46</v>
      </c>
    </row>
    <row r="75" spans="6:22">
      <c r="F75" s="6">
        <v>0</v>
      </c>
      <c r="G75" s="6">
        <v>0</v>
      </c>
      <c r="H75" s="6">
        <v>0</v>
      </c>
      <c r="I75" s="6">
        <v>6</v>
      </c>
      <c r="K75" s="56" t="s">
        <v>28</v>
      </c>
      <c r="L75" s="31" t="s">
        <v>38</v>
      </c>
      <c r="M75" s="33">
        <v>104</v>
      </c>
      <c r="N75" s="32">
        <v>46</v>
      </c>
      <c r="O75" s="32">
        <v>0</v>
      </c>
      <c r="P75" s="32">
        <v>0</v>
      </c>
      <c r="Q75" s="6" t="s">
        <v>47</v>
      </c>
      <c r="R75" s="6">
        <v>0.85361340543476916</v>
      </c>
      <c r="S75" s="31" t="s">
        <v>38</v>
      </c>
      <c r="T75" s="54">
        <f>M75/SUM(M75:M78)</f>
        <v>0.88888888888888884</v>
      </c>
      <c r="U75" s="54">
        <f>M75/SUM(M75:P75)</f>
        <v>0.69333333333333336</v>
      </c>
      <c r="V75" s="54">
        <f>2*T75*U75/(T75+U75)</f>
        <v>0.77902621722846432</v>
      </c>
    </row>
    <row r="76" spans="6:22">
      <c r="K76" s="57"/>
      <c r="L76" s="31" t="s">
        <v>37</v>
      </c>
      <c r="M76" s="32">
        <v>13</v>
      </c>
      <c r="N76" s="33">
        <v>118</v>
      </c>
      <c r="O76" s="32">
        <v>17</v>
      </c>
      <c r="P76" s="32">
        <v>2</v>
      </c>
      <c r="Q76" s="6" t="s">
        <v>49</v>
      </c>
      <c r="R76" s="6">
        <v>0.84009362960064771</v>
      </c>
      <c r="S76" s="31" t="s">
        <v>37</v>
      </c>
      <c r="T76" s="54">
        <f>N76/SUM(N75:N78)</f>
        <v>0.64835164835164838</v>
      </c>
      <c r="U76" s="54">
        <f>N76/SUM(M76:P76)</f>
        <v>0.78666666666666663</v>
      </c>
      <c r="V76" s="54">
        <f t="shared" ref="V76:V78" si="10">2*T76*U76/(T76+U76)</f>
        <v>0.71084337349397597</v>
      </c>
    </row>
    <row r="77" spans="6:22">
      <c r="F77" s="6">
        <v>4</v>
      </c>
      <c r="G77" s="6">
        <v>2</v>
      </c>
      <c r="H77" s="6">
        <v>0</v>
      </c>
      <c r="I77" s="6">
        <v>0</v>
      </c>
      <c r="K77" s="57"/>
      <c r="L77" s="31" t="s">
        <v>39</v>
      </c>
      <c r="M77" s="32">
        <v>0</v>
      </c>
      <c r="N77" s="32">
        <v>18</v>
      </c>
      <c r="O77" s="33">
        <v>132</v>
      </c>
      <c r="P77" s="32">
        <v>0</v>
      </c>
      <c r="Q77" s="6" t="s">
        <v>51</v>
      </c>
      <c r="R77" s="6">
        <v>0.84351342954700836</v>
      </c>
      <c r="S77" s="31" t="s">
        <v>39</v>
      </c>
      <c r="T77" s="54">
        <f>O77/SUM(O75:O78)</f>
        <v>0.88590604026845643</v>
      </c>
      <c r="U77" s="54">
        <f>O77/SUM(M77:P77)</f>
        <v>0.88</v>
      </c>
      <c r="V77" s="54">
        <f t="shared" si="10"/>
        <v>0.88294314381270911</v>
      </c>
    </row>
    <row r="78" spans="6:22" ht="17.25" thickBot="1">
      <c r="F78" s="6">
        <v>0</v>
      </c>
      <c r="G78" s="6">
        <v>6</v>
      </c>
      <c r="H78" s="6">
        <v>0</v>
      </c>
      <c r="I78" s="6">
        <v>0</v>
      </c>
      <c r="K78" s="58"/>
      <c r="L78" s="31" t="s">
        <v>40</v>
      </c>
      <c r="M78" s="32">
        <v>0</v>
      </c>
      <c r="N78" s="32">
        <v>0</v>
      </c>
      <c r="O78" s="32">
        <v>0</v>
      </c>
      <c r="P78" s="33">
        <v>150</v>
      </c>
      <c r="Q78" s="6" t="s">
        <v>54</v>
      </c>
      <c r="R78" s="6">
        <v>0.83750000000000002</v>
      </c>
      <c r="S78" s="31" t="s">
        <v>40</v>
      </c>
      <c r="T78" s="54">
        <f>P78/SUM(P75:P78)</f>
        <v>0.98684210526315785</v>
      </c>
      <c r="U78" s="54">
        <f>P78/SUM(M78:P78)</f>
        <v>1</v>
      </c>
      <c r="V78" s="54">
        <f t="shared" si="10"/>
        <v>0.99337748344370858</v>
      </c>
    </row>
    <row r="79" spans="6:22">
      <c r="F79" s="6">
        <v>0</v>
      </c>
      <c r="G79" s="6">
        <v>1</v>
      </c>
      <c r="H79" s="6">
        <v>5</v>
      </c>
      <c r="I79" s="6">
        <v>0</v>
      </c>
    </row>
    <row r="80" spans="6:22">
      <c r="F80" s="6">
        <v>0</v>
      </c>
      <c r="G80" s="6">
        <v>0</v>
      </c>
      <c r="H80" s="6">
        <v>0</v>
      </c>
      <c r="I80" s="6">
        <v>6</v>
      </c>
    </row>
    <row r="81" spans="6:20">
      <c r="Q81" s="6" t="s">
        <v>41</v>
      </c>
      <c r="R81" s="6" t="s">
        <v>42</v>
      </c>
      <c r="S81" s="6" t="s">
        <v>43</v>
      </c>
      <c r="T81" s="6" t="s">
        <v>56</v>
      </c>
    </row>
    <row r="82" spans="6:20">
      <c r="F82" s="6">
        <v>1</v>
      </c>
      <c r="G82" s="6">
        <v>5</v>
      </c>
      <c r="H82" s="6">
        <v>0</v>
      </c>
      <c r="I82" s="6">
        <v>0</v>
      </c>
      <c r="P82" s="6" t="s">
        <v>57</v>
      </c>
      <c r="Q82" s="53">
        <v>0.43333333134651186</v>
      </c>
      <c r="R82" s="53">
        <v>0.31666666567325591</v>
      </c>
      <c r="S82" s="53">
        <v>0.34791666865348814</v>
      </c>
      <c r="T82" s="6">
        <v>0.83750000000000002</v>
      </c>
    </row>
    <row r="83" spans="6:20">
      <c r="F83" s="6">
        <v>0</v>
      </c>
      <c r="G83" s="6">
        <v>4</v>
      </c>
      <c r="H83" s="6">
        <v>2</v>
      </c>
      <c r="I83" s="6">
        <v>0</v>
      </c>
      <c r="P83" s="6" t="s">
        <v>58</v>
      </c>
      <c r="Q83" s="53">
        <v>0.61458333134651144</v>
      </c>
      <c r="R83" s="53">
        <v>0.62395833730697592</v>
      </c>
      <c r="S83" s="53">
        <v>0.48437500298023195</v>
      </c>
      <c r="T83" s="6">
        <v>0.83750000000000002</v>
      </c>
    </row>
    <row r="84" spans="6:20">
      <c r="F84" s="6">
        <v>0</v>
      </c>
      <c r="G84" s="6">
        <v>1</v>
      </c>
      <c r="H84" s="6">
        <v>5</v>
      </c>
      <c r="I84" s="6">
        <v>0</v>
      </c>
      <c r="P84" s="6" t="s">
        <v>59</v>
      </c>
      <c r="Q84" s="53">
        <v>0.67777777910232484</v>
      </c>
      <c r="R84" s="53">
        <v>0.68749999999999956</v>
      </c>
      <c r="S84" s="53">
        <v>0.67777776718139626</v>
      </c>
      <c r="T84" s="6">
        <v>0.83750000000000002</v>
      </c>
    </row>
    <row r="85" spans="6:20">
      <c r="F85" s="6">
        <v>0</v>
      </c>
      <c r="G85" s="6">
        <v>0</v>
      </c>
      <c r="H85" s="6">
        <v>0</v>
      </c>
      <c r="I85" s="6">
        <v>6</v>
      </c>
      <c r="P85" s="6" t="s">
        <v>60</v>
      </c>
      <c r="Q85" s="53">
        <v>0.7999999999999996</v>
      </c>
      <c r="R85" s="53">
        <v>0.75000000596046412</v>
      </c>
      <c r="S85" s="53">
        <v>0.81927083730697592</v>
      </c>
      <c r="T85" s="6">
        <v>0.83750000000000002</v>
      </c>
    </row>
    <row r="86" spans="6:20">
      <c r="P86" s="6" t="s">
        <v>61</v>
      </c>
      <c r="Q86" s="53">
        <v>0.95249998569488492</v>
      </c>
      <c r="R86" s="53">
        <v>0.93625000119209267</v>
      </c>
      <c r="S86" s="53">
        <v>0.92333332896232567</v>
      </c>
      <c r="T86" s="6">
        <v>0.83750000000000002</v>
      </c>
    </row>
    <row r="87" spans="6:20">
      <c r="F87" s="6">
        <v>5</v>
      </c>
      <c r="G87" s="6">
        <v>1</v>
      </c>
      <c r="H87" s="6">
        <v>0</v>
      </c>
      <c r="I87" s="6">
        <v>0</v>
      </c>
      <c r="P87" s="6" t="s">
        <v>62</v>
      </c>
      <c r="Q87" s="53">
        <v>0.98166666626930199</v>
      </c>
      <c r="R87" s="53">
        <v>0.91791667342185934</v>
      </c>
      <c r="S87" s="53">
        <v>0.93354167342185934</v>
      </c>
      <c r="T87" s="6">
        <v>0.83750000000000002</v>
      </c>
    </row>
    <row r="88" spans="6:20">
      <c r="F88" s="6">
        <v>1</v>
      </c>
      <c r="G88" s="6">
        <v>4</v>
      </c>
      <c r="H88" s="6">
        <v>0</v>
      </c>
      <c r="I88" s="6">
        <v>1</v>
      </c>
      <c r="P88" s="6" t="s">
        <v>63</v>
      </c>
      <c r="Q88" s="53">
        <v>0.96270833611488305</v>
      </c>
      <c r="R88" s="53">
        <v>0.96656250357627838</v>
      </c>
      <c r="S88" s="53">
        <v>0.96687500476837118</v>
      </c>
      <c r="T88" s="6">
        <v>0.83750000000000002</v>
      </c>
    </row>
    <row r="89" spans="6:20">
      <c r="F89" s="6">
        <v>0</v>
      </c>
      <c r="G89" s="6">
        <v>0</v>
      </c>
      <c r="H89" s="6">
        <v>6</v>
      </c>
      <c r="I89" s="6">
        <v>0</v>
      </c>
    </row>
    <row r="90" spans="6:20">
      <c r="F90" s="6">
        <v>0</v>
      </c>
      <c r="G90" s="6">
        <v>0</v>
      </c>
      <c r="H90" s="6">
        <v>0</v>
      </c>
      <c r="I90" s="6">
        <v>6</v>
      </c>
    </row>
    <row r="92" spans="6:20">
      <c r="F92" s="6">
        <v>2</v>
      </c>
      <c r="G92" s="6">
        <v>4</v>
      </c>
      <c r="H92" s="6">
        <v>0</v>
      </c>
      <c r="I92" s="6">
        <v>0</v>
      </c>
    </row>
    <row r="93" spans="6:20">
      <c r="F93" s="6">
        <v>0</v>
      </c>
      <c r="G93" s="6">
        <v>6</v>
      </c>
      <c r="H93" s="6">
        <v>0</v>
      </c>
      <c r="I93" s="6">
        <v>0</v>
      </c>
    </row>
    <row r="94" spans="6:20">
      <c r="F94" s="6">
        <v>0</v>
      </c>
      <c r="G94" s="6">
        <v>1</v>
      </c>
      <c r="H94" s="6">
        <v>5</v>
      </c>
      <c r="I94" s="6">
        <v>0</v>
      </c>
    </row>
    <row r="95" spans="6:20">
      <c r="F95" s="6">
        <v>0</v>
      </c>
      <c r="G95" s="6">
        <v>0</v>
      </c>
      <c r="H95" s="6">
        <v>0</v>
      </c>
      <c r="I95" s="6">
        <v>6</v>
      </c>
    </row>
    <row r="97" spans="6:9">
      <c r="F97" s="6">
        <v>6</v>
      </c>
      <c r="G97" s="6">
        <v>0</v>
      </c>
      <c r="H97" s="6">
        <v>0</v>
      </c>
      <c r="I97" s="6">
        <v>0</v>
      </c>
    </row>
    <row r="98" spans="6:9">
      <c r="F98" s="6">
        <v>1</v>
      </c>
      <c r="G98" s="6">
        <v>4</v>
      </c>
      <c r="H98" s="6">
        <v>1</v>
      </c>
      <c r="I98" s="6">
        <v>0</v>
      </c>
    </row>
    <row r="99" spans="6:9">
      <c r="F99" s="6">
        <v>0</v>
      </c>
      <c r="G99" s="6">
        <v>0</v>
      </c>
      <c r="H99" s="6">
        <v>6</v>
      </c>
      <c r="I99" s="6">
        <v>0</v>
      </c>
    </row>
    <row r="100" spans="6:9">
      <c r="F100" s="6">
        <v>0</v>
      </c>
      <c r="G100" s="6">
        <v>0</v>
      </c>
      <c r="H100" s="6">
        <v>0</v>
      </c>
      <c r="I100" s="6">
        <v>6</v>
      </c>
    </row>
    <row r="102" spans="6:9">
      <c r="F102" s="6">
        <v>5</v>
      </c>
      <c r="G102" s="6">
        <v>1</v>
      </c>
      <c r="H102" s="6">
        <v>0</v>
      </c>
      <c r="I102" s="6">
        <v>0</v>
      </c>
    </row>
    <row r="103" spans="6:9">
      <c r="F103" s="6">
        <v>0</v>
      </c>
      <c r="G103" s="6">
        <v>4</v>
      </c>
      <c r="H103" s="6">
        <v>1</v>
      </c>
      <c r="I103" s="6">
        <v>1</v>
      </c>
    </row>
    <row r="104" spans="6:9">
      <c r="F104" s="6">
        <v>0</v>
      </c>
      <c r="G104" s="6">
        <v>0</v>
      </c>
      <c r="H104" s="6">
        <v>6</v>
      </c>
      <c r="I104" s="6">
        <v>0</v>
      </c>
    </row>
    <row r="105" spans="6:9">
      <c r="F105" s="6">
        <v>0</v>
      </c>
      <c r="G105" s="6">
        <v>0</v>
      </c>
      <c r="H105" s="6">
        <v>0</v>
      </c>
      <c r="I105" s="6">
        <v>6</v>
      </c>
    </row>
    <row r="107" spans="6:9">
      <c r="F107" s="6">
        <v>4</v>
      </c>
      <c r="G107" s="6">
        <v>2</v>
      </c>
      <c r="H107" s="6">
        <v>0</v>
      </c>
      <c r="I107" s="6">
        <v>0</v>
      </c>
    </row>
    <row r="108" spans="6:9">
      <c r="F108" s="6">
        <v>1</v>
      </c>
      <c r="G108" s="6">
        <v>4</v>
      </c>
      <c r="H108" s="6">
        <v>1</v>
      </c>
      <c r="I108" s="6">
        <v>0</v>
      </c>
    </row>
    <row r="109" spans="6:9">
      <c r="F109" s="6">
        <v>0</v>
      </c>
      <c r="G109" s="6">
        <v>3</v>
      </c>
      <c r="H109" s="6">
        <v>3</v>
      </c>
      <c r="I109" s="6">
        <v>0</v>
      </c>
    </row>
    <row r="110" spans="6:9">
      <c r="F110" s="6">
        <v>0</v>
      </c>
      <c r="G110" s="6">
        <v>0</v>
      </c>
      <c r="H110" s="6">
        <v>0</v>
      </c>
      <c r="I110" s="6">
        <v>6</v>
      </c>
    </row>
    <row r="112" spans="6:9">
      <c r="F112" s="6">
        <v>6</v>
      </c>
      <c r="G112" s="6">
        <v>0</v>
      </c>
      <c r="H112" s="6">
        <v>0</v>
      </c>
      <c r="I112" s="6">
        <v>0</v>
      </c>
    </row>
    <row r="113" spans="6:22">
      <c r="F113" s="6">
        <v>0</v>
      </c>
      <c r="G113" s="6">
        <v>6</v>
      </c>
      <c r="H113" s="6">
        <v>0</v>
      </c>
      <c r="I113" s="6">
        <v>0</v>
      </c>
    </row>
    <row r="114" spans="6:22">
      <c r="F114" s="6">
        <v>0</v>
      </c>
      <c r="G114" s="6">
        <v>0</v>
      </c>
      <c r="H114" s="6">
        <v>6</v>
      </c>
      <c r="I114" s="6">
        <v>0</v>
      </c>
    </row>
    <row r="115" spans="6:22">
      <c r="F115" s="6">
        <v>0</v>
      </c>
      <c r="G115" s="6">
        <v>0</v>
      </c>
      <c r="H115" s="6">
        <v>0</v>
      </c>
      <c r="I115" s="6">
        <v>6</v>
      </c>
    </row>
    <row r="117" spans="6:22">
      <c r="F117" s="6">
        <v>6</v>
      </c>
      <c r="G117" s="6">
        <v>0</v>
      </c>
      <c r="H117" s="6">
        <v>0</v>
      </c>
      <c r="I117" s="6">
        <v>0</v>
      </c>
    </row>
    <row r="118" spans="6:22">
      <c r="F118" s="6">
        <v>1</v>
      </c>
      <c r="G118" s="6">
        <v>5</v>
      </c>
      <c r="H118" s="6">
        <v>0</v>
      </c>
      <c r="I118" s="6">
        <v>0</v>
      </c>
    </row>
    <row r="119" spans="6:22">
      <c r="F119" s="6">
        <v>0</v>
      </c>
      <c r="G119" s="6">
        <v>0</v>
      </c>
      <c r="H119" s="6">
        <v>6</v>
      </c>
      <c r="I119" s="6">
        <v>0</v>
      </c>
    </row>
    <row r="120" spans="6:22">
      <c r="F120" s="6">
        <v>0</v>
      </c>
      <c r="G120" s="6">
        <v>0</v>
      </c>
      <c r="H120" s="6">
        <v>0</v>
      </c>
      <c r="I120" s="6">
        <v>6</v>
      </c>
      <c r="M120" s="6">
        <v>1</v>
      </c>
      <c r="N120" s="6">
        <v>44</v>
      </c>
      <c r="O120" s="6">
        <v>-49</v>
      </c>
      <c r="P120" s="6">
        <v>21</v>
      </c>
      <c r="Q120" s="6">
        <v>47</v>
      </c>
      <c r="R120" s="6">
        <v>7</v>
      </c>
      <c r="S120" s="6">
        <v>-9</v>
      </c>
      <c r="T120" s="6">
        <v>-37</v>
      </c>
      <c r="U120" s="6">
        <v>-6</v>
      </c>
      <c r="V120" s="6">
        <v>105.52</v>
      </c>
    </row>
    <row r="121" spans="6:22">
      <c r="M121" s="6">
        <v>2</v>
      </c>
      <c r="N121" s="6">
        <v>33</v>
      </c>
      <c r="O121" s="6">
        <v>15</v>
      </c>
      <c r="P121" s="6">
        <v>0</v>
      </c>
      <c r="Q121" s="6">
        <v>31</v>
      </c>
      <c r="R121" s="6">
        <v>10</v>
      </c>
      <c r="S121" s="6">
        <v>0</v>
      </c>
      <c r="T121" s="6">
        <v>-8</v>
      </c>
      <c r="U121" s="6">
        <v>25</v>
      </c>
      <c r="V121" s="6">
        <v>105.86</v>
      </c>
    </row>
    <row r="122" spans="6:22">
      <c r="F122" s="6">
        <v>4</v>
      </c>
      <c r="G122" s="6">
        <v>2</v>
      </c>
      <c r="H122" s="6">
        <v>0</v>
      </c>
      <c r="I122" s="6">
        <v>0</v>
      </c>
      <c r="M122" s="6">
        <v>3</v>
      </c>
      <c r="N122" s="6">
        <v>-76</v>
      </c>
      <c r="O122" s="6">
        <v>-42</v>
      </c>
      <c r="P122" s="6">
        <v>60</v>
      </c>
      <c r="Q122" s="6">
        <v>11</v>
      </c>
      <c r="R122" s="6">
        <v>-3</v>
      </c>
      <c r="S122" s="6">
        <v>-6</v>
      </c>
      <c r="T122" s="6">
        <v>-1</v>
      </c>
      <c r="U122" s="6">
        <v>9</v>
      </c>
      <c r="V122" s="6">
        <v>118.11</v>
      </c>
    </row>
    <row r="123" spans="6:22">
      <c r="F123" s="6">
        <v>0</v>
      </c>
      <c r="G123" s="6">
        <v>5</v>
      </c>
      <c r="H123" s="6">
        <v>1</v>
      </c>
      <c r="I123" s="6">
        <v>0</v>
      </c>
      <c r="M123" s="6">
        <v>4</v>
      </c>
      <c r="N123" s="6">
        <v>-41</v>
      </c>
      <c r="O123" s="6">
        <v>-36</v>
      </c>
      <c r="P123" s="6">
        <v>15</v>
      </c>
      <c r="Q123" s="6">
        <v>-18</v>
      </c>
      <c r="R123" s="6">
        <v>-9</v>
      </c>
      <c r="S123" s="6">
        <v>-2</v>
      </c>
      <c r="T123" s="6">
        <v>0</v>
      </c>
      <c r="U123" s="6">
        <v>-30</v>
      </c>
      <c r="V123" s="6">
        <v>118.11</v>
      </c>
    </row>
    <row r="124" spans="6:22">
      <c r="F124" s="6">
        <v>0</v>
      </c>
      <c r="G124" s="6">
        <v>0</v>
      </c>
      <c r="H124" s="6">
        <v>6</v>
      </c>
      <c r="I124" s="6">
        <v>0</v>
      </c>
      <c r="M124" s="6">
        <v>5</v>
      </c>
      <c r="N124" s="6">
        <v>56</v>
      </c>
      <c r="O124" s="6">
        <v>120</v>
      </c>
      <c r="P124" s="6">
        <v>-28</v>
      </c>
      <c r="Q124" s="6">
        <v>64</v>
      </c>
      <c r="R124" s="6">
        <v>12</v>
      </c>
      <c r="S124" s="6">
        <v>3</v>
      </c>
      <c r="T124" s="6">
        <v>-14</v>
      </c>
      <c r="U124" s="6">
        <v>15</v>
      </c>
      <c r="V124" s="6">
        <v>117.89</v>
      </c>
    </row>
    <row r="125" spans="6:22">
      <c r="F125" s="6">
        <v>0</v>
      </c>
      <c r="G125" s="6">
        <v>0</v>
      </c>
      <c r="H125" s="6">
        <v>0</v>
      </c>
      <c r="I125" s="6">
        <v>6</v>
      </c>
      <c r="M125" s="6">
        <v>6</v>
      </c>
      <c r="N125" s="6">
        <v>-25</v>
      </c>
      <c r="O125" s="6">
        <v>-51</v>
      </c>
      <c r="P125" s="6">
        <v>-6</v>
      </c>
      <c r="Q125" s="6">
        <v>-35</v>
      </c>
      <c r="R125" s="6">
        <v>-19</v>
      </c>
      <c r="S125" s="6">
        <v>-9</v>
      </c>
      <c r="T125" s="6">
        <v>-12</v>
      </c>
      <c r="U125" s="6">
        <v>-30</v>
      </c>
      <c r="V125" s="6">
        <v>117.71</v>
      </c>
    </row>
    <row r="126" spans="6:22">
      <c r="M126" s="6">
        <v>7</v>
      </c>
      <c r="N126" s="6">
        <v>-12</v>
      </c>
      <c r="O126" s="6">
        <v>-15</v>
      </c>
      <c r="P126" s="6">
        <v>-9</v>
      </c>
      <c r="Q126" s="6">
        <v>0</v>
      </c>
      <c r="R126" s="6">
        <v>9</v>
      </c>
      <c r="S126" s="6">
        <v>13</v>
      </c>
      <c r="T126" s="6">
        <v>-11</v>
      </c>
      <c r="U126" s="6">
        <v>-12</v>
      </c>
      <c r="V126" s="6">
        <v>117.71</v>
      </c>
    </row>
    <row r="127" spans="6:22">
      <c r="F127" s="6">
        <v>6</v>
      </c>
      <c r="G127" s="6">
        <v>0</v>
      </c>
      <c r="H127" s="6">
        <v>0</v>
      </c>
      <c r="I127" s="6">
        <v>0</v>
      </c>
      <c r="M127" s="6">
        <v>8</v>
      </c>
      <c r="N127" s="6">
        <v>25</v>
      </c>
      <c r="O127" s="6">
        <v>41</v>
      </c>
      <c r="P127" s="6">
        <v>27</v>
      </c>
      <c r="Q127" s="6">
        <v>75</v>
      </c>
      <c r="R127" s="6">
        <v>27</v>
      </c>
      <c r="S127" s="6">
        <v>3</v>
      </c>
      <c r="T127" s="6">
        <v>-24</v>
      </c>
      <c r="U127" s="6">
        <v>4</v>
      </c>
      <c r="V127" s="6">
        <v>117.42</v>
      </c>
    </row>
    <row r="128" spans="6:22">
      <c r="F128" s="6">
        <v>3</v>
      </c>
      <c r="G128" s="6">
        <v>3</v>
      </c>
      <c r="H128" s="6">
        <v>0</v>
      </c>
      <c r="I128" s="6">
        <v>0</v>
      </c>
      <c r="M128" s="6">
        <v>9</v>
      </c>
      <c r="N128" s="6">
        <v>-126</v>
      </c>
      <c r="O128" s="6">
        <v>-128</v>
      </c>
      <c r="P128" s="6">
        <v>124</v>
      </c>
      <c r="Q128" s="6">
        <v>-18</v>
      </c>
      <c r="R128" s="6">
        <v>-6</v>
      </c>
      <c r="S128" s="6">
        <v>7</v>
      </c>
      <c r="T128" s="6">
        <v>-10</v>
      </c>
      <c r="U128" s="6">
        <v>15</v>
      </c>
      <c r="V128" s="6">
        <v>117.7</v>
      </c>
    </row>
    <row r="129" spans="6:22">
      <c r="F129" s="6">
        <v>0</v>
      </c>
      <c r="G129" s="6">
        <v>1</v>
      </c>
      <c r="H129" s="6">
        <v>5</v>
      </c>
      <c r="I129" s="6">
        <v>0</v>
      </c>
      <c r="M129" s="6">
        <v>10</v>
      </c>
      <c r="N129" s="6">
        <v>8</v>
      </c>
      <c r="O129" s="6">
        <v>34</v>
      </c>
      <c r="P129" s="6">
        <v>29</v>
      </c>
      <c r="Q129" s="6">
        <v>-48</v>
      </c>
      <c r="R129" s="6">
        <v>-43</v>
      </c>
      <c r="S129" s="6">
        <v>-54</v>
      </c>
      <c r="T129" s="6">
        <v>28</v>
      </c>
      <c r="U129" s="6">
        <v>-67</v>
      </c>
      <c r="V129" s="6">
        <v>106.76</v>
      </c>
    </row>
    <row r="130" spans="6:22">
      <c r="F130" s="6">
        <v>0</v>
      </c>
      <c r="G130" s="6">
        <v>0</v>
      </c>
      <c r="H130" s="6">
        <v>0</v>
      </c>
      <c r="I130" s="6">
        <v>6</v>
      </c>
      <c r="M130" s="6">
        <v>11</v>
      </c>
      <c r="N130" s="6">
        <v>-89</v>
      </c>
      <c r="O130" s="6">
        <v>-27</v>
      </c>
      <c r="P130" s="6">
        <v>-65</v>
      </c>
      <c r="Q130" s="6">
        <v>-44</v>
      </c>
      <c r="R130" s="6">
        <v>-25</v>
      </c>
      <c r="S130" s="6">
        <v>-4</v>
      </c>
      <c r="T130" s="6">
        <v>-19</v>
      </c>
      <c r="U130" s="6">
        <v>-5</v>
      </c>
      <c r="V130" s="6">
        <v>106.76</v>
      </c>
    </row>
    <row r="131" spans="6:22">
      <c r="M131" s="6">
        <v>12</v>
      </c>
      <c r="N131" s="6">
        <v>64</v>
      </c>
      <c r="O131" s="6">
        <v>76</v>
      </c>
      <c r="P131" s="6">
        <v>-11</v>
      </c>
      <c r="Q131" s="6">
        <v>-83</v>
      </c>
      <c r="R131" s="6">
        <v>-28</v>
      </c>
      <c r="S131" s="6">
        <v>-28</v>
      </c>
      <c r="T131" s="6">
        <v>-18</v>
      </c>
      <c r="U131" s="6">
        <v>-15</v>
      </c>
      <c r="V131" s="6">
        <v>106.57</v>
      </c>
    </row>
    <row r="132" spans="6:22">
      <c r="M132" s="6">
        <v>13</v>
      </c>
      <c r="N132" s="6">
        <v>-81</v>
      </c>
      <c r="O132" s="6">
        <v>-57</v>
      </c>
      <c r="P132" s="6">
        <v>-35</v>
      </c>
      <c r="Q132" s="6">
        <v>-73</v>
      </c>
      <c r="R132" s="6">
        <v>-11</v>
      </c>
      <c r="S132" s="6">
        <v>7</v>
      </c>
      <c r="T132" s="6">
        <v>93</v>
      </c>
      <c r="U132" s="6">
        <v>-20</v>
      </c>
      <c r="V132" s="6">
        <v>105.89</v>
      </c>
    </row>
    <row r="133" spans="6:22">
      <c r="M133" s="6">
        <v>14</v>
      </c>
      <c r="N133" s="6">
        <v>94</v>
      </c>
      <c r="O133" s="6">
        <v>75</v>
      </c>
      <c r="P133" s="6">
        <v>23</v>
      </c>
      <c r="Q133" s="6">
        <v>66</v>
      </c>
      <c r="R133" s="6">
        <v>47</v>
      </c>
      <c r="S133" s="6">
        <v>38</v>
      </c>
      <c r="T133" s="6">
        <v>31</v>
      </c>
      <c r="U133" s="6">
        <v>50</v>
      </c>
      <c r="V133" s="6">
        <v>102.99</v>
      </c>
    </row>
    <row r="134" spans="6:22">
      <c r="M134" s="6">
        <v>15</v>
      </c>
      <c r="N134" s="6">
        <v>65</v>
      </c>
      <c r="O134" s="6">
        <v>81</v>
      </c>
      <c r="P134" s="6">
        <v>18</v>
      </c>
      <c r="Q134" s="6">
        <v>57</v>
      </c>
      <c r="R134" s="6">
        <v>3</v>
      </c>
      <c r="S134" s="6">
        <v>-3</v>
      </c>
      <c r="T134" s="6">
        <v>12</v>
      </c>
      <c r="U134" s="6">
        <v>68</v>
      </c>
      <c r="V134" s="6">
        <v>94.65</v>
      </c>
    </row>
    <row r="135" spans="6:22">
      <c r="M135" s="6">
        <v>16</v>
      </c>
      <c r="N135" s="6">
        <v>-120</v>
      </c>
      <c r="O135" s="6">
        <v>-128</v>
      </c>
      <c r="P135" s="6">
        <v>-68</v>
      </c>
      <c r="Q135" s="6">
        <v>-34</v>
      </c>
      <c r="R135" s="6">
        <v>4</v>
      </c>
      <c r="S135" s="6">
        <v>7</v>
      </c>
      <c r="T135" s="6">
        <v>83</v>
      </c>
      <c r="U135" s="6">
        <v>-10</v>
      </c>
      <c r="V135" s="6">
        <v>94.65</v>
      </c>
    </row>
    <row r="136" spans="6:22">
      <c r="M136" s="6">
        <v>17</v>
      </c>
      <c r="N136" s="6">
        <v>84</v>
      </c>
      <c r="O136" s="6">
        <v>127</v>
      </c>
      <c r="P136" s="6">
        <v>63</v>
      </c>
      <c r="Q136" s="6">
        <v>22</v>
      </c>
      <c r="R136" s="6">
        <v>3</v>
      </c>
      <c r="S136" s="6">
        <v>9</v>
      </c>
      <c r="T136" s="6">
        <v>7</v>
      </c>
      <c r="U136" s="6">
        <v>28</v>
      </c>
      <c r="V136" s="6">
        <v>87.16</v>
      </c>
    </row>
    <row r="137" spans="6:22">
      <c r="M137" s="6">
        <v>18</v>
      </c>
      <c r="N137" s="6">
        <v>60</v>
      </c>
      <c r="O137" s="6">
        <v>52</v>
      </c>
      <c r="P137" s="6">
        <v>52</v>
      </c>
      <c r="Q137" s="6">
        <v>29</v>
      </c>
      <c r="R137" s="6">
        <v>6</v>
      </c>
      <c r="S137" s="6">
        <v>7</v>
      </c>
      <c r="T137" s="6">
        <v>-91</v>
      </c>
      <c r="U137" s="6">
        <v>-58</v>
      </c>
      <c r="V137" s="6">
        <v>95.89</v>
      </c>
    </row>
    <row r="138" spans="6:22">
      <c r="M138" s="6">
        <v>19</v>
      </c>
      <c r="N138" s="6">
        <v>-19</v>
      </c>
      <c r="O138" s="6">
        <v>22</v>
      </c>
      <c r="P138" s="6">
        <v>53</v>
      </c>
      <c r="Q138" s="6">
        <v>94</v>
      </c>
      <c r="R138" s="6">
        <v>31</v>
      </c>
      <c r="S138" s="6">
        <v>7</v>
      </c>
      <c r="T138" s="6">
        <v>34</v>
      </c>
      <c r="U138" s="6">
        <v>12</v>
      </c>
      <c r="V138" s="6">
        <v>90.67</v>
      </c>
    </row>
    <row r="139" spans="6:22">
      <c r="M139" s="6">
        <v>20</v>
      </c>
      <c r="N139" s="6">
        <v>-31</v>
      </c>
      <c r="O139" s="6">
        <v>-74</v>
      </c>
      <c r="P139" s="6">
        <v>-113</v>
      </c>
      <c r="Q139" s="6">
        <v>-13</v>
      </c>
      <c r="R139" s="6">
        <v>11</v>
      </c>
      <c r="S139" s="6">
        <v>0</v>
      </c>
      <c r="T139" s="6">
        <v>-99</v>
      </c>
      <c r="U139" s="6">
        <v>-38</v>
      </c>
      <c r="V139" s="6">
        <v>90.37</v>
      </c>
    </row>
    <row r="140" spans="6:22">
      <c r="M140" s="6">
        <v>21</v>
      </c>
      <c r="N140" s="6">
        <v>6</v>
      </c>
      <c r="O140" s="6">
        <v>5</v>
      </c>
      <c r="P140" s="6">
        <v>66</v>
      </c>
      <c r="Q140" s="6">
        <v>59</v>
      </c>
      <c r="R140" s="6">
        <v>25</v>
      </c>
      <c r="S140" s="6">
        <v>0</v>
      </c>
      <c r="T140" s="6">
        <v>-34</v>
      </c>
      <c r="U140" s="6">
        <v>-29</v>
      </c>
      <c r="V140" s="6">
        <v>90.37</v>
      </c>
    </row>
    <row r="141" spans="6:22">
      <c r="M141" s="6">
        <v>22</v>
      </c>
      <c r="N141" s="6">
        <v>-75</v>
      </c>
      <c r="O141" s="6">
        <v>-28</v>
      </c>
      <c r="P141" s="6">
        <v>-66</v>
      </c>
      <c r="Q141" s="6">
        <v>-105</v>
      </c>
      <c r="R141" s="6">
        <v>-55</v>
      </c>
      <c r="S141" s="6">
        <v>-4</v>
      </c>
      <c r="T141" s="6">
        <v>41</v>
      </c>
      <c r="U141" s="6">
        <v>28</v>
      </c>
      <c r="V141" s="6">
        <v>90.91</v>
      </c>
    </row>
    <row r="142" spans="6:22">
      <c r="M142" s="6">
        <v>23</v>
      </c>
      <c r="N142" s="6">
        <v>-3</v>
      </c>
      <c r="O142" s="6">
        <v>-33</v>
      </c>
      <c r="P142" s="6">
        <v>23</v>
      </c>
      <c r="Q142" s="6">
        <v>-33</v>
      </c>
      <c r="R142" s="6">
        <v>-18</v>
      </c>
      <c r="S142" s="6">
        <v>-8</v>
      </c>
      <c r="T142" s="6">
        <v>12</v>
      </c>
      <c r="U142" s="6">
        <v>-27</v>
      </c>
      <c r="V142" s="6">
        <v>82.15</v>
      </c>
    </row>
    <row r="143" spans="6:22">
      <c r="M143" s="6">
        <v>24</v>
      </c>
      <c r="N143" s="6">
        <v>-7</v>
      </c>
      <c r="O143" s="6">
        <v>121</v>
      </c>
      <c r="P143" s="6">
        <v>35</v>
      </c>
      <c r="Q143" s="6">
        <v>16</v>
      </c>
      <c r="R143" s="6">
        <v>35</v>
      </c>
      <c r="S143" s="6">
        <v>18</v>
      </c>
      <c r="T143" s="6">
        <v>1</v>
      </c>
      <c r="U143" s="6">
        <v>-2</v>
      </c>
      <c r="V143" s="6">
        <v>83.62</v>
      </c>
    </row>
    <row r="144" spans="6:22">
      <c r="M144" s="6">
        <v>25</v>
      </c>
      <c r="N144" s="6">
        <v>-92</v>
      </c>
      <c r="O144" s="6">
        <v>-44</v>
      </c>
      <c r="P144" s="6">
        <v>-41</v>
      </c>
      <c r="Q144" s="6">
        <v>-86</v>
      </c>
      <c r="R144" s="6">
        <v>-40</v>
      </c>
      <c r="S144" s="6">
        <v>-14</v>
      </c>
      <c r="T144" s="6">
        <v>19</v>
      </c>
      <c r="U144" s="6">
        <v>1</v>
      </c>
      <c r="V144" s="6">
        <v>83.62</v>
      </c>
    </row>
    <row r="145" spans="13:22">
      <c r="M145" s="6">
        <v>26</v>
      </c>
      <c r="N145" s="6">
        <v>-60</v>
      </c>
      <c r="O145" s="6">
        <v>-91</v>
      </c>
      <c r="P145" s="6">
        <v>-67</v>
      </c>
      <c r="Q145" s="6">
        <v>-36</v>
      </c>
      <c r="R145" s="6">
        <v>-7</v>
      </c>
      <c r="S145" s="6">
        <v>10</v>
      </c>
      <c r="T145" s="6">
        <v>48</v>
      </c>
      <c r="U145" s="6">
        <v>13</v>
      </c>
      <c r="V145" s="6">
        <v>81.41</v>
      </c>
    </row>
    <row r="146" spans="13:22">
      <c r="M146" s="6">
        <v>27</v>
      </c>
      <c r="N146" s="6">
        <v>-43</v>
      </c>
      <c r="O146" s="6">
        <v>35</v>
      </c>
      <c r="P146" s="6">
        <v>56</v>
      </c>
      <c r="Q146" s="6">
        <v>60</v>
      </c>
      <c r="R146" s="6">
        <v>5</v>
      </c>
      <c r="S146" s="6">
        <v>-29</v>
      </c>
      <c r="T146" s="6">
        <v>-20</v>
      </c>
      <c r="U146" s="6">
        <v>-2</v>
      </c>
      <c r="V146" s="6">
        <v>71.72</v>
      </c>
    </row>
    <row r="147" spans="13:22">
      <c r="M147" s="6">
        <v>28</v>
      </c>
      <c r="N147" s="6">
        <v>-65</v>
      </c>
      <c r="O147" s="6">
        <v>-122</v>
      </c>
      <c r="P147" s="6">
        <v>54</v>
      </c>
      <c r="Q147" s="6">
        <v>127</v>
      </c>
      <c r="R147" s="6">
        <v>62</v>
      </c>
      <c r="S147" s="6">
        <v>4</v>
      </c>
      <c r="T147" s="6">
        <v>-36</v>
      </c>
      <c r="U147" s="6">
        <v>22</v>
      </c>
      <c r="V147" s="6">
        <v>71.72</v>
      </c>
    </row>
    <row r="148" spans="13:22">
      <c r="M148" s="6">
        <v>29</v>
      </c>
      <c r="N148" s="6">
        <v>112</v>
      </c>
      <c r="O148" s="6">
        <v>126</v>
      </c>
      <c r="P148" s="6">
        <v>-128</v>
      </c>
      <c r="Q148" s="6">
        <v>-128</v>
      </c>
      <c r="R148" s="6">
        <v>-32</v>
      </c>
      <c r="S148" s="6">
        <v>39</v>
      </c>
      <c r="T148" s="6">
        <v>32</v>
      </c>
      <c r="U148" s="6">
        <v>11</v>
      </c>
      <c r="V148" s="6">
        <v>59.32</v>
      </c>
    </row>
    <row r="149" spans="13:22">
      <c r="M149" s="6">
        <v>30</v>
      </c>
      <c r="N149" s="6">
        <v>-97</v>
      </c>
      <c r="O149" s="6">
        <v>-115</v>
      </c>
      <c r="P149" s="6">
        <v>-6</v>
      </c>
      <c r="Q149" s="6">
        <v>52</v>
      </c>
      <c r="R149" s="6">
        <v>-11</v>
      </c>
      <c r="S149" s="6">
        <v>-14</v>
      </c>
      <c r="T149" s="6">
        <v>-27</v>
      </c>
      <c r="U149" s="6">
        <v>-33</v>
      </c>
      <c r="V149" s="6">
        <v>57.79</v>
      </c>
    </row>
    <row r="150" spans="13:22">
      <c r="M150" s="6">
        <v>31</v>
      </c>
      <c r="N150" s="6">
        <v>-37</v>
      </c>
      <c r="O150" s="6">
        <v>82</v>
      </c>
      <c r="P150" s="6">
        <v>112</v>
      </c>
      <c r="Q150" s="6">
        <v>107</v>
      </c>
      <c r="R150" s="6">
        <v>18</v>
      </c>
      <c r="S150" s="6">
        <v>-21</v>
      </c>
      <c r="T150" s="6">
        <v>-21</v>
      </c>
      <c r="U150" s="6">
        <v>2</v>
      </c>
      <c r="V150" s="6">
        <v>55.91</v>
      </c>
    </row>
    <row r="151" spans="13:22">
      <c r="M151" s="6">
        <v>32</v>
      </c>
      <c r="N151" s="6">
        <v>-17</v>
      </c>
      <c r="O151" s="6">
        <v>45</v>
      </c>
      <c r="P151" s="6">
        <v>53</v>
      </c>
      <c r="Q151" s="6">
        <v>103</v>
      </c>
      <c r="R151" s="6">
        <v>93</v>
      </c>
      <c r="S151" s="6">
        <v>37</v>
      </c>
      <c r="T151" s="6">
        <v>74</v>
      </c>
      <c r="U151" s="6">
        <v>30</v>
      </c>
      <c r="V151" s="6">
        <v>55.91</v>
      </c>
    </row>
    <row r="152" spans="13:22">
      <c r="M152" s="6">
        <v>33</v>
      </c>
      <c r="N152" s="6">
        <v>100</v>
      </c>
      <c r="O152" s="6">
        <v>3</v>
      </c>
      <c r="P152" s="6">
        <v>-113</v>
      </c>
      <c r="Q152" s="6">
        <v>-45</v>
      </c>
      <c r="R152" s="6">
        <v>-12</v>
      </c>
      <c r="S152" s="6">
        <v>4</v>
      </c>
      <c r="T152" s="6">
        <v>-2</v>
      </c>
      <c r="U152" s="6">
        <v>10</v>
      </c>
      <c r="V152" s="6">
        <v>48.03</v>
      </c>
    </row>
    <row r="153" spans="13:22">
      <c r="M153" s="6">
        <v>34</v>
      </c>
      <c r="N153" s="6">
        <v>-128</v>
      </c>
      <c r="O153" s="6">
        <v>-128</v>
      </c>
      <c r="P153" s="6">
        <v>-128</v>
      </c>
      <c r="Q153" s="6">
        <v>62</v>
      </c>
      <c r="R153" s="6">
        <v>-33</v>
      </c>
      <c r="S153" s="6">
        <v>-37</v>
      </c>
      <c r="T153" s="6">
        <v>1</v>
      </c>
      <c r="U153" s="6">
        <v>10</v>
      </c>
      <c r="V153" s="6">
        <v>46.61</v>
      </c>
    </row>
    <row r="154" spans="13:22">
      <c r="M154" s="6">
        <v>35</v>
      </c>
      <c r="N154" s="6">
        <v>41</v>
      </c>
      <c r="O154" s="6">
        <v>15</v>
      </c>
      <c r="P154" s="6">
        <v>50</v>
      </c>
      <c r="Q154" s="6">
        <v>84</v>
      </c>
      <c r="R154" s="6">
        <v>86</v>
      </c>
      <c r="S154" s="6">
        <v>37</v>
      </c>
      <c r="T154" s="6">
        <v>38</v>
      </c>
      <c r="U154" s="6">
        <v>45</v>
      </c>
      <c r="V154" s="6">
        <v>42.72</v>
      </c>
    </row>
    <row r="155" spans="13:22">
      <c r="M155" s="6">
        <v>36</v>
      </c>
      <c r="N155" s="6">
        <v>94</v>
      </c>
      <c r="O155" s="6">
        <v>52</v>
      </c>
      <c r="P155" s="6">
        <v>-93</v>
      </c>
      <c r="Q155" s="6">
        <v>-118</v>
      </c>
      <c r="R155" s="6">
        <v>-80</v>
      </c>
      <c r="S155" s="6">
        <v>-34</v>
      </c>
      <c r="T155" s="6">
        <v>-16</v>
      </c>
      <c r="U155" s="6">
        <v>-37</v>
      </c>
      <c r="V155" s="6">
        <v>42.72</v>
      </c>
    </row>
    <row r="156" spans="13:22">
      <c r="M156" s="6">
        <v>37</v>
      </c>
      <c r="N156" s="6">
        <v>-125</v>
      </c>
      <c r="O156" s="6">
        <v>-128</v>
      </c>
      <c r="P156" s="6">
        <v>-86</v>
      </c>
      <c r="Q156" s="6">
        <v>127</v>
      </c>
      <c r="R156" s="6">
        <v>18</v>
      </c>
      <c r="S156" s="6">
        <v>-55</v>
      </c>
      <c r="T156" s="6">
        <v>-46</v>
      </c>
      <c r="U156" s="6">
        <v>-24</v>
      </c>
      <c r="V156" s="6">
        <v>39.35</v>
      </c>
    </row>
    <row r="157" spans="13:22">
      <c r="M157" s="6">
        <v>38</v>
      </c>
      <c r="N157" s="6">
        <v>-73</v>
      </c>
      <c r="O157" s="6">
        <v>49</v>
      </c>
      <c r="P157" s="6">
        <v>-92</v>
      </c>
      <c r="Q157" s="6">
        <v>11</v>
      </c>
      <c r="R157" s="6">
        <v>52</v>
      </c>
      <c r="S157" s="6">
        <v>62</v>
      </c>
      <c r="T157" s="6">
        <v>36</v>
      </c>
      <c r="U157" s="6">
        <v>-8</v>
      </c>
      <c r="V157" s="6">
        <v>37.79</v>
      </c>
    </row>
    <row r="158" spans="13:22">
      <c r="M158" s="6">
        <v>39</v>
      </c>
      <c r="N158" s="6">
        <v>127</v>
      </c>
      <c r="O158" s="6">
        <v>127</v>
      </c>
      <c r="P158" s="6">
        <v>-73</v>
      </c>
      <c r="Q158" s="6">
        <v>-98</v>
      </c>
      <c r="R158" s="6">
        <v>-57</v>
      </c>
      <c r="S158" s="6">
        <v>-8</v>
      </c>
      <c r="T158" s="6">
        <v>-10</v>
      </c>
      <c r="U158" s="6">
        <v>20</v>
      </c>
      <c r="V158" s="6">
        <v>35.950000000000003</v>
      </c>
    </row>
    <row r="159" spans="13:22">
      <c r="M159" s="6">
        <v>40</v>
      </c>
      <c r="N159" s="6">
        <v>63</v>
      </c>
      <c r="O159" s="6">
        <v>69</v>
      </c>
      <c r="P159" s="6">
        <v>54</v>
      </c>
      <c r="Q159" s="6">
        <v>-115</v>
      </c>
      <c r="R159" s="6">
        <v>-52</v>
      </c>
      <c r="S159" s="6">
        <v>-13</v>
      </c>
      <c r="T159" s="6">
        <v>24</v>
      </c>
      <c r="U159" s="6">
        <v>-6</v>
      </c>
      <c r="V159" s="6">
        <v>35.950000000000003</v>
      </c>
    </row>
    <row r="160" spans="13:22">
      <c r="M160" s="6">
        <v>41</v>
      </c>
      <c r="N160" s="6">
        <v>-122</v>
      </c>
      <c r="O160" s="6">
        <v>-128</v>
      </c>
      <c r="P160" s="6">
        <v>-82</v>
      </c>
      <c r="Q160" s="6">
        <v>50</v>
      </c>
      <c r="R160" s="6">
        <v>42</v>
      </c>
      <c r="S160" s="6">
        <v>25</v>
      </c>
      <c r="T160" s="6">
        <v>4</v>
      </c>
      <c r="U160" s="6">
        <v>-4</v>
      </c>
      <c r="V160" s="6">
        <v>34.25</v>
      </c>
    </row>
    <row r="161" spans="13:22">
      <c r="M161" s="6">
        <v>42</v>
      </c>
      <c r="N161" s="6">
        <v>-49</v>
      </c>
      <c r="O161" s="6">
        <v>-85</v>
      </c>
      <c r="P161" s="6">
        <v>-39</v>
      </c>
      <c r="Q161" s="6">
        <v>92</v>
      </c>
      <c r="R161" s="6">
        <v>55</v>
      </c>
      <c r="S161" s="6">
        <v>38</v>
      </c>
      <c r="T161" s="6">
        <v>12</v>
      </c>
      <c r="U161" s="6">
        <v>2</v>
      </c>
      <c r="V161" s="6">
        <v>32.03</v>
      </c>
    </row>
    <row r="162" spans="13:22">
      <c r="M162" s="6">
        <v>43</v>
      </c>
      <c r="N162" s="6">
        <v>48</v>
      </c>
      <c r="O162" s="6">
        <v>93</v>
      </c>
      <c r="P162" s="6">
        <v>-21</v>
      </c>
      <c r="Q162" s="6">
        <v>13</v>
      </c>
      <c r="R162" s="6">
        <v>4</v>
      </c>
      <c r="S162" s="6">
        <v>12</v>
      </c>
      <c r="T162" s="6">
        <v>2</v>
      </c>
      <c r="U162" s="6">
        <v>-1</v>
      </c>
      <c r="V162" s="6">
        <v>31.53</v>
      </c>
    </row>
    <row r="163" spans="13:22">
      <c r="M163" s="6">
        <v>44</v>
      </c>
      <c r="N163" s="6">
        <v>-62</v>
      </c>
      <c r="O163" s="6">
        <v>-102</v>
      </c>
      <c r="P163" s="6">
        <v>-90</v>
      </c>
      <c r="Q163" s="6">
        <v>20</v>
      </c>
      <c r="R163" s="6">
        <v>35</v>
      </c>
      <c r="S163" s="6">
        <v>32</v>
      </c>
      <c r="T163" s="6">
        <v>-42</v>
      </c>
      <c r="U163" s="6">
        <v>-68</v>
      </c>
      <c r="V163" s="6">
        <v>31.53</v>
      </c>
    </row>
    <row r="164" spans="13:22">
      <c r="M164" s="6">
        <v>45</v>
      </c>
      <c r="N164" s="6">
        <v>123</v>
      </c>
      <c r="O164" s="6">
        <v>117</v>
      </c>
      <c r="P164" s="6">
        <v>123</v>
      </c>
      <c r="Q164" s="6">
        <v>39</v>
      </c>
      <c r="R164" s="6">
        <v>-22</v>
      </c>
      <c r="S164" s="6">
        <v>-23</v>
      </c>
      <c r="T164" s="6">
        <v>26</v>
      </c>
      <c r="U164" s="6">
        <v>67</v>
      </c>
      <c r="V164" s="6">
        <v>31.47</v>
      </c>
    </row>
    <row r="165" spans="13:22">
      <c r="M165" s="6">
        <v>46</v>
      </c>
      <c r="N165" s="6">
        <v>-70</v>
      </c>
      <c r="O165" s="6">
        <v>-43</v>
      </c>
      <c r="P165" s="6">
        <v>-18</v>
      </c>
      <c r="Q165" s="6">
        <v>37</v>
      </c>
      <c r="R165" s="6">
        <v>25</v>
      </c>
      <c r="S165" s="6">
        <v>6</v>
      </c>
      <c r="T165" s="6">
        <v>-84</v>
      </c>
      <c r="U165" s="6">
        <v>-49</v>
      </c>
      <c r="V165" s="6">
        <v>31.77</v>
      </c>
    </row>
    <row r="166" spans="13:22">
      <c r="M166" s="6">
        <v>47</v>
      </c>
      <c r="N166" s="6">
        <v>127</v>
      </c>
      <c r="O166" s="6">
        <v>124</v>
      </c>
      <c r="P166" s="6">
        <v>68</v>
      </c>
      <c r="Q166" s="6">
        <v>-62</v>
      </c>
      <c r="R166" s="6">
        <v>-17</v>
      </c>
      <c r="S166" s="6">
        <v>7</v>
      </c>
      <c r="T166" s="6">
        <v>61</v>
      </c>
      <c r="U166" s="6">
        <v>35</v>
      </c>
      <c r="V166" s="6">
        <v>32.18</v>
      </c>
    </row>
    <row r="167" spans="13:22">
      <c r="M167" s="6">
        <v>48</v>
      </c>
      <c r="N167" s="6">
        <v>114</v>
      </c>
      <c r="O167" s="6">
        <v>123</v>
      </c>
      <c r="P167" s="6">
        <v>105</v>
      </c>
      <c r="Q167" s="6">
        <v>55</v>
      </c>
      <c r="R167" s="6">
        <v>46</v>
      </c>
      <c r="S167" s="6">
        <v>30</v>
      </c>
      <c r="T167" s="6">
        <v>23</v>
      </c>
      <c r="U167" s="6">
        <v>-10</v>
      </c>
      <c r="V167" s="6">
        <v>32.18</v>
      </c>
    </row>
    <row r="168" spans="13:22">
      <c r="M168" s="6">
        <v>49</v>
      </c>
      <c r="N168" s="6">
        <v>-108</v>
      </c>
      <c r="O168" s="6">
        <v>-58</v>
      </c>
      <c r="P168" s="6">
        <v>-4</v>
      </c>
      <c r="Q168" s="6">
        <v>-18</v>
      </c>
      <c r="R168" s="6">
        <v>-7</v>
      </c>
      <c r="S168" s="6">
        <v>-2</v>
      </c>
      <c r="T168" s="6">
        <v>-36</v>
      </c>
      <c r="U168" s="6">
        <v>-52</v>
      </c>
      <c r="V168" s="6">
        <v>37.020000000000003</v>
      </c>
    </row>
    <row r="169" spans="13:22">
      <c r="M169" s="6">
        <v>50</v>
      </c>
      <c r="N169" s="6">
        <v>-126</v>
      </c>
      <c r="O169" s="6">
        <v>-104</v>
      </c>
      <c r="P169" s="6">
        <v>-112</v>
      </c>
      <c r="Q169" s="6">
        <v>-45</v>
      </c>
      <c r="R169" s="6">
        <v>-30</v>
      </c>
      <c r="S169" s="6">
        <v>-19</v>
      </c>
      <c r="T169" s="6">
        <v>-32</v>
      </c>
      <c r="U169" s="6">
        <v>-53</v>
      </c>
      <c r="V169" s="6">
        <v>37.9</v>
      </c>
    </row>
    <row r="170" spans="13:22">
      <c r="M170" s="6">
        <v>51</v>
      </c>
      <c r="N170" s="6">
        <v>96</v>
      </c>
      <c r="O170" s="6">
        <v>105</v>
      </c>
      <c r="P170" s="6">
        <v>67</v>
      </c>
      <c r="Q170" s="6">
        <v>-83</v>
      </c>
      <c r="R170" s="6">
        <v>-28</v>
      </c>
      <c r="S170" s="6">
        <v>3</v>
      </c>
      <c r="T170" s="6">
        <v>113</v>
      </c>
      <c r="U170" s="6">
        <v>115</v>
      </c>
      <c r="V170" s="6">
        <v>38.770000000000003</v>
      </c>
    </row>
    <row r="171" spans="13:22">
      <c r="M171" s="6">
        <v>52</v>
      </c>
      <c r="N171" s="6">
        <v>-3</v>
      </c>
      <c r="O171" s="6">
        <v>40</v>
      </c>
      <c r="P171" s="6">
        <v>54</v>
      </c>
      <c r="Q171" s="6">
        <v>38</v>
      </c>
      <c r="R171" s="6">
        <v>12</v>
      </c>
      <c r="S171" s="6">
        <v>-4</v>
      </c>
      <c r="T171" s="6">
        <v>-26</v>
      </c>
      <c r="U171" s="6">
        <v>-5</v>
      </c>
      <c r="V171" s="6">
        <v>41.64</v>
      </c>
    </row>
    <row r="172" spans="13:22">
      <c r="M172" s="6">
        <v>53</v>
      </c>
      <c r="N172" s="6">
        <v>24</v>
      </c>
      <c r="O172" s="6">
        <v>28</v>
      </c>
      <c r="P172" s="6">
        <v>32</v>
      </c>
      <c r="Q172" s="6">
        <v>17</v>
      </c>
      <c r="R172" s="6">
        <v>10</v>
      </c>
      <c r="S172" s="6">
        <v>12</v>
      </c>
      <c r="T172" s="6">
        <v>62</v>
      </c>
      <c r="U172" s="6">
        <v>54</v>
      </c>
      <c r="V172" s="6">
        <v>41.64</v>
      </c>
    </row>
    <row r="173" spans="13:22">
      <c r="M173" s="6">
        <v>54</v>
      </c>
      <c r="N173" s="6">
        <v>-96</v>
      </c>
      <c r="O173" s="6">
        <v>-19</v>
      </c>
      <c r="P173" s="6">
        <v>8</v>
      </c>
      <c r="Q173" s="6">
        <v>-27</v>
      </c>
      <c r="R173" s="6">
        <v>3</v>
      </c>
      <c r="S173" s="6">
        <v>26</v>
      </c>
      <c r="T173" s="6">
        <v>16</v>
      </c>
      <c r="U173" s="6">
        <v>-27</v>
      </c>
      <c r="V173" s="6">
        <v>45.53</v>
      </c>
    </row>
    <row r="174" spans="13:22">
      <c r="M174" s="6">
        <v>55</v>
      </c>
      <c r="N174" s="6">
        <v>61</v>
      </c>
      <c r="O174" s="6">
        <v>43</v>
      </c>
      <c r="P174" s="6">
        <v>23</v>
      </c>
      <c r="Q174" s="6">
        <v>24</v>
      </c>
      <c r="R174" s="6">
        <v>13</v>
      </c>
      <c r="S174" s="6">
        <v>-6</v>
      </c>
      <c r="T174" s="6">
        <v>-32</v>
      </c>
      <c r="U174" s="6">
        <v>3</v>
      </c>
      <c r="V174" s="6">
        <v>48.63</v>
      </c>
    </row>
    <row r="175" spans="13:22">
      <c r="M175" s="6">
        <v>56</v>
      </c>
      <c r="N175" s="6">
        <v>23</v>
      </c>
      <c r="O175" s="6">
        <v>-15</v>
      </c>
      <c r="P175" s="6">
        <v>21</v>
      </c>
      <c r="Q175" s="6">
        <v>-13</v>
      </c>
      <c r="R175" s="6">
        <v>0</v>
      </c>
      <c r="S175" s="6">
        <v>11</v>
      </c>
      <c r="T175" s="6">
        <v>-13</v>
      </c>
      <c r="U175" s="6">
        <v>-25</v>
      </c>
      <c r="V175" s="6">
        <v>51.27</v>
      </c>
    </row>
    <row r="176" spans="13:22">
      <c r="M176" s="6">
        <v>57</v>
      </c>
      <c r="N176" s="6">
        <v>-6</v>
      </c>
      <c r="O176" s="6">
        <v>75</v>
      </c>
      <c r="P176" s="6">
        <v>111</v>
      </c>
      <c r="Q176" s="6">
        <v>42</v>
      </c>
      <c r="R176" s="6">
        <v>4</v>
      </c>
      <c r="S176" s="6">
        <v>-14</v>
      </c>
      <c r="T176" s="6">
        <v>6</v>
      </c>
      <c r="U176" s="6">
        <v>-10</v>
      </c>
      <c r="V176" s="6">
        <v>51.27</v>
      </c>
    </row>
    <row r="177" spans="13:22">
      <c r="M177" s="6">
        <v>58</v>
      </c>
      <c r="N177" s="6">
        <v>7</v>
      </c>
      <c r="O177" s="6">
        <v>-38</v>
      </c>
      <c r="P177" s="6">
        <v>-11</v>
      </c>
      <c r="Q177" s="6">
        <v>3</v>
      </c>
      <c r="R177" s="6">
        <v>-8</v>
      </c>
      <c r="S177" s="6">
        <v>-14</v>
      </c>
      <c r="T177" s="6">
        <v>-14</v>
      </c>
      <c r="U177" s="6">
        <v>16</v>
      </c>
      <c r="V177" s="6">
        <v>57.5</v>
      </c>
    </row>
    <row r="178" spans="13:22">
      <c r="M178" s="6">
        <v>59</v>
      </c>
      <c r="N178" s="6">
        <v>100</v>
      </c>
      <c r="O178" s="6">
        <v>38</v>
      </c>
      <c r="P178" s="6">
        <v>114</v>
      </c>
      <c r="Q178" s="6">
        <v>16</v>
      </c>
      <c r="R178" s="6">
        <v>4</v>
      </c>
      <c r="S178" s="6">
        <v>-6</v>
      </c>
      <c r="T178" s="6">
        <v>-17</v>
      </c>
      <c r="U178" s="6">
        <v>30</v>
      </c>
      <c r="V178" s="6">
        <v>69.010000000000005</v>
      </c>
    </row>
    <row r="179" spans="13:22">
      <c r="M179" s="6">
        <v>60</v>
      </c>
      <c r="N179" s="6">
        <v>4</v>
      </c>
      <c r="O179" s="6">
        <v>51</v>
      </c>
      <c r="P179" s="6">
        <v>30</v>
      </c>
      <c r="Q179" s="6">
        <v>-27</v>
      </c>
      <c r="R179" s="6">
        <v>-11</v>
      </c>
      <c r="S179" s="6">
        <v>9</v>
      </c>
      <c r="T179" s="6">
        <v>82</v>
      </c>
      <c r="U179" s="6">
        <v>59</v>
      </c>
      <c r="V179" s="6">
        <v>79.3</v>
      </c>
    </row>
    <row r="180" spans="13:22">
      <c r="M180" s="6">
        <v>61</v>
      </c>
      <c r="N180" s="6">
        <v>-83</v>
      </c>
      <c r="O180" s="6">
        <v>-31</v>
      </c>
      <c r="P180" s="6">
        <v>-52</v>
      </c>
      <c r="Q180" s="6">
        <v>12</v>
      </c>
      <c r="R180" s="6">
        <v>4</v>
      </c>
      <c r="S180" s="6">
        <v>-4</v>
      </c>
      <c r="T180" s="6">
        <v>-74</v>
      </c>
      <c r="U180" s="6">
        <v>-46</v>
      </c>
      <c r="V180" s="6">
        <v>79.3</v>
      </c>
    </row>
    <row r="181" spans="13:22">
      <c r="M181" s="6">
        <v>62</v>
      </c>
      <c r="N181" s="6">
        <v>-65</v>
      </c>
      <c r="O181" s="6">
        <v>36</v>
      </c>
      <c r="P181" s="6">
        <v>-52</v>
      </c>
      <c r="Q181" s="6">
        <v>60</v>
      </c>
      <c r="R181" s="6">
        <v>8</v>
      </c>
      <c r="S181" s="6">
        <v>-5</v>
      </c>
      <c r="T181" s="6">
        <v>29</v>
      </c>
      <c r="U181" s="6">
        <v>57</v>
      </c>
      <c r="V181" s="6">
        <v>82.58</v>
      </c>
    </row>
    <row r="182" spans="13:22">
      <c r="M182" s="6">
        <v>63</v>
      </c>
      <c r="N182" s="6">
        <v>-101</v>
      </c>
      <c r="O182" s="6">
        <v>-19</v>
      </c>
      <c r="P182" s="6">
        <v>-109</v>
      </c>
      <c r="Q182" s="6">
        <v>-60</v>
      </c>
      <c r="R182" s="6">
        <v>-8</v>
      </c>
      <c r="S182" s="6">
        <v>14</v>
      </c>
      <c r="T182" s="6">
        <v>9</v>
      </c>
      <c r="U182" s="6">
        <v>-26</v>
      </c>
      <c r="V182" s="6">
        <v>83.84</v>
      </c>
    </row>
    <row r="183" spans="13:22">
      <c r="M183" s="6">
        <v>64</v>
      </c>
      <c r="N183" s="6">
        <v>-128</v>
      </c>
      <c r="O183" s="6">
        <v>-128</v>
      </c>
      <c r="P183" s="6">
        <v>-115</v>
      </c>
      <c r="Q183" s="6">
        <v>11</v>
      </c>
      <c r="R183" s="6">
        <v>-7</v>
      </c>
      <c r="S183" s="6">
        <v>-14</v>
      </c>
      <c r="T183" s="6">
        <v>-45</v>
      </c>
      <c r="U183" s="6">
        <v>-31</v>
      </c>
      <c r="V183" s="6">
        <v>83.15</v>
      </c>
    </row>
    <row r="184" spans="13:22">
      <c r="M184" s="6">
        <v>65</v>
      </c>
      <c r="N184" s="6">
        <v>29</v>
      </c>
      <c r="O184" s="6">
        <v>-56</v>
      </c>
      <c r="P184" s="6">
        <v>-67</v>
      </c>
      <c r="Q184" s="6">
        <v>41</v>
      </c>
      <c r="R184" s="6">
        <v>11</v>
      </c>
      <c r="S184" s="6">
        <v>5</v>
      </c>
      <c r="T184" s="6">
        <v>-1</v>
      </c>
      <c r="U184" s="6">
        <v>-14</v>
      </c>
      <c r="V184" s="6">
        <v>83.27</v>
      </c>
    </row>
    <row r="185" spans="13:22">
      <c r="M185" s="6">
        <v>66</v>
      </c>
      <c r="N185" s="6">
        <v>25</v>
      </c>
      <c r="O185" s="6">
        <v>-4</v>
      </c>
      <c r="P185" s="6">
        <v>9</v>
      </c>
      <c r="Q185" s="6">
        <v>-3</v>
      </c>
      <c r="R185" s="6">
        <v>-14</v>
      </c>
      <c r="S185" s="6">
        <v>-19</v>
      </c>
      <c r="T185" s="6">
        <v>-38</v>
      </c>
      <c r="U185" s="6">
        <v>2</v>
      </c>
      <c r="V185" s="6">
        <v>83.27</v>
      </c>
    </row>
    <row r="186" spans="13:22">
      <c r="M186" s="6">
        <v>67</v>
      </c>
      <c r="N186" s="6">
        <v>20</v>
      </c>
      <c r="O186" s="6">
        <v>-10</v>
      </c>
      <c r="P186" s="6">
        <v>42</v>
      </c>
      <c r="Q186" s="6">
        <v>48</v>
      </c>
      <c r="R186" s="6">
        <v>21</v>
      </c>
      <c r="S186" s="6">
        <v>11</v>
      </c>
      <c r="T186" s="6">
        <v>-26</v>
      </c>
      <c r="U186" s="6">
        <v>-23</v>
      </c>
      <c r="V186" s="6">
        <v>81.69</v>
      </c>
    </row>
    <row r="187" spans="13:22">
      <c r="M187" s="6">
        <v>68</v>
      </c>
      <c r="N187" s="6">
        <v>-124</v>
      </c>
      <c r="O187" s="6">
        <v>-128</v>
      </c>
      <c r="P187" s="6">
        <v>-86</v>
      </c>
      <c r="Q187" s="6">
        <v>-58</v>
      </c>
      <c r="R187" s="6">
        <v>-20</v>
      </c>
      <c r="S187" s="6">
        <v>-3</v>
      </c>
      <c r="T187" s="6">
        <v>-19</v>
      </c>
      <c r="U187" s="6">
        <v>-23</v>
      </c>
      <c r="V187" s="6">
        <v>81.81</v>
      </c>
    </row>
    <row r="188" spans="13:22">
      <c r="M188" s="6">
        <v>69</v>
      </c>
      <c r="N188" s="6">
        <v>-128</v>
      </c>
      <c r="O188" s="6">
        <v>-128</v>
      </c>
      <c r="P188" s="6">
        <v>-17</v>
      </c>
      <c r="Q188" s="6">
        <v>-13</v>
      </c>
      <c r="R188" s="6">
        <v>-16</v>
      </c>
      <c r="S188" s="6">
        <v>-10</v>
      </c>
      <c r="T188" s="6">
        <v>-17</v>
      </c>
      <c r="U188" s="6">
        <v>-11</v>
      </c>
      <c r="V188" s="6">
        <v>100.2</v>
      </c>
    </row>
    <row r="189" spans="13:22">
      <c r="M189" s="6">
        <v>70</v>
      </c>
      <c r="N189" s="6">
        <v>-2</v>
      </c>
      <c r="O189" s="6">
        <v>-8</v>
      </c>
      <c r="P189" s="6">
        <v>20</v>
      </c>
      <c r="Q189" s="6">
        <v>35</v>
      </c>
      <c r="R189" s="6">
        <v>13</v>
      </c>
      <c r="S189" s="6">
        <v>20</v>
      </c>
      <c r="T189" s="6">
        <v>49</v>
      </c>
      <c r="U189" s="6">
        <v>26</v>
      </c>
      <c r="V189" s="6">
        <v>86.63</v>
      </c>
    </row>
    <row r="190" spans="13:22">
      <c r="M190" s="6">
        <v>71</v>
      </c>
      <c r="N190" s="6">
        <v>-67</v>
      </c>
      <c r="O190" s="6">
        <v>-92</v>
      </c>
      <c r="P190" s="6">
        <v>-63</v>
      </c>
      <c r="Q190" s="6">
        <v>-18</v>
      </c>
      <c r="R190" s="6">
        <v>-10</v>
      </c>
      <c r="S190" s="6">
        <v>-5</v>
      </c>
      <c r="T190" s="6">
        <v>-16</v>
      </c>
      <c r="U190" s="6">
        <v>-10</v>
      </c>
      <c r="V190" s="6">
        <v>86.63</v>
      </c>
    </row>
    <row r="191" spans="13:22">
      <c r="M191" s="6">
        <v>72</v>
      </c>
      <c r="N191" s="6">
        <v>88</v>
      </c>
      <c r="O191" s="6">
        <v>127</v>
      </c>
      <c r="P191" s="6">
        <v>20</v>
      </c>
      <c r="Q191" s="6">
        <v>-31</v>
      </c>
      <c r="R191" s="6">
        <v>-15</v>
      </c>
      <c r="S191" s="6">
        <v>-14</v>
      </c>
      <c r="T191" s="6">
        <v>-18</v>
      </c>
      <c r="U191" s="6">
        <v>-28</v>
      </c>
      <c r="V191" s="6">
        <v>86.1</v>
      </c>
    </row>
    <row r="192" spans="13:22">
      <c r="M192" s="6">
        <v>73</v>
      </c>
      <c r="N192" s="6">
        <v>-70</v>
      </c>
      <c r="O192" s="6">
        <v>-43</v>
      </c>
      <c r="P192" s="6">
        <v>15</v>
      </c>
      <c r="Q192" s="6">
        <v>-44</v>
      </c>
      <c r="R192" s="6">
        <v>-11</v>
      </c>
      <c r="S192" s="6">
        <v>10</v>
      </c>
      <c r="T192" s="6">
        <v>-7</v>
      </c>
      <c r="U192" s="6">
        <v>2</v>
      </c>
      <c r="V192" s="6">
        <v>86.52</v>
      </c>
    </row>
    <row r="193" spans="13:29">
      <c r="M193" s="6">
        <v>74</v>
      </c>
      <c r="N193" s="6">
        <v>64</v>
      </c>
      <c r="O193" s="6">
        <v>82</v>
      </c>
      <c r="P193" s="6">
        <v>15</v>
      </c>
      <c r="Q193" s="6">
        <v>-16</v>
      </c>
      <c r="R193" s="6">
        <v>-7</v>
      </c>
      <c r="S193" s="6">
        <v>-8</v>
      </c>
      <c r="T193" s="6">
        <v>-4</v>
      </c>
      <c r="U193" s="6">
        <v>-9</v>
      </c>
      <c r="V193" s="6">
        <v>88.43</v>
      </c>
    </row>
    <row r="194" spans="13:29">
      <c r="M194" s="6">
        <v>75</v>
      </c>
      <c r="N194" s="6">
        <v>55</v>
      </c>
      <c r="O194" s="6">
        <v>127</v>
      </c>
      <c r="P194" s="6">
        <v>-6</v>
      </c>
      <c r="Q194" s="6">
        <v>-9</v>
      </c>
      <c r="R194" s="6">
        <v>-2</v>
      </c>
      <c r="S194" s="6">
        <v>4</v>
      </c>
      <c r="T194" s="6">
        <v>-15</v>
      </c>
      <c r="U194" s="6">
        <v>-5</v>
      </c>
      <c r="V194" s="6">
        <v>89.05</v>
      </c>
    </row>
    <row r="195" spans="13:29">
      <c r="M195" s="6">
        <v>76</v>
      </c>
      <c r="N195" s="6">
        <v>35</v>
      </c>
      <c r="O195" s="6">
        <v>92</v>
      </c>
      <c r="P195" s="6">
        <v>4</v>
      </c>
      <c r="Q195" s="6">
        <v>-38</v>
      </c>
      <c r="R195" s="6">
        <v>-14</v>
      </c>
      <c r="S195" s="6">
        <v>-6</v>
      </c>
      <c r="T195" s="6">
        <v>10</v>
      </c>
      <c r="U195" s="6">
        <v>-14</v>
      </c>
      <c r="V195" s="6">
        <v>100.77</v>
      </c>
    </row>
    <row r="196" spans="13:29">
      <c r="M196" s="6">
        <v>77</v>
      </c>
      <c r="N196" s="6">
        <v>57</v>
      </c>
      <c r="O196" s="6">
        <v>98</v>
      </c>
      <c r="P196" s="6">
        <v>16</v>
      </c>
      <c r="Q196" s="6">
        <v>-11</v>
      </c>
      <c r="R196" s="6">
        <v>13</v>
      </c>
      <c r="S196" s="6">
        <v>17</v>
      </c>
      <c r="T196" s="6">
        <v>47</v>
      </c>
      <c r="U196" s="6">
        <v>40</v>
      </c>
      <c r="V196" s="6">
        <v>100.77</v>
      </c>
    </row>
    <row r="197" spans="13:29">
      <c r="M197" s="6">
        <v>78</v>
      </c>
      <c r="N197" s="6">
        <v>-36</v>
      </c>
      <c r="O197" s="6">
        <v>53</v>
      </c>
      <c r="P197" s="6">
        <v>-17</v>
      </c>
      <c r="Q197" s="6">
        <v>-32</v>
      </c>
      <c r="R197" s="6">
        <v>-20</v>
      </c>
      <c r="S197" s="6">
        <v>-7</v>
      </c>
      <c r="T197" s="6">
        <v>87</v>
      </c>
      <c r="U197" s="6">
        <v>34</v>
      </c>
      <c r="V197" s="6">
        <v>100.95</v>
      </c>
    </row>
    <row r="202" spans="13:29" ht="17.25" thickBot="1"/>
    <row r="203" spans="13:29" ht="24" thickBot="1">
      <c r="M203" s="79">
        <v>104</v>
      </c>
      <c r="N203" s="80">
        <v>46</v>
      </c>
      <c r="O203" s="80">
        <v>0</v>
      </c>
      <c r="P203" s="80">
        <v>0</v>
      </c>
    </row>
    <row r="204" spans="13:29" ht="24" thickBot="1">
      <c r="M204" s="80">
        <v>13</v>
      </c>
      <c r="N204" s="79">
        <v>118</v>
      </c>
      <c r="O204" s="80">
        <v>17</v>
      </c>
      <c r="P204" s="80">
        <v>2</v>
      </c>
    </row>
    <row r="205" spans="13:29" ht="24" thickBot="1">
      <c r="M205" s="80">
        <v>0</v>
      </c>
      <c r="N205" s="80">
        <v>18</v>
      </c>
      <c r="O205" s="79">
        <v>132</v>
      </c>
      <c r="P205" s="80">
        <v>0</v>
      </c>
    </row>
    <row r="206" spans="13:29" ht="24" thickBot="1">
      <c r="M206" s="80">
        <v>0</v>
      </c>
      <c r="N206" s="80">
        <v>0</v>
      </c>
      <c r="O206" s="80">
        <v>0</v>
      </c>
      <c r="P206" s="79">
        <v>150</v>
      </c>
      <c r="Z206" s="82" t="s">
        <v>64</v>
      </c>
      <c r="AA206" s="83"/>
      <c r="AB206" s="83"/>
      <c r="AC206" s="84"/>
    </row>
    <row r="207" spans="13:29" ht="24" thickBot="1">
      <c r="Z207" s="81" t="s">
        <v>65</v>
      </c>
      <c r="AA207" s="81" t="s">
        <v>66</v>
      </c>
      <c r="AB207" s="81" t="s">
        <v>67</v>
      </c>
      <c r="AC207" s="81" t="s">
        <v>68</v>
      </c>
    </row>
    <row r="208" spans="13:29" ht="24" thickBot="1">
      <c r="P208" s="88"/>
      <c r="Q208" s="89"/>
      <c r="R208" s="103" t="s">
        <v>64</v>
      </c>
      <c r="S208" s="104"/>
      <c r="T208" s="104"/>
      <c r="U208" s="105"/>
      <c r="X208" s="85" t="s">
        <v>69</v>
      </c>
      <c r="Y208" s="81" t="s">
        <v>65</v>
      </c>
      <c r="Z208" s="79">
        <v>104</v>
      </c>
      <c r="AA208" s="80">
        <v>46</v>
      </c>
      <c r="AB208" s="80">
        <v>0</v>
      </c>
      <c r="AC208" s="80">
        <v>0</v>
      </c>
    </row>
    <row r="209" spans="16:29" ht="24.75" thickBot="1">
      <c r="P209" s="90"/>
      <c r="Q209" s="91"/>
      <c r="R209" s="92" t="s">
        <v>70</v>
      </c>
      <c r="S209" s="92" t="s">
        <v>71</v>
      </c>
      <c r="T209" s="92" t="s">
        <v>72</v>
      </c>
      <c r="U209" s="92" t="s">
        <v>73</v>
      </c>
      <c r="X209" s="86"/>
      <c r="Y209" s="81" t="s">
        <v>66</v>
      </c>
      <c r="Z209" s="80">
        <v>13</v>
      </c>
      <c r="AA209" s="79">
        <v>118</v>
      </c>
      <c r="AB209" s="80">
        <v>17</v>
      </c>
      <c r="AC209" s="80">
        <v>2</v>
      </c>
    </row>
    <row r="210" spans="16:29" ht="24.75" thickBot="1">
      <c r="P210" s="106" t="s">
        <v>69</v>
      </c>
      <c r="Q210" s="92" t="s">
        <v>70</v>
      </c>
      <c r="R210" s="93">
        <v>104</v>
      </c>
      <c r="S210" s="94">
        <v>46</v>
      </c>
      <c r="T210" s="95">
        <v>0</v>
      </c>
      <c r="U210" s="95">
        <v>0</v>
      </c>
      <c r="X210" s="86"/>
      <c r="Y210" s="81" t="s">
        <v>67</v>
      </c>
      <c r="Z210" s="80">
        <v>0</v>
      </c>
      <c r="AA210" s="80">
        <v>18</v>
      </c>
      <c r="AB210" s="79">
        <v>132</v>
      </c>
      <c r="AC210" s="80">
        <v>0</v>
      </c>
    </row>
    <row r="211" spans="16:29" ht="24.75" thickBot="1">
      <c r="P211" s="107"/>
      <c r="Q211" s="92" t="s">
        <v>71</v>
      </c>
      <c r="R211" s="96">
        <v>13</v>
      </c>
      <c r="S211" s="97">
        <v>118</v>
      </c>
      <c r="T211" s="98">
        <v>17</v>
      </c>
      <c r="U211" s="99">
        <v>2</v>
      </c>
      <c r="X211" s="87"/>
      <c r="Y211" s="81" t="s">
        <v>68</v>
      </c>
      <c r="Z211" s="80">
        <v>0</v>
      </c>
      <c r="AA211" s="80">
        <v>0</v>
      </c>
      <c r="AB211" s="80">
        <v>0</v>
      </c>
      <c r="AC211" s="79">
        <v>150</v>
      </c>
    </row>
    <row r="212" spans="16:29" ht="24.75" thickBot="1">
      <c r="P212" s="107"/>
      <c r="Q212" s="92" t="s">
        <v>72</v>
      </c>
      <c r="R212" s="95">
        <v>0</v>
      </c>
      <c r="S212" s="100">
        <v>18</v>
      </c>
      <c r="T212" s="101">
        <v>132</v>
      </c>
      <c r="U212" s="95">
        <v>0</v>
      </c>
    </row>
    <row r="213" spans="16:29" ht="24.75" thickBot="1">
      <c r="P213" s="108"/>
      <c r="Q213" s="92" t="s">
        <v>73</v>
      </c>
      <c r="R213" s="95">
        <v>0</v>
      </c>
      <c r="S213" s="95">
        <v>0</v>
      </c>
      <c r="T213" s="95">
        <v>0</v>
      </c>
      <c r="U213" s="102">
        <v>150</v>
      </c>
    </row>
  </sheetData>
  <mergeCells count="13">
    <mergeCell ref="Z206:AC206"/>
    <mergeCell ref="X208:X211"/>
    <mergeCell ref="R208:U208"/>
    <mergeCell ref="P210:P213"/>
    <mergeCell ref="K75:K78"/>
    <mergeCell ref="M6:R6"/>
    <mergeCell ref="K16:K19"/>
    <mergeCell ref="M14:P14"/>
    <mergeCell ref="Q21:R21"/>
    <mergeCell ref="O21:P21"/>
    <mergeCell ref="M21:N21"/>
    <mergeCell ref="K21:L21"/>
    <mergeCell ref="M73:P73"/>
  </mergeCells>
  <phoneticPr fontId="1" type="noConversion"/>
  <conditionalFormatting sqref="M203:P206">
    <cfRule type="colorScale" priority="6">
      <colorScale>
        <cfvo type="min"/>
        <cfvo type="max"/>
        <color rgb="FFFCFCFF"/>
        <color rgb="FFF8696B"/>
      </colorScale>
    </cfRule>
  </conditionalFormatting>
  <conditionalFormatting sqref="Z208:AC211">
    <cfRule type="colorScale" priority="7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theme="4" tint="0.79998168889431442"/>
        <color theme="4"/>
      </colorScale>
    </cfRule>
    <cfRule type="colorScale" priority="4">
      <colorScale>
        <cfvo type="min"/>
        <cfvo type="max"/>
        <color theme="0" tint="-4.9989318521683403E-2"/>
        <color theme="4"/>
      </colorScale>
    </cfRule>
    <cfRule type="colorScale" priority="3">
      <colorScale>
        <cfvo type="min"/>
        <cfvo type="percent" val="90"/>
        <color theme="0"/>
        <color theme="4"/>
      </colorScale>
    </cfRule>
    <cfRule type="colorScale" priority="2">
      <colorScale>
        <cfvo type="num" val="20"/>
        <cfvo type="num" val="100"/>
        <color theme="0"/>
        <color theme="4"/>
      </colorScale>
    </cfRule>
    <cfRule type="colorScale" priority="1">
      <colorScale>
        <cfvo type="num" val="0"/>
        <cfvo type="num" val="100"/>
        <color theme="0"/>
        <color theme="4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C540-DC58-4F07-8880-3CD02E265A76}">
  <dimension ref="B3:T31"/>
  <sheetViews>
    <sheetView zoomScale="85" zoomScaleNormal="85" workbookViewId="0">
      <selection activeCell="K33" sqref="K33"/>
    </sheetView>
  </sheetViews>
  <sheetFormatPr defaultColWidth="9" defaultRowHeight="16.5"/>
  <cols>
    <col min="1" max="16384" width="9" style="6"/>
  </cols>
  <sheetData>
    <row r="3" spans="2:17" ht="16.5" customHeight="1"/>
    <row r="4" spans="2:17" ht="16.5" customHeight="1"/>
    <row r="5" spans="2:17" ht="16.5" customHeight="1">
      <c r="C5" s="73" t="s">
        <v>17</v>
      </c>
      <c r="D5" s="74"/>
      <c r="E5" s="74"/>
      <c r="F5" s="74"/>
      <c r="G5" s="74"/>
      <c r="H5" s="74"/>
      <c r="I5" s="74"/>
      <c r="J5" s="75"/>
      <c r="L5" s="59" t="s">
        <v>19</v>
      </c>
      <c r="M5" s="60"/>
      <c r="N5" s="60"/>
      <c r="O5" s="60"/>
      <c r="P5" s="60"/>
      <c r="Q5" s="61"/>
    </row>
    <row r="6" spans="2:17" ht="16.5" customHeight="1">
      <c r="C6" s="76"/>
      <c r="D6" s="77"/>
      <c r="E6" s="77"/>
      <c r="F6" s="77"/>
      <c r="G6" s="77"/>
      <c r="H6" s="77"/>
      <c r="I6" s="77"/>
      <c r="J6" s="78"/>
      <c r="L6" s="13" t="s">
        <v>18</v>
      </c>
      <c r="M6" s="14"/>
      <c r="N6" s="14"/>
      <c r="O6" s="14"/>
      <c r="P6" s="14"/>
      <c r="Q6" s="15"/>
    </row>
    <row r="7" spans="2:17">
      <c r="B7" s="16" t="s">
        <v>0</v>
      </c>
      <c r="C7" s="12">
        <v>2</v>
      </c>
      <c r="D7" s="10">
        <v>3</v>
      </c>
      <c r="E7" s="10">
        <v>5</v>
      </c>
      <c r="F7" s="10">
        <v>6</v>
      </c>
      <c r="G7" s="10">
        <v>8</v>
      </c>
      <c r="H7" s="10">
        <v>10</v>
      </c>
      <c r="I7" s="10">
        <v>15</v>
      </c>
      <c r="J7" s="11">
        <v>20</v>
      </c>
      <c r="L7" s="17" t="s">
        <v>16</v>
      </c>
      <c r="M7" s="14"/>
      <c r="N7" s="14"/>
      <c r="O7" s="14"/>
      <c r="P7" s="14"/>
      <c r="Q7" s="15"/>
    </row>
    <row r="8" spans="2:17">
      <c r="C8" s="18">
        <v>0.70833333333333304</v>
      </c>
      <c r="D8" s="19">
        <v>0.625</v>
      </c>
      <c r="E8" s="19">
        <v>0.70833333333333304</v>
      </c>
      <c r="F8" s="19">
        <v>0.83333333333333304</v>
      </c>
      <c r="G8" s="19">
        <v>0.625</v>
      </c>
      <c r="H8" s="19">
        <v>0.91666666666666596</v>
      </c>
      <c r="I8" s="19">
        <v>0.79166666666666596</v>
      </c>
      <c r="J8" s="20">
        <v>0.66666666666666596</v>
      </c>
      <c r="L8" s="17" t="s">
        <v>21</v>
      </c>
      <c r="M8" s="14"/>
      <c r="N8" s="14"/>
      <c r="O8" s="14"/>
      <c r="P8" s="14"/>
      <c r="Q8" s="15"/>
    </row>
    <row r="9" spans="2:17">
      <c r="C9" s="13">
        <v>0.875</v>
      </c>
      <c r="D9" s="14">
        <v>0.75</v>
      </c>
      <c r="E9" s="14">
        <v>0.79166666666666596</v>
      </c>
      <c r="F9" s="14">
        <v>0.83333333333333304</v>
      </c>
      <c r="G9" s="14">
        <v>0.83333333333333304</v>
      </c>
      <c r="H9" s="14">
        <v>0.75</v>
      </c>
      <c r="I9" s="14">
        <v>0.875</v>
      </c>
      <c r="J9" s="15">
        <v>0.83333333333333304</v>
      </c>
      <c r="L9" s="21" t="s">
        <v>20</v>
      </c>
      <c r="M9" s="22"/>
      <c r="N9" s="22"/>
      <c r="O9" s="22"/>
      <c r="P9" s="22"/>
      <c r="Q9" s="23"/>
    </row>
    <row r="10" spans="2:17">
      <c r="C10" s="13">
        <v>0.875</v>
      </c>
      <c r="D10" s="14">
        <v>0.91666666666666596</v>
      </c>
      <c r="E10" s="14">
        <v>0.79166666666666596</v>
      </c>
      <c r="F10" s="14">
        <v>0.875</v>
      </c>
      <c r="G10" s="14">
        <v>0.875</v>
      </c>
      <c r="H10" s="14">
        <v>0.95833333333333304</v>
      </c>
      <c r="I10" s="14">
        <v>0.875</v>
      </c>
      <c r="J10" s="15">
        <v>0.79166666666666596</v>
      </c>
    </row>
    <row r="11" spans="2:17">
      <c r="C11" s="13">
        <v>0.625</v>
      </c>
      <c r="D11" s="14">
        <v>0.95833333333333304</v>
      </c>
      <c r="E11" s="14">
        <v>0.83333333333333304</v>
      </c>
      <c r="F11" s="14">
        <v>0.875</v>
      </c>
      <c r="G11" s="14">
        <v>0.875</v>
      </c>
      <c r="H11" s="14">
        <v>0.70833333333333304</v>
      </c>
      <c r="I11" s="14">
        <v>0.75</v>
      </c>
      <c r="J11" s="15">
        <v>0.83333333333333304</v>
      </c>
    </row>
    <row r="12" spans="2:17">
      <c r="C12" s="13">
        <v>0.75</v>
      </c>
      <c r="D12" s="14">
        <v>0.91666666666666596</v>
      </c>
      <c r="E12" s="14">
        <v>0.875</v>
      </c>
      <c r="F12" s="14">
        <v>0.66666666666666596</v>
      </c>
      <c r="G12" s="14">
        <v>0.83333333333333304</v>
      </c>
      <c r="H12" s="14">
        <v>0.91666666666666596</v>
      </c>
      <c r="I12" s="14">
        <v>1</v>
      </c>
      <c r="J12" s="15">
        <v>0.83333333333333304</v>
      </c>
    </row>
    <row r="13" spans="2:17">
      <c r="C13" s="13">
        <v>0.91666666666666596</v>
      </c>
      <c r="D13" s="14">
        <v>0.95833333333333304</v>
      </c>
      <c r="E13" s="14">
        <v>0.875</v>
      </c>
      <c r="F13" s="14">
        <v>0.83333333333333304</v>
      </c>
      <c r="G13" s="14">
        <v>0.95833333333333304</v>
      </c>
      <c r="H13" s="14">
        <v>0.79166666666666596</v>
      </c>
      <c r="I13" s="14">
        <v>0.875</v>
      </c>
      <c r="J13" s="15">
        <v>0.875</v>
      </c>
    </row>
    <row r="14" spans="2:17">
      <c r="C14" s="13">
        <v>0.91666666666666596</v>
      </c>
      <c r="D14" s="14">
        <v>0.70833333333333304</v>
      </c>
      <c r="E14" s="14">
        <v>0.95833333333333304</v>
      </c>
      <c r="F14" s="14">
        <v>0.875</v>
      </c>
      <c r="G14" s="14">
        <v>0.875</v>
      </c>
      <c r="H14" s="14">
        <v>0.75</v>
      </c>
      <c r="I14" s="14">
        <v>0.70833333333333304</v>
      </c>
      <c r="J14" s="15">
        <v>0.79166666666666596</v>
      </c>
      <c r="L14" s="25" t="s">
        <v>23</v>
      </c>
    </row>
    <row r="15" spans="2:17">
      <c r="C15" s="13">
        <v>0.83333333333333304</v>
      </c>
      <c r="D15" s="14">
        <v>0.83333333333333304</v>
      </c>
      <c r="E15" s="14">
        <v>0.91666666666666596</v>
      </c>
      <c r="F15" s="14">
        <v>0.875</v>
      </c>
      <c r="G15" s="14">
        <v>0.83333333333333304</v>
      </c>
      <c r="H15" s="14">
        <v>0.75</v>
      </c>
      <c r="I15" s="14">
        <v>0.70833333333333304</v>
      </c>
      <c r="J15" s="15">
        <v>0.83333333333333304</v>
      </c>
      <c r="L15" s="25" t="s">
        <v>22</v>
      </c>
    </row>
    <row r="16" spans="2:17">
      <c r="C16" s="13">
        <v>0.95833333333333304</v>
      </c>
      <c r="D16" s="14">
        <v>0.875</v>
      </c>
      <c r="E16" s="14">
        <v>0.83333333333333304</v>
      </c>
      <c r="F16" s="14">
        <v>0.83333333333333304</v>
      </c>
      <c r="G16" s="14">
        <v>1</v>
      </c>
      <c r="H16" s="14">
        <v>0.875</v>
      </c>
      <c r="I16" s="14">
        <v>0.91666666666666596</v>
      </c>
      <c r="J16" s="15">
        <v>0.875</v>
      </c>
      <c r="L16" s="25" t="s">
        <v>24</v>
      </c>
    </row>
    <row r="17" spans="2:20">
      <c r="C17" s="13">
        <v>0.875</v>
      </c>
      <c r="D17" s="14">
        <v>0.91666666666666596</v>
      </c>
      <c r="E17" s="14">
        <v>0.83333333333333304</v>
      </c>
      <c r="F17" s="14">
        <v>0.875</v>
      </c>
      <c r="G17" s="14">
        <v>1</v>
      </c>
      <c r="H17" s="14">
        <v>0.83333333333333304</v>
      </c>
      <c r="I17" s="14">
        <v>0.875</v>
      </c>
      <c r="J17" s="15">
        <v>0.79166666666666596</v>
      </c>
    </row>
    <row r="18" spans="2:20">
      <c r="C18" s="13">
        <v>0.95833333333333304</v>
      </c>
      <c r="D18" s="14">
        <v>0.83333333333333304</v>
      </c>
      <c r="E18" s="14">
        <v>0.91666666666666596</v>
      </c>
      <c r="F18" s="14">
        <v>0.91666666666666596</v>
      </c>
      <c r="G18" s="14">
        <v>0.875</v>
      </c>
      <c r="H18" s="14">
        <v>0.875</v>
      </c>
      <c r="I18" s="14">
        <v>0.875</v>
      </c>
      <c r="J18" s="15">
        <v>0.83333333333333304</v>
      </c>
    </row>
    <row r="19" spans="2:20">
      <c r="C19" s="13">
        <v>0.91666666666666596</v>
      </c>
      <c r="D19" s="14">
        <v>0.79166666666666596</v>
      </c>
      <c r="E19" s="14">
        <v>0.70833333333333304</v>
      </c>
      <c r="F19" s="14">
        <v>0.79166666666666596</v>
      </c>
      <c r="G19" s="14">
        <v>1</v>
      </c>
      <c r="H19" s="14">
        <v>0.91666666666666596</v>
      </c>
      <c r="I19" s="14">
        <v>0.875</v>
      </c>
      <c r="J19" s="15">
        <v>0.91666666666666596</v>
      </c>
      <c r="M19" s="25"/>
      <c r="N19" s="25"/>
      <c r="O19" s="25"/>
      <c r="P19" s="25"/>
      <c r="Q19" s="25"/>
      <c r="R19" s="25"/>
      <c r="S19" s="25"/>
      <c r="T19" s="25"/>
    </row>
    <row r="20" spans="2:20">
      <c r="C20" s="13">
        <v>0.91666666666666596</v>
      </c>
      <c r="D20" s="14">
        <v>0.83333333333333304</v>
      </c>
      <c r="E20" s="14">
        <v>0.91666666666666596</v>
      </c>
      <c r="F20" s="14">
        <v>0.95833333333333304</v>
      </c>
      <c r="G20" s="14">
        <v>0.91666666666666596</v>
      </c>
      <c r="H20" s="14">
        <v>0.95833333333333304</v>
      </c>
      <c r="I20" s="14">
        <v>0.875</v>
      </c>
      <c r="J20" s="15">
        <v>0.70833333333333304</v>
      </c>
      <c r="M20" s="25"/>
      <c r="N20" s="25"/>
      <c r="O20" s="25"/>
      <c r="P20" s="25"/>
      <c r="Q20" s="25"/>
      <c r="R20" s="25"/>
      <c r="S20" s="25"/>
      <c r="T20" s="25"/>
    </row>
    <row r="21" spans="2:20">
      <c r="C21" s="13">
        <v>1</v>
      </c>
      <c r="D21" s="14">
        <v>0.83333333333333304</v>
      </c>
      <c r="E21" s="14">
        <v>0.91666666666666596</v>
      </c>
      <c r="F21" s="14">
        <v>0.875</v>
      </c>
      <c r="G21" s="14">
        <v>0.875</v>
      </c>
      <c r="H21" s="14">
        <v>0.79166666666666596</v>
      </c>
      <c r="I21" s="14">
        <v>0.83333333333333304</v>
      </c>
      <c r="J21" s="15">
        <v>0.95833333333333304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2:20">
      <c r="C22" s="13">
        <v>0.875</v>
      </c>
      <c r="D22" s="14">
        <v>0.875</v>
      </c>
      <c r="E22" s="14">
        <v>0.91666666666666596</v>
      </c>
      <c r="F22" s="14">
        <v>0.875</v>
      </c>
      <c r="G22" s="14">
        <v>0.875</v>
      </c>
      <c r="H22" s="14">
        <v>0.95833333333333304</v>
      </c>
      <c r="I22" s="14">
        <v>0.875</v>
      </c>
      <c r="J22" s="15">
        <v>0.875</v>
      </c>
      <c r="L22" s="25"/>
      <c r="M22" s="25"/>
      <c r="N22" s="25"/>
      <c r="O22" s="25"/>
      <c r="P22" s="25"/>
      <c r="Q22" s="25"/>
      <c r="R22" s="25"/>
      <c r="S22" s="25"/>
      <c r="T22" s="25"/>
    </row>
    <row r="23" spans="2:20">
      <c r="C23" s="13">
        <v>0.95833333333333304</v>
      </c>
      <c r="D23" s="14">
        <v>0.91666666666666596</v>
      </c>
      <c r="E23" s="14">
        <v>0.875</v>
      </c>
      <c r="F23" s="14">
        <v>0.83333333333333304</v>
      </c>
      <c r="G23" s="14">
        <v>0.91666666666666596</v>
      </c>
      <c r="H23" s="14">
        <v>0.83333333333333304</v>
      </c>
      <c r="I23" s="14">
        <v>0.83333333333333304</v>
      </c>
      <c r="J23" s="15">
        <v>0.91666666666666596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2:20">
      <c r="C24" s="13">
        <v>0.79166666666666596</v>
      </c>
      <c r="D24" s="14">
        <v>0.875</v>
      </c>
      <c r="E24" s="14">
        <v>0.83333333333333304</v>
      </c>
      <c r="F24" s="14">
        <v>0.91666666666666596</v>
      </c>
      <c r="G24" s="14">
        <v>0.91666666666666596</v>
      </c>
      <c r="H24" s="14">
        <v>0.91666666666666596</v>
      </c>
      <c r="I24" s="14">
        <v>1</v>
      </c>
      <c r="J24" s="15">
        <v>0.91666666666666596</v>
      </c>
      <c r="L24" s="25"/>
      <c r="M24" s="25"/>
      <c r="N24" s="25"/>
      <c r="O24" s="25"/>
      <c r="P24" s="25"/>
      <c r="Q24" s="25"/>
      <c r="R24" s="25"/>
      <c r="S24" s="25"/>
      <c r="T24" s="25"/>
    </row>
    <row r="25" spans="2:20">
      <c r="C25" s="13">
        <v>0.875</v>
      </c>
      <c r="D25" s="14">
        <v>0.95833333333333304</v>
      </c>
      <c r="E25" s="14">
        <v>0.95833333333333304</v>
      </c>
      <c r="F25" s="14">
        <v>0.83333333333333304</v>
      </c>
      <c r="G25" s="14">
        <v>0.91666666666666596</v>
      </c>
      <c r="H25" s="14">
        <v>0.875</v>
      </c>
      <c r="I25" s="14">
        <v>0.79166666666666596</v>
      </c>
      <c r="J25" s="15">
        <v>0.95833333333333304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2:20">
      <c r="C26" s="13">
        <v>0.91666666666666596</v>
      </c>
      <c r="D26" s="14">
        <v>0.91666666666666596</v>
      </c>
      <c r="E26" s="14">
        <v>0.91666666666666596</v>
      </c>
      <c r="F26" s="14">
        <v>0.91666666666666596</v>
      </c>
      <c r="G26" s="14">
        <v>0.875</v>
      </c>
      <c r="H26" s="14">
        <v>0.875</v>
      </c>
      <c r="I26" s="14">
        <v>0.875</v>
      </c>
      <c r="J26" s="15">
        <v>0.91666666666666596</v>
      </c>
      <c r="L26" s="25"/>
      <c r="M26" s="25"/>
      <c r="N26" s="25"/>
      <c r="O26" s="25"/>
      <c r="P26" s="25"/>
      <c r="Q26" s="25"/>
      <c r="R26" s="25"/>
      <c r="S26" s="25"/>
      <c r="T26" s="25"/>
    </row>
    <row r="27" spans="2:20">
      <c r="C27" s="24">
        <v>0.91666666666666596</v>
      </c>
      <c r="D27" s="22">
        <v>0.83333333333333304</v>
      </c>
      <c r="E27" s="22">
        <v>0.875</v>
      </c>
      <c r="F27" s="22">
        <v>0.95833333333333304</v>
      </c>
      <c r="G27" s="22">
        <v>0.875</v>
      </c>
      <c r="H27" s="22">
        <v>0.91666666666666596</v>
      </c>
      <c r="I27" s="22">
        <v>0.79166666666666596</v>
      </c>
      <c r="J27" s="23">
        <v>0.79166666666666596</v>
      </c>
    </row>
    <row r="28" spans="2:20">
      <c r="B28" s="6" t="s">
        <v>14</v>
      </c>
      <c r="C28" s="12">
        <f>AVERAGE(C8:C27)</f>
        <v>0.87291666666666623</v>
      </c>
      <c r="D28" s="10">
        <f>AVERAGE(D8:D27)</f>
        <v>0.85624999999999962</v>
      </c>
      <c r="E28" s="10">
        <f t="shared" ref="E28" si="0">AVERAGE(E8:E27)</f>
        <v>0.8624999999999996</v>
      </c>
      <c r="F28" s="10">
        <f t="shared" ref="F28" si="1">AVERAGE(F8:F27)</f>
        <v>0.8624999999999996</v>
      </c>
      <c r="G28" s="3">
        <f t="shared" ref="G28" si="2">AVERAGE(G8:G27)</f>
        <v>0.88749999999999984</v>
      </c>
      <c r="H28" s="10">
        <f t="shared" ref="H28" si="3">AVERAGE(H8:H27)</f>
        <v>0.85833333333333284</v>
      </c>
      <c r="I28" s="10">
        <f t="shared" ref="I28" si="4">AVERAGE(I8:I27)</f>
        <v>0.84999999999999964</v>
      </c>
      <c r="J28" s="11">
        <f t="shared" ref="J28" si="5">AVERAGE(J8:J27)</f>
        <v>0.84583333333333266</v>
      </c>
    </row>
    <row r="29" spans="2:20">
      <c r="B29" s="6" t="s">
        <v>15</v>
      </c>
      <c r="C29" s="9">
        <f>_xlfn.STDEV.S(C8:C27)</f>
        <v>9.2158766832536113E-2</v>
      </c>
      <c r="D29" s="7">
        <f>_xlfn.STDEV.S(D8:D27)</f>
        <v>8.7060298724706137E-2</v>
      </c>
      <c r="E29" s="7">
        <f t="shared" ref="E29:J29" si="6">_xlfn.STDEV.S(E8:E27)</f>
        <v>7.1660546454298341E-2</v>
      </c>
      <c r="F29" s="5">
        <f t="shared" si="6"/>
        <v>6.3551102980660273E-2</v>
      </c>
      <c r="G29" s="7">
        <f t="shared" si="6"/>
        <v>8.1223286206741324E-2</v>
      </c>
      <c r="H29" s="7">
        <f t="shared" si="6"/>
        <v>7.8126827464006426E-2</v>
      </c>
      <c r="I29" s="7">
        <f t="shared" si="6"/>
        <v>7.8126827464006635E-2</v>
      </c>
      <c r="J29" s="8">
        <f t="shared" si="6"/>
        <v>7.6591305447651456E-2</v>
      </c>
    </row>
    <row r="31" spans="2:20">
      <c r="L31" s="26"/>
    </row>
  </sheetData>
  <mergeCells count="2">
    <mergeCell ref="C5:J6"/>
    <mergeCell ref="L5:Q5"/>
  </mergeCells>
  <phoneticPr fontId="1" type="noConversion"/>
  <conditionalFormatting sqref="C28:J28">
    <cfRule type="top10" dxfId="1" priority="3" percent="1" rank="10"/>
  </conditionalFormatting>
  <conditionalFormatting sqref="C29:J29">
    <cfRule type="top10" dxfId="0" priority="1" percent="1" bottom="1" rank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19D3-68BC-49D4-AC03-3340CE7A1336}">
  <dimension ref="B2:AW103"/>
  <sheetViews>
    <sheetView workbookViewId="0">
      <selection activeCell="B9" sqref="B9"/>
    </sheetView>
  </sheetViews>
  <sheetFormatPr defaultRowHeight="16.5"/>
  <sheetData>
    <row r="2" spans="2:49" ht="26.25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26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49">
      <c r="B4" s="1" t="s">
        <v>12</v>
      </c>
      <c r="C4" s="1" t="s">
        <v>3</v>
      </c>
      <c r="D4" s="1" t="s">
        <v>4</v>
      </c>
      <c r="E4" s="1" t="s">
        <v>5</v>
      </c>
      <c r="F4" s="1" t="s">
        <v>6</v>
      </c>
      <c r="G4" s="1"/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1"/>
      <c r="N4" s="1" t="s">
        <v>7</v>
      </c>
      <c r="O4" s="1" t="s">
        <v>3</v>
      </c>
      <c r="P4" s="1" t="s">
        <v>4</v>
      </c>
      <c r="Q4" s="1" t="s">
        <v>5</v>
      </c>
      <c r="R4" s="1" t="s">
        <v>6</v>
      </c>
      <c r="S4" s="1"/>
      <c r="T4" s="1" t="s">
        <v>11</v>
      </c>
      <c r="U4" s="1" t="s">
        <v>3</v>
      </c>
      <c r="V4" s="1" t="s">
        <v>4</v>
      </c>
      <c r="W4" s="1" t="s">
        <v>5</v>
      </c>
      <c r="X4" s="1" t="s">
        <v>6</v>
      </c>
      <c r="Y4" s="1"/>
      <c r="Z4" s="1" t="s">
        <v>8</v>
      </c>
      <c r="AA4" s="1" t="s">
        <v>3</v>
      </c>
      <c r="AB4" s="1" t="s">
        <v>4</v>
      </c>
      <c r="AC4" s="1" t="s">
        <v>5</v>
      </c>
      <c r="AD4" s="1" t="s">
        <v>6</v>
      </c>
      <c r="AE4" s="1"/>
      <c r="AF4" s="1" t="s">
        <v>9</v>
      </c>
      <c r="AG4" s="1" t="s">
        <v>3</v>
      </c>
      <c r="AH4" s="1" t="s">
        <v>4</v>
      </c>
      <c r="AI4" s="1" t="s">
        <v>5</v>
      </c>
      <c r="AJ4" s="1" t="s">
        <v>6</v>
      </c>
      <c r="AK4" s="1"/>
      <c r="AL4" s="1" t="s">
        <v>10</v>
      </c>
      <c r="AM4" s="1" t="s">
        <v>3</v>
      </c>
      <c r="AN4" s="1" t="s">
        <v>4</v>
      </c>
      <c r="AO4" s="1" t="s">
        <v>5</v>
      </c>
      <c r="AP4" s="1" t="s">
        <v>6</v>
      </c>
      <c r="AQ4" s="1"/>
      <c r="AR4" s="1" t="s">
        <v>1</v>
      </c>
      <c r="AS4" s="1" t="s">
        <v>3</v>
      </c>
      <c r="AT4" s="1" t="s">
        <v>4</v>
      </c>
      <c r="AU4" s="1" t="s">
        <v>5</v>
      </c>
      <c r="AV4" s="1" t="s">
        <v>6</v>
      </c>
      <c r="AW4" s="1"/>
    </row>
    <row r="5" spans="2:49">
      <c r="B5" s="1" t="s">
        <v>3</v>
      </c>
      <c r="C5" s="1">
        <v>8</v>
      </c>
      <c r="D5" s="1">
        <v>2</v>
      </c>
      <c r="E5" s="1">
        <v>0</v>
      </c>
      <c r="F5" s="1">
        <v>0</v>
      </c>
      <c r="G5" s="1"/>
      <c r="H5" s="1" t="s">
        <v>3</v>
      </c>
      <c r="I5" s="1">
        <v>2</v>
      </c>
      <c r="J5" s="1">
        <v>7</v>
      </c>
      <c r="K5" s="1">
        <v>0</v>
      </c>
      <c r="L5" s="1">
        <v>0</v>
      </c>
      <c r="M5" s="1"/>
      <c r="N5" s="1" t="s">
        <v>3</v>
      </c>
      <c r="O5" s="1">
        <v>3</v>
      </c>
      <c r="P5" s="1">
        <v>3</v>
      </c>
      <c r="Q5" s="1">
        <v>0</v>
      </c>
      <c r="R5" s="1">
        <v>0</v>
      </c>
      <c r="S5" s="1"/>
      <c r="T5" s="1" t="s">
        <v>3</v>
      </c>
      <c r="U5" s="1">
        <v>4</v>
      </c>
      <c r="V5" s="1">
        <v>0</v>
      </c>
      <c r="W5" s="1">
        <v>0</v>
      </c>
      <c r="X5" s="1">
        <v>0</v>
      </c>
      <c r="Y5" s="1"/>
      <c r="Z5" s="1" t="s">
        <v>3</v>
      </c>
      <c r="AA5" s="1">
        <v>1</v>
      </c>
      <c r="AB5" s="1">
        <v>6</v>
      </c>
      <c r="AC5" s="1">
        <v>0</v>
      </c>
      <c r="AD5" s="1">
        <v>0</v>
      </c>
      <c r="AE5" s="1"/>
      <c r="AF5" s="1" t="s">
        <v>3</v>
      </c>
      <c r="AG5" s="1">
        <v>4</v>
      </c>
      <c r="AH5" s="1">
        <v>1</v>
      </c>
      <c r="AI5" s="1">
        <v>0</v>
      </c>
      <c r="AJ5" s="1">
        <v>0</v>
      </c>
      <c r="AK5" s="1"/>
      <c r="AL5" s="1" t="s">
        <v>3</v>
      </c>
      <c r="AM5" s="1">
        <v>3</v>
      </c>
      <c r="AN5" s="1">
        <v>4</v>
      </c>
      <c r="AO5" s="1">
        <v>0</v>
      </c>
      <c r="AP5" s="1">
        <v>0</v>
      </c>
      <c r="AQ5" s="1"/>
      <c r="AR5" s="1" t="s">
        <v>3</v>
      </c>
      <c r="AS5" s="1">
        <v>1</v>
      </c>
      <c r="AT5" s="1">
        <v>4</v>
      </c>
      <c r="AU5" s="1">
        <v>0</v>
      </c>
      <c r="AV5" s="1">
        <v>0</v>
      </c>
      <c r="AW5" s="1"/>
    </row>
    <row r="6" spans="2:49">
      <c r="B6" s="1" t="s">
        <v>4</v>
      </c>
      <c r="C6" s="1">
        <v>0</v>
      </c>
      <c r="D6" s="1">
        <v>5</v>
      </c>
      <c r="E6" s="1">
        <v>0</v>
      </c>
      <c r="F6" s="1">
        <v>0</v>
      </c>
      <c r="G6" s="1"/>
      <c r="H6" s="1" t="s">
        <v>4</v>
      </c>
      <c r="I6" s="1">
        <v>0</v>
      </c>
      <c r="J6" s="1">
        <v>3</v>
      </c>
      <c r="K6" s="1">
        <v>0</v>
      </c>
      <c r="L6" s="1">
        <v>0</v>
      </c>
      <c r="M6" s="1"/>
      <c r="N6" s="1" t="s">
        <v>4</v>
      </c>
      <c r="O6" s="1">
        <v>0</v>
      </c>
      <c r="P6" s="1">
        <v>7</v>
      </c>
      <c r="Q6" s="1">
        <v>0</v>
      </c>
      <c r="R6" s="1">
        <v>0</v>
      </c>
      <c r="S6" s="1"/>
      <c r="T6" s="1" t="s">
        <v>4</v>
      </c>
      <c r="U6" s="1">
        <v>0</v>
      </c>
      <c r="V6" s="1">
        <v>8</v>
      </c>
      <c r="W6" s="1">
        <v>0</v>
      </c>
      <c r="X6" s="1">
        <v>0</v>
      </c>
      <c r="Y6" s="1"/>
      <c r="Z6" s="1" t="s">
        <v>4</v>
      </c>
      <c r="AA6" s="1">
        <v>0</v>
      </c>
      <c r="AB6" s="1">
        <v>4</v>
      </c>
      <c r="AC6" s="1">
        <v>0</v>
      </c>
      <c r="AD6" s="1">
        <v>0</v>
      </c>
      <c r="AE6" s="1"/>
      <c r="AF6" s="1" t="s">
        <v>4</v>
      </c>
      <c r="AG6" s="1">
        <v>0</v>
      </c>
      <c r="AH6" s="1">
        <v>8</v>
      </c>
      <c r="AI6" s="1">
        <v>0</v>
      </c>
      <c r="AJ6" s="1">
        <v>0</v>
      </c>
      <c r="AK6" s="1"/>
      <c r="AL6" s="1" t="s">
        <v>4</v>
      </c>
      <c r="AM6" s="1">
        <v>0</v>
      </c>
      <c r="AN6" s="1">
        <v>3</v>
      </c>
      <c r="AO6" s="1">
        <v>1</v>
      </c>
      <c r="AP6" s="1">
        <v>0</v>
      </c>
      <c r="AQ6" s="1"/>
      <c r="AR6" s="1" t="s">
        <v>4</v>
      </c>
      <c r="AS6" s="1">
        <v>0</v>
      </c>
      <c r="AT6" s="1">
        <v>6</v>
      </c>
      <c r="AU6" s="1">
        <v>0</v>
      </c>
      <c r="AV6" s="1">
        <v>0</v>
      </c>
      <c r="AW6" s="1"/>
    </row>
    <row r="7" spans="2:49">
      <c r="B7" s="1" t="s">
        <v>5</v>
      </c>
      <c r="C7" s="1">
        <v>1</v>
      </c>
      <c r="D7" s="1">
        <v>4</v>
      </c>
      <c r="E7" s="1">
        <v>1</v>
      </c>
      <c r="F7" s="1">
        <v>0</v>
      </c>
      <c r="G7" s="1"/>
      <c r="H7" s="1" t="s">
        <v>5</v>
      </c>
      <c r="I7" s="1">
        <v>0</v>
      </c>
      <c r="J7" s="1">
        <v>2</v>
      </c>
      <c r="K7" s="1">
        <v>7</v>
      </c>
      <c r="L7" s="1">
        <v>0</v>
      </c>
      <c r="M7" s="1"/>
      <c r="N7" s="1" t="s">
        <v>5</v>
      </c>
      <c r="O7" s="1">
        <v>0</v>
      </c>
      <c r="P7" s="1">
        <v>4</v>
      </c>
      <c r="Q7" s="1">
        <v>3</v>
      </c>
      <c r="R7" s="1">
        <v>0</v>
      </c>
      <c r="S7" s="1"/>
      <c r="T7" s="1" t="s">
        <v>5</v>
      </c>
      <c r="U7" s="1">
        <v>0</v>
      </c>
      <c r="V7" s="1">
        <v>4</v>
      </c>
      <c r="W7" s="1">
        <v>3</v>
      </c>
      <c r="X7" s="1">
        <v>0</v>
      </c>
      <c r="Y7" s="1"/>
      <c r="Z7" s="1" t="s">
        <v>5</v>
      </c>
      <c r="AA7" s="1">
        <v>0</v>
      </c>
      <c r="AB7" s="1">
        <v>3</v>
      </c>
      <c r="AC7" s="1">
        <v>4</v>
      </c>
      <c r="AD7" s="1">
        <v>0</v>
      </c>
      <c r="AE7" s="1"/>
      <c r="AF7" s="1" t="s">
        <v>5</v>
      </c>
      <c r="AG7" s="1">
        <v>0</v>
      </c>
      <c r="AH7" s="1">
        <v>1</v>
      </c>
      <c r="AI7" s="1">
        <v>3</v>
      </c>
      <c r="AJ7" s="1">
        <v>0</v>
      </c>
      <c r="AK7" s="1"/>
      <c r="AL7" s="1" t="s">
        <v>5</v>
      </c>
      <c r="AM7" s="1">
        <v>0</v>
      </c>
      <c r="AN7" s="1">
        <v>0</v>
      </c>
      <c r="AO7" s="1">
        <v>4</v>
      </c>
      <c r="AP7" s="1">
        <v>0</v>
      </c>
      <c r="AQ7" s="1"/>
      <c r="AR7" s="1" t="s">
        <v>5</v>
      </c>
      <c r="AS7" s="1">
        <v>1</v>
      </c>
      <c r="AT7" s="1">
        <v>3</v>
      </c>
      <c r="AU7" s="1">
        <v>3</v>
      </c>
      <c r="AV7" s="1">
        <v>0</v>
      </c>
      <c r="AW7" s="1"/>
    </row>
    <row r="8" spans="2:49">
      <c r="B8" s="1" t="s">
        <v>6</v>
      </c>
      <c r="C8" s="1">
        <v>0</v>
      </c>
      <c r="D8" s="1">
        <v>0</v>
      </c>
      <c r="E8" s="1">
        <v>0</v>
      </c>
      <c r="F8" s="1">
        <v>3</v>
      </c>
      <c r="G8" s="1"/>
      <c r="H8" s="1" t="s">
        <v>6</v>
      </c>
      <c r="I8" s="1">
        <v>0</v>
      </c>
      <c r="J8" s="1">
        <v>0</v>
      </c>
      <c r="K8" s="1">
        <v>0</v>
      </c>
      <c r="L8" s="1">
        <v>3</v>
      </c>
      <c r="M8" s="1"/>
      <c r="N8" s="1" t="s">
        <v>6</v>
      </c>
      <c r="O8" s="1">
        <v>0</v>
      </c>
      <c r="P8" s="1">
        <v>0</v>
      </c>
      <c r="Q8" s="1">
        <v>0</v>
      </c>
      <c r="R8" s="1">
        <v>4</v>
      </c>
      <c r="S8" s="1"/>
      <c r="T8" s="1" t="s">
        <v>6</v>
      </c>
      <c r="U8" s="1">
        <v>0</v>
      </c>
      <c r="V8" s="1">
        <v>0</v>
      </c>
      <c r="W8" s="1">
        <v>0</v>
      </c>
      <c r="X8" s="1">
        <v>5</v>
      </c>
      <c r="Y8" s="1"/>
      <c r="Z8" s="1" t="s">
        <v>6</v>
      </c>
      <c r="AA8" s="1">
        <v>0</v>
      </c>
      <c r="AB8" s="1">
        <v>0</v>
      </c>
      <c r="AC8" s="1">
        <v>0</v>
      </c>
      <c r="AD8" s="1">
        <v>6</v>
      </c>
      <c r="AE8" s="1"/>
      <c r="AF8" s="1" t="s">
        <v>6</v>
      </c>
      <c r="AG8" s="1">
        <v>0</v>
      </c>
      <c r="AH8" s="1">
        <v>0</v>
      </c>
      <c r="AI8" s="1">
        <v>0</v>
      </c>
      <c r="AJ8" s="1">
        <v>7</v>
      </c>
      <c r="AK8" s="1"/>
      <c r="AL8" s="1" t="s">
        <v>6</v>
      </c>
      <c r="AM8" s="1">
        <v>0</v>
      </c>
      <c r="AN8" s="1">
        <v>0</v>
      </c>
      <c r="AO8" s="1">
        <v>0</v>
      </c>
      <c r="AP8" s="1">
        <v>9</v>
      </c>
      <c r="AQ8" s="1"/>
      <c r="AR8" s="1" t="s">
        <v>6</v>
      </c>
      <c r="AS8" s="1">
        <v>0</v>
      </c>
      <c r="AT8" s="1">
        <v>0</v>
      </c>
      <c r="AU8" s="1">
        <v>0</v>
      </c>
      <c r="AV8" s="1">
        <v>6</v>
      </c>
      <c r="AW8" s="1"/>
    </row>
    <row r="9" spans="2:49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>
      <c r="B10" s="1"/>
      <c r="C10" s="1">
        <v>3</v>
      </c>
      <c r="D10" s="1">
        <v>0</v>
      </c>
      <c r="E10" s="1">
        <v>0</v>
      </c>
      <c r="F10" s="1">
        <v>0</v>
      </c>
      <c r="G10" s="1"/>
      <c r="H10" s="1"/>
      <c r="I10" s="1">
        <v>4</v>
      </c>
      <c r="J10" s="1">
        <v>4</v>
      </c>
      <c r="K10" s="1">
        <v>0</v>
      </c>
      <c r="L10" s="1">
        <v>0</v>
      </c>
      <c r="M10" s="1"/>
      <c r="N10" s="1"/>
      <c r="O10" s="1">
        <v>4</v>
      </c>
      <c r="P10" s="1">
        <v>4</v>
      </c>
      <c r="Q10" s="1">
        <v>0</v>
      </c>
      <c r="R10" s="1">
        <v>0</v>
      </c>
      <c r="S10" s="1"/>
      <c r="T10" s="1"/>
      <c r="U10" s="1">
        <v>8</v>
      </c>
      <c r="V10" s="1">
        <v>2</v>
      </c>
      <c r="W10" s="1">
        <v>0</v>
      </c>
      <c r="X10" s="1">
        <v>0</v>
      </c>
      <c r="Y10" s="1"/>
      <c r="Z10" s="1"/>
      <c r="AA10" s="1">
        <v>4</v>
      </c>
      <c r="AB10" s="1">
        <v>3</v>
      </c>
      <c r="AC10" s="1">
        <v>0</v>
      </c>
      <c r="AD10" s="1">
        <v>0</v>
      </c>
      <c r="AE10" s="1"/>
      <c r="AF10" s="1"/>
      <c r="AG10" s="1">
        <v>4</v>
      </c>
      <c r="AH10" s="1">
        <v>3</v>
      </c>
      <c r="AI10" s="1">
        <v>0</v>
      </c>
      <c r="AJ10" s="1">
        <v>0</v>
      </c>
      <c r="AK10" s="1"/>
      <c r="AL10" s="1"/>
      <c r="AM10" s="1">
        <v>6</v>
      </c>
      <c r="AN10" s="1">
        <v>0</v>
      </c>
      <c r="AO10" s="1">
        <v>0</v>
      </c>
      <c r="AP10" s="1">
        <v>0</v>
      </c>
      <c r="AQ10" s="1"/>
      <c r="AR10" s="1"/>
      <c r="AS10" s="1">
        <v>3</v>
      </c>
      <c r="AT10" s="1">
        <v>3</v>
      </c>
      <c r="AU10" s="1">
        <v>0</v>
      </c>
      <c r="AV10" s="1">
        <v>0</v>
      </c>
      <c r="AW10" s="1"/>
    </row>
    <row r="11" spans="2:49">
      <c r="B11" s="1"/>
      <c r="C11" s="1">
        <v>1</v>
      </c>
      <c r="D11" s="1">
        <v>6</v>
      </c>
      <c r="E11" s="1">
        <v>2</v>
      </c>
      <c r="F11" s="1">
        <v>0</v>
      </c>
      <c r="G11" s="1"/>
      <c r="H11" s="1"/>
      <c r="I11" s="1">
        <v>1</v>
      </c>
      <c r="J11" s="1">
        <v>4</v>
      </c>
      <c r="K11" s="1">
        <v>0</v>
      </c>
      <c r="L11" s="1">
        <v>0</v>
      </c>
      <c r="M11" s="1"/>
      <c r="N11" s="1"/>
      <c r="O11" s="1">
        <v>0</v>
      </c>
      <c r="P11" s="1">
        <v>3</v>
      </c>
      <c r="Q11" s="1">
        <v>1</v>
      </c>
      <c r="R11" s="1">
        <v>0</v>
      </c>
      <c r="S11" s="1"/>
      <c r="T11" s="1"/>
      <c r="U11" s="1">
        <v>0</v>
      </c>
      <c r="V11" s="1">
        <v>5</v>
      </c>
      <c r="W11" s="1">
        <v>0</v>
      </c>
      <c r="X11" s="1">
        <v>0</v>
      </c>
      <c r="Y11" s="1"/>
      <c r="Z11" s="1"/>
      <c r="AA11" s="1">
        <v>0</v>
      </c>
      <c r="AB11" s="1">
        <v>5</v>
      </c>
      <c r="AC11" s="1">
        <v>1</v>
      </c>
      <c r="AD11" s="1">
        <v>0</v>
      </c>
      <c r="AE11" s="1"/>
      <c r="AF11" s="1"/>
      <c r="AG11" s="1">
        <v>2</v>
      </c>
      <c r="AH11" s="1">
        <v>5</v>
      </c>
      <c r="AI11" s="1">
        <v>0</v>
      </c>
      <c r="AJ11" s="1">
        <v>0</v>
      </c>
      <c r="AK11" s="1"/>
      <c r="AL11" s="1"/>
      <c r="AM11" s="1">
        <v>0</v>
      </c>
      <c r="AN11" s="1">
        <v>3</v>
      </c>
      <c r="AO11" s="1">
        <v>1</v>
      </c>
      <c r="AP11" s="1">
        <v>1</v>
      </c>
      <c r="AQ11" s="1"/>
      <c r="AR11" s="1"/>
      <c r="AS11" s="1">
        <v>0</v>
      </c>
      <c r="AT11" s="1">
        <v>4</v>
      </c>
      <c r="AU11" s="1">
        <v>0</v>
      </c>
      <c r="AV11" s="1">
        <v>0</v>
      </c>
      <c r="AW11" s="1"/>
    </row>
    <row r="12" spans="2:49">
      <c r="B12" s="1"/>
      <c r="C12" s="1">
        <v>0</v>
      </c>
      <c r="D12" s="1">
        <v>0</v>
      </c>
      <c r="E12" s="1">
        <v>7</v>
      </c>
      <c r="F12" s="1">
        <v>0</v>
      </c>
      <c r="G12" s="1"/>
      <c r="H12" s="1"/>
      <c r="I12" s="1">
        <v>0</v>
      </c>
      <c r="J12" s="1">
        <v>1</v>
      </c>
      <c r="K12" s="1">
        <v>6</v>
      </c>
      <c r="L12" s="1">
        <v>0</v>
      </c>
      <c r="M12" s="1"/>
      <c r="N12" s="1"/>
      <c r="O12" s="1">
        <v>0</v>
      </c>
      <c r="P12" s="1">
        <v>0</v>
      </c>
      <c r="Q12" s="1">
        <v>5</v>
      </c>
      <c r="R12" s="1">
        <v>0</v>
      </c>
      <c r="S12" s="1"/>
      <c r="T12" s="1"/>
      <c r="U12" s="1">
        <v>0</v>
      </c>
      <c r="V12" s="1">
        <v>2</v>
      </c>
      <c r="W12" s="1">
        <v>2</v>
      </c>
      <c r="X12" s="1">
        <v>0</v>
      </c>
      <c r="Y12" s="1"/>
      <c r="Z12" s="1"/>
      <c r="AA12" s="1">
        <v>0</v>
      </c>
      <c r="AB12" s="1">
        <v>0</v>
      </c>
      <c r="AC12" s="1">
        <v>7</v>
      </c>
      <c r="AD12" s="1">
        <v>0</v>
      </c>
      <c r="AE12" s="1"/>
      <c r="AF12" s="1"/>
      <c r="AG12" s="1">
        <v>0</v>
      </c>
      <c r="AH12" s="1">
        <v>1</v>
      </c>
      <c r="AI12" s="1">
        <v>4</v>
      </c>
      <c r="AJ12" s="1">
        <v>0</v>
      </c>
      <c r="AK12" s="1"/>
      <c r="AL12" s="1"/>
      <c r="AM12" s="1">
        <v>0</v>
      </c>
      <c r="AN12" s="1">
        <v>1</v>
      </c>
      <c r="AO12" s="1">
        <v>7</v>
      </c>
      <c r="AP12" s="1">
        <v>0</v>
      </c>
      <c r="AQ12" s="1"/>
      <c r="AR12" s="1"/>
      <c r="AS12" s="1">
        <v>1</v>
      </c>
      <c r="AT12" s="1">
        <v>0</v>
      </c>
      <c r="AU12" s="1">
        <v>7</v>
      </c>
      <c r="AV12" s="1">
        <v>0</v>
      </c>
      <c r="AW12" s="1"/>
    </row>
    <row r="13" spans="2:49">
      <c r="B13" s="1"/>
      <c r="C13" s="1">
        <v>0</v>
      </c>
      <c r="D13" s="1">
        <v>0</v>
      </c>
      <c r="E13" s="1">
        <v>0</v>
      </c>
      <c r="F13" s="1">
        <v>5</v>
      </c>
      <c r="G13" s="1"/>
      <c r="H13" s="1"/>
      <c r="I13" s="1">
        <v>0</v>
      </c>
      <c r="J13" s="1">
        <v>0</v>
      </c>
      <c r="K13" s="1">
        <v>0</v>
      </c>
      <c r="L13" s="1">
        <v>4</v>
      </c>
      <c r="M13" s="1"/>
      <c r="N13" s="1"/>
      <c r="O13" s="1">
        <v>0</v>
      </c>
      <c r="P13" s="1">
        <v>0</v>
      </c>
      <c r="Q13" s="1">
        <v>0</v>
      </c>
      <c r="R13" s="1">
        <v>7</v>
      </c>
      <c r="S13" s="1"/>
      <c r="T13" s="1"/>
      <c r="U13" s="1">
        <v>0</v>
      </c>
      <c r="V13" s="1">
        <v>0</v>
      </c>
      <c r="W13" s="1">
        <v>0</v>
      </c>
      <c r="X13" s="1">
        <v>5</v>
      </c>
      <c r="Y13" s="1"/>
      <c r="Z13" s="1"/>
      <c r="AA13" s="1">
        <v>0</v>
      </c>
      <c r="AB13" s="1">
        <v>0</v>
      </c>
      <c r="AC13" s="1">
        <v>0</v>
      </c>
      <c r="AD13" s="1">
        <v>4</v>
      </c>
      <c r="AE13" s="1"/>
      <c r="AF13" s="1"/>
      <c r="AG13" s="1">
        <v>0</v>
      </c>
      <c r="AH13" s="1">
        <v>0</v>
      </c>
      <c r="AI13" s="1">
        <v>0</v>
      </c>
      <c r="AJ13" s="1">
        <v>5</v>
      </c>
      <c r="AK13" s="1"/>
      <c r="AL13" s="1"/>
      <c r="AM13" s="1">
        <v>0</v>
      </c>
      <c r="AN13" s="1">
        <v>0</v>
      </c>
      <c r="AO13" s="1">
        <v>0</v>
      </c>
      <c r="AP13" s="1">
        <v>5</v>
      </c>
      <c r="AQ13" s="1"/>
      <c r="AR13" s="1"/>
      <c r="AS13" s="1">
        <v>0</v>
      </c>
      <c r="AT13" s="1">
        <v>0</v>
      </c>
      <c r="AU13" s="1">
        <v>0</v>
      </c>
      <c r="AV13" s="1">
        <v>6</v>
      </c>
      <c r="AW13" s="1"/>
    </row>
    <row r="14" spans="2:49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>
      <c r="B15" s="1"/>
      <c r="C15" s="1">
        <v>6</v>
      </c>
      <c r="D15" s="1">
        <v>1</v>
      </c>
      <c r="E15" s="1">
        <v>0</v>
      </c>
      <c r="F15" s="1">
        <v>0</v>
      </c>
      <c r="G15" s="1"/>
      <c r="H15" s="1"/>
      <c r="I15" s="1">
        <v>6</v>
      </c>
      <c r="J15" s="1">
        <v>0</v>
      </c>
      <c r="K15" s="1">
        <v>0</v>
      </c>
      <c r="L15" s="1">
        <v>0</v>
      </c>
      <c r="M15" s="1"/>
      <c r="N15" s="1"/>
      <c r="O15" s="1">
        <v>4</v>
      </c>
      <c r="P15" s="1">
        <v>2</v>
      </c>
      <c r="Q15" s="1">
        <v>0</v>
      </c>
      <c r="R15" s="1">
        <v>0</v>
      </c>
      <c r="S15" s="1"/>
      <c r="T15" s="1"/>
      <c r="U15" s="1">
        <v>3</v>
      </c>
      <c r="V15" s="1">
        <v>0</v>
      </c>
      <c r="W15" s="1">
        <v>0</v>
      </c>
      <c r="X15" s="1">
        <v>0</v>
      </c>
      <c r="Y15" s="1"/>
      <c r="Z15" s="1"/>
      <c r="AA15" s="1">
        <v>6</v>
      </c>
      <c r="AB15" s="1">
        <v>0</v>
      </c>
      <c r="AC15" s="1">
        <v>0</v>
      </c>
      <c r="AD15" s="1">
        <v>0</v>
      </c>
      <c r="AE15" s="1"/>
      <c r="AF15" s="1"/>
      <c r="AG15" s="1">
        <v>5</v>
      </c>
      <c r="AH15" s="1">
        <v>0</v>
      </c>
      <c r="AI15" s="1">
        <v>0</v>
      </c>
      <c r="AJ15" s="1">
        <v>0</v>
      </c>
      <c r="AK15" s="1"/>
      <c r="AL15" s="1"/>
      <c r="AM15" s="1">
        <v>5</v>
      </c>
      <c r="AN15" s="1">
        <v>3</v>
      </c>
      <c r="AO15" s="1">
        <v>0</v>
      </c>
      <c r="AP15" s="1">
        <v>0</v>
      </c>
      <c r="AQ15" s="1"/>
      <c r="AR15" s="1"/>
      <c r="AS15" s="1">
        <v>3</v>
      </c>
      <c r="AT15" s="1">
        <v>2</v>
      </c>
      <c r="AU15" s="1">
        <v>0</v>
      </c>
      <c r="AV15" s="1">
        <v>0</v>
      </c>
      <c r="AW15" s="1"/>
    </row>
    <row r="16" spans="2:49">
      <c r="B16" s="1"/>
      <c r="C16" s="1">
        <v>2</v>
      </c>
      <c r="D16" s="1">
        <v>4</v>
      </c>
      <c r="E16" s="1">
        <v>0</v>
      </c>
      <c r="F16" s="1">
        <v>0</v>
      </c>
      <c r="G16" s="1"/>
      <c r="H16" s="1"/>
      <c r="I16" s="1">
        <v>0</v>
      </c>
      <c r="J16" s="1">
        <v>7</v>
      </c>
      <c r="K16" s="1">
        <v>0</v>
      </c>
      <c r="L16" s="1">
        <v>0</v>
      </c>
      <c r="M16" s="1"/>
      <c r="N16" s="1"/>
      <c r="O16" s="1">
        <v>1</v>
      </c>
      <c r="P16" s="1">
        <v>5</v>
      </c>
      <c r="Q16" s="1">
        <v>2</v>
      </c>
      <c r="R16" s="1">
        <v>0</v>
      </c>
      <c r="S16" s="1"/>
      <c r="T16" s="1"/>
      <c r="U16" s="1">
        <v>1</v>
      </c>
      <c r="V16" s="1">
        <v>4</v>
      </c>
      <c r="W16" s="1">
        <v>0</v>
      </c>
      <c r="X16" s="1">
        <v>1</v>
      </c>
      <c r="Y16" s="1"/>
      <c r="Z16" s="1"/>
      <c r="AA16" s="1">
        <v>1</v>
      </c>
      <c r="AB16" s="1">
        <v>6</v>
      </c>
      <c r="AC16" s="1">
        <v>1</v>
      </c>
      <c r="AD16" s="1">
        <v>0</v>
      </c>
      <c r="AE16" s="1"/>
      <c r="AF16" s="1"/>
      <c r="AG16" s="1">
        <v>1</v>
      </c>
      <c r="AH16" s="1">
        <v>6</v>
      </c>
      <c r="AI16" s="1">
        <v>0</v>
      </c>
      <c r="AJ16" s="1">
        <v>0</v>
      </c>
      <c r="AK16" s="1"/>
      <c r="AL16" s="1"/>
      <c r="AM16" s="1">
        <v>0</v>
      </c>
      <c r="AN16" s="1">
        <v>5</v>
      </c>
      <c r="AO16" s="1">
        <v>0</v>
      </c>
      <c r="AP16" s="1">
        <v>0</v>
      </c>
      <c r="AQ16" s="1"/>
      <c r="AR16" s="1"/>
      <c r="AS16" s="1">
        <v>0</v>
      </c>
      <c r="AT16" s="1">
        <v>5</v>
      </c>
      <c r="AU16" s="1">
        <v>0</v>
      </c>
      <c r="AV16" s="1">
        <v>0</v>
      </c>
      <c r="AW16" s="1"/>
    </row>
    <row r="17" spans="2:49">
      <c r="B17" s="1"/>
      <c r="C17" s="1">
        <v>0</v>
      </c>
      <c r="D17" s="1">
        <v>0</v>
      </c>
      <c r="E17" s="1">
        <v>8</v>
      </c>
      <c r="F17" s="1">
        <v>0</v>
      </c>
      <c r="G17" s="1"/>
      <c r="H17" s="1"/>
      <c r="I17" s="1">
        <v>0</v>
      </c>
      <c r="J17" s="1">
        <v>2</v>
      </c>
      <c r="K17" s="1">
        <v>2</v>
      </c>
      <c r="L17" s="1">
        <v>0</v>
      </c>
      <c r="M17" s="1"/>
      <c r="N17" s="1"/>
      <c r="O17" s="1">
        <v>0</v>
      </c>
      <c r="P17" s="1">
        <v>0</v>
      </c>
      <c r="Q17" s="1">
        <v>6</v>
      </c>
      <c r="R17" s="1">
        <v>0</v>
      </c>
      <c r="S17" s="1"/>
      <c r="T17" s="1"/>
      <c r="U17" s="1">
        <v>0</v>
      </c>
      <c r="V17" s="1">
        <v>1</v>
      </c>
      <c r="W17" s="1">
        <v>7</v>
      </c>
      <c r="X17" s="1">
        <v>0</v>
      </c>
      <c r="Y17" s="1"/>
      <c r="Z17" s="1"/>
      <c r="AA17" s="1">
        <v>0</v>
      </c>
      <c r="AB17" s="1">
        <v>1</v>
      </c>
      <c r="AC17" s="1">
        <v>6</v>
      </c>
      <c r="AD17" s="1">
        <v>0</v>
      </c>
      <c r="AE17" s="1"/>
      <c r="AF17" s="1"/>
      <c r="AG17" s="1">
        <v>0</v>
      </c>
      <c r="AH17" s="1">
        <v>0</v>
      </c>
      <c r="AI17" s="1">
        <v>5</v>
      </c>
      <c r="AJ17" s="1">
        <v>0</v>
      </c>
      <c r="AK17" s="1"/>
      <c r="AL17" s="1"/>
      <c r="AM17" s="1">
        <v>0</v>
      </c>
      <c r="AN17" s="1">
        <v>0</v>
      </c>
      <c r="AO17" s="1">
        <v>6</v>
      </c>
      <c r="AP17" s="1">
        <v>0</v>
      </c>
      <c r="AQ17" s="1"/>
      <c r="AR17" s="1"/>
      <c r="AS17" s="1">
        <v>0</v>
      </c>
      <c r="AT17" s="1">
        <v>3</v>
      </c>
      <c r="AU17" s="1">
        <v>4</v>
      </c>
      <c r="AV17" s="1">
        <v>0</v>
      </c>
      <c r="AW17" s="1"/>
    </row>
    <row r="18" spans="2:49">
      <c r="B18" s="1"/>
      <c r="C18" s="1">
        <v>0</v>
      </c>
      <c r="D18" s="1">
        <v>0</v>
      </c>
      <c r="E18" s="1">
        <v>0</v>
      </c>
      <c r="F18" s="1">
        <v>3</v>
      </c>
      <c r="G18" s="1"/>
      <c r="H18" s="1"/>
      <c r="I18" s="1">
        <v>0</v>
      </c>
      <c r="J18" s="1">
        <v>0</v>
      </c>
      <c r="K18" s="1">
        <v>0</v>
      </c>
      <c r="L18" s="1">
        <v>7</v>
      </c>
      <c r="M18" s="1"/>
      <c r="N18" s="1"/>
      <c r="O18" s="1">
        <v>0</v>
      </c>
      <c r="P18" s="1">
        <v>0</v>
      </c>
      <c r="Q18" s="1">
        <v>0</v>
      </c>
      <c r="R18" s="1">
        <v>4</v>
      </c>
      <c r="S18" s="1"/>
      <c r="T18" s="1"/>
      <c r="U18" s="1">
        <v>0</v>
      </c>
      <c r="V18" s="1">
        <v>0</v>
      </c>
      <c r="W18" s="1">
        <v>0</v>
      </c>
      <c r="X18" s="1">
        <v>7</v>
      </c>
      <c r="Y18" s="1"/>
      <c r="Z18" s="1"/>
      <c r="AA18" s="1">
        <v>0</v>
      </c>
      <c r="AB18" s="1">
        <v>0</v>
      </c>
      <c r="AC18" s="1">
        <v>0</v>
      </c>
      <c r="AD18" s="1">
        <v>3</v>
      </c>
      <c r="AE18" s="1"/>
      <c r="AF18" s="1"/>
      <c r="AG18" s="1">
        <v>0</v>
      </c>
      <c r="AH18" s="1">
        <v>0</v>
      </c>
      <c r="AI18" s="1">
        <v>0</v>
      </c>
      <c r="AJ18" s="1">
        <v>7</v>
      </c>
      <c r="AK18" s="1"/>
      <c r="AL18" s="1"/>
      <c r="AM18" s="1">
        <v>0</v>
      </c>
      <c r="AN18" s="1">
        <v>0</v>
      </c>
      <c r="AO18" s="1">
        <v>0</v>
      </c>
      <c r="AP18" s="1">
        <v>5</v>
      </c>
      <c r="AQ18" s="1"/>
      <c r="AR18" s="1"/>
      <c r="AS18" s="1">
        <v>0</v>
      </c>
      <c r="AT18" s="1">
        <v>0</v>
      </c>
      <c r="AU18" s="1">
        <v>0</v>
      </c>
      <c r="AV18" s="1">
        <v>7</v>
      </c>
      <c r="AW18" s="1"/>
    </row>
    <row r="19" spans="2:4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2:49" ht="18">
      <c r="B20" s="1"/>
      <c r="C20" s="1">
        <v>5</v>
      </c>
      <c r="D20" s="1">
        <v>3</v>
      </c>
      <c r="E20" s="1">
        <v>0</v>
      </c>
      <c r="F20" s="1">
        <v>0</v>
      </c>
      <c r="G20" s="1"/>
      <c r="H20" s="1"/>
      <c r="I20" s="1">
        <v>7</v>
      </c>
      <c r="J20" s="1">
        <v>0</v>
      </c>
      <c r="K20" s="1">
        <v>0</v>
      </c>
      <c r="L20" s="1">
        <v>0</v>
      </c>
      <c r="M20" s="1"/>
      <c r="N20" s="1"/>
      <c r="O20" s="1">
        <v>4</v>
      </c>
      <c r="P20" s="1">
        <v>0</v>
      </c>
      <c r="Q20" s="1">
        <v>0</v>
      </c>
      <c r="R20" s="1">
        <v>0</v>
      </c>
      <c r="S20" s="2"/>
      <c r="T20" s="1"/>
      <c r="U20" s="1">
        <v>4</v>
      </c>
      <c r="V20" s="1">
        <v>3</v>
      </c>
      <c r="W20" s="1">
        <v>0</v>
      </c>
      <c r="X20" s="1">
        <v>0</v>
      </c>
      <c r="Y20" s="1"/>
      <c r="Z20" s="1"/>
      <c r="AA20" s="1">
        <v>5</v>
      </c>
      <c r="AB20" s="1">
        <v>2</v>
      </c>
      <c r="AC20" s="1">
        <v>0</v>
      </c>
      <c r="AD20" s="1">
        <v>0</v>
      </c>
      <c r="AE20" s="1"/>
      <c r="AF20" s="1"/>
      <c r="AG20" s="1">
        <v>5</v>
      </c>
      <c r="AH20" s="1">
        <v>0</v>
      </c>
      <c r="AI20" s="1">
        <v>0</v>
      </c>
      <c r="AJ20" s="1">
        <v>0</v>
      </c>
      <c r="AK20" s="1"/>
      <c r="AL20" s="1"/>
      <c r="AM20" s="1">
        <v>3</v>
      </c>
      <c r="AN20" s="1">
        <v>5</v>
      </c>
      <c r="AO20" s="1">
        <v>0</v>
      </c>
      <c r="AP20" s="1">
        <v>0</v>
      </c>
      <c r="AQ20" s="1"/>
      <c r="AR20" s="1"/>
      <c r="AS20" s="1">
        <v>5</v>
      </c>
      <c r="AT20" s="1">
        <v>0</v>
      </c>
      <c r="AU20" s="1">
        <v>0</v>
      </c>
      <c r="AV20" s="1">
        <v>0</v>
      </c>
      <c r="AW20" s="1"/>
    </row>
    <row r="21" spans="2:49">
      <c r="B21" s="1"/>
      <c r="C21" s="1">
        <v>1</v>
      </c>
      <c r="D21" s="1">
        <v>0</v>
      </c>
      <c r="E21" s="1">
        <v>3</v>
      </c>
      <c r="F21" s="1">
        <v>0</v>
      </c>
      <c r="G21" s="1"/>
      <c r="H21" s="1"/>
      <c r="I21" s="1">
        <v>0</v>
      </c>
      <c r="J21" s="1">
        <v>4</v>
      </c>
      <c r="K21" s="1">
        <v>0</v>
      </c>
      <c r="L21" s="1">
        <v>1</v>
      </c>
      <c r="M21" s="1"/>
      <c r="N21" s="1"/>
      <c r="O21" s="1">
        <v>3</v>
      </c>
      <c r="P21" s="1">
        <v>5</v>
      </c>
      <c r="Q21" s="1">
        <v>0</v>
      </c>
      <c r="R21" s="1">
        <v>0</v>
      </c>
      <c r="S21" s="1"/>
      <c r="T21" s="1"/>
      <c r="U21" s="1">
        <v>0</v>
      </c>
      <c r="V21" s="1">
        <v>5</v>
      </c>
      <c r="W21" s="1">
        <v>0</v>
      </c>
      <c r="X21" s="1">
        <v>0</v>
      </c>
      <c r="Y21" s="1"/>
      <c r="Z21" s="1"/>
      <c r="AA21" s="1">
        <v>0</v>
      </c>
      <c r="AB21" s="1">
        <v>3</v>
      </c>
      <c r="AC21" s="1">
        <v>0</v>
      </c>
      <c r="AD21" s="1">
        <v>1</v>
      </c>
      <c r="AE21" s="1"/>
      <c r="AF21" s="1"/>
      <c r="AG21" s="1">
        <v>6</v>
      </c>
      <c r="AH21" s="1">
        <v>5</v>
      </c>
      <c r="AI21" s="1">
        <v>0</v>
      </c>
      <c r="AJ21" s="1">
        <v>0</v>
      </c>
      <c r="AK21" s="1"/>
      <c r="AL21" s="1"/>
      <c r="AM21" s="1">
        <v>0</v>
      </c>
      <c r="AN21" s="1">
        <v>4</v>
      </c>
      <c r="AO21" s="1">
        <v>1</v>
      </c>
      <c r="AP21" s="1">
        <v>0</v>
      </c>
      <c r="AQ21" s="1"/>
      <c r="AR21" s="1"/>
      <c r="AS21" s="1">
        <v>0</v>
      </c>
      <c r="AT21" s="1">
        <v>5</v>
      </c>
      <c r="AU21" s="1">
        <v>1</v>
      </c>
      <c r="AV21" s="1">
        <v>0</v>
      </c>
      <c r="AW21" s="1"/>
    </row>
    <row r="22" spans="2:49">
      <c r="B22" s="1"/>
      <c r="C22" s="1">
        <v>0</v>
      </c>
      <c r="D22" s="1">
        <v>2</v>
      </c>
      <c r="E22" s="1">
        <v>5</v>
      </c>
      <c r="F22" s="1">
        <v>0</v>
      </c>
      <c r="G22" s="1"/>
      <c r="H22" s="1"/>
      <c r="I22" s="1">
        <v>0</v>
      </c>
      <c r="J22" s="1">
        <v>0</v>
      </c>
      <c r="K22" s="1">
        <v>7</v>
      </c>
      <c r="L22" s="1">
        <v>0</v>
      </c>
      <c r="M22" s="1"/>
      <c r="N22" s="1"/>
      <c r="O22" s="1">
        <v>0</v>
      </c>
      <c r="P22" s="1">
        <v>1</v>
      </c>
      <c r="Q22" s="1">
        <v>7</v>
      </c>
      <c r="R22" s="1">
        <v>0</v>
      </c>
      <c r="S22" s="1"/>
      <c r="T22" s="1"/>
      <c r="U22" s="1">
        <v>0</v>
      </c>
      <c r="V22" s="1">
        <v>0</v>
      </c>
      <c r="W22" s="1">
        <v>5</v>
      </c>
      <c r="X22" s="1">
        <v>0</v>
      </c>
      <c r="Y22" s="1"/>
      <c r="Z22" s="1"/>
      <c r="AA22" s="1">
        <v>0</v>
      </c>
      <c r="AB22" s="1">
        <v>0</v>
      </c>
      <c r="AC22" s="1">
        <v>7</v>
      </c>
      <c r="AD22" s="1">
        <v>0</v>
      </c>
      <c r="AE22" s="1"/>
      <c r="AF22" s="1"/>
      <c r="AG22" s="1">
        <v>0</v>
      </c>
      <c r="AH22" s="1">
        <v>1</v>
      </c>
      <c r="AI22" s="1">
        <v>2</v>
      </c>
      <c r="AJ22" s="1">
        <v>0</v>
      </c>
      <c r="AK22" s="1"/>
      <c r="AL22" s="1"/>
      <c r="AM22" s="1">
        <v>0</v>
      </c>
      <c r="AN22" s="1">
        <v>0</v>
      </c>
      <c r="AO22" s="1">
        <v>6</v>
      </c>
      <c r="AP22" s="1">
        <v>0</v>
      </c>
      <c r="AQ22" s="1"/>
      <c r="AR22" s="1"/>
      <c r="AS22" s="1">
        <v>0</v>
      </c>
      <c r="AT22" s="1">
        <v>3</v>
      </c>
      <c r="AU22" s="1">
        <v>4</v>
      </c>
      <c r="AV22" s="1">
        <v>0</v>
      </c>
      <c r="AW22" s="1"/>
    </row>
    <row r="23" spans="2:49">
      <c r="B23" s="1"/>
      <c r="C23" s="1">
        <v>0</v>
      </c>
      <c r="D23" s="1">
        <v>0</v>
      </c>
      <c r="E23" s="1">
        <v>0</v>
      </c>
      <c r="F23" s="1">
        <v>5</v>
      </c>
      <c r="G23" s="1"/>
      <c r="H23" s="1"/>
      <c r="I23" s="1">
        <v>0</v>
      </c>
      <c r="J23" s="1">
        <v>0</v>
      </c>
      <c r="K23" s="1">
        <v>0</v>
      </c>
      <c r="L23" s="1">
        <v>5</v>
      </c>
      <c r="M23" s="1"/>
      <c r="N23" s="1"/>
      <c r="O23" s="1">
        <v>0</v>
      </c>
      <c r="P23" s="1">
        <v>0</v>
      </c>
      <c r="Q23" s="1">
        <v>0</v>
      </c>
      <c r="R23" s="1">
        <v>4</v>
      </c>
      <c r="S23" s="1"/>
      <c r="T23" s="1"/>
      <c r="U23" s="1">
        <v>0</v>
      </c>
      <c r="V23" s="1">
        <v>0</v>
      </c>
      <c r="W23" s="1">
        <v>0</v>
      </c>
      <c r="X23" s="1">
        <v>7</v>
      </c>
      <c r="Y23" s="1"/>
      <c r="Z23" s="1"/>
      <c r="AA23" s="1">
        <v>0</v>
      </c>
      <c r="AB23" s="1">
        <v>0</v>
      </c>
      <c r="AC23" s="1">
        <v>0</v>
      </c>
      <c r="AD23" s="1">
        <v>6</v>
      </c>
      <c r="AE23" s="1"/>
      <c r="AF23" s="1"/>
      <c r="AG23" s="1">
        <v>0</v>
      </c>
      <c r="AH23" s="1">
        <v>0</v>
      </c>
      <c r="AI23" s="1">
        <v>0</v>
      </c>
      <c r="AJ23" s="1">
        <v>5</v>
      </c>
      <c r="AK23" s="1"/>
      <c r="AL23" s="1"/>
      <c r="AM23" s="1">
        <v>0</v>
      </c>
      <c r="AN23" s="1">
        <v>0</v>
      </c>
      <c r="AO23" s="1">
        <v>0</v>
      </c>
      <c r="AP23" s="1">
        <v>5</v>
      </c>
      <c r="AQ23" s="1"/>
      <c r="AR23" s="1"/>
      <c r="AS23" s="1">
        <v>0</v>
      </c>
      <c r="AT23" s="1">
        <v>0</v>
      </c>
      <c r="AU23" s="1">
        <v>0</v>
      </c>
      <c r="AV23" s="1">
        <v>6</v>
      </c>
      <c r="AW23" s="1"/>
    </row>
    <row r="24" spans="2:4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2:49">
      <c r="B25" s="1"/>
      <c r="C25" s="1">
        <v>6</v>
      </c>
      <c r="D25" s="1">
        <v>3</v>
      </c>
      <c r="E25" s="1">
        <v>0</v>
      </c>
      <c r="F25" s="1">
        <v>0</v>
      </c>
      <c r="G25" s="1"/>
      <c r="H25" s="1"/>
      <c r="I25" s="1">
        <v>7</v>
      </c>
      <c r="J25" s="1">
        <v>1</v>
      </c>
      <c r="K25" s="1">
        <v>0</v>
      </c>
      <c r="L25" s="1">
        <v>0</v>
      </c>
      <c r="M25" s="1"/>
      <c r="N25" s="1"/>
      <c r="O25" s="1">
        <v>8</v>
      </c>
      <c r="P25" s="1">
        <v>0</v>
      </c>
      <c r="Q25" s="1">
        <v>0</v>
      </c>
      <c r="R25" s="1">
        <v>0</v>
      </c>
      <c r="S25" s="1"/>
      <c r="T25" s="1"/>
      <c r="U25" s="1">
        <v>6</v>
      </c>
      <c r="V25" s="1">
        <v>3</v>
      </c>
      <c r="W25" s="1">
        <v>0</v>
      </c>
      <c r="X25" s="1">
        <v>0</v>
      </c>
      <c r="Y25" s="1"/>
      <c r="Z25" s="1"/>
      <c r="AA25" s="1">
        <v>9</v>
      </c>
      <c r="AB25" s="1">
        <v>2</v>
      </c>
      <c r="AC25" s="1">
        <v>0</v>
      </c>
      <c r="AD25" s="1">
        <v>0</v>
      </c>
      <c r="AE25" s="1"/>
      <c r="AF25" s="1"/>
      <c r="AG25" s="1">
        <v>6</v>
      </c>
      <c r="AH25" s="1">
        <v>0</v>
      </c>
      <c r="AI25" s="1">
        <v>0</v>
      </c>
      <c r="AJ25" s="1">
        <v>0</v>
      </c>
      <c r="AK25" s="1"/>
      <c r="AL25" s="1"/>
      <c r="AM25" s="1">
        <v>11</v>
      </c>
      <c r="AN25" s="1">
        <v>0</v>
      </c>
      <c r="AO25" s="1">
        <v>0</v>
      </c>
      <c r="AP25" s="1">
        <v>0</v>
      </c>
      <c r="AQ25" s="1"/>
      <c r="AR25" s="1"/>
      <c r="AS25" s="1">
        <v>6</v>
      </c>
      <c r="AT25" s="1">
        <v>3</v>
      </c>
      <c r="AU25" s="1">
        <v>0</v>
      </c>
      <c r="AV25" s="1">
        <v>0</v>
      </c>
      <c r="AW25" s="1"/>
    </row>
    <row r="26" spans="2:49">
      <c r="B26" s="1"/>
      <c r="C26" s="1">
        <v>0</v>
      </c>
      <c r="D26" s="1">
        <v>2</v>
      </c>
      <c r="E26" s="1">
        <v>2</v>
      </c>
      <c r="F26" s="1">
        <v>1</v>
      </c>
      <c r="G26" s="1"/>
      <c r="H26" s="1"/>
      <c r="I26" s="1">
        <v>0</v>
      </c>
      <c r="J26" s="1">
        <v>0</v>
      </c>
      <c r="K26" s="1">
        <v>0</v>
      </c>
      <c r="L26" s="1">
        <v>0</v>
      </c>
      <c r="M26" s="1"/>
      <c r="N26" s="1"/>
      <c r="O26" s="1">
        <v>2</v>
      </c>
      <c r="P26" s="1">
        <v>3</v>
      </c>
      <c r="Q26" s="1">
        <v>0</v>
      </c>
      <c r="R26" s="1">
        <v>0</v>
      </c>
      <c r="S26" s="1"/>
      <c r="T26" s="1"/>
      <c r="U26" s="1">
        <v>0</v>
      </c>
      <c r="V26" s="1">
        <v>3</v>
      </c>
      <c r="W26" s="1">
        <v>3</v>
      </c>
      <c r="X26" s="1">
        <v>1</v>
      </c>
      <c r="Y26" s="1"/>
      <c r="Z26" s="1"/>
      <c r="AA26" s="1">
        <v>0</v>
      </c>
      <c r="AB26" s="1">
        <v>6</v>
      </c>
      <c r="AC26" s="1">
        <v>1</v>
      </c>
      <c r="AD26" s="1">
        <v>0</v>
      </c>
      <c r="AE26" s="1"/>
      <c r="AF26" s="1"/>
      <c r="AG26" s="1">
        <v>1</v>
      </c>
      <c r="AH26" s="1">
        <v>6</v>
      </c>
      <c r="AI26" s="1">
        <v>0</v>
      </c>
      <c r="AJ26" s="1">
        <v>0</v>
      </c>
      <c r="AK26" s="1"/>
      <c r="AL26" s="1"/>
      <c r="AM26" s="1">
        <v>0</v>
      </c>
      <c r="AN26" s="1">
        <v>3</v>
      </c>
      <c r="AO26" s="1">
        <v>0</v>
      </c>
      <c r="AP26" s="1">
        <v>0</v>
      </c>
      <c r="AQ26" s="1"/>
      <c r="AR26" s="1"/>
      <c r="AS26" s="1">
        <v>0</v>
      </c>
      <c r="AT26" s="1">
        <v>5</v>
      </c>
      <c r="AU26" s="1">
        <v>1</v>
      </c>
      <c r="AV26" s="1">
        <v>0</v>
      </c>
      <c r="AW26" s="1"/>
    </row>
    <row r="27" spans="2:49">
      <c r="B27" s="1"/>
      <c r="C27" s="1">
        <v>0</v>
      </c>
      <c r="D27" s="1">
        <v>0</v>
      </c>
      <c r="E27" s="1">
        <v>4</v>
      </c>
      <c r="F27" s="1">
        <v>0</v>
      </c>
      <c r="G27" s="1"/>
      <c r="H27" s="1"/>
      <c r="I27" s="1">
        <v>0</v>
      </c>
      <c r="J27" s="1">
        <v>1</v>
      </c>
      <c r="K27" s="1">
        <v>6</v>
      </c>
      <c r="L27" s="1">
        <v>0</v>
      </c>
      <c r="M27" s="1"/>
      <c r="N27" s="1"/>
      <c r="O27" s="1">
        <v>0</v>
      </c>
      <c r="P27" s="1">
        <v>1</v>
      </c>
      <c r="Q27" s="1">
        <v>5</v>
      </c>
      <c r="R27" s="1">
        <v>0</v>
      </c>
      <c r="S27" s="1"/>
      <c r="T27" s="1"/>
      <c r="U27" s="1">
        <v>0</v>
      </c>
      <c r="V27" s="1">
        <v>1</v>
      </c>
      <c r="W27" s="1">
        <v>3</v>
      </c>
      <c r="X27" s="1">
        <v>0</v>
      </c>
      <c r="Y27" s="1"/>
      <c r="Z27" s="1"/>
      <c r="AA27" s="1">
        <v>0</v>
      </c>
      <c r="AB27" s="1">
        <v>1</v>
      </c>
      <c r="AC27" s="1">
        <v>4</v>
      </c>
      <c r="AD27" s="1">
        <v>0</v>
      </c>
      <c r="AE27" s="1"/>
      <c r="AF27" s="1"/>
      <c r="AG27" s="1">
        <v>0</v>
      </c>
      <c r="AH27" s="1">
        <v>1</v>
      </c>
      <c r="AI27" s="1">
        <v>5</v>
      </c>
      <c r="AJ27" s="1">
        <v>0</v>
      </c>
      <c r="AK27" s="1"/>
      <c r="AL27" s="1"/>
      <c r="AM27" s="1">
        <v>0</v>
      </c>
      <c r="AN27" s="1">
        <v>0</v>
      </c>
      <c r="AO27" s="1">
        <v>3</v>
      </c>
      <c r="AP27" s="1">
        <v>0</v>
      </c>
      <c r="AQ27" s="1"/>
      <c r="AR27" s="1"/>
      <c r="AS27" s="1">
        <v>0</v>
      </c>
      <c r="AT27" s="1">
        <v>0</v>
      </c>
      <c r="AU27" s="1">
        <v>4</v>
      </c>
      <c r="AV27" s="1">
        <v>0</v>
      </c>
      <c r="AW27" s="1"/>
    </row>
    <row r="28" spans="2:49">
      <c r="B28" s="1"/>
      <c r="C28" s="1">
        <v>0</v>
      </c>
      <c r="D28" s="1">
        <v>0</v>
      </c>
      <c r="E28" s="1">
        <v>0</v>
      </c>
      <c r="F28" s="1">
        <v>6</v>
      </c>
      <c r="G28" s="1"/>
      <c r="H28" s="1"/>
      <c r="I28" s="1">
        <v>0</v>
      </c>
      <c r="J28" s="1">
        <v>0</v>
      </c>
      <c r="K28" s="1">
        <v>0</v>
      </c>
      <c r="L28" s="1">
        <v>9</v>
      </c>
      <c r="M28" s="1"/>
      <c r="N28" s="1"/>
      <c r="O28" s="1">
        <v>0</v>
      </c>
      <c r="P28" s="1">
        <v>0</v>
      </c>
      <c r="Q28" s="1">
        <v>0</v>
      </c>
      <c r="R28" s="1">
        <v>5</v>
      </c>
      <c r="S28" s="1"/>
      <c r="T28" s="1"/>
      <c r="U28" s="1">
        <v>0</v>
      </c>
      <c r="V28" s="1">
        <v>0</v>
      </c>
      <c r="W28" s="1">
        <v>0</v>
      </c>
      <c r="X28" s="1">
        <v>4</v>
      </c>
      <c r="Y28" s="1"/>
      <c r="Z28" s="1"/>
      <c r="AA28" s="1">
        <v>0</v>
      </c>
      <c r="AB28" s="1">
        <v>0</v>
      </c>
      <c r="AC28" s="1">
        <v>0</v>
      </c>
      <c r="AD28" s="1">
        <v>1</v>
      </c>
      <c r="AE28" s="1"/>
      <c r="AF28" s="1"/>
      <c r="AG28" s="1">
        <v>0</v>
      </c>
      <c r="AH28" s="1">
        <v>0</v>
      </c>
      <c r="AI28" s="1">
        <v>0</v>
      </c>
      <c r="AJ28" s="1">
        <v>5</v>
      </c>
      <c r="AK28" s="1"/>
      <c r="AL28" s="1"/>
      <c r="AM28" s="1">
        <v>0</v>
      </c>
      <c r="AN28" s="1">
        <v>0</v>
      </c>
      <c r="AO28" s="1">
        <v>0</v>
      </c>
      <c r="AP28" s="1">
        <v>7</v>
      </c>
      <c r="AQ28" s="1"/>
      <c r="AR28" s="1"/>
      <c r="AS28" s="1">
        <v>0</v>
      </c>
      <c r="AT28" s="1">
        <v>0</v>
      </c>
      <c r="AU28" s="1">
        <v>0</v>
      </c>
      <c r="AV28" s="1">
        <v>5</v>
      </c>
      <c r="AW28" s="1"/>
    </row>
    <row r="29" spans="2:4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2:49">
      <c r="B30" s="1"/>
      <c r="C30" s="1">
        <v>2</v>
      </c>
      <c r="D30" s="1">
        <v>1</v>
      </c>
      <c r="E30" s="1">
        <v>0</v>
      </c>
      <c r="F30" s="1">
        <v>0</v>
      </c>
      <c r="G30" s="1"/>
      <c r="H30" s="1"/>
      <c r="I30" s="1">
        <v>5</v>
      </c>
      <c r="J30" s="1">
        <v>0</v>
      </c>
      <c r="K30" s="1">
        <v>0</v>
      </c>
      <c r="L30" s="1">
        <v>0</v>
      </c>
      <c r="M30" s="1"/>
      <c r="N30" s="1"/>
      <c r="O30" s="1">
        <v>8</v>
      </c>
      <c r="P30" s="1">
        <v>0</v>
      </c>
      <c r="Q30" s="1">
        <v>0</v>
      </c>
      <c r="R30" s="1">
        <v>0</v>
      </c>
      <c r="S30" s="1"/>
      <c r="T30" s="1"/>
      <c r="U30" s="1">
        <v>9</v>
      </c>
      <c r="V30" s="1">
        <v>1</v>
      </c>
      <c r="W30" s="1">
        <v>0</v>
      </c>
      <c r="X30" s="1">
        <v>0</v>
      </c>
      <c r="Y30" s="1"/>
      <c r="Z30" s="1"/>
      <c r="AA30" s="1">
        <v>5</v>
      </c>
      <c r="AB30" s="1">
        <v>0</v>
      </c>
      <c r="AC30" s="1">
        <v>0</v>
      </c>
      <c r="AD30" s="1">
        <v>0</v>
      </c>
      <c r="AE30" s="1"/>
      <c r="AF30" s="1"/>
      <c r="AG30" s="1">
        <v>5</v>
      </c>
      <c r="AH30" s="1">
        <v>0</v>
      </c>
      <c r="AI30" s="1">
        <v>0</v>
      </c>
      <c r="AJ30" s="1">
        <v>0</v>
      </c>
      <c r="AK30" s="1"/>
      <c r="AL30" s="1"/>
      <c r="AM30" s="1">
        <v>3</v>
      </c>
      <c r="AN30" s="1">
        <v>0</v>
      </c>
      <c r="AO30" s="1">
        <v>0</v>
      </c>
      <c r="AP30" s="1">
        <v>0</v>
      </c>
      <c r="AQ30" s="1"/>
      <c r="AR30" s="1"/>
      <c r="AS30" s="1">
        <v>2</v>
      </c>
      <c r="AT30" s="1">
        <v>2</v>
      </c>
      <c r="AU30" s="1">
        <v>0</v>
      </c>
      <c r="AV30" s="1">
        <v>0</v>
      </c>
      <c r="AW30" s="1"/>
    </row>
    <row r="31" spans="2:49">
      <c r="B31" s="1"/>
      <c r="C31" s="1">
        <v>1</v>
      </c>
      <c r="D31" s="1">
        <v>9</v>
      </c>
      <c r="E31" s="1">
        <v>0</v>
      </c>
      <c r="F31" s="1">
        <v>0</v>
      </c>
      <c r="G31" s="1"/>
      <c r="H31" s="1"/>
      <c r="I31" s="1">
        <v>1</v>
      </c>
      <c r="J31" s="1">
        <v>5</v>
      </c>
      <c r="K31" s="1">
        <v>0</v>
      </c>
      <c r="L31" s="1">
        <v>0</v>
      </c>
      <c r="M31" s="1"/>
      <c r="N31" s="1"/>
      <c r="O31" s="1">
        <v>1</v>
      </c>
      <c r="P31" s="1">
        <v>3</v>
      </c>
      <c r="Q31" s="1">
        <v>0</v>
      </c>
      <c r="R31" s="1">
        <v>0</v>
      </c>
      <c r="S31" s="1"/>
      <c r="T31" s="1"/>
      <c r="U31" s="1">
        <v>1</v>
      </c>
      <c r="V31" s="1">
        <v>4</v>
      </c>
      <c r="W31" s="1">
        <v>1</v>
      </c>
      <c r="X31" s="1">
        <v>0</v>
      </c>
      <c r="Y31" s="1"/>
      <c r="Z31" s="1"/>
      <c r="AA31" s="1">
        <v>1</v>
      </c>
      <c r="AB31" s="1">
        <v>7</v>
      </c>
      <c r="AC31" s="1">
        <v>0</v>
      </c>
      <c r="AD31" s="1">
        <v>0</v>
      </c>
      <c r="AE31" s="1"/>
      <c r="AF31" s="1"/>
      <c r="AG31" s="1">
        <v>2</v>
      </c>
      <c r="AH31" s="1">
        <v>3</v>
      </c>
      <c r="AI31" s="1">
        <v>0</v>
      </c>
      <c r="AJ31" s="1">
        <v>0</v>
      </c>
      <c r="AK31" s="1"/>
      <c r="AL31" s="1"/>
      <c r="AM31" s="1">
        <v>2</v>
      </c>
      <c r="AN31" s="1">
        <v>7</v>
      </c>
      <c r="AO31" s="1">
        <v>0</v>
      </c>
      <c r="AP31" s="1">
        <v>0</v>
      </c>
      <c r="AQ31" s="1"/>
      <c r="AR31" s="1"/>
      <c r="AS31" s="1">
        <v>0</v>
      </c>
      <c r="AT31" s="1">
        <v>3</v>
      </c>
      <c r="AU31" s="1">
        <v>1</v>
      </c>
      <c r="AV31" s="1">
        <v>0</v>
      </c>
      <c r="AW31" s="1"/>
    </row>
    <row r="32" spans="2:49">
      <c r="B32" s="1"/>
      <c r="C32" s="1">
        <v>0</v>
      </c>
      <c r="D32" s="1">
        <v>0</v>
      </c>
      <c r="E32" s="1">
        <v>6</v>
      </c>
      <c r="F32" s="1">
        <v>0</v>
      </c>
      <c r="G32" s="1"/>
      <c r="H32" s="1"/>
      <c r="I32" s="1">
        <v>0</v>
      </c>
      <c r="J32" s="1">
        <v>0</v>
      </c>
      <c r="K32" s="1">
        <v>8</v>
      </c>
      <c r="L32" s="1">
        <v>0</v>
      </c>
      <c r="M32" s="1"/>
      <c r="N32" s="1"/>
      <c r="O32" s="1">
        <v>0</v>
      </c>
      <c r="P32" s="1">
        <v>2</v>
      </c>
      <c r="Q32" s="1">
        <v>4</v>
      </c>
      <c r="R32" s="1">
        <v>0</v>
      </c>
      <c r="S32" s="1"/>
      <c r="T32" s="1"/>
      <c r="U32" s="1">
        <v>0</v>
      </c>
      <c r="V32" s="1">
        <v>1</v>
      </c>
      <c r="W32" s="1">
        <v>5</v>
      </c>
      <c r="X32" s="1">
        <v>0</v>
      </c>
      <c r="Y32" s="1"/>
      <c r="Z32" s="1"/>
      <c r="AA32" s="1">
        <v>0</v>
      </c>
      <c r="AB32" s="1">
        <v>0</v>
      </c>
      <c r="AC32" s="1">
        <v>5</v>
      </c>
      <c r="AD32" s="1">
        <v>0</v>
      </c>
      <c r="AE32" s="1"/>
      <c r="AF32" s="1"/>
      <c r="AG32" s="1">
        <v>0</v>
      </c>
      <c r="AH32" s="1">
        <v>3</v>
      </c>
      <c r="AI32" s="1">
        <v>4</v>
      </c>
      <c r="AJ32" s="1">
        <v>0</v>
      </c>
      <c r="AK32" s="1"/>
      <c r="AL32" s="1"/>
      <c r="AM32" s="1">
        <v>0</v>
      </c>
      <c r="AN32" s="1">
        <v>1</v>
      </c>
      <c r="AO32" s="1">
        <v>8</v>
      </c>
      <c r="AP32" s="1">
        <v>0</v>
      </c>
      <c r="AQ32" s="1"/>
      <c r="AR32" s="1"/>
      <c r="AS32" s="1">
        <v>0</v>
      </c>
      <c r="AT32" s="1">
        <v>0</v>
      </c>
      <c r="AU32" s="1">
        <v>7</v>
      </c>
      <c r="AV32" s="1">
        <v>0</v>
      </c>
      <c r="AW32" s="1"/>
    </row>
    <row r="33" spans="2:49">
      <c r="B33" s="1"/>
      <c r="C33" s="1">
        <v>0</v>
      </c>
      <c r="D33" s="1">
        <v>0</v>
      </c>
      <c r="E33" s="1">
        <v>0</v>
      </c>
      <c r="F33" s="1">
        <v>5</v>
      </c>
      <c r="G33" s="1"/>
      <c r="H33" s="1"/>
      <c r="I33" s="1">
        <v>0</v>
      </c>
      <c r="J33" s="1">
        <v>0</v>
      </c>
      <c r="K33" s="1">
        <v>0</v>
      </c>
      <c r="L33" s="1">
        <v>5</v>
      </c>
      <c r="M33" s="1"/>
      <c r="N33" s="1"/>
      <c r="O33" s="1">
        <v>0</v>
      </c>
      <c r="P33" s="1">
        <v>0</v>
      </c>
      <c r="Q33" s="1">
        <v>0</v>
      </c>
      <c r="R33" s="1">
        <v>6</v>
      </c>
      <c r="S33" s="1"/>
      <c r="T33" s="1"/>
      <c r="U33" s="1">
        <v>0</v>
      </c>
      <c r="V33" s="1">
        <v>0</v>
      </c>
      <c r="W33" s="1">
        <v>0</v>
      </c>
      <c r="X33" s="1">
        <v>2</v>
      </c>
      <c r="Y33" s="1"/>
      <c r="Z33" s="1"/>
      <c r="AA33" s="1">
        <v>0</v>
      </c>
      <c r="AB33" s="1">
        <v>0</v>
      </c>
      <c r="AC33" s="1">
        <v>0</v>
      </c>
      <c r="AD33" s="1">
        <v>6</v>
      </c>
      <c r="AE33" s="1"/>
      <c r="AF33" s="1"/>
      <c r="AG33" s="1">
        <v>0</v>
      </c>
      <c r="AH33" s="1">
        <v>0</v>
      </c>
      <c r="AI33" s="1">
        <v>0</v>
      </c>
      <c r="AJ33" s="1">
        <v>7</v>
      </c>
      <c r="AK33" s="1"/>
      <c r="AL33" s="1"/>
      <c r="AM33" s="1">
        <v>0</v>
      </c>
      <c r="AN33" s="1">
        <v>0</v>
      </c>
      <c r="AO33" s="1">
        <v>0</v>
      </c>
      <c r="AP33" s="1">
        <v>3</v>
      </c>
      <c r="AQ33" s="1"/>
      <c r="AR33" s="1"/>
      <c r="AS33" s="1">
        <v>0</v>
      </c>
      <c r="AT33" s="1">
        <v>0</v>
      </c>
      <c r="AU33" s="1">
        <v>0</v>
      </c>
      <c r="AV33" s="1">
        <v>9</v>
      </c>
      <c r="AW33" s="1"/>
    </row>
    <row r="34" spans="2:49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>
      <c r="B35" s="1"/>
      <c r="C35" s="1">
        <v>4</v>
      </c>
      <c r="D35" s="1">
        <v>1</v>
      </c>
      <c r="E35" s="1">
        <v>0</v>
      </c>
      <c r="F35" s="1">
        <v>0</v>
      </c>
      <c r="G35" s="1"/>
      <c r="H35" s="1"/>
      <c r="I35" s="1">
        <v>3</v>
      </c>
      <c r="J35" s="1">
        <v>0</v>
      </c>
      <c r="K35" s="1">
        <v>0</v>
      </c>
      <c r="L35" s="1">
        <v>0</v>
      </c>
      <c r="M35" s="1"/>
      <c r="N35" s="1"/>
      <c r="O35" s="1">
        <v>4</v>
      </c>
      <c r="P35" s="1">
        <v>1</v>
      </c>
      <c r="Q35" s="1">
        <v>0</v>
      </c>
      <c r="R35" s="1">
        <v>0</v>
      </c>
      <c r="S35" s="1"/>
      <c r="T35" s="1"/>
      <c r="U35" s="1">
        <v>6</v>
      </c>
      <c r="V35" s="1">
        <v>0</v>
      </c>
      <c r="W35" s="1">
        <v>0</v>
      </c>
      <c r="X35" s="1">
        <v>0</v>
      </c>
      <c r="Y35" s="1"/>
      <c r="Z35" s="1"/>
      <c r="AA35" s="1">
        <v>4</v>
      </c>
      <c r="AB35" s="1">
        <v>2</v>
      </c>
      <c r="AC35" s="1">
        <v>0</v>
      </c>
      <c r="AD35" s="1">
        <v>0</v>
      </c>
      <c r="AE35" s="1"/>
      <c r="AF35" s="1"/>
      <c r="AG35" s="1">
        <v>6</v>
      </c>
      <c r="AH35" s="1">
        <v>1</v>
      </c>
      <c r="AI35" s="1">
        <v>0</v>
      </c>
      <c r="AJ35" s="1">
        <v>0</v>
      </c>
      <c r="AK35" s="1"/>
      <c r="AL35" s="1"/>
      <c r="AM35" s="1">
        <v>3</v>
      </c>
      <c r="AN35" s="1">
        <v>2</v>
      </c>
      <c r="AO35" s="1">
        <v>0</v>
      </c>
      <c r="AP35" s="1">
        <v>0</v>
      </c>
      <c r="AQ35" s="1"/>
      <c r="AR35" s="1"/>
      <c r="AS35" s="1">
        <v>4</v>
      </c>
      <c r="AT35" s="1">
        <v>1</v>
      </c>
      <c r="AU35" s="1">
        <v>0</v>
      </c>
      <c r="AV35" s="1">
        <v>0</v>
      </c>
      <c r="AW35" s="1"/>
    </row>
    <row r="36" spans="2:49">
      <c r="B36" s="1"/>
      <c r="C36" s="1">
        <v>1</v>
      </c>
      <c r="D36" s="1">
        <v>5</v>
      </c>
      <c r="E36" s="1">
        <v>0</v>
      </c>
      <c r="F36" s="1">
        <v>0</v>
      </c>
      <c r="G36" s="1"/>
      <c r="H36" s="1"/>
      <c r="I36" s="1">
        <v>2</v>
      </c>
      <c r="J36" s="1">
        <v>4</v>
      </c>
      <c r="K36" s="1">
        <v>0</v>
      </c>
      <c r="L36" s="1">
        <v>0</v>
      </c>
      <c r="M36" s="1"/>
      <c r="N36" s="1"/>
      <c r="O36" s="1">
        <v>0</v>
      </c>
      <c r="P36" s="1">
        <v>5</v>
      </c>
      <c r="Q36" s="1">
        <v>0</v>
      </c>
      <c r="R36" s="1">
        <v>0</v>
      </c>
      <c r="S36" s="1"/>
      <c r="T36" s="1"/>
      <c r="U36" s="1">
        <v>1</v>
      </c>
      <c r="V36" s="1">
        <v>2</v>
      </c>
      <c r="W36" s="1">
        <v>1</v>
      </c>
      <c r="X36" s="1">
        <v>1</v>
      </c>
      <c r="Y36" s="1"/>
      <c r="Z36" s="1"/>
      <c r="AA36" s="1">
        <v>0</v>
      </c>
      <c r="AB36" s="1">
        <v>8</v>
      </c>
      <c r="AC36" s="1">
        <v>0</v>
      </c>
      <c r="AD36" s="1">
        <v>0</v>
      </c>
      <c r="AE36" s="1"/>
      <c r="AF36" s="1"/>
      <c r="AG36" s="1">
        <v>3</v>
      </c>
      <c r="AH36" s="1">
        <v>3</v>
      </c>
      <c r="AI36" s="1">
        <v>0</v>
      </c>
      <c r="AJ36" s="1">
        <v>0</v>
      </c>
      <c r="AK36" s="1"/>
      <c r="AL36" s="1"/>
      <c r="AM36" s="1">
        <v>3</v>
      </c>
      <c r="AN36" s="1">
        <v>5</v>
      </c>
      <c r="AO36" s="1">
        <v>1</v>
      </c>
      <c r="AP36" s="1">
        <v>0</v>
      </c>
      <c r="AQ36" s="1"/>
      <c r="AR36" s="1"/>
      <c r="AS36" s="1">
        <v>1</v>
      </c>
      <c r="AT36" s="1">
        <v>1</v>
      </c>
      <c r="AU36" s="1">
        <v>0</v>
      </c>
      <c r="AV36" s="1">
        <v>0</v>
      </c>
      <c r="AW36" s="1"/>
    </row>
    <row r="37" spans="2:49">
      <c r="B37" s="1"/>
      <c r="C37" s="1">
        <v>0</v>
      </c>
      <c r="D37" s="1">
        <v>0</v>
      </c>
      <c r="E37" s="1">
        <v>3</v>
      </c>
      <c r="F37" s="1">
        <v>0</v>
      </c>
      <c r="G37" s="1"/>
      <c r="H37" s="1"/>
      <c r="I37" s="1">
        <v>1</v>
      </c>
      <c r="J37" s="1">
        <v>4</v>
      </c>
      <c r="K37" s="1">
        <v>3</v>
      </c>
      <c r="L37" s="1">
        <v>0</v>
      </c>
      <c r="M37" s="1"/>
      <c r="N37" s="1"/>
      <c r="O37" s="1">
        <v>0</v>
      </c>
      <c r="P37" s="1">
        <v>0</v>
      </c>
      <c r="Q37" s="1">
        <v>6</v>
      </c>
      <c r="R37" s="1">
        <v>0</v>
      </c>
      <c r="S37" s="1"/>
      <c r="T37" s="1"/>
      <c r="U37" s="1">
        <v>0</v>
      </c>
      <c r="V37" s="1">
        <v>0</v>
      </c>
      <c r="W37" s="1">
        <v>8</v>
      </c>
      <c r="X37" s="1">
        <v>0</v>
      </c>
      <c r="Y37" s="1"/>
      <c r="Z37" s="1"/>
      <c r="AA37" s="1">
        <v>0</v>
      </c>
      <c r="AB37" s="1">
        <v>1</v>
      </c>
      <c r="AC37" s="1">
        <v>5</v>
      </c>
      <c r="AD37" s="1">
        <v>0</v>
      </c>
      <c r="AE37" s="1"/>
      <c r="AF37" s="1"/>
      <c r="AG37" s="1">
        <v>0</v>
      </c>
      <c r="AH37" s="1">
        <v>2</v>
      </c>
      <c r="AI37" s="1">
        <v>4</v>
      </c>
      <c r="AJ37" s="1">
        <v>0</v>
      </c>
      <c r="AK37" s="1"/>
      <c r="AL37" s="1"/>
      <c r="AM37" s="1">
        <v>0</v>
      </c>
      <c r="AN37" s="1">
        <v>1</v>
      </c>
      <c r="AO37" s="1">
        <v>5</v>
      </c>
      <c r="AP37" s="1">
        <v>0</v>
      </c>
      <c r="AQ37" s="1"/>
      <c r="AR37" s="1"/>
      <c r="AS37" s="1">
        <v>0</v>
      </c>
      <c r="AT37" s="1">
        <v>3</v>
      </c>
      <c r="AU37" s="1">
        <v>6</v>
      </c>
      <c r="AV37" s="1">
        <v>0</v>
      </c>
      <c r="AW37" s="1"/>
    </row>
    <row r="38" spans="2:49">
      <c r="B38" s="1"/>
      <c r="C38" s="1">
        <v>0</v>
      </c>
      <c r="D38" s="1">
        <v>0</v>
      </c>
      <c r="E38" s="1">
        <v>0</v>
      </c>
      <c r="F38" s="1">
        <v>10</v>
      </c>
      <c r="G38" s="1"/>
      <c r="H38" s="1"/>
      <c r="I38" s="1">
        <v>0</v>
      </c>
      <c r="J38" s="1">
        <v>0</v>
      </c>
      <c r="K38" s="1">
        <v>0</v>
      </c>
      <c r="L38" s="1">
        <v>7</v>
      </c>
      <c r="M38" s="1"/>
      <c r="N38" s="1"/>
      <c r="O38" s="1">
        <v>0</v>
      </c>
      <c r="P38" s="1">
        <v>0</v>
      </c>
      <c r="Q38" s="1">
        <v>0</v>
      </c>
      <c r="R38" s="1">
        <v>8</v>
      </c>
      <c r="S38" s="1"/>
      <c r="T38" s="1"/>
      <c r="U38" s="1">
        <v>0</v>
      </c>
      <c r="V38" s="1">
        <v>0</v>
      </c>
      <c r="W38" s="1">
        <v>0</v>
      </c>
      <c r="X38" s="1">
        <v>5</v>
      </c>
      <c r="Y38" s="1"/>
      <c r="Z38" s="1"/>
      <c r="AA38" s="1">
        <v>0</v>
      </c>
      <c r="AB38" s="1">
        <v>0</v>
      </c>
      <c r="AC38" s="1">
        <v>0</v>
      </c>
      <c r="AD38" s="1">
        <v>4</v>
      </c>
      <c r="AE38" s="1"/>
      <c r="AF38" s="1"/>
      <c r="AG38" s="1">
        <v>0</v>
      </c>
      <c r="AH38" s="1">
        <v>0</v>
      </c>
      <c r="AI38" s="1">
        <v>0</v>
      </c>
      <c r="AJ38" s="1">
        <v>5</v>
      </c>
      <c r="AK38" s="1"/>
      <c r="AL38" s="1"/>
      <c r="AM38" s="1">
        <v>0</v>
      </c>
      <c r="AN38" s="1">
        <v>0</v>
      </c>
      <c r="AO38" s="1">
        <v>0</v>
      </c>
      <c r="AP38" s="1">
        <v>4</v>
      </c>
      <c r="AQ38" s="1"/>
      <c r="AR38" s="1"/>
      <c r="AS38" s="1">
        <v>0</v>
      </c>
      <c r="AT38" s="1">
        <v>0</v>
      </c>
      <c r="AU38" s="1">
        <v>0</v>
      </c>
      <c r="AV38" s="1">
        <v>8</v>
      </c>
      <c r="AW38" s="1"/>
    </row>
    <row r="39" spans="2:4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>
      <c r="B40" s="1"/>
      <c r="C40" s="1">
        <v>4</v>
      </c>
      <c r="D40" s="1">
        <v>2</v>
      </c>
      <c r="E40" s="1">
        <v>0</v>
      </c>
      <c r="F40" s="1">
        <v>0</v>
      </c>
      <c r="G40" s="1"/>
      <c r="H40" s="1"/>
      <c r="I40" s="1">
        <v>3</v>
      </c>
      <c r="J40" s="1">
        <v>1</v>
      </c>
      <c r="K40" s="1">
        <v>0</v>
      </c>
      <c r="L40" s="1">
        <v>0</v>
      </c>
      <c r="M40" s="1"/>
      <c r="N40" s="1"/>
      <c r="O40" s="1">
        <v>4</v>
      </c>
      <c r="P40" s="1">
        <v>1</v>
      </c>
      <c r="Q40" s="1">
        <v>0</v>
      </c>
      <c r="R40" s="1">
        <v>0</v>
      </c>
      <c r="S40" s="1"/>
      <c r="T40" s="1"/>
      <c r="U40" s="1">
        <v>2</v>
      </c>
      <c r="V40" s="1">
        <v>1</v>
      </c>
      <c r="W40" s="1">
        <v>0</v>
      </c>
      <c r="X40" s="1">
        <v>0</v>
      </c>
      <c r="Y40" s="1"/>
      <c r="Z40" s="1"/>
      <c r="AA40" s="1">
        <v>6</v>
      </c>
      <c r="AB40" s="1">
        <v>1</v>
      </c>
      <c r="AC40" s="1">
        <v>0</v>
      </c>
      <c r="AD40" s="1">
        <v>0</v>
      </c>
      <c r="AE40" s="1"/>
      <c r="AF40" s="1"/>
      <c r="AG40" s="1">
        <v>2</v>
      </c>
      <c r="AH40" s="1">
        <v>2</v>
      </c>
      <c r="AI40" s="1">
        <v>0</v>
      </c>
      <c r="AJ40" s="1">
        <v>0</v>
      </c>
      <c r="AK40" s="1"/>
      <c r="AL40" s="1"/>
      <c r="AM40" s="1">
        <v>4</v>
      </c>
      <c r="AN40" s="1">
        <v>3</v>
      </c>
      <c r="AO40" s="1">
        <v>0</v>
      </c>
      <c r="AP40" s="1">
        <v>0</v>
      </c>
      <c r="AQ40" s="1"/>
      <c r="AR40" s="1"/>
      <c r="AS40" s="1">
        <v>4</v>
      </c>
      <c r="AT40" s="1">
        <v>2</v>
      </c>
      <c r="AU40" s="1">
        <v>0</v>
      </c>
      <c r="AV40" s="1">
        <v>0</v>
      </c>
      <c r="AW40" s="1"/>
    </row>
    <row r="41" spans="2:49">
      <c r="B41" s="1"/>
      <c r="C41" s="1">
        <v>1</v>
      </c>
      <c r="D41" s="1">
        <v>4</v>
      </c>
      <c r="E41" s="1">
        <v>1</v>
      </c>
      <c r="F41" s="1">
        <v>0</v>
      </c>
      <c r="G41" s="1"/>
      <c r="H41" s="1"/>
      <c r="I41" s="1">
        <v>0</v>
      </c>
      <c r="J41" s="1">
        <v>3</v>
      </c>
      <c r="K41" s="1">
        <v>1</v>
      </c>
      <c r="L41" s="1">
        <v>0</v>
      </c>
      <c r="M41" s="1"/>
      <c r="N41" s="1"/>
      <c r="O41" s="1">
        <v>0</v>
      </c>
      <c r="P41" s="1">
        <v>4</v>
      </c>
      <c r="Q41" s="1">
        <v>1</v>
      </c>
      <c r="R41" s="1">
        <v>0</v>
      </c>
      <c r="S41" s="1"/>
      <c r="T41" s="1"/>
      <c r="U41" s="1">
        <v>0</v>
      </c>
      <c r="V41" s="1">
        <v>5</v>
      </c>
      <c r="W41" s="1">
        <v>0</v>
      </c>
      <c r="X41" s="1">
        <v>1</v>
      </c>
      <c r="Y41" s="1"/>
      <c r="Z41" s="1"/>
      <c r="AA41" s="1">
        <v>0</v>
      </c>
      <c r="AB41" s="1">
        <v>6</v>
      </c>
      <c r="AC41" s="1">
        <v>0</v>
      </c>
      <c r="AD41" s="1">
        <v>1</v>
      </c>
      <c r="AE41" s="1"/>
      <c r="AF41" s="1"/>
      <c r="AG41" s="1">
        <v>0</v>
      </c>
      <c r="AH41" s="1">
        <v>3</v>
      </c>
      <c r="AI41" s="1">
        <v>3</v>
      </c>
      <c r="AJ41" s="1">
        <v>0</v>
      </c>
      <c r="AK41" s="1"/>
      <c r="AL41" s="1"/>
      <c r="AM41" s="1">
        <v>2</v>
      </c>
      <c r="AN41" s="1">
        <v>5</v>
      </c>
      <c r="AO41" s="1">
        <v>0</v>
      </c>
      <c r="AP41" s="1">
        <v>0</v>
      </c>
      <c r="AQ41" s="1"/>
      <c r="AR41" s="1"/>
      <c r="AS41" s="1">
        <v>0</v>
      </c>
      <c r="AT41" s="1">
        <v>6</v>
      </c>
      <c r="AU41" s="1">
        <v>1</v>
      </c>
      <c r="AV41" s="1">
        <v>0</v>
      </c>
      <c r="AW41" s="1"/>
    </row>
    <row r="42" spans="2:49">
      <c r="B42" s="1"/>
      <c r="C42" s="1">
        <v>0</v>
      </c>
      <c r="D42" s="1">
        <v>0</v>
      </c>
      <c r="E42" s="1">
        <v>5</v>
      </c>
      <c r="F42" s="1">
        <v>0</v>
      </c>
      <c r="G42" s="1"/>
      <c r="H42" s="1"/>
      <c r="I42" s="1">
        <v>0</v>
      </c>
      <c r="J42" s="1">
        <v>2</v>
      </c>
      <c r="K42" s="1">
        <v>5</v>
      </c>
      <c r="L42" s="1">
        <v>0</v>
      </c>
      <c r="M42" s="1"/>
      <c r="N42" s="1"/>
      <c r="O42" s="1">
        <v>0</v>
      </c>
      <c r="P42" s="1">
        <v>0</v>
      </c>
      <c r="Q42" s="1">
        <v>7</v>
      </c>
      <c r="R42" s="1">
        <v>0</v>
      </c>
      <c r="S42" s="1"/>
      <c r="T42" s="1"/>
      <c r="U42" s="1">
        <v>0</v>
      </c>
      <c r="V42" s="1">
        <v>1</v>
      </c>
      <c r="W42" s="1">
        <v>5</v>
      </c>
      <c r="X42" s="1">
        <v>0</v>
      </c>
      <c r="Y42" s="1"/>
      <c r="Z42" s="1"/>
      <c r="AA42" s="1">
        <v>0</v>
      </c>
      <c r="AB42" s="1">
        <v>2</v>
      </c>
      <c r="AC42" s="1">
        <v>3</v>
      </c>
      <c r="AD42" s="1">
        <v>0</v>
      </c>
      <c r="AE42" s="1"/>
      <c r="AF42" s="1"/>
      <c r="AG42" s="1">
        <v>0</v>
      </c>
      <c r="AH42" s="1">
        <v>1</v>
      </c>
      <c r="AI42" s="1">
        <v>7</v>
      </c>
      <c r="AJ42" s="1">
        <v>0</v>
      </c>
      <c r="AK42" s="1"/>
      <c r="AL42" s="1"/>
      <c r="AM42" s="1">
        <v>1</v>
      </c>
      <c r="AN42" s="1">
        <v>1</v>
      </c>
      <c r="AO42" s="1">
        <v>4</v>
      </c>
      <c r="AP42" s="1">
        <v>0</v>
      </c>
      <c r="AQ42" s="1"/>
      <c r="AR42" s="1"/>
      <c r="AS42" s="1">
        <v>0</v>
      </c>
      <c r="AT42" s="1">
        <v>1</v>
      </c>
      <c r="AU42" s="1">
        <v>4</v>
      </c>
      <c r="AV42" s="1">
        <v>0</v>
      </c>
      <c r="AW42" s="1"/>
    </row>
    <row r="43" spans="2:49">
      <c r="B43" s="1"/>
      <c r="C43" s="1">
        <v>0</v>
      </c>
      <c r="D43" s="1">
        <v>0</v>
      </c>
      <c r="E43" s="1">
        <v>0</v>
      </c>
      <c r="F43" s="1">
        <v>7</v>
      </c>
      <c r="G43" s="1"/>
      <c r="H43" s="1"/>
      <c r="I43" s="1">
        <v>0</v>
      </c>
      <c r="J43" s="1">
        <v>0</v>
      </c>
      <c r="K43" s="1">
        <v>0</v>
      </c>
      <c r="L43" s="1">
        <v>9</v>
      </c>
      <c r="M43" s="1"/>
      <c r="N43" s="1"/>
      <c r="O43" s="1">
        <v>0</v>
      </c>
      <c r="P43" s="1">
        <v>0</v>
      </c>
      <c r="Q43" s="1">
        <v>0</v>
      </c>
      <c r="R43" s="1">
        <v>7</v>
      </c>
      <c r="S43" s="1"/>
      <c r="T43" s="1"/>
      <c r="U43" s="1">
        <v>0</v>
      </c>
      <c r="V43" s="1">
        <v>0</v>
      </c>
      <c r="W43" s="1">
        <v>0</v>
      </c>
      <c r="X43" s="1">
        <v>9</v>
      </c>
      <c r="Y43" s="1"/>
      <c r="Z43" s="1"/>
      <c r="AA43" s="1">
        <v>0</v>
      </c>
      <c r="AB43" s="1">
        <v>0</v>
      </c>
      <c r="AC43" s="1">
        <v>0</v>
      </c>
      <c r="AD43" s="1">
        <v>5</v>
      </c>
      <c r="AE43" s="1"/>
      <c r="AF43" s="1"/>
      <c r="AG43" s="1">
        <v>0</v>
      </c>
      <c r="AH43" s="1">
        <v>0</v>
      </c>
      <c r="AI43" s="1">
        <v>0</v>
      </c>
      <c r="AJ43" s="1">
        <v>6</v>
      </c>
      <c r="AK43" s="1"/>
      <c r="AL43" s="1"/>
      <c r="AM43" s="1">
        <v>0</v>
      </c>
      <c r="AN43" s="1">
        <v>0</v>
      </c>
      <c r="AO43" s="1">
        <v>0</v>
      </c>
      <c r="AP43" s="1">
        <v>4</v>
      </c>
      <c r="AQ43" s="1"/>
      <c r="AR43" s="1"/>
      <c r="AS43" s="1">
        <v>0</v>
      </c>
      <c r="AT43" s="1">
        <v>0</v>
      </c>
      <c r="AU43" s="1">
        <v>0</v>
      </c>
      <c r="AV43" s="1">
        <v>6</v>
      </c>
      <c r="AW43" s="1"/>
    </row>
    <row r="44" spans="2:49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>
      <c r="B45" s="1"/>
      <c r="C45" s="1">
        <v>8</v>
      </c>
      <c r="D45" s="1">
        <v>1</v>
      </c>
      <c r="E45" s="1">
        <v>0</v>
      </c>
      <c r="F45" s="1">
        <v>0</v>
      </c>
      <c r="G45" s="1"/>
      <c r="H45" s="1"/>
      <c r="I45" s="1">
        <v>5</v>
      </c>
      <c r="J45" s="1">
        <v>0</v>
      </c>
      <c r="K45" s="1">
        <v>0</v>
      </c>
      <c r="L45" s="1">
        <v>0</v>
      </c>
      <c r="M45" s="1"/>
      <c r="N45" s="1"/>
      <c r="O45" s="1">
        <v>6</v>
      </c>
      <c r="P45" s="1">
        <v>0</v>
      </c>
      <c r="Q45" s="1">
        <v>0</v>
      </c>
      <c r="R45" s="1">
        <v>0</v>
      </c>
      <c r="S45" s="1"/>
      <c r="T45" s="1"/>
      <c r="U45" s="1">
        <v>3</v>
      </c>
      <c r="V45" s="1">
        <v>3</v>
      </c>
      <c r="W45" s="1">
        <v>0</v>
      </c>
      <c r="X45" s="1">
        <v>0</v>
      </c>
      <c r="Y45" s="1"/>
      <c r="Z45" s="1"/>
      <c r="AA45" s="1">
        <v>5</v>
      </c>
      <c r="AB45" s="1">
        <v>0</v>
      </c>
      <c r="AC45" s="1">
        <v>0</v>
      </c>
      <c r="AD45" s="1">
        <v>0</v>
      </c>
      <c r="AE45" s="1"/>
      <c r="AF45" s="1"/>
      <c r="AG45" s="1">
        <v>6</v>
      </c>
      <c r="AH45" s="1">
        <v>1</v>
      </c>
      <c r="AI45" s="1">
        <v>0</v>
      </c>
      <c r="AJ45" s="1">
        <v>0</v>
      </c>
      <c r="AK45" s="1"/>
      <c r="AL45" s="1"/>
      <c r="AM45" s="1">
        <v>7</v>
      </c>
      <c r="AN45" s="1">
        <v>2</v>
      </c>
      <c r="AO45" s="1">
        <v>0</v>
      </c>
      <c r="AP45" s="1">
        <v>0</v>
      </c>
      <c r="AQ45" s="1"/>
      <c r="AR45" s="1"/>
      <c r="AS45" s="1">
        <v>5</v>
      </c>
      <c r="AT45" s="1">
        <v>2</v>
      </c>
      <c r="AU45" s="1">
        <v>0</v>
      </c>
      <c r="AV45" s="1">
        <v>0</v>
      </c>
      <c r="AW45" s="1"/>
    </row>
    <row r="46" spans="2:49">
      <c r="B46" s="1"/>
      <c r="C46" s="1">
        <v>0</v>
      </c>
      <c r="D46" s="1">
        <v>5</v>
      </c>
      <c r="E46" s="1">
        <v>0</v>
      </c>
      <c r="F46" s="1">
        <v>0</v>
      </c>
      <c r="G46" s="1"/>
      <c r="H46" s="1"/>
      <c r="I46" s="1">
        <v>2</v>
      </c>
      <c r="J46" s="1">
        <v>3</v>
      </c>
      <c r="K46" s="1">
        <v>0</v>
      </c>
      <c r="L46" s="1">
        <v>0</v>
      </c>
      <c r="M46" s="1"/>
      <c r="N46" s="1"/>
      <c r="O46" s="1">
        <v>2</v>
      </c>
      <c r="P46" s="1">
        <v>3</v>
      </c>
      <c r="Q46" s="1">
        <v>0</v>
      </c>
      <c r="R46" s="1">
        <v>0</v>
      </c>
      <c r="S46" s="1"/>
      <c r="T46" s="1"/>
      <c r="U46" s="1">
        <v>0</v>
      </c>
      <c r="V46" s="1">
        <v>3</v>
      </c>
      <c r="W46" s="1">
        <v>1</v>
      </c>
      <c r="X46" s="1">
        <v>0</v>
      </c>
      <c r="Y46" s="1"/>
      <c r="Z46" s="1"/>
      <c r="AA46" s="1">
        <v>0</v>
      </c>
      <c r="AB46" s="1">
        <v>7</v>
      </c>
      <c r="AC46" s="1">
        <v>0</v>
      </c>
      <c r="AD46" s="1">
        <v>0</v>
      </c>
      <c r="AE46" s="1"/>
      <c r="AF46" s="1"/>
      <c r="AG46" s="1">
        <v>1</v>
      </c>
      <c r="AH46" s="1">
        <v>4</v>
      </c>
      <c r="AI46" s="1">
        <v>0</v>
      </c>
      <c r="AJ46" s="1">
        <v>0</v>
      </c>
      <c r="AK46" s="1"/>
      <c r="AL46" s="1"/>
      <c r="AM46" s="1">
        <v>0</v>
      </c>
      <c r="AN46" s="1">
        <v>7</v>
      </c>
      <c r="AO46" s="1">
        <v>0</v>
      </c>
      <c r="AP46" s="1">
        <v>0</v>
      </c>
      <c r="AQ46" s="1"/>
      <c r="AR46" s="1"/>
      <c r="AS46" s="1">
        <v>1</v>
      </c>
      <c r="AT46" s="1">
        <v>2</v>
      </c>
      <c r="AU46" s="1">
        <v>0</v>
      </c>
      <c r="AV46" s="1">
        <v>0</v>
      </c>
      <c r="AW46" s="1"/>
    </row>
    <row r="47" spans="2:49">
      <c r="B47" s="1"/>
      <c r="C47" s="1">
        <v>0</v>
      </c>
      <c r="D47" s="1">
        <v>0</v>
      </c>
      <c r="E47" s="1">
        <v>2</v>
      </c>
      <c r="F47" s="1">
        <v>0</v>
      </c>
      <c r="G47" s="1"/>
      <c r="H47" s="1"/>
      <c r="I47" s="1">
        <v>0</v>
      </c>
      <c r="J47" s="1">
        <v>1</v>
      </c>
      <c r="K47" s="1">
        <v>7</v>
      </c>
      <c r="L47" s="1">
        <v>0</v>
      </c>
      <c r="M47" s="1"/>
      <c r="N47" s="1"/>
      <c r="O47" s="1">
        <v>0</v>
      </c>
      <c r="P47" s="1">
        <v>2</v>
      </c>
      <c r="Q47" s="1">
        <v>4</v>
      </c>
      <c r="R47" s="1">
        <v>0</v>
      </c>
      <c r="S47" s="1"/>
      <c r="T47" s="1"/>
      <c r="U47" s="1">
        <v>0</v>
      </c>
      <c r="V47" s="1">
        <v>0</v>
      </c>
      <c r="W47" s="1">
        <v>8</v>
      </c>
      <c r="X47" s="1">
        <v>0</v>
      </c>
      <c r="Y47" s="1"/>
      <c r="Z47" s="1"/>
      <c r="AA47" s="1">
        <v>0</v>
      </c>
      <c r="AB47" s="1">
        <v>0</v>
      </c>
      <c r="AC47" s="1">
        <v>4</v>
      </c>
      <c r="AD47" s="1">
        <v>0</v>
      </c>
      <c r="AE47" s="1"/>
      <c r="AF47" s="1"/>
      <c r="AG47" s="1">
        <v>0</v>
      </c>
      <c r="AH47" s="1">
        <v>1</v>
      </c>
      <c r="AI47" s="1">
        <v>3</v>
      </c>
      <c r="AJ47" s="1">
        <v>0</v>
      </c>
      <c r="AK47" s="1"/>
      <c r="AL47" s="1"/>
      <c r="AM47" s="1">
        <v>0</v>
      </c>
      <c r="AN47" s="1">
        <v>0</v>
      </c>
      <c r="AO47" s="1">
        <v>3</v>
      </c>
      <c r="AP47" s="1">
        <v>0</v>
      </c>
      <c r="AQ47" s="1"/>
      <c r="AR47" s="1"/>
      <c r="AS47" s="1">
        <v>0</v>
      </c>
      <c r="AT47" s="1">
        <v>0</v>
      </c>
      <c r="AU47" s="1">
        <v>5</v>
      </c>
      <c r="AV47" s="1">
        <v>0</v>
      </c>
      <c r="AW47" s="1"/>
    </row>
    <row r="48" spans="2:49">
      <c r="B48" s="1"/>
      <c r="C48" s="1">
        <v>0</v>
      </c>
      <c r="D48" s="1">
        <v>0</v>
      </c>
      <c r="E48" s="1">
        <v>0</v>
      </c>
      <c r="F48" s="1">
        <v>8</v>
      </c>
      <c r="G48" s="1"/>
      <c r="H48" s="1"/>
      <c r="I48" s="1">
        <v>0</v>
      </c>
      <c r="J48" s="1">
        <v>0</v>
      </c>
      <c r="K48" s="1">
        <v>0</v>
      </c>
      <c r="L48" s="1">
        <v>6</v>
      </c>
      <c r="M48" s="1"/>
      <c r="N48" s="1"/>
      <c r="O48" s="1">
        <v>0</v>
      </c>
      <c r="P48" s="1">
        <v>0</v>
      </c>
      <c r="Q48" s="1">
        <v>0</v>
      </c>
      <c r="R48" s="1">
        <v>7</v>
      </c>
      <c r="S48" s="1"/>
      <c r="T48" s="1"/>
      <c r="U48" s="1">
        <v>0</v>
      </c>
      <c r="V48" s="1">
        <v>0</v>
      </c>
      <c r="W48" s="1">
        <v>0</v>
      </c>
      <c r="X48" s="1">
        <v>6</v>
      </c>
      <c r="Y48" s="1"/>
      <c r="Z48" s="1"/>
      <c r="AA48" s="1">
        <v>0</v>
      </c>
      <c r="AB48" s="1">
        <v>0</v>
      </c>
      <c r="AC48" s="1">
        <v>0</v>
      </c>
      <c r="AD48" s="1">
        <v>8</v>
      </c>
      <c r="AE48" s="1"/>
      <c r="AF48" s="1"/>
      <c r="AG48" s="1">
        <v>0</v>
      </c>
      <c r="AH48" s="1">
        <v>0</v>
      </c>
      <c r="AI48" s="1">
        <v>0</v>
      </c>
      <c r="AJ48" s="1">
        <v>8</v>
      </c>
      <c r="AK48" s="1"/>
      <c r="AL48" s="1"/>
      <c r="AM48" s="1">
        <v>0</v>
      </c>
      <c r="AN48" s="1">
        <v>0</v>
      </c>
      <c r="AO48" s="1">
        <v>0</v>
      </c>
      <c r="AP48" s="1">
        <v>5</v>
      </c>
      <c r="AQ48" s="1"/>
      <c r="AR48" s="1"/>
      <c r="AS48" s="1">
        <v>0</v>
      </c>
      <c r="AT48" s="1">
        <v>0</v>
      </c>
      <c r="AU48" s="1">
        <v>0</v>
      </c>
      <c r="AV48" s="1">
        <v>9</v>
      </c>
      <c r="AW48" s="1"/>
    </row>
    <row r="49" spans="2: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2:49">
      <c r="B50" s="1"/>
      <c r="C50" s="1">
        <v>5</v>
      </c>
      <c r="D50" s="1">
        <v>2</v>
      </c>
      <c r="E50" s="1">
        <v>0</v>
      </c>
      <c r="F50" s="1">
        <v>0</v>
      </c>
      <c r="G50" s="1"/>
      <c r="H50" s="1"/>
      <c r="I50" s="1">
        <v>5</v>
      </c>
      <c r="J50" s="1">
        <v>1</v>
      </c>
      <c r="K50" s="1">
        <v>0</v>
      </c>
      <c r="L50" s="1">
        <v>0</v>
      </c>
      <c r="M50" s="1"/>
      <c r="N50" s="1"/>
      <c r="O50" s="1">
        <v>4</v>
      </c>
      <c r="P50" s="1">
        <v>2</v>
      </c>
      <c r="Q50" s="1">
        <v>0</v>
      </c>
      <c r="R50" s="1">
        <v>0</v>
      </c>
      <c r="S50" s="1"/>
      <c r="T50" s="1"/>
      <c r="U50" s="1">
        <v>5</v>
      </c>
      <c r="V50" s="1">
        <v>1</v>
      </c>
      <c r="W50" s="1">
        <v>0</v>
      </c>
      <c r="X50" s="1">
        <v>0</v>
      </c>
      <c r="Y50" s="1"/>
      <c r="Z50" s="1"/>
      <c r="AA50" s="1">
        <v>4</v>
      </c>
      <c r="AB50" s="1">
        <v>0</v>
      </c>
      <c r="AC50" s="1">
        <v>0</v>
      </c>
      <c r="AD50" s="1">
        <v>0</v>
      </c>
      <c r="AE50" s="1"/>
      <c r="AF50" s="1"/>
      <c r="AG50" s="1">
        <v>5</v>
      </c>
      <c r="AH50" s="1">
        <v>1</v>
      </c>
      <c r="AI50" s="1">
        <v>0</v>
      </c>
      <c r="AJ50" s="1">
        <v>0</v>
      </c>
      <c r="AK50" s="1"/>
      <c r="AL50" s="1"/>
      <c r="AM50" s="1">
        <v>4</v>
      </c>
      <c r="AN50" s="1">
        <v>2</v>
      </c>
      <c r="AO50" s="1">
        <v>0</v>
      </c>
      <c r="AP50" s="1">
        <v>0</v>
      </c>
      <c r="AQ50" s="1"/>
      <c r="AR50" s="1"/>
      <c r="AS50" s="1">
        <v>4</v>
      </c>
      <c r="AT50" s="1">
        <v>1</v>
      </c>
      <c r="AU50" s="1">
        <v>0</v>
      </c>
      <c r="AV50" s="1">
        <v>0</v>
      </c>
      <c r="AW50" s="1"/>
    </row>
    <row r="51" spans="2:49">
      <c r="B51" s="1"/>
      <c r="C51" s="1">
        <v>0</v>
      </c>
      <c r="D51" s="1">
        <v>4</v>
      </c>
      <c r="E51" s="1">
        <v>0</v>
      </c>
      <c r="F51" s="1">
        <v>0</v>
      </c>
      <c r="G51" s="1"/>
      <c r="H51" s="1"/>
      <c r="I51" s="1">
        <v>0</v>
      </c>
      <c r="J51" s="1">
        <v>4</v>
      </c>
      <c r="K51" s="1">
        <v>0</v>
      </c>
      <c r="L51" s="1">
        <v>0</v>
      </c>
      <c r="M51" s="1"/>
      <c r="N51" s="1"/>
      <c r="O51" s="1">
        <v>0</v>
      </c>
      <c r="P51" s="1">
        <v>3</v>
      </c>
      <c r="Q51" s="1">
        <v>1</v>
      </c>
      <c r="R51" s="1">
        <v>1</v>
      </c>
      <c r="S51" s="1"/>
      <c r="T51" s="1"/>
      <c r="U51" s="1">
        <v>1</v>
      </c>
      <c r="V51" s="1">
        <v>6</v>
      </c>
      <c r="W51" s="1">
        <v>0</v>
      </c>
      <c r="X51" s="1">
        <v>0</v>
      </c>
      <c r="Y51" s="1"/>
      <c r="Z51" s="1"/>
      <c r="AA51" s="1">
        <v>0</v>
      </c>
      <c r="AB51" s="1">
        <v>10</v>
      </c>
      <c r="AC51" s="1">
        <v>0</v>
      </c>
      <c r="AD51" s="1">
        <v>0</v>
      </c>
      <c r="AE51" s="1"/>
      <c r="AF51" s="1"/>
      <c r="AG51" s="1">
        <v>1</v>
      </c>
      <c r="AH51" s="1">
        <v>4</v>
      </c>
      <c r="AI51" s="1">
        <v>2</v>
      </c>
      <c r="AJ51" s="1">
        <v>0</v>
      </c>
      <c r="AK51" s="1"/>
      <c r="AL51" s="1"/>
      <c r="AM51" s="1">
        <v>0</v>
      </c>
      <c r="AN51" s="1">
        <v>4</v>
      </c>
      <c r="AO51" s="1">
        <v>0</v>
      </c>
      <c r="AP51" s="1">
        <v>0</v>
      </c>
      <c r="AQ51" s="1"/>
      <c r="AR51" s="1"/>
      <c r="AS51" s="1">
        <v>0</v>
      </c>
      <c r="AT51" s="1">
        <v>4</v>
      </c>
      <c r="AU51" s="1">
        <v>0</v>
      </c>
      <c r="AV51" s="1">
        <v>0</v>
      </c>
      <c r="AW51" s="1"/>
    </row>
    <row r="52" spans="2:49">
      <c r="B52" s="1"/>
      <c r="C52" s="1">
        <v>0</v>
      </c>
      <c r="D52" s="1">
        <v>1</v>
      </c>
      <c r="E52" s="1">
        <v>8</v>
      </c>
      <c r="F52" s="1">
        <v>0</v>
      </c>
      <c r="G52" s="1"/>
      <c r="H52" s="1"/>
      <c r="I52" s="1">
        <v>0</v>
      </c>
      <c r="J52" s="1">
        <v>1</v>
      </c>
      <c r="K52" s="1">
        <v>7</v>
      </c>
      <c r="L52" s="1">
        <v>0</v>
      </c>
      <c r="M52" s="1"/>
      <c r="N52" s="1"/>
      <c r="O52" s="1">
        <v>0</v>
      </c>
      <c r="P52" s="1">
        <v>0</v>
      </c>
      <c r="Q52" s="1">
        <v>8</v>
      </c>
      <c r="R52" s="1">
        <v>0</v>
      </c>
      <c r="S52" s="1"/>
      <c r="T52" s="1"/>
      <c r="U52" s="1">
        <v>0</v>
      </c>
      <c r="V52" s="1">
        <v>1</v>
      </c>
      <c r="W52" s="1">
        <v>5</v>
      </c>
      <c r="X52" s="1">
        <v>0</v>
      </c>
      <c r="Y52" s="1"/>
      <c r="Z52" s="1"/>
      <c r="AA52" s="1">
        <v>0</v>
      </c>
      <c r="AB52" s="1">
        <v>0</v>
      </c>
      <c r="AC52" s="1">
        <v>5</v>
      </c>
      <c r="AD52" s="1">
        <v>0</v>
      </c>
      <c r="AE52" s="1"/>
      <c r="AF52" s="1"/>
      <c r="AG52" s="1">
        <v>0</v>
      </c>
      <c r="AH52" s="1">
        <v>0</v>
      </c>
      <c r="AI52" s="1">
        <v>5</v>
      </c>
      <c r="AJ52" s="1">
        <v>0</v>
      </c>
      <c r="AK52" s="1"/>
      <c r="AL52" s="1"/>
      <c r="AM52" s="1">
        <v>0</v>
      </c>
      <c r="AN52" s="1">
        <v>1</v>
      </c>
      <c r="AO52" s="1">
        <v>10</v>
      </c>
      <c r="AP52" s="1">
        <v>0</v>
      </c>
      <c r="AQ52" s="1"/>
      <c r="AR52" s="1"/>
      <c r="AS52" s="1">
        <v>0</v>
      </c>
      <c r="AT52" s="1">
        <v>4</v>
      </c>
      <c r="AU52" s="1">
        <v>9</v>
      </c>
      <c r="AV52" s="1">
        <v>0</v>
      </c>
      <c r="AW52" s="1"/>
    </row>
    <row r="53" spans="2:49">
      <c r="B53" s="1"/>
      <c r="C53" s="1">
        <v>0</v>
      </c>
      <c r="D53" s="1">
        <v>0</v>
      </c>
      <c r="E53" s="1">
        <v>0</v>
      </c>
      <c r="F53" s="1">
        <v>4</v>
      </c>
      <c r="G53" s="1"/>
      <c r="H53" s="1"/>
      <c r="I53" s="1">
        <v>0</v>
      </c>
      <c r="J53" s="1">
        <v>0</v>
      </c>
      <c r="K53" s="1">
        <v>0</v>
      </c>
      <c r="L53" s="1">
        <v>6</v>
      </c>
      <c r="M53" s="1"/>
      <c r="N53" s="1"/>
      <c r="O53" s="1">
        <v>0</v>
      </c>
      <c r="P53" s="1">
        <v>0</v>
      </c>
      <c r="Q53" s="1">
        <v>0</v>
      </c>
      <c r="R53" s="1">
        <v>5</v>
      </c>
      <c r="S53" s="1"/>
      <c r="T53" s="1"/>
      <c r="U53" s="1">
        <v>0</v>
      </c>
      <c r="V53" s="1">
        <v>0</v>
      </c>
      <c r="W53" s="1">
        <v>0</v>
      </c>
      <c r="X53" s="1">
        <v>5</v>
      </c>
      <c r="Y53" s="1"/>
      <c r="Z53" s="1"/>
      <c r="AA53" s="1">
        <v>0</v>
      </c>
      <c r="AB53" s="1">
        <v>0</v>
      </c>
      <c r="AC53" s="1">
        <v>0</v>
      </c>
      <c r="AD53" s="1">
        <v>5</v>
      </c>
      <c r="AE53" s="1"/>
      <c r="AF53" s="1"/>
      <c r="AG53" s="1">
        <v>0</v>
      </c>
      <c r="AH53" s="1">
        <v>0</v>
      </c>
      <c r="AI53" s="1">
        <v>0</v>
      </c>
      <c r="AJ53" s="1">
        <v>6</v>
      </c>
      <c r="AK53" s="1"/>
      <c r="AL53" s="1"/>
      <c r="AM53" s="1">
        <v>0</v>
      </c>
      <c r="AN53" s="1">
        <v>0</v>
      </c>
      <c r="AO53" s="1">
        <v>0</v>
      </c>
      <c r="AP53" s="1">
        <v>3</v>
      </c>
      <c r="AQ53" s="1"/>
      <c r="AR53" s="1"/>
      <c r="AS53" s="1">
        <v>0</v>
      </c>
      <c r="AT53" s="1">
        <v>0</v>
      </c>
      <c r="AU53" s="1">
        <v>0</v>
      </c>
      <c r="AV53" s="1">
        <v>2</v>
      </c>
      <c r="AW53" s="1"/>
    </row>
    <row r="54" spans="2:49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2:49">
      <c r="B55" s="1"/>
      <c r="C55" s="1">
        <v>5</v>
      </c>
      <c r="D55" s="1">
        <v>0</v>
      </c>
      <c r="E55" s="1">
        <v>0</v>
      </c>
      <c r="F55" s="1">
        <v>0</v>
      </c>
      <c r="G55" s="1"/>
      <c r="H55" s="1"/>
      <c r="I55" s="1">
        <v>7</v>
      </c>
      <c r="J55" s="1">
        <v>1</v>
      </c>
      <c r="K55" s="1">
        <v>0</v>
      </c>
      <c r="L55" s="1">
        <v>0</v>
      </c>
      <c r="M55" s="1"/>
      <c r="N55" s="1"/>
      <c r="O55" s="1">
        <v>4</v>
      </c>
      <c r="P55" s="1">
        <v>0</v>
      </c>
      <c r="Q55" s="1">
        <v>0</v>
      </c>
      <c r="R55" s="1">
        <v>0</v>
      </c>
      <c r="S55" s="1"/>
      <c r="T55" s="1"/>
      <c r="U55" s="1">
        <v>2</v>
      </c>
      <c r="V55" s="1">
        <v>1</v>
      </c>
      <c r="W55" s="1">
        <v>0</v>
      </c>
      <c r="X55" s="1">
        <v>0</v>
      </c>
      <c r="Y55" s="1"/>
      <c r="Z55" s="1"/>
      <c r="AA55" s="1">
        <v>5</v>
      </c>
      <c r="AB55" s="1">
        <v>1</v>
      </c>
      <c r="AC55" s="1">
        <v>0</v>
      </c>
      <c r="AD55" s="1">
        <v>0</v>
      </c>
      <c r="AE55" s="1"/>
      <c r="AF55" s="1"/>
      <c r="AG55" s="1">
        <v>5</v>
      </c>
      <c r="AH55" s="1">
        <v>2</v>
      </c>
      <c r="AI55" s="1">
        <v>0</v>
      </c>
      <c r="AJ55" s="1">
        <v>0</v>
      </c>
      <c r="AK55" s="1"/>
      <c r="AL55" s="1"/>
      <c r="AM55" s="1">
        <v>5</v>
      </c>
      <c r="AN55" s="1">
        <v>0</v>
      </c>
      <c r="AO55" s="1">
        <v>0</v>
      </c>
      <c r="AP55" s="1">
        <v>0</v>
      </c>
      <c r="AQ55" s="1"/>
      <c r="AR55" s="1"/>
      <c r="AS55" s="1">
        <v>3</v>
      </c>
      <c r="AT55" s="1">
        <v>2</v>
      </c>
      <c r="AU55" s="1">
        <v>0</v>
      </c>
      <c r="AV55" s="1">
        <v>0</v>
      </c>
      <c r="AW55" s="1"/>
    </row>
    <row r="56" spans="2:49">
      <c r="B56" s="1"/>
      <c r="C56" s="1">
        <v>1</v>
      </c>
      <c r="D56" s="1">
        <v>4</v>
      </c>
      <c r="E56" s="1">
        <v>0</v>
      </c>
      <c r="F56" s="1">
        <v>0</v>
      </c>
      <c r="G56" s="1"/>
      <c r="H56" s="1"/>
      <c r="I56" s="1">
        <v>2</v>
      </c>
      <c r="J56" s="1">
        <v>2</v>
      </c>
      <c r="K56" s="1">
        <v>1</v>
      </c>
      <c r="L56" s="1">
        <v>0</v>
      </c>
      <c r="M56" s="1"/>
      <c r="N56" s="1"/>
      <c r="O56" s="1">
        <v>0</v>
      </c>
      <c r="P56" s="1">
        <v>8</v>
      </c>
      <c r="Q56" s="1">
        <v>2</v>
      </c>
      <c r="R56" s="1">
        <v>0</v>
      </c>
      <c r="S56" s="1"/>
      <c r="T56" s="1"/>
      <c r="U56" s="1">
        <v>0</v>
      </c>
      <c r="V56" s="1">
        <v>8</v>
      </c>
      <c r="W56" s="1">
        <v>1</v>
      </c>
      <c r="X56" s="1">
        <v>0</v>
      </c>
      <c r="Y56" s="1"/>
      <c r="Z56" s="1"/>
      <c r="AA56" s="1">
        <v>1</v>
      </c>
      <c r="AB56" s="1">
        <v>5</v>
      </c>
      <c r="AC56" s="1">
        <v>0</v>
      </c>
      <c r="AD56" s="1">
        <v>0</v>
      </c>
      <c r="AE56" s="1"/>
      <c r="AF56" s="1"/>
      <c r="AG56" s="1">
        <v>0</v>
      </c>
      <c r="AH56" s="1">
        <v>2</v>
      </c>
      <c r="AI56" s="1">
        <v>0</v>
      </c>
      <c r="AJ56" s="1">
        <v>0</v>
      </c>
      <c r="AK56" s="1"/>
      <c r="AL56" s="1"/>
      <c r="AM56" s="1">
        <v>1</v>
      </c>
      <c r="AN56" s="1">
        <v>3</v>
      </c>
      <c r="AO56" s="1">
        <v>2</v>
      </c>
      <c r="AP56" s="1">
        <v>0</v>
      </c>
      <c r="AQ56" s="1"/>
      <c r="AR56" s="1"/>
      <c r="AS56" s="1">
        <v>1</v>
      </c>
      <c r="AT56" s="1">
        <v>4</v>
      </c>
      <c r="AU56" s="1">
        <v>1</v>
      </c>
      <c r="AV56" s="1">
        <v>0</v>
      </c>
      <c r="AW56" s="1"/>
    </row>
    <row r="57" spans="2:49">
      <c r="B57" s="1"/>
      <c r="C57" s="1">
        <v>0</v>
      </c>
      <c r="D57" s="1">
        <v>0</v>
      </c>
      <c r="E57" s="1">
        <v>6</v>
      </c>
      <c r="F57" s="1">
        <v>0</v>
      </c>
      <c r="G57" s="1"/>
      <c r="H57" s="1"/>
      <c r="I57" s="1">
        <v>0</v>
      </c>
      <c r="J57" s="1">
        <v>0</v>
      </c>
      <c r="K57" s="1">
        <v>6</v>
      </c>
      <c r="L57" s="1">
        <v>0</v>
      </c>
      <c r="M57" s="1"/>
      <c r="N57" s="1"/>
      <c r="O57" s="1">
        <v>0</v>
      </c>
      <c r="P57" s="1">
        <v>0</v>
      </c>
      <c r="Q57" s="1">
        <v>7</v>
      </c>
      <c r="R57" s="1">
        <v>0</v>
      </c>
      <c r="S57" s="1"/>
      <c r="T57" s="1"/>
      <c r="U57" s="1">
        <v>0</v>
      </c>
      <c r="V57" s="1">
        <v>0</v>
      </c>
      <c r="W57" s="1">
        <v>4</v>
      </c>
      <c r="X57" s="1">
        <v>0</v>
      </c>
      <c r="Y57" s="1"/>
      <c r="Z57" s="1"/>
      <c r="AA57" s="1">
        <v>0</v>
      </c>
      <c r="AB57" s="1">
        <v>1</v>
      </c>
      <c r="AC57" s="1">
        <v>2</v>
      </c>
      <c r="AD57" s="1">
        <v>0</v>
      </c>
      <c r="AE57" s="1"/>
      <c r="AF57" s="1"/>
      <c r="AG57" s="1">
        <v>0</v>
      </c>
      <c r="AH57" s="1">
        <v>1</v>
      </c>
      <c r="AI57" s="1">
        <v>8</v>
      </c>
      <c r="AJ57" s="1">
        <v>0</v>
      </c>
      <c r="AK57" s="1"/>
      <c r="AL57" s="1"/>
      <c r="AM57" s="1">
        <v>0</v>
      </c>
      <c r="AN57" s="1">
        <v>0</v>
      </c>
      <c r="AO57" s="1">
        <v>5</v>
      </c>
      <c r="AP57" s="1">
        <v>0</v>
      </c>
      <c r="AQ57" s="1"/>
      <c r="AR57" s="1"/>
      <c r="AS57" s="1">
        <v>0</v>
      </c>
      <c r="AT57" s="1">
        <v>0</v>
      </c>
      <c r="AU57" s="1">
        <v>7</v>
      </c>
      <c r="AV57" s="1">
        <v>0</v>
      </c>
      <c r="AW57" s="1"/>
    </row>
    <row r="58" spans="2:49">
      <c r="B58" s="1"/>
      <c r="C58" s="1">
        <v>0</v>
      </c>
      <c r="D58" s="1">
        <v>0</v>
      </c>
      <c r="E58" s="1">
        <v>0</v>
      </c>
      <c r="F58" s="1">
        <v>8</v>
      </c>
      <c r="G58" s="1"/>
      <c r="H58" s="1"/>
      <c r="I58" s="1">
        <v>0</v>
      </c>
      <c r="J58" s="1">
        <v>0</v>
      </c>
      <c r="K58" s="1">
        <v>0</v>
      </c>
      <c r="L58" s="1">
        <v>5</v>
      </c>
      <c r="M58" s="1"/>
      <c r="N58" s="1"/>
      <c r="O58" s="1">
        <v>0</v>
      </c>
      <c r="P58" s="1">
        <v>0</v>
      </c>
      <c r="Q58" s="1">
        <v>0</v>
      </c>
      <c r="R58" s="1">
        <v>3</v>
      </c>
      <c r="S58" s="1"/>
      <c r="T58" s="1"/>
      <c r="U58" s="1">
        <v>0</v>
      </c>
      <c r="V58" s="1">
        <v>0</v>
      </c>
      <c r="W58" s="1">
        <v>0</v>
      </c>
      <c r="X58" s="1">
        <v>8</v>
      </c>
      <c r="Y58" s="1"/>
      <c r="Z58" s="1"/>
      <c r="AA58" s="1">
        <v>0</v>
      </c>
      <c r="AB58" s="1">
        <v>0</v>
      </c>
      <c r="AC58" s="1">
        <v>0</v>
      </c>
      <c r="AD58" s="1">
        <v>9</v>
      </c>
      <c r="AE58" s="1"/>
      <c r="AF58" s="1"/>
      <c r="AG58" s="1">
        <v>0</v>
      </c>
      <c r="AH58" s="1">
        <v>0</v>
      </c>
      <c r="AI58" s="1">
        <v>0</v>
      </c>
      <c r="AJ58" s="1">
        <v>6</v>
      </c>
      <c r="AK58" s="1"/>
      <c r="AL58" s="1"/>
      <c r="AM58" s="1">
        <v>0</v>
      </c>
      <c r="AN58" s="1">
        <v>0</v>
      </c>
      <c r="AO58" s="1">
        <v>0</v>
      </c>
      <c r="AP58" s="1">
        <v>8</v>
      </c>
      <c r="AQ58" s="1"/>
      <c r="AR58" s="1"/>
      <c r="AS58" s="1">
        <v>0</v>
      </c>
      <c r="AT58" s="1">
        <v>0</v>
      </c>
      <c r="AU58" s="1">
        <v>0</v>
      </c>
      <c r="AV58" s="1">
        <v>6</v>
      </c>
      <c r="AW58" s="1"/>
    </row>
    <row r="59" spans="2:4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2:49">
      <c r="B60" s="1"/>
      <c r="C60" s="1">
        <v>7</v>
      </c>
      <c r="D60" s="1">
        <v>1</v>
      </c>
      <c r="E60" s="1">
        <v>0</v>
      </c>
      <c r="F60" s="1">
        <v>0</v>
      </c>
      <c r="G60" s="1"/>
      <c r="H60" s="1"/>
      <c r="I60" s="1">
        <v>5</v>
      </c>
      <c r="J60" s="1">
        <v>2</v>
      </c>
      <c r="K60" s="1">
        <v>0</v>
      </c>
      <c r="L60" s="1">
        <v>0</v>
      </c>
      <c r="M60" s="1"/>
      <c r="N60" s="1"/>
      <c r="O60" s="1">
        <v>2</v>
      </c>
      <c r="P60" s="1">
        <v>0</v>
      </c>
      <c r="Q60" s="1">
        <v>0</v>
      </c>
      <c r="R60" s="1">
        <v>0</v>
      </c>
      <c r="S60" s="1"/>
      <c r="T60" s="1"/>
      <c r="U60" s="1">
        <v>6</v>
      </c>
      <c r="V60" s="1">
        <v>0</v>
      </c>
      <c r="W60" s="1">
        <v>0</v>
      </c>
      <c r="X60" s="1">
        <v>0</v>
      </c>
      <c r="Y60" s="1"/>
      <c r="Z60" s="1"/>
      <c r="AA60" s="1">
        <v>7</v>
      </c>
      <c r="AB60" s="1">
        <v>0</v>
      </c>
      <c r="AC60" s="1">
        <v>0</v>
      </c>
      <c r="AD60" s="1">
        <v>0</v>
      </c>
      <c r="AE60" s="1"/>
      <c r="AF60" s="1"/>
      <c r="AG60" s="1">
        <v>6</v>
      </c>
      <c r="AH60" s="1">
        <v>0</v>
      </c>
      <c r="AI60" s="1">
        <v>0</v>
      </c>
      <c r="AJ60" s="1">
        <v>0</v>
      </c>
      <c r="AK60" s="1"/>
      <c r="AL60" s="1"/>
      <c r="AM60" s="1">
        <v>3</v>
      </c>
      <c r="AN60" s="1">
        <v>1</v>
      </c>
      <c r="AO60" s="1">
        <v>0</v>
      </c>
      <c r="AP60" s="1">
        <v>0</v>
      </c>
      <c r="AQ60" s="1"/>
      <c r="AR60" s="1"/>
      <c r="AS60" s="1">
        <v>7</v>
      </c>
      <c r="AT60" s="1">
        <v>0</v>
      </c>
      <c r="AU60" s="1">
        <v>0</v>
      </c>
      <c r="AV60" s="1">
        <v>0</v>
      </c>
      <c r="AW60" s="1"/>
    </row>
    <row r="61" spans="2:49">
      <c r="B61" s="1"/>
      <c r="C61" s="1">
        <v>0</v>
      </c>
      <c r="D61" s="1">
        <v>2</v>
      </c>
      <c r="E61" s="1">
        <v>0</v>
      </c>
      <c r="F61" s="1">
        <v>0</v>
      </c>
      <c r="G61" s="1"/>
      <c r="H61" s="1"/>
      <c r="I61" s="1">
        <v>0</v>
      </c>
      <c r="J61" s="1">
        <v>5</v>
      </c>
      <c r="K61" s="1">
        <v>3</v>
      </c>
      <c r="L61" s="1">
        <v>0</v>
      </c>
      <c r="M61" s="1"/>
      <c r="N61" s="1"/>
      <c r="O61" s="1">
        <v>4</v>
      </c>
      <c r="P61" s="1">
        <v>1</v>
      </c>
      <c r="Q61" s="1">
        <v>0</v>
      </c>
      <c r="R61" s="1">
        <v>0</v>
      </c>
      <c r="S61" s="1"/>
      <c r="T61" s="1"/>
      <c r="U61" s="1">
        <v>2</v>
      </c>
      <c r="V61" s="1">
        <v>6</v>
      </c>
      <c r="W61" s="1">
        <v>0</v>
      </c>
      <c r="X61" s="1">
        <v>0</v>
      </c>
      <c r="Y61" s="1"/>
      <c r="Z61" s="1"/>
      <c r="AA61" s="1">
        <v>0</v>
      </c>
      <c r="AB61" s="1">
        <v>3</v>
      </c>
      <c r="AC61" s="1">
        <v>0</v>
      </c>
      <c r="AD61" s="1">
        <v>0</v>
      </c>
      <c r="AE61" s="1"/>
      <c r="AF61" s="1"/>
      <c r="AG61" s="1">
        <v>1</v>
      </c>
      <c r="AH61" s="1">
        <v>4</v>
      </c>
      <c r="AI61" s="1">
        <v>1</v>
      </c>
      <c r="AJ61" s="1">
        <v>0</v>
      </c>
      <c r="AK61" s="1"/>
      <c r="AL61" s="1"/>
      <c r="AM61" s="1">
        <v>0</v>
      </c>
      <c r="AN61" s="1">
        <v>4</v>
      </c>
      <c r="AO61" s="1">
        <v>0</v>
      </c>
      <c r="AP61" s="1">
        <v>1</v>
      </c>
      <c r="AQ61" s="1"/>
      <c r="AR61" s="1"/>
      <c r="AS61" s="1">
        <v>1</v>
      </c>
      <c r="AT61" s="1">
        <v>5</v>
      </c>
      <c r="AU61" s="1">
        <v>0</v>
      </c>
      <c r="AV61" s="1">
        <v>0</v>
      </c>
      <c r="AW61" s="1"/>
    </row>
    <row r="62" spans="2:49">
      <c r="B62" s="1"/>
      <c r="C62" s="1">
        <v>0</v>
      </c>
      <c r="D62" s="1">
        <v>1</v>
      </c>
      <c r="E62" s="1">
        <v>6</v>
      </c>
      <c r="F62" s="1">
        <v>0</v>
      </c>
      <c r="G62" s="1"/>
      <c r="H62" s="1"/>
      <c r="I62" s="1">
        <v>0</v>
      </c>
      <c r="J62" s="1">
        <v>0</v>
      </c>
      <c r="K62" s="1">
        <v>2</v>
      </c>
      <c r="L62" s="1">
        <v>0</v>
      </c>
      <c r="M62" s="1"/>
      <c r="N62" s="1"/>
      <c r="O62" s="1">
        <v>0</v>
      </c>
      <c r="P62" s="1">
        <v>3</v>
      </c>
      <c r="Q62" s="1">
        <v>4</v>
      </c>
      <c r="R62" s="1">
        <v>0</v>
      </c>
      <c r="S62" s="1"/>
      <c r="T62" s="1"/>
      <c r="U62" s="1">
        <v>0</v>
      </c>
      <c r="V62" s="1">
        <v>3</v>
      </c>
      <c r="W62" s="1">
        <v>5</v>
      </c>
      <c r="X62" s="1">
        <v>0</v>
      </c>
      <c r="Y62" s="1"/>
      <c r="Z62" s="1"/>
      <c r="AA62" s="1">
        <v>0</v>
      </c>
      <c r="AB62" s="1">
        <v>0</v>
      </c>
      <c r="AC62" s="1">
        <v>8</v>
      </c>
      <c r="AD62" s="1">
        <v>0</v>
      </c>
      <c r="AE62" s="1"/>
      <c r="AF62" s="1"/>
      <c r="AG62" s="1">
        <v>0</v>
      </c>
      <c r="AH62" s="1">
        <v>0</v>
      </c>
      <c r="AI62" s="1">
        <v>9</v>
      </c>
      <c r="AJ62" s="1">
        <v>0</v>
      </c>
      <c r="AK62" s="1"/>
      <c r="AL62" s="1"/>
      <c r="AM62" s="1">
        <v>0</v>
      </c>
      <c r="AN62" s="1">
        <v>1</v>
      </c>
      <c r="AO62" s="1">
        <v>9</v>
      </c>
      <c r="AP62" s="1">
        <v>0</v>
      </c>
      <c r="AQ62" s="1"/>
      <c r="AR62" s="1"/>
      <c r="AS62" s="1">
        <v>0</v>
      </c>
      <c r="AT62" s="1">
        <v>1</v>
      </c>
      <c r="AU62" s="1">
        <v>3</v>
      </c>
      <c r="AV62" s="1">
        <v>0</v>
      </c>
      <c r="AW62" s="1"/>
    </row>
    <row r="63" spans="2:49">
      <c r="B63" s="1"/>
      <c r="C63" s="1">
        <v>0</v>
      </c>
      <c r="D63" s="1">
        <v>0</v>
      </c>
      <c r="E63" s="1">
        <v>0</v>
      </c>
      <c r="F63" s="1">
        <v>7</v>
      </c>
      <c r="G63" s="1"/>
      <c r="H63" s="1"/>
      <c r="I63" s="1">
        <v>0</v>
      </c>
      <c r="J63" s="1">
        <v>0</v>
      </c>
      <c r="K63" s="1">
        <v>0</v>
      </c>
      <c r="L63" s="1">
        <v>7</v>
      </c>
      <c r="M63" s="1"/>
      <c r="N63" s="1"/>
      <c r="O63" s="1">
        <v>0</v>
      </c>
      <c r="P63" s="1">
        <v>0</v>
      </c>
      <c r="Q63" s="1">
        <v>0</v>
      </c>
      <c r="R63" s="1">
        <v>10</v>
      </c>
      <c r="S63" s="1"/>
      <c r="T63" s="1"/>
      <c r="U63" s="1">
        <v>0</v>
      </c>
      <c r="V63" s="1">
        <v>0</v>
      </c>
      <c r="W63" s="1">
        <v>0</v>
      </c>
      <c r="X63" s="1">
        <v>2</v>
      </c>
      <c r="Y63" s="1"/>
      <c r="Z63" s="1"/>
      <c r="AA63" s="1">
        <v>0</v>
      </c>
      <c r="AB63" s="1">
        <v>0</v>
      </c>
      <c r="AC63" s="1">
        <v>0</v>
      </c>
      <c r="AD63" s="1">
        <v>6</v>
      </c>
      <c r="AE63" s="1"/>
      <c r="AF63" s="1"/>
      <c r="AG63" s="1">
        <v>0</v>
      </c>
      <c r="AH63" s="1">
        <v>0</v>
      </c>
      <c r="AI63" s="1">
        <v>0</v>
      </c>
      <c r="AJ63" s="1">
        <v>3</v>
      </c>
      <c r="AK63" s="1"/>
      <c r="AL63" s="1"/>
      <c r="AM63" s="1">
        <v>0</v>
      </c>
      <c r="AN63" s="1">
        <v>0</v>
      </c>
      <c r="AO63" s="1">
        <v>0</v>
      </c>
      <c r="AP63" s="1">
        <v>5</v>
      </c>
      <c r="AQ63" s="1"/>
      <c r="AR63" s="1"/>
      <c r="AS63" s="1">
        <v>0</v>
      </c>
      <c r="AT63" s="1">
        <v>0</v>
      </c>
      <c r="AU63" s="1">
        <v>0</v>
      </c>
      <c r="AV63" s="1">
        <v>7</v>
      </c>
      <c r="AW63" s="1"/>
    </row>
    <row r="64" spans="2:49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>
      <c r="B65" s="1"/>
      <c r="C65" s="1">
        <v>8</v>
      </c>
      <c r="D65" s="1">
        <v>0</v>
      </c>
      <c r="E65" s="1">
        <v>0</v>
      </c>
      <c r="F65" s="1">
        <v>0</v>
      </c>
      <c r="G65" s="1"/>
      <c r="H65" s="1"/>
      <c r="I65" s="1">
        <v>3</v>
      </c>
      <c r="J65" s="1">
        <v>0</v>
      </c>
      <c r="K65" s="1">
        <v>0</v>
      </c>
      <c r="L65" s="1">
        <v>0</v>
      </c>
      <c r="M65" s="1"/>
      <c r="N65" s="1"/>
      <c r="O65" s="1">
        <v>6</v>
      </c>
      <c r="P65" s="1">
        <v>1</v>
      </c>
      <c r="Q65" s="1">
        <v>0</v>
      </c>
      <c r="R65" s="1">
        <v>0</v>
      </c>
      <c r="S65" s="1"/>
      <c r="T65" s="1"/>
      <c r="U65" s="1">
        <v>5</v>
      </c>
      <c r="V65" s="1">
        <v>0</v>
      </c>
      <c r="W65" s="1">
        <v>0</v>
      </c>
      <c r="X65" s="1">
        <v>0</v>
      </c>
      <c r="Y65" s="1"/>
      <c r="Z65" s="1"/>
      <c r="AA65" s="1">
        <v>4</v>
      </c>
      <c r="AB65" s="1">
        <v>1</v>
      </c>
      <c r="AC65" s="1">
        <v>0</v>
      </c>
      <c r="AD65" s="1">
        <v>0</v>
      </c>
      <c r="AE65" s="1"/>
      <c r="AF65" s="1"/>
      <c r="AG65" s="1">
        <v>6</v>
      </c>
      <c r="AH65" s="1">
        <v>0</v>
      </c>
      <c r="AI65" s="1">
        <v>0</v>
      </c>
      <c r="AJ65" s="1">
        <v>0</v>
      </c>
      <c r="AK65" s="1"/>
      <c r="AL65" s="1"/>
      <c r="AM65" s="1">
        <v>3</v>
      </c>
      <c r="AN65" s="1">
        <v>2</v>
      </c>
      <c r="AO65" s="1">
        <v>0</v>
      </c>
      <c r="AP65" s="1">
        <v>0</v>
      </c>
      <c r="AQ65" s="1"/>
      <c r="AR65" s="1"/>
      <c r="AS65" s="1">
        <v>1</v>
      </c>
      <c r="AT65" s="1">
        <v>1</v>
      </c>
      <c r="AU65" s="1">
        <v>0</v>
      </c>
      <c r="AV65" s="1">
        <v>0</v>
      </c>
      <c r="AW65" s="1"/>
    </row>
    <row r="66" spans="2:49">
      <c r="B66" s="1"/>
      <c r="C66" s="1">
        <v>2</v>
      </c>
      <c r="D66" s="1">
        <v>5</v>
      </c>
      <c r="E66" s="1">
        <v>0</v>
      </c>
      <c r="F66" s="1">
        <v>0</v>
      </c>
      <c r="G66" s="1"/>
      <c r="H66" s="1"/>
      <c r="I66" s="1">
        <v>1</v>
      </c>
      <c r="J66" s="1">
        <v>5</v>
      </c>
      <c r="K66" s="1">
        <v>0</v>
      </c>
      <c r="L66" s="1">
        <v>0</v>
      </c>
      <c r="M66" s="1"/>
      <c r="N66" s="1"/>
      <c r="O66" s="1">
        <v>0</v>
      </c>
      <c r="P66" s="1">
        <v>7</v>
      </c>
      <c r="Q66" s="1">
        <v>0</v>
      </c>
      <c r="R66" s="1">
        <v>0</v>
      </c>
      <c r="S66" s="1"/>
      <c r="T66" s="1"/>
      <c r="U66" s="1">
        <v>1</v>
      </c>
      <c r="V66" s="1">
        <v>7</v>
      </c>
      <c r="W66" s="1">
        <v>0</v>
      </c>
      <c r="X66" s="1">
        <v>0</v>
      </c>
      <c r="Y66" s="1"/>
      <c r="Z66" s="1"/>
      <c r="AA66" s="1">
        <v>1</v>
      </c>
      <c r="AB66" s="1">
        <v>5</v>
      </c>
      <c r="AC66" s="1">
        <v>0</v>
      </c>
      <c r="AD66" s="1">
        <v>0</v>
      </c>
      <c r="AE66" s="1"/>
      <c r="AF66" s="1"/>
      <c r="AG66" s="1">
        <v>1</v>
      </c>
      <c r="AH66" s="1">
        <v>3</v>
      </c>
      <c r="AI66" s="1">
        <v>0</v>
      </c>
      <c r="AJ66" s="1">
        <v>0</v>
      </c>
      <c r="AK66" s="1"/>
      <c r="AL66" s="1"/>
      <c r="AM66" s="1">
        <v>0</v>
      </c>
      <c r="AN66" s="1">
        <v>8</v>
      </c>
      <c r="AO66" s="1">
        <v>0</v>
      </c>
      <c r="AP66" s="1">
        <v>0</v>
      </c>
      <c r="AQ66" s="1"/>
      <c r="AR66" s="1"/>
      <c r="AS66" s="1">
        <v>0</v>
      </c>
      <c r="AT66" s="1">
        <v>4</v>
      </c>
      <c r="AU66" s="1">
        <v>5</v>
      </c>
      <c r="AV66" s="1">
        <v>0</v>
      </c>
      <c r="AW66" s="1"/>
    </row>
    <row r="67" spans="2:49">
      <c r="B67" s="1"/>
      <c r="C67" s="1">
        <v>0</v>
      </c>
      <c r="D67" s="1">
        <v>0</v>
      </c>
      <c r="E67" s="1">
        <v>6</v>
      </c>
      <c r="F67" s="1">
        <v>0</v>
      </c>
      <c r="G67" s="1"/>
      <c r="H67" s="1"/>
      <c r="I67" s="1">
        <v>1</v>
      </c>
      <c r="J67" s="1">
        <v>2</v>
      </c>
      <c r="K67" s="1">
        <v>4</v>
      </c>
      <c r="L67" s="1">
        <v>0</v>
      </c>
      <c r="M67" s="1"/>
      <c r="N67" s="1"/>
      <c r="O67" s="1">
        <v>0</v>
      </c>
      <c r="P67" s="1">
        <v>1</v>
      </c>
      <c r="Q67" s="1">
        <v>1</v>
      </c>
      <c r="R67" s="1">
        <v>0</v>
      </c>
      <c r="S67" s="1"/>
      <c r="T67" s="1"/>
      <c r="U67" s="1">
        <v>0</v>
      </c>
      <c r="V67" s="1">
        <v>0</v>
      </c>
      <c r="W67" s="1">
        <v>7</v>
      </c>
      <c r="X67" s="1">
        <v>0</v>
      </c>
      <c r="Y67" s="1"/>
      <c r="Z67" s="1"/>
      <c r="AA67" s="1">
        <v>0</v>
      </c>
      <c r="AB67" s="1">
        <v>0</v>
      </c>
      <c r="AC67" s="1">
        <v>9</v>
      </c>
      <c r="AD67" s="1">
        <v>0</v>
      </c>
      <c r="AE67" s="1"/>
      <c r="AF67" s="1"/>
      <c r="AG67" s="1">
        <v>0</v>
      </c>
      <c r="AH67" s="1">
        <v>0</v>
      </c>
      <c r="AI67" s="1">
        <v>9</v>
      </c>
      <c r="AJ67" s="1">
        <v>0</v>
      </c>
      <c r="AK67" s="1"/>
      <c r="AL67" s="1"/>
      <c r="AM67" s="1">
        <v>0</v>
      </c>
      <c r="AN67" s="1">
        <v>1</v>
      </c>
      <c r="AO67" s="1">
        <v>6</v>
      </c>
      <c r="AP67" s="1">
        <v>0</v>
      </c>
      <c r="AQ67" s="1"/>
      <c r="AR67" s="1"/>
      <c r="AS67" s="1">
        <v>0</v>
      </c>
      <c r="AT67" s="1">
        <v>1</v>
      </c>
      <c r="AU67" s="1">
        <v>4</v>
      </c>
      <c r="AV67" s="1">
        <v>0</v>
      </c>
      <c r="AW67" s="1"/>
    </row>
    <row r="68" spans="2:49">
      <c r="B68" s="1"/>
      <c r="C68" s="1">
        <v>0</v>
      </c>
      <c r="D68" s="1">
        <v>0</v>
      </c>
      <c r="E68" s="1">
        <v>0</v>
      </c>
      <c r="F68" s="1">
        <v>3</v>
      </c>
      <c r="G68" s="1"/>
      <c r="H68" s="1"/>
      <c r="I68" s="1">
        <v>0</v>
      </c>
      <c r="J68" s="1">
        <v>0</v>
      </c>
      <c r="K68" s="1">
        <v>0</v>
      </c>
      <c r="L68" s="1">
        <v>8</v>
      </c>
      <c r="M68" s="1"/>
      <c r="N68" s="1"/>
      <c r="O68" s="1">
        <v>0</v>
      </c>
      <c r="P68" s="1">
        <v>0</v>
      </c>
      <c r="Q68" s="1">
        <v>0</v>
      </c>
      <c r="R68" s="1">
        <v>8</v>
      </c>
      <c r="S68" s="1"/>
      <c r="T68" s="1"/>
      <c r="U68" s="1">
        <v>0</v>
      </c>
      <c r="V68" s="1">
        <v>0</v>
      </c>
      <c r="W68" s="1">
        <v>0</v>
      </c>
      <c r="X68" s="1">
        <v>4</v>
      </c>
      <c r="Y68" s="1"/>
      <c r="Z68" s="1"/>
      <c r="AA68" s="1">
        <v>0</v>
      </c>
      <c r="AB68" s="1">
        <v>0</v>
      </c>
      <c r="AC68" s="1">
        <v>0</v>
      </c>
      <c r="AD68" s="1">
        <v>4</v>
      </c>
      <c r="AE68" s="1"/>
      <c r="AF68" s="1"/>
      <c r="AG68" s="1">
        <v>0</v>
      </c>
      <c r="AH68" s="1">
        <v>0</v>
      </c>
      <c r="AI68" s="1">
        <v>0</v>
      </c>
      <c r="AJ68" s="1">
        <v>5</v>
      </c>
      <c r="AK68" s="1"/>
      <c r="AL68" s="1"/>
      <c r="AM68" s="1">
        <v>0</v>
      </c>
      <c r="AN68" s="1">
        <v>0</v>
      </c>
      <c r="AO68" s="1">
        <v>0</v>
      </c>
      <c r="AP68" s="1">
        <v>4</v>
      </c>
      <c r="AQ68" s="1"/>
      <c r="AR68" s="1"/>
      <c r="AS68" s="1">
        <v>0</v>
      </c>
      <c r="AT68" s="1">
        <v>0</v>
      </c>
      <c r="AU68" s="1">
        <v>0</v>
      </c>
      <c r="AV68" s="1">
        <v>8</v>
      </c>
      <c r="AW68" s="1"/>
    </row>
    <row r="69" spans="2:4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>
      <c r="B70" s="1"/>
      <c r="C70" s="1">
        <v>8</v>
      </c>
      <c r="D70" s="1">
        <v>0</v>
      </c>
      <c r="E70" s="1">
        <v>0</v>
      </c>
      <c r="F70" s="1">
        <v>0</v>
      </c>
      <c r="G70" s="1"/>
      <c r="H70" s="1"/>
      <c r="I70" s="1">
        <v>4</v>
      </c>
      <c r="J70" s="1">
        <v>2</v>
      </c>
      <c r="K70" s="1">
        <v>0</v>
      </c>
      <c r="L70" s="1">
        <v>0</v>
      </c>
      <c r="M70" s="1"/>
      <c r="N70" s="1"/>
      <c r="O70" s="1">
        <v>5</v>
      </c>
      <c r="P70" s="1">
        <v>1</v>
      </c>
      <c r="Q70" s="1">
        <v>0</v>
      </c>
      <c r="R70" s="1">
        <v>0</v>
      </c>
      <c r="S70" s="1"/>
      <c r="T70" s="1"/>
      <c r="U70" s="1">
        <v>3</v>
      </c>
      <c r="V70" s="1">
        <v>1</v>
      </c>
      <c r="W70" s="1">
        <v>0</v>
      </c>
      <c r="X70" s="1">
        <v>0</v>
      </c>
      <c r="Y70" s="1"/>
      <c r="Z70" s="1"/>
      <c r="AA70" s="1">
        <v>4</v>
      </c>
      <c r="AB70" s="1">
        <v>1</v>
      </c>
      <c r="AC70" s="1">
        <v>0</v>
      </c>
      <c r="AD70" s="1">
        <v>0</v>
      </c>
      <c r="AE70" s="1"/>
      <c r="AF70" s="1"/>
      <c r="AG70" s="1">
        <v>4</v>
      </c>
      <c r="AH70" s="1">
        <v>2</v>
      </c>
      <c r="AI70" s="1">
        <v>0</v>
      </c>
      <c r="AJ70" s="1">
        <v>0</v>
      </c>
      <c r="AK70" s="1"/>
      <c r="AL70" s="1"/>
      <c r="AM70" s="1">
        <v>2</v>
      </c>
      <c r="AN70" s="1">
        <v>2</v>
      </c>
      <c r="AO70" s="1">
        <v>0</v>
      </c>
      <c r="AP70" s="1">
        <v>0</v>
      </c>
      <c r="AQ70" s="1"/>
      <c r="AR70" s="1"/>
      <c r="AS70" s="1">
        <v>7</v>
      </c>
      <c r="AT70" s="1">
        <v>0</v>
      </c>
      <c r="AU70" s="1">
        <v>0</v>
      </c>
      <c r="AV70" s="1">
        <v>0</v>
      </c>
      <c r="AW70" s="1"/>
    </row>
    <row r="71" spans="2:49">
      <c r="B71" s="1"/>
      <c r="C71" s="1">
        <v>0</v>
      </c>
      <c r="D71" s="1">
        <v>3</v>
      </c>
      <c r="E71" s="1">
        <v>0</v>
      </c>
      <c r="F71" s="1">
        <v>0</v>
      </c>
      <c r="G71" s="1"/>
      <c r="H71" s="1"/>
      <c r="I71" s="1">
        <v>0</v>
      </c>
      <c r="J71" s="1">
        <v>5</v>
      </c>
      <c r="K71" s="1">
        <v>2</v>
      </c>
      <c r="L71" s="1">
        <v>0</v>
      </c>
      <c r="M71" s="1"/>
      <c r="N71" s="1"/>
      <c r="O71" s="1">
        <v>0</v>
      </c>
      <c r="P71" s="1">
        <v>6</v>
      </c>
      <c r="Q71" s="1">
        <v>1</v>
      </c>
      <c r="R71" s="1">
        <v>0</v>
      </c>
      <c r="S71" s="1"/>
      <c r="T71" s="1"/>
      <c r="U71" s="1">
        <v>0</v>
      </c>
      <c r="V71" s="1">
        <v>4</v>
      </c>
      <c r="W71" s="1">
        <v>0</v>
      </c>
      <c r="X71" s="1">
        <v>0</v>
      </c>
      <c r="Y71" s="1"/>
      <c r="Z71" s="1"/>
      <c r="AA71" s="1">
        <v>1</v>
      </c>
      <c r="AB71" s="1">
        <v>6</v>
      </c>
      <c r="AC71" s="1">
        <v>0</v>
      </c>
      <c r="AD71" s="1">
        <v>1</v>
      </c>
      <c r="AE71" s="1"/>
      <c r="AF71" s="1"/>
      <c r="AG71" s="1">
        <v>0</v>
      </c>
      <c r="AH71" s="1">
        <v>2</v>
      </c>
      <c r="AI71" s="1">
        <v>0</v>
      </c>
      <c r="AJ71" s="1">
        <v>1</v>
      </c>
      <c r="AK71" s="1"/>
      <c r="AL71" s="1"/>
      <c r="AM71" s="1">
        <v>0</v>
      </c>
      <c r="AN71" s="1">
        <v>5</v>
      </c>
      <c r="AO71" s="1">
        <v>2</v>
      </c>
      <c r="AP71" s="1">
        <v>0</v>
      </c>
      <c r="AQ71" s="1"/>
      <c r="AR71" s="1"/>
      <c r="AS71" s="1">
        <v>1</v>
      </c>
      <c r="AT71" s="1">
        <v>5</v>
      </c>
      <c r="AU71" s="1">
        <v>0</v>
      </c>
      <c r="AV71" s="1">
        <v>0</v>
      </c>
      <c r="AW71" s="1"/>
    </row>
    <row r="72" spans="2:49">
      <c r="B72" s="1"/>
      <c r="C72" s="1">
        <v>0</v>
      </c>
      <c r="D72" s="1">
        <v>0</v>
      </c>
      <c r="E72" s="1">
        <v>12</v>
      </c>
      <c r="F72" s="1">
        <v>0</v>
      </c>
      <c r="G72" s="1"/>
      <c r="H72" s="1"/>
      <c r="I72" s="1">
        <v>0</v>
      </c>
      <c r="J72" s="1">
        <v>0</v>
      </c>
      <c r="K72" s="1">
        <v>6</v>
      </c>
      <c r="L72" s="1">
        <v>0</v>
      </c>
      <c r="M72" s="1"/>
      <c r="N72" s="1"/>
      <c r="O72" s="1">
        <v>0</v>
      </c>
      <c r="P72" s="1">
        <v>0</v>
      </c>
      <c r="Q72" s="1">
        <v>7</v>
      </c>
      <c r="R72" s="1">
        <v>0</v>
      </c>
      <c r="S72" s="1"/>
      <c r="T72" s="1"/>
      <c r="U72" s="1">
        <v>0</v>
      </c>
      <c r="V72" s="1">
        <v>2</v>
      </c>
      <c r="W72" s="1">
        <v>4</v>
      </c>
      <c r="X72" s="1">
        <v>0</v>
      </c>
      <c r="Y72" s="1"/>
      <c r="Z72" s="1"/>
      <c r="AA72" s="1">
        <v>0</v>
      </c>
      <c r="AB72" s="1">
        <v>0</v>
      </c>
      <c r="AC72" s="1">
        <v>6</v>
      </c>
      <c r="AD72" s="1">
        <v>0</v>
      </c>
      <c r="AE72" s="1"/>
      <c r="AF72" s="1"/>
      <c r="AG72" s="1">
        <v>0</v>
      </c>
      <c r="AH72" s="1">
        <v>2</v>
      </c>
      <c r="AI72" s="1">
        <v>7</v>
      </c>
      <c r="AJ72" s="1">
        <v>0</v>
      </c>
      <c r="AK72" s="1"/>
      <c r="AL72" s="1"/>
      <c r="AM72" s="1">
        <v>0</v>
      </c>
      <c r="AN72" s="1">
        <v>0</v>
      </c>
      <c r="AO72" s="1">
        <v>8</v>
      </c>
      <c r="AP72" s="1">
        <v>0</v>
      </c>
      <c r="AQ72" s="1"/>
      <c r="AR72" s="1"/>
      <c r="AS72" s="1">
        <v>0</v>
      </c>
      <c r="AT72" s="1">
        <v>0</v>
      </c>
      <c r="AU72" s="1">
        <v>3</v>
      </c>
      <c r="AV72" s="1">
        <v>0</v>
      </c>
      <c r="AW72" s="1"/>
    </row>
    <row r="73" spans="2:49">
      <c r="B73" s="1"/>
      <c r="C73" s="1">
        <v>0</v>
      </c>
      <c r="D73" s="1">
        <v>0</v>
      </c>
      <c r="E73" s="1">
        <v>0</v>
      </c>
      <c r="F73" s="1">
        <v>1</v>
      </c>
      <c r="G73" s="1"/>
      <c r="H73" s="1"/>
      <c r="I73" s="1">
        <v>0</v>
      </c>
      <c r="J73" s="1">
        <v>0</v>
      </c>
      <c r="K73" s="1">
        <v>0</v>
      </c>
      <c r="L73" s="1">
        <v>5</v>
      </c>
      <c r="M73" s="1"/>
      <c r="N73" s="1"/>
      <c r="O73" s="1">
        <v>0</v>
      </c>
      <c r="P73" s="1">
        <v>0</v>
      </c>
      <c r="Q73" s="1">
        <v>0</v>
      </c>
      <c r="R73" s="1">
        <v>4</v>
      </c>
      <c r="S73" s="1"/>
      <c r="T73" s="1"/>
      <c r="U73" s="1">
        <v>0</v>
      </c>
      <c r="V73" s="1">
        <v>0</v>
      </c>
      <c r="W73" s="1">
        <v>0</v>
      </c>
      <c r="X73" s="1">
        <v>10</v>
      </c>
      <c r="Y73" s="1"/>
      <c r="Z73" s="1"/>
      <c r="AA73" s="1">
        <v>0</v>
      </c>
      <c r="AB73" s="1">
        <v>0</v>
      </c>
      <c r="AC73" s="1">
        <v>0</v>
      </c>
      <c r="AD73" s="1">
        <v>5</v>
      </c>
      <c r="AE73" s="1"/>
      <c r="AF73" s="1"/>
      <c r="AG73" s="1">
        <v>0</v>
      </c>
      <c r="AH73" s="1">
        <v>0</v>
      </c>
      <c r="AI73" s="1">
        <v>0</v>
      </c>
      <c r="AJ73" s="1">
        <v>6</v>
      </c>
      <c r="AK73" s="1"/>
      <c r="AL73" s="1"/>
      <c r="AM73" s="1">
        <v>0</v>
      </c>
      <c r="AN73" s="1">
        <v>0</v>
      </c>
      <c r="AO73" s="1">
        <v>0</v>
      </c>
      <c r="AP73" s="1">
        <v>5</v>
      </c>
      <c r="AQ73" s="1"/>
      <c r="AR73" s="1"/>
      <c r="AS73" s="1">
        <v>0</v>
      </c>
      <c r="AT73" s="1">
        <v>0</v>
      </c>
      <c r="AU73" s="1">
        <v>0</v>
      </c>
      <c r="AV73" s="1">
        <v>8</v>
      </c>
      <c r="AW73" s="1"/>
    </row>
    <row r="74" spans="2:49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>
      <c r="B75" s="1"/>
      <c r="C75" s="1">
        <v>5</v>
      </c>
      <c r="D75" s="1">
        <v>1</v>
      </c>
      <c r="E75" s="1">
        <v>0</v>
      </c>
      <c r="F75" s="1">
        <v>0</v>
      </c>
      <c r="G75" s="1"/>
      <c r="H75" s="1"/>
      <c r="I75" s="1">
        <v>6</v>
      </c>
      <c r="J75" s="1">
        <v>0</v>
      </c>
      <c r="K75" s="1">
        <v>0</v>
      </c>
      <c r="L75" s="1">
        <v>0</v>
      </c>
      <c r="M75" s="1"/>
      <c r="N75" s="1"/>
      <c r="O75" s="1">
        <v>5</v>
      </c>
      <c r="P75" s="1">
        <v>1</v>
      </c>
      <c r="Q75" s="1">
        <v>0</v>
      </c>
      <c r="R75" s="1">
        <v>0</v>
      </c>
      <c r="S75" s="1"/>
      <c r="T75" s="1"/>
      <c r="U75" s="1">
        <v>4</v>
      </c>
      <c r="V75" s="1">
        <v>2</v>
      </c>
      <c r="W75" s="1">
        <v>0</v>
      </c>
      <c r="X75" s="1">
        <v>0</v>
      </c>
      <c r="Y75" s="1"/>
      <c r="Z75" s="1"/>
      <c r="AA75" s="1">
        <v>3</v>
      </c>
      <c r="AB75" s="1">
        <v>0</v>
      </c>
      <c r="AC75" s="1">
        <v>0</v>
      </c>
      <c r="AD75" s="1">
        <v>0</v>
      </c>
      <c r="AE75" s="1"/>
      <c r="AF75" s="1"/>
      <c r="AG75" s="1">
        <v>7</v>
      </c>
      <c r="AH75" s="1">
        <v>0</v>
      </c>
      <c r="AI75" s="1">
        <v>0</v>
      </c>
      <c r="AJ75" s="1">
        <v>0</v>
      </c>
      <c r="AK75" s="1"/>
      <c r="AL75" s="1"/>
      <c r="AM75" s="1">
        <v>6</v>
      </c>
      <c r="AN75" s="1">
        <v>1</v>
      </c>
      <c r="AO75" s="1">
        <v>0</v>
      </c>
      <c r="AP75" s="1">
        <v>0</v>
      </c>
      <c r="AQ75" s="1"/>
      <c r="AR75" s="1"/>
      <c r="AS75" s="1">
        <v>4</v>
      </c>
      <c r="AT75" s="1">
        <v>0</v>
      </c>
      <c r="AU75" s="1">
        <v>0</v>
      </c>
      <c r="AV75" s="1">
        <v>0</v>
      </c>
      <c r="AW75" s="1"/>
    </row>
    <row r="76" spans="2:49">
      <c r="B76" s="1"/>
      <c r="C76" s="1">
        <v>1</v>
      </c>
      <c r="D76" s="1">
        <v>5</v>
      </c>
      <c r="E76" s="1">
        <v>0</v>
      </c>
      <c r="F76" s="1">
        <v>0</v>
      </c>
      <c r="G76" s="1"/>
      <c r="H76" s="1"/>
      <c r="I76" s="1">
        <v>1</v>
      </c>
      <c r="J76" s="1">
        <v>3</v>
      </c>
      <c r="K76" s="1">
        <v>1</v>
      </c>
      <c r="L76" s="1">
        <v>0</v>
      </c>
      <c r="M76" s="1"/>
      <c r="N76" s="1"/>
      <c r="O76" s="1">
        <v>0</v>
      </c>
      <c r="P76" s="1">
        <v>6</v>
      </c>
      <c r="Q76" s="1">
        <v>1</v>
      </c>
      <c r="R76" s="1">
        <v>0</v>
      </c>
      <c r="S76" s="1"/>
      <c r="T76" s="1"/>
      <c r="U76" s="1">
        <v>0</v>
      </c>
      <c r="V76" s="1">
        <v>7</v>
      </c>
      <c r="W76" s="1">
        <v>0</v>
      </c>
      <c r="X76" s="1">
        <v>0</v>
      </c>
      <c r="Y76" s="1"/>
      <c r="Z76" s="1"/>
      <c r="AA76" s="1">
        <v>2</v>
      </c>
      <c r="AB76" s="1">
        <v>2</v>
      </c>
      <c r="AC76" s="1">
        <v>0</v>
      </c>
      <c r="AD76" s="1">
        <v>0</v>
      </c>
      <c r="AE76" s="1"/>
      <c r="AF76" s="1"/>
      <c r="AG76" s="1">
        <v>0</v>
      </c>
      <c r="AH76" s="1">
        <v>3</v>
      </c>
      <c r="AI76" s="1">
        <v>0</v>
      </c>
      <c r="AJ76" s="1">
        <v>0</v>
      </c>
      <c r="AK76" s="1"/>
      <c r="AL76" s="1"/>
      <c r="AM76" s="1">
        <v>2</v>
      </c>
      <c r="AN76" s="1">
        <v>2</v>
      </c>
      <c r="AO76" s="1">
        <v>0</v>
      </c>
      <c r="AP76" s="1">
        <v>0</v>
      </c>
      <c r="AQ76" s="1"/>
      <c r="AR76" s="1"/>
      <c r="AS76" s="1">
        <v>1</v>
      </c>
      <c r="AT76" s="1">
        <v>2</v>
      </c>
      <c r="AU76" s="1">
        <v>0</v>
      </c>
      <c r="AV76" s="1">
        <v>1</v>
      </c>
      <c r="AW76" s="1"/>
    </row>
    <row r="77" spans="2:49">
      <c r="B77" s="1"/>
      <c r="C77" s="1">
        <v>1</v>
      </c>
      <c r="D77" s="1">
        <v>0</v>
      </c>
      <c r="E77" s="1">
        <v>6</v>
      </c>
      <c r="F77" s="1">
        <v>0</v>
      </c>
      <c r="G77" s="1"/>
      <c r="H77" s="1"/>
      <c r="I77" s="1">
        <v>0</v>
      </c>
      <c r="J77" s="1">
        <v>1</v>
      </c>
      <c r="K77" s="1">
        <v>5</v>
      </c>
      <c r="L77" s="1">
        <v>0</v>
      </c>
      <c r="M77" s="1"/>
      <c r="N77" s="1"/>
      <c r="O77" s="1">
        <v>0</v>
      </c>
      <c r="P77" s="1">
        <v>0</v>
      </c>
      <c r="Q77" s="1">
        <v>7</v>
      </c>
      <c r="R77" s="1">
        <v>0</v>
      </c>
      <c r="S77" s="1"/>
      <c r="T77" s="1"/>
      <c r="U77" s="1">
        <v>0</v>
      </c>
      <c r="V77" s="1">
        <v>1</v>
      </c>
      <c r="W77" s="1">
        <v>5</v>
      </c>
      <c r="X77" s="1">
        <v>0</v>
      </c>
      <c r="Y77" s="1"/>
      <c r="Z77" s="1"/>
      <c r="AA77" s="1">
        <v>0</v>
      </c>
      <c r="AB77" s="1">
        <v>1</v>
      </c>
      <c r="AC77" s="1">
        <v>9</v>
      </c>
      <c r="AD77" s="1">
        <v>0</v>
      </c>
      <c r="AE77" s="1"/>
      <c r="AF77" s="1"/>
      <c r="AG77" s="1">
        <v>0</v>
      </c>
      <c r="AH77" s="1">
        <v>1</v>
      </c>
      <c r="AI77" s="1">
        <v>5</v>
      </c>
      <c r="AJ77" s="1">
        <v>0</v>
      </c>
      <c r="AK77" s="1"/>
      <c r="AL77" s="1"/>
      <c r="AM77" s="1">
        <v>0</v>
      </c>
      <c r="AN77" s="1">
        <v>0</v>
      </c>
      <c r="AO77" s="1">
        <v>5</v>
      </c>
      <c r="AP77" s="1">
        <v>0</v>
      </c>
      <c r="AQ77" s="1"/>
      <c r="AR77" s="1"/>
      <c r="AS77" s="1">
        <v>0</v>
      </c>
      <c r="AT77" s="1">
        <v>1</v>
      </c>
      <c r="AU77" s="1">
        <v>11</v>
      </c>
      <c r="AV77" s="1">
        <v>0</v>
      </c>
      <c r="AW77" s="1"/>
    </row>
    <row r="78" spans="2:49">
      <c r="B78" s="1"/>
      <c r="C78" s="1">
        <v>0</v>
      </c>
      <c r="D78" s="1">
        <v>0</v>
      </c>
      <c r="E78" s="1">
        <v>0</v>
      </c>
      <c r="F78" s="1">
        <v>5</v>
      </c>
      <c r="G78" s="1"/>
      <c r="H78" s="1"/>
      <c r="I78" s="1">
        <v>0</v>
      </c>
      <c r="J78" s="1">
        <v>0</v>
      </c>
      <c r="K78" s="1">
        <v>0</v>
      </c>
      <c r="L78" s="1">
        <v>7</v>
      </c>
      <c r="M78" s="1"/>
      <c r="N78" s="1"/>
      <c r="O78" s="1">
        <v>0</v>
      </c>
      <c r="P78" s="1">
        <v>0</v>
      </c>
      <c r="Q78" s="1">
        <v>0</v>
      </c>
      <c r="R78" s="1">
        <v>4</v>
      </c>
      <c r="S78" s="1"/>
      <c r="T78" s="1"/>
      <c r="U78" s="1">
        <v>0</v>
      </c>
      <c r="V78" s="1">
        <v>0</v>
      </c>
      <c r="W78" s="1">
        <v>0</v>
      </c>
      <c r="X78" s="1">
        <v>5</v>
      </c>
      <c r="Y78" s="1"/>
      <c r="Z78" s="1"/>
      <c r="AA78" s="1">
        <v>0</v>
      </c>
      <c r="AB78" s="1">
        <v>0</v>
      </c>
      <c r="AC78" s="1">
        <v>0</v>
      </c>
      <c r="AD78" s="1">
        <v>7</v>
      </c>
      <c r="AE78" s="1"/>
      <c r="AF78" s="1"/>
      <c r="AG78" s="1">
        <v>0</v>
      </c>
      <c r="AH78" s="1">
        <v>0</v>
      </c>
      <c r="AI78" s="1">
        <v>0</v>
      </c>
      <c r="AJ78" s="1">
        <v>8</v>
      </c>
      <c r="AK78" s="1"/>
      <c r="AL78" s="1"/>
      <c r="AM78" s="1">
        <v>0</v>
      </c>
      <c r="AN78" s="1">
        <v>0</v>
      </c>
      <c r="AO78" s="1">
        <v>0</v>
      </c>
      <c r="AP78" s="1">
        <v>8</v>
      </c>
      <c r="AQ78" s="1"/>
      <c r="AR78" s="1"/>
      <c r="AS78" s="1">
        <v>0</v>
      </c>
      <c r="AT78" s="1">
        <v>0</v>
      </c>
      <c r="AU78" s="1">
        <v>0</v>
      </c>
      <c r="AV78" s="1">
        <v>4</v>
      </c>
      <c r="AW78" s="1"/>
    </row>
    <row r="79" spans="2:4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>
      <c r="B80" s="1"/>
      <c r="C80" s="1">
        <v>7</v>
      </c>
      <c r="D80" s="1">
        <v>1</v>
      </c>
      <c r="E80" s="1">
        <v>0</v>
      </c>
      <c r="F80" s="1">
        <v>0</v>
      </c>
      <c r="G80" s="1"/>
      <c r="H80" s="1"/>
      <c r="I80" s="1">
        <v>6</v>
      </c>
      <c r="J80" s="1">
        <v>1</v>
      </c>
      <c r="K80" s="1">
        <v>0</v>
      </c>
      <c r="L80" s="1">
        <v>0</v>
      </c>
      <c r="M80" s="1"/>
      <c r="N80" s="1"/>
      <c r="O80" s="1">
        <v>10</v>
      </c>
      <c r="P80" s="1">
        <v>1</v>
      </c>
      <c r="Q80" s="1">
        <v>0</v>
      </c>
      <c r="R80" s="1">
        <v>0</v>
      </c>
      <c r="S80" s="1"/>
      <c r="T80" s="1"/>
      <c r="U80" s="1">
        <v>6</v>
      </c>
      <c r="V80" s="1">
        <v>1</v>
      </c>
      <c r="W80" s="1">
        <v>0</v>
      </c>
      <c r="X80" s="1">
        <v>0</v>
      </c>
      <c r="Y80" s="1"/>
      <c r="Z80" s="1"/>
      <c r="AA80" s="1">
        <v>5</v>
      </c>
      <c r="AB80" s="1">
        <v>2</v>
      </c>
      <c r="AC80" s="1">
        <v>0</v>
      </c>
      <c r="AD80" s="1">
        <v>0</v>
      </c>
      <c r="AE80" s="1"/>
      <c r="AF80" s="1"/>
      <c r="AG80" s="1">
        <v>5</v>
      </c>
      <c r="AH80" s="1">
        <v>1</v>
      </c>
      <c r="AI80" s="1">
        <v>0</v>
      </c>
      <c r="AJ80" s="1">
        <v>0</v>
      </c>
      <c r="AK80" s="1"/>
      <c r="AL80" s="1"/>
      <c r="AM80" s="1">
        <v>5</v>
      </c>
      <c r="AN80" s="1">
        <v>2</v>
      </c>
      <c r="AO80" s="1">
        <v>0</v>
      </c>
      <c r="AP80" s="1">
        <v>0</v>
      </c>
      <c r="AQ80" s="1"/>
      <c r="AR80" s="1"/>
      <c r="AS80" s="1">
        <v>3</v>
      </c>
      <c r="AT80" s="1">
        <v>1</v>
      </c>
      <c r="AU80" s="1">
        <v>0</v>
      </c>
      <c r="AV80" s="1">
        <v>0</v>
      </c>
      <c r="AW80" s="1"/>
    </row>
    <row r="81" spans="2:49">
      <c r="B81" s="1"/>
      <c r="C81" s="1">
        <v>0</v>
      </c>
      <c r="D81" s="1">
        <v>4</v>
      </c>
      <c r="E81" s="1">
        <v>0</v>
      </c>
      <c r="F81" s="1">
        <v>0</v>
      </c>
      <c r="G81" s="1"/>
      <c r="H81" s="1"/>
      <c r="I81" s="1">
        <v>1</v>
      </c>
      <c r="J81" s="1">
        <v>4</v>
      </c>
      <c r="K81" s="1">
        <v>0</v>
      </c>
      <c r="L81" s="1">
        <v>0</v>
      </c>
      <c r="M81" s="1"/>
      <c r="N81" s="1"/>
      <c r="O81" s="1">
        <v>0</v>
      </c>
      <c r="P81" s="1">
        <v>0</v>
      </c>
      <c r="Q81" s="1">
        <v>0</v>
      </c>
      <c r="R81" s="1">
        <v>1</v>
      </c>
      <c r="S81" s="1"/>
      <c r="T81" s="1"/>
      <c r="U81" s="1">
        <v>2</v>
      </c>
      <c r="V81" s="1">
        <v>2</v>
      </c>
      <c r="W81" s="1">
        <v>0</v>
      </c>
      <c r="X81" s="1">
        <v>0</v>
      </c>
      <c r="Y81" s="1"/>
      <c r="Z81" s="1"/>
      <c r="AA81" s="1">
        <v>0</v>
      </c>
      <c r="AB81" s="1">
        <v>5</v>
      </c>
      <c r="AC81" s="1">
        <v>0</v>
      </c>
      <c r="AD81" s="1">
        <v>0</v>
      </c>
      <c r="AE81" s="1"/>
      <c r="AF81" s="1"/>
      <c r="AG81" s="1">
        <v>2</v>
      </c>
      <c r="AH81" s="1">
        <v>6</v>
      </c>
      <c r="AI81" s="1">
        <v>0</v>
      </c>
      <c r="AJ81" s="1">
        <v>1</v>
      </c>
      <c r="AK81" s="1"/>
      <c r="AL81" s="1"/>
      <c r="AM81" s="1">
        <v>0</v>
      </c>
      <c r="AN81" s="1">
        <v>4</v>
      </c>
      <c r="AO81" s="1">
        <v>2</v>
      </c>
      <c r="AP81" s="1">
        <v>0</v>
      </c>
      <c r="AQ81" s="1"/>
      <c r="AR81" s="1"/>
      <c r="AS81" s="1">
        <v>0</v>
      </c>
      <c r="AT81" s="1">
        <v>4</v>
      </c>
      <c r="AU81" s="1">
        <v>0</v>
      </c>
      <c r="AV81" s="1">
        <v>0</v>
      </c>
      <c r="AW81" s="1"/>
    </row>
    <row r="82" spans="2:49">
      <c r="B82" s="1"/>
      <c r="C82" s="1">
        <v>0</v>
      </c>
      <c r="D82" s="1">
        <v>0</v>
      </c>
      <c r="E82" s="1">
        <v>7</v>
      </c>
      <c r="F82" s="1">
        <v>0</v>
      </c>
      <c r="G82" s="1"/>
      <c r="H82" s="1"/>
      <c r="I82" s="1">
        <v>0</v>
      </c>
      <c r="J82" s="1">
        <v>0</v>
      </c>
      <c r="K82" s="1">
        <v>7</v>
      </c>
      <c r="L82" s="1">
        <v>0</v>
      </c>
      <c r="M82" s="1"/>
      <c r="N82" s="1"/>
      <c r="O82" s="1">
        <v>0</v>
      </c>
      <c r="P82" s="1">
        <v>1</v>
      </c>
      <c r="Q82" s="1">
        <v>6</v>
      </c>
      <c r="R82" s="1">
        <v>0</v>
      </c>
      <c r="S82" s="1"/>
      <c r="T82" s="1"/>
      <c r="U82" s="1">
        <v>0</v>
      </c>
      <c r="V82" s="1">
        <v>1</v>
      </c>
      <c r="W82" s="1">
        <v>4</v>
      </c>
      <c r="X82" s="1">
        <v>0</v>
      </c>
      <c r="Y82" s="1"/>
      <c r="Z82" s="1"/>
      <c r="AA82" s="1">
        <v>0</v>
      </c>
      <c r="AB82" s="1">
        <v>0</v>
      </c>
      <c r="AC82" s="1">
        <v>5</v>
      </c>
      <c r="AD82" s="1">
        <v>0</v>
      </c>
      <c r="AE82" s="1"/>
      <c r="AF82" s="1"/>
      <c r="AG82" s="1">
        <v>0</v>
      </c>
      <c r="AH82" s="1">
        <v>0</v>
      </c>
      <c r="AI82" s="1">
        <v>8</v>
      </c>
      <c r="AJ82" s="1">
        <v>0</v>
      </c>
      <c r="AK82" s="1"/>
      <c r="AL82" s="1"/>
      <c r="AM82" s="1">
        <v>0</v>
      </c>
      <c r="AN82" s="1">
        <v>0</v>
      </c>
      <c r="AO82" s="1">
        <v>6</v>
      </c>
      <c r="AP82" s="1">
        <v>0</v>
      </c>
      <c r="AQ82" s="1"/>
      <c r="AR82" s="1"/>
      <c r="AS82" s="1">
        <v>0</v>
      </c>
      <c r="AT82" s="1">
        <v>1</v>
      </c>
      <c r="AU82" s="1">
        <v>5</v>
      </c>
      <c r="AV82" s="1">
        <v>0</v>
      </c>
      <c r="AW82" s="1"/>
    </row>
    <row r="83" spans="2:49">
      <c r="B83" s="1"/>
      <c r="C83" s="1">
        <v>0</v>
      </c>
      <c r="D83" s="1">
        <v>0</v>
      </c>
      <c r="E83" s="1">
        <v>0</v>
      </c>
      <c r="F83" s="1">
        <v>5</v>
      </c>
      <c r="G83" s="1"/>
      <c r="H83" s="1"/>
      <c r="I83" s="1">
        <v>0</v>
      </c>
      <c r="J83" s="1">
        <v>0</v>
      </c>
      <c r="K83" s="1">
        <v>0</v>
      </c>
      <c r="L83" s="1">
        <v>5</v>
      </c>
      <c r="M83" s="1"/>
      <c r="N83" s="1"/>
      <c r="O83" s="1">
        <v>0</v>
      </c>
      <c r="P83" s="1">
        <v>0</v>
      </c>
      <c r="Q83" s="1">
        <v>0</v>
      </c>
      <c r="R83" s="1">
        <v>5</v>
      </c>
      <c r="S83" s="1"/>
      <c r="T83" s="1"/>
      <c r="U83" s="1">
        <v>0</v>
      </c>
      <c r="V83" s="1">
        <v>0</v>
      </c>
      <c r="W83" s="1">
        <v>0</v>
      </c>
      <c r="X83" s="1">
        <v>8</v>
      </c>
      <c r="Y83" s="1"/>
      <c r="Z83" s="1"/>
      <c r="AA83" s="1">
        <v>0</v>
      </c>
      <c r="AB83" s="1">
        <v>0</v>
      </c>
      <c r="AC83" s="1">
        <v>0</v>
      </c>
      <c r="AD83" s="1">
        <v>7</v>
      </c>
      <c r="AE83" s="1"/>
      <c r="AF83" s="1"/>
      <c r="AG83" s="1">
        <v>0</v>
      </c>
      <c r="AH83" s="1">
        <v>0</v>
      </c>
      <c r="AI83" s="1">
        <v>0</v>
      </c>
      <c r="AJ83" s="1">
        <v>1</v>
      </c>
      <c r="AK83" s="1"/>
      <c r="AL83" s="1"/>
      <c r="AM83" s="1">
        <v>0</v>
      </c>
      <c r="AN83" s="1">
        <v>0</v>
      </c>
      <c r="AO83" s="1">
        <v>0</v>
      </c>
      <c r="AP83" s="1">
        <v>5</v>
      </c>
      <c r="AQ83" s="1"/>
      <c r="AR83" s="1"/>
      <c r="AS83" s="1">
        <v>0</v>
      </c>
      <c r="AT83" s="1">
        <v>0</v>
      </c>
      <c r="AU83" s="1">
        <v>0</v>
      </c>
      <c r="AV83" s="1">
        <v>10</v>
      </c>
      <c r="AW83" s="1"/>
    </row>
    <row r="84" spans="2:4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>
      <c r="B85" s="1"/>
      <c r="C85" s="1">
        <v>4</v>
      </c>
      <c r="D85" s="1">
        <v>1</v>
      </c>
      <c r="E85" s="1">
        <v>0</v>
      </c>
      <c r="F85" s="1">
        <v>0</v>
      </c>
      <c r="G85" s="1"/>
      <c r="H85" s="1"/>
      <c r="I85" s="1">
        <v>3</v>
      </c>
      <c r="J85" s="1">
        <v>1</v>
      </c>
      <c r="K85" s="1">
        <v>0</v>
      </c>
      <c r="L85" s="1">
        <v>0</v>
      </c>
      <c r="M85" s="1"/>
      <c r="N85" s="1"/>
      <c r="O85" s="1">
        <v>6</v>
      </c>
      <c r="P85" s="1">
        <v>2</v>
      </c>
      <c r="Q85" s="1">
        <v>0</v>
      </c>
      <c r="R85" s="1">
        <v>0</v>
      </c>
      <c r="S85" s="1"/>
      <c r="T85" s="1"/>
      <c r="U85" s="1">
        <v>10</v>
      </c>
      <c r="V85" s="1">
        <v>0</v>
      </c>
      <c r="W85" s="1">
        <v>0</v>
      </c>
      <c r="X85" s="1">
        <v>0</v>
      </c>
      <c r="Y85" s="1"/>
      <c r="Z85" s="1"/>
      <c r="AA85" s="1">
        <v>4</v>
      </c>
      <c r="AB85" s="1">
        <v>0</v>
      </c>
      <c r="AC85" s="1">
        <v>0</v>
      </c>
      <c r="AD85" s="1">
        <v>0</v>
      </c>
      <c r="AE85" s="1"/>
      <c r="AF85" s="1"/>
      <c r="AG85" s="1">
        <v>5</v>
      </c>
      <c r="AH85" s="1">
        <v>0</v>
      </c>
      <c r="AI85" s="1">
        <v>0</v>
      </c>
      <c r="AJ85" s="1">
        <v>0</v>
      </c>
      <c r="AK85" s="1"/>
      <c r="AL85" s="1"/>
      <c r="AM85" s="1">
        <v>6</v>
      </c>
      <c r="AN85" s="1">
        <v>0</v>
      </c>
      <c r="AO85" s="1">
        <v>0</v>
      </c>
      <c r="AP85" s="1">
        <v>0</v>
      </c>
      <c r="AQ85" s="1"/>
      <c r="AR85" s="1"/>
      <c r="AS85" s="1">
        <v>4</v>
      </c>
      <c r="AT85" s="1">
        <v>1</v>
      </c>
      <c r="AU85" s="1">
        <v>0</v>
      </c>
      <c r="AV85" s="1">
        <v>0</v>
      </c>
      <c r="AW85" s="1"/>
    </row>
    <row r="86" spans="2:49">
      <c r="B86" s="1"/>
      <c r="C86" s="1">
        <v>3</v>
      </c>
      <c r="D86" s="1">
        <v>4</v>
      </c>
      <c r="E86" s="1">
        <v>1</v>
      </c>
      <c r="F86" s="1">
        <v>0</v>
      </c>
      <c r="G86" s="1"/>
      <c r="H86" s="1"/>
      <c r="I86" s="1">
        <v>1</v>
      </c>
      <c r="J86" s="1">
        <v>5</v>
      </c>
      <c r="K86" s="1">
        <v>0</v>
      </c>
      <c r="L86" s="1">
        <v>0</v>
      </c>
      <c r="M86" s="1"/>
      <c r="N86" s="1"/>
      <c r="O86" s="1">
        <v>1</v>
      </c>
      <c r="P86" s="1">
        <v>2</v>
      </c>
      <c r="Q86" s="1">
        <v>0</v>
      </c>
      <c r="R86" s="1">
        <v>1</v>
      </c>
      <c r="S86" s="1"/>
      <c r="T86" s="1"/>
      <c r="U86" s="1">
        <v>1</v>
      </c>
      <c r="V86" s="1">
        <v>4</v>
      </c>
      <c r="W86" s="1">
        <v>0</v>
      </c>
      <c r="X86" s="1">
        <v>0</v>
      </c>
      <c r="Y86" s="1"/>
      <c r="Z86" s="1"/>
      <c r="AA86" s="1">
        <v>1</v>
      </c>
      <c r="AB86" s="1">
        <v>7</v>
      </c>
      <c r="AC86" s="1">
        <v>0</v>
      </c>
      <c r="AD86" s="1">
        <v>0</v>
      </c>
      <c r="AE86" s="1"/>
      <c r="AF86" s="1"/>
      <c r="AG86" s="1">
        <v>1</v>
      </c>
      <c r="AH86" s="1">
        <v>4</v>
      </c>
      <c r="AI86" s="1">
        <v>1</v>
      </c>
      <c r="AJ86" s="1">
        <v>0</v>
      </c>
      <c r="AK86" s="1"/>
      <c r="AL86" s="1"/>
      <c r="AM86" s="1">
        <v>0</v>
      </c>
      <c r="AN86" s="1">
        <v>2</v>
      </c>
      <c r="AO86" s="1">
        <v>0</v>
      </c>
      <c r="AP86" s="1">
        <v>0</v>
      </c>
      <c r="AQ86" s="1"/>
      <c r="AR86" s="1"/>
      <c r="AS86" s="1">
        <v>0</v>
      </c>
      <c r="AT86" s="1">
        <v>4</v>
      </c>
      <c r="AU86" s="1">
        <v>0</v>
      </c>
      <c r="AV86" s="1">
        <v>1</v>
      </c>
      <c r="AW86" s="1"/>
    </row>
    <row r="87" spans="2:49">
      <c r="B87" s="1"/>
      <c r="C87" s="1">
        <v>0</v>
      </c>
      <c r="D87" s="1">
        <v>0</v>
      </c>
      <c r="E87" s="1">
        <v>7</v>
      </c>
      <c r="F87" s="1">
        <v>0</v>
      </c>
      <c r="G87" s="1"/>
      <c r="H87" s="1"/>
      <c r="I87" s="1">
        <v>0</v>
      </c>
      <c r="J87" s="1">
        <v>1</v>
      </c>
      <c r="K87" s="1">
        <v>6</v>
      </c>
      <c r="L87" s="1">
        <v>0</v>
      </c>
      <c r="M87" s="1"/>
      <c r="N87" s="1"/>
      <c r="O87" s="1">
        <v>0</v>
      </c>
      <c r="P87" s="1">
        <v>0</v>
      </c>
      <c r="Q87" s="1">
        <v>4</v>
      </c>
      <c r="R87" s="1">
        <v>0</v>
      </c>
      <c r="S87" s="1"/>
      <c r="T87" s="1"/>
      <c r="U87" s="1">
        <v>0</v>
      </c>
      <c r="V87" s="1">
        <v>1</v>
      </c>
      <c r="W87" s="1">
        <v>3</v>
      </c>
      <c r="X87" s="1">
        <v>0</v>
      </c>
      <c r="Y87" s="1"/>
      <c r="Z87" s="1"/>
      <c r="AA87" s="1">
        <v>0</v>
      </c>
      <c r="AB87" s="1">
        <v>1</v>
      </c>
      <c r="AC87" s="1">
        <v>5</v>
      </c>
      <c r="AD87" s="1">
        <v>0</v>
      </c>
      <c r="AE87" s="1"/>
      <c r="AF87" s="1"/>
      <c r="AG87" s="1">
        <v>0</v>
      </c>
      <c r="AH87" s="1">
        <v>0</v>
      </c>
      <c r="AI87" s="1">
        <v>4</v>
      </c>
      <c r="AJ87" s="1">
        <v>0</v>
      </c>
      <c r="AK87" s="1"/>
      <c r="AL87" s="1"/>
      <c r="AM87" s="1">
        <v>0</v>
      </c>
      <c r="AN87" s="1">
        <v>0</v>
      </c>
      <c r="AO87" s="1">
        <v>5</v>
      </c>
      <c r="AP87" s="1">
        <v>0</v>
      </c>
      <c r="AQ87" s="1"/>
      <c r="AR87" s="1"/>
      <c r="AS87" s="1">
        <v>0</v>
      </c>
      <c r="AT87" s="1">
        <v>0</v>
      </c>
      <c r="AU87" s="1">
        <v>8</v>
      </c>
      <c r="AV87" s="1">
        <v>0</v>
      </c>
      <c r="AW87" s="1"/>
    </row>
    <row r="88" spans="2:49">
      <c r="B88" s="1"/>
      <c r="C88" s="1">
        <v>0</v>
      </c>
      <c r="D88" s="1">
        <v>0</v>
      </c>
      <c r="E88" s="1">
        <v>0</v>
      </c>
      <c r="F88" s="1">
        <v>4</v>
      </c>
      <c r="G88" s="1"/>
      <c r="H88" s="1"/>
      <c r="I88" s="1">
        <v>0</v>
      </c>
      <c r="J88" s="1">
        <v>0</v>
      </c>
      <c r="K88" s="1">
        <v>0</v>
      </c>
      <c r="L88" s="1">
        <v>7</v>
      </c>
      <c r="M88" s="1"/>
      <c r="N88" s="1"/>
      <c r="O88" s="1">
        <v>0</v>
      </c>
      <c r="P88" s="1">
        <v>0</v>
      </c>
      <c r="Q88" s="1">
        <v>0</v>
      </c>
      <c r="R88" s="1">
        <v>8</v>
      </c>
      <c r="S88" s="1"/>
      <c r="T88" s="1"/>
      <c r="U88" s="1">
        <v>0</v>
      </c>
      <c r="V88" s="1">
        <v>0</v>
      </c>
      <c r="W88" s="1">
        <v>0</v>
      </c>
      <c r="X88" s="1">
        <v>5</v>
      </c>
      <c r="Y88" s="1"/>
      <c r="Z88" s="1"/>
      <c r="AA88" s="1">
        <v>0</v>
      </c>
      <c r="AB88" s="1">
        <v>0</v>
      </c>
      <c r="AC88" s="1">
        <v>0</v>
      </c>
      <c r="AD88" s="1">
        <v>6</v>
      </c>
      <c r="AE88" s="1"/>
      <c r="AF88" s="1"/>
      <c r="AG88" s="1">
        <v>0</v>
      </c>
      <c r="AH88" s="1">
        <v>0</v>
      </c>
      <c r="AI88" s="1">
        <v>0</v>
      </c>
      <c r="AJ88" s="1">
        <v>9</v>
      </c>
      <c r="AK88" s="1"/>
      <c r="AL88" s="1"/>
      <c r="AM88" s="1">
        <v>0</v>
      </c>
      <c r="AN88" s="1">
        <v>0</v>
      </c>
      <c r="AO88" s="1">
        <v>0</v>
      </c>
      <c r="AP88" s="1">
        <v>11</v>
      </c>
      <c r="AQ88" s="1"/>
      <c r="AR88" s="1"/>
      <c r="AS88" s="1">
        <v>0</v>
      </c>
      <c r="AT88" s="1">
        <v>0</v>
      </c>
      <c r="AU88" s="1">
        <v>0</v>
      </c>
      <c r="AV88" s="1">
        <v>6</v>
      </c>
      <c r="AW88" s="1"/>
    </row>
    <row r="89" spans="2:4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>
      <c r="B90" s="1"/>
      <c r="C90" s="1">
        <v>7</v>
      </c>
      <c r="D90" s="1">
        <v>1</v>
      </c>
      <c r="E90" s="1">
        <v>0</v>
      </c>
      <c r="F90" s="1">
        <v>0</v>
      </c>
      <c r="G90" s="1"/>
      <c r="H90" s="1"/>
      <c r="I90" s="1">
        <v>6</v>
      </c>
      <c r="J90" s="1">
        <v>1</v>
      </c>
      <c r="K90" s="1">
        <v>0</v>
      </c>
      <c r="L90" s="1">
        <v>0</v>
      </c>
      <c r="M90" s="1"/>
      <c r="N90" s="1"/>
      <c r="O90" s="1">
        <v>7</v>
      </c>
      <c r="P90" s="1">
        <v>0</v>
      </c>
      <c r="Q90" s="1">
        <v>0</v>
      </c>
      <c r="R90" s="1">
        <v>0</v>
      </c>
      <c r="S90" s="1"/>
      <c r="T90" s="1"/>
      <c r="U90" s="1">
        <v>2</v>
      </c>
      <c r="V90" s="1">
        <v>0</v>
      </c>
      <c r="W90" s="1">
        <v>0</v>
      </c>
      <c r="X90" s="1">
        <v>0</v>
      </c>
      <c r="Y90" s="1"/>
      <c r="Z90" s="1"/>
      <c r="AA90" s="1">
        <v>4</v>
      </c>
      <c r="AB90" s="1">
        <v>0</v>
      </c>
      <c r="AC90" s="1">
        <v>0</v>
      </c>
      <c r="AD90" s="1">
        <v>0</v>
      </c>
      <c r="AE90" s="1"/>
      <c r="AF90" s="1"/>
      <c r="AG90" s="1">
        <v>11</v>
      </c>
      <c r="AH90" s="1">
        <v>1</v>
      </c>
      <c r="AI90" s="1">
        <v>0</v>
      </c>
      <c r="AJ90" s="1">
        <v>0</v>
      </c>
      <c r="AK90" s="1"/>
      <c r="AL90" s="1"/>
      <c r="AM90" s="1">
        <v>6</v>
      </c>
      <c r="AN90" s="1">
        <v>2</v>
      </c>
      <c r="AO90" s="1">
        <v>0</v>
      </c>
      <c r="AP90" s="1">
        <v>0</v>
      </c>
      <c r="AQ90" s="1"/>
      <c r="AR90" s="1"/>
      <c r="AS90" s="1">
        <v>5</v>
      </c>
      <c r="AT90" s="1">
        <v>0</v>
      </c>
      <c r="AU90" s="1">
        <v>0</v>
      </c>
      <c r="AV90" s="1">
        <v>0</v>
      </c>
      <c r="AW90" s="1"/>
    </row>
    <row r="91" spans="2:49">
      <c r="B91" s="1"/>
      <c r="C91" s="1">
        <v>2</v>
      </c>
      <c r="D91" s="1">
        <v>4</v>
      </c>
      <c r="E91" s="1">
        <v>0</v>
      </c>
      <c r="F91" s="1">
        <v>0</v>
      </c>
      <c r="G91" s="1"/>
      <c r="H91" s="1"/>
      <c r="I91" s="1">
        <v>0</v>
      </c>
      <c r="J91" s="1">
        <v>5</v>
      </c>
      <c r="K91" s="1">
        <v>0</v>
      </c>
      <c r="L91" s="1">
        <v>0</v>
      </c>
      <c r="M91" s="1"/>
      <c r="N91" s="1"/>
      <c r="O91" s="1">
        <v>0</v>
      </c>
      <c r="P91" s="1">
        <v>6</v>
      </c>
      <c r="Q91" s="1">
        <v>0</v>
      </c>
      <c r="R91" s="1">
        <v>1</v>
      </c>
      <c r="S91" s="1"/>
      <c r="T91" s="1"/>
      <c r="U91" s="1">
        <v>2</v>
      </c>
      <c r="V91" s="1">
        <v>4</v>
      </c>
      <c r="W91" s="1">
        <v>0</v>
      </c>
      <c r="X91" s="1">
        <v>0</v>
      </c>
      <c r="Y91" s="1"/>
      <c r="Z91" s="1"/>
      <c r="AA91" s="1">
        <v>0</v>
      </c>
      <c r="AB91" s="1">
        <v>6</v>
      </c>
      <c r="AC91" s="1">
        <v>0</v>
      </c>
      <c r="AD91" s="1">
        <v>0</v>
      </c>
      <c r="AE91" s="1"/>
      <c r="AF91" s="1"/>
      <c r="AG91" s="1">
        <v>1</v>
      </c>
      <c r="AH91" s="1">
        <v>2</v>
      </c>
      <c r="AI91" s="1">
        <v>0</v>
      </c>
      <c r="AJ91" s="1">
        <v>0</v>
      </c>
      <c r="AK91" s="1"/>
      <c r="AL91" s="1"/>
      <c r="AM91" s="1">
        <v>0</v>
      </c>
      <c r="AN91" s="1">
        <v>3</v>
      </c>
      <c r="AO91" s="1">
        <v>1</v>
      </c>
      <c r="AP91" s="1">
        <v>1</v>
      </c>
      <c r="AQ91" s="1"/>
      <c r="AR91" s="1"/>
      <c r="AS91" s="1">
        <v>1</v>
      </c>
      <c r="AT91" s="1">
        <v>6</v>
      </c>
      <c r="AU91" s="1">
        <v>0</v>
      </c>
      <c r="AV91" s="1">
        <v>0</v>
      </c>
      <c r="AW91" s="1"/>
    </row>
    <row r="92" spans="2:49">
      <c r="B92" s="1"/>
      <c r="C92" s="1">
        <v>0</v>
      </c>
      <c r="D92" s="1">
        <v>0</v>
      </c>
      <c r="E92" s="1">
        <v>4</v>
      </c>
      <c r="F92" s="1">
        <v>0</v>
      </c>
      <c r="G92" s="1"/>
      <c r="H92" s="1"/>
      <c r="I92" s="1">
        <v>0</v>
      </c>
      <c r="J92" s="1">
        <v>0</v>
      </c>
      <c r="K92" s="1">
        <v>4</v>
      </c>
      <c r="L92" s="1">
        <v>0</v>
      </c>
      <c r="M92" s="1"/>
      <c r="N92" s="1"/>
      <c r="O92" s="1">
        <v>0</v>
      </c>
      <c r="P92" s="1">
        <v>0</v>
      </c>
      <c r="Q92" s="1">
        <v>6</v>
      </c>
      <c r="R92" s="1">
        <v>0</v>
      </c>
      <c r="S92" s="1"/>
      <c r="T92" s="1"/>
      <c r="U92" s="1">
        <v>0</v>
      </c>
      <c r="V92" s="1">
        <v>2</v>
      </c>
      <c r="W92" s="1">
        <v>8</v>
      </c>
      <c r="X92" s="1">
        <v>0</v>
      </c>
      <c r="Y92" s="1"/>
      <c r="Z92" s="1"/>
      <c r="AA92" s="1">
        <v>0</v>
      </c>
      <c r="AB92" s="1">
        <v>2</v>
      </c>
      <c r="AC92" s="1">
        <v>6</v>
      </c>
      <c r="AD92" s="1">
        <v>0</v>
      </c>
      <c r="AE92" s="1"/>
      <c r="AF92" s="1"/>
      <c r="AG92" s="1">
        <v>0</v>
      </c>
      <c r="AH92" s="1">
        <v>1</v>
      </c>
      <c r="AI92" s="1">
        <v>5</v>
      </c>
      <c r="AJ92" s="1">
        <v>0</v>
      </c>
      <c r="AK92" s="1"/>
      <c r="AL92" s="1"/>
      <c r="AM92" s="1">
        <v>0</v>
      </c>
      <c r="AN92" s="1">
        <v>1</v>
      </c>
      <c r="AO92" s="1">
        <v>4</v>
      </c>
      <c r="AP92" s="1">
        <v>0</v>
      </c>
      <c r="AQ92" s="1"/>
      <c r="AR92" s="1"/>
      <c r="AS92" s="1">
        <v>0</v>
      </c>
      <c r="AT92" s="1">
        <v>0</v>
      </c>
      <c r="AU92" s="1">
        <v>6</v>
      </c>
      <c r="AV92" s="1">
        <v>0</v>
      </c>
      <c r="AW92" s="1"/>
    </row>
    <row r="93" spans="2:49">
      <c r="B93" s="1"/>
      <c r="C93" s="1">
        <v>0</v>
      </c>
      <c r="D93" s="1">
        <v>0</v>
      </c>
      <c r="E93" s="1">
        <v>0</v>
      </c>
      <c r="F93" s="1">
        <v>6</v>
      </c>
      <c r="G93" s="1"/>
      <c r="H93" s="1"/>
      <c r="I93" s="1">
        <v>0</v>
      </c>
      <c r="J93" s="1">
        <v>0</v>
      </c>
      <c r="K93" s="1">
        <v>0</v>
      </c>
      <c r="L93" s="1">
        <v>8</v>
      </c>
      <c r="M93" s="1"/>
      <c r="N93" s="1"/>
      <c r="O93" s="1">
        <v>0</v>
      </c>
      <c r="P93" s="1">
        <v>0</v>
      </c>
      <c r="Q93" s="1">
        <v>0</v>
      </c>
      <c r="R93" s="1">
        <v>4</v>
      </c>
      <c r="S93" s="1"/>
      <c r="T93" s="1"/>
      <c r="U93" s="1">
        <v>0</v>
      </c>
      <c r="V93" s="1">
        <v>0</v>
      </c>
      <c r="W93" s="1">
        <v>0</v>
      </c>
      <c r="X93" s="1">
        <v>6</v>
      </c>
      <c r="Y93" s="1"/>
      <c r="Z93" s="1"/>
      <c r="AA93" s="1">
        <v>0</v>
      </c>
      <c r="AB93" s="1">
        <v>0</v>
      </c>
      <c r="AC93" s="1">
        <v>0</v>
      </c>
      <c r="AD93" s="1">
        <v>6</v>
      </c>
      <c r="AE93" s="1"/>
      <c r="AF93" s="1"/>
      <c r="AG93" s="1">
        <v>0</v>
      </c>
      <c r="AH93" s="1">
        <v>0</v>
      </c>
      <c r="AI93" s="1">
        <v>0</v>
      </c>
      <c r="AJ93" s="1">
        <v>3</v>
      </c>
      <c r="AK93" s="1"/>
      <c r="AL93" s="1"/>
      <c r="AM93" s="1">
        <v>0</v>
      </c>
      <c r="AN93" s="1">
        <v>0</v>
      </c>
      <c r="AO93" s="1">
        <v>0</v>
      </c>
      <c r="AP93" s="1">
        <v>6</v>
      </c>
      <c r="AQ93" s="1"/>
      <c r="AR93" s="1"/>
      <c r="AS93" s="1">
        <v>0</v>
      </c>
      <c r="AT93" s="1">
        <v>0</v>
      </c>
      <c r="AU93" s="1">
        <v>0</v>
      </c>
      <c r="AV93" s="1">
        <v>6</v>
      </c>
      <c r="AW93" s="1"/>
    </row>
    <row r="94" spans="2:49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2:49">
      <c r="B95" s="1"/>
      <c r="C95" s="1">
        <v>6</v>
      </c>
      <c r="D95" s="1">
        <v>1</v>
      </c>
      <c r="E95" s="1">
        <v>0</v>
      </c>
      <c r="F95" s="1">
        <v>0</v>
      </c>
      <c r="G95" s="1"/>
      <c r="H95" s="1"/>
      <c r="I95" s="1">
        <v>10</v>
      </c>
      <c r="J95" s="1">
        <v>0</v>
      </c>
      <c r="K95" s="1">
        <v>0</v>
      </c>
      <c r="L95" s="1">
        <v>0</v>
      </c>
      <c r="M95" s="1"/>
      <c r="N95" s="1"/>
      <c r="O95" s="1">
        <v>8</v>
      </c>
      <c r="P95" s="1">
        <v>0</v>
      </c>
      <c r="Q95" s="1">
        <v>0</v>
      </c>
      <c r="R95" s="1">
        <v>0</v>
      </c>
      <c r="S95" s="1"/>
      <c r="T95" s="1"/>
      <c r="U95" s="1">
        <v>7</v>
      </c>
      <c r="V95" s="1">
        <v>0</v>
      </c>
      <c r="W95" s="1">
        <v>0</v>
      </c>
      <c r="X95" s="1">
        <v>0</v>
      </c>
      <c r="Y95" s="1"/>
      <c r="Z95" s="1"/>
      <c r="AA95" s="1">
        <v>5</v>
      </c>
      <c r="AB95" s="1">
        <v>1</v>
      </c>
      <c r="AC95" s="1">
        <v>0</v>
      </c>
      <c r="AD95" s="1">
        <v>0</v>
      </c>
      <c r="AE95" s="1"/>
      <c r="AF95" s="1"/>
      <c r="AG95" s="1">
        <v>4</v>
      </c>
      <c r="AH95" s="1">
        <v>2</v>
      </c>
      <c r="AI95" s="1">
        <v>0</v>
      </c>
      <c r="AJ95" s="1">
        <v>0</v>
      </c>
      <c r="AK95" s="1"/>
      <c r="AL95" s="1"/>
      <c r="AM95" s="1">
        <v>0</v>
      </c>
      <c r="AN95" s="1">
        <v>0</v>
      </c>
      <c r="AO95" s="1">
        <v>0</v>
      </c>
      <c r="AP95" s="1">
        <v>0</v>
      </c>
      <c r="AQ95" s="1"/>
      <c r="AR95" s="1"/>
      <c r="AS95" s="1">
        <v>5</v>
      </c>
      <c r="AT95" s="1">
        <v>0</v>
      </c>
      <c r="AU95" s="1">
        <v>0</v>
      </c>
      <c r="AV95" s="1">
        <v>0</v>
      </c>
      <c r="AW95" s="1"/>
    </row>
    <row r="96" spans="2:49">
      <c r="B96" s="1"/>
      <c r="C96" s="1">
        <v>0</v>
      </c>
      <c r="D96" s="1">
        <v>4</v>
      </c>
      <c r="E96" s="1">
        <v>1</v>
      </c>
      <c r="F96" s="1">
        <v>0</v>
      </c>
      <c r="G96" s="1"/>
      <c r="H96" s="1"/>
      <c r="I96" s="1">
        <v>2</v>
      </c>
      <c r="J96" s="1">
        <v>0</v>
      </c>
      <c r="K96" s="1">
        <v>0</v>
      </c>
      <c r="L96" s="1">
        <v>0</v>
      </c>
      <c r="M96" s="1"/>
      <c r="N96" s="1"/>
      <c r="O96" s="1">
        <v>0</v>
      </c>
      <c r="P96" s="1">
        <v>5</v>
      </c>
      <c r="Q96" s="1">
        <v>1</v>
      </c>
      <c r="R96" s="1">
        <v>0</v>
      </c>
      <c r="S96" s="1"/>
      <c r="T96" s="1"/>
      <c r="U96" s="1">
        <v>2</v>
      </c>
      <c r="V96" s="1">
        <v>5</v>
      </c>
      <c r="W96" s="1">
        <v>0</v>
      </c>
      <c r="X96" s="1">
        <v>0</v>
      </c>
      <c r="Y96" s="1"/>
      <c r="Z96" s="1"/>
      <c r="AA96" s="1">
        <v>1</v>
      </c>
      <c r="AB96" s="1">
        <v>8</v>
      </c>
      <c r="AC96" s="1">
        <v>0</v>
      </c>
      <c r="AD96" s="1">
        <v>0</v>
      </c>
      <c r="AE96" s="1"/>
      <c r="AF96" s="1"/>
      <c r="AG96" s="1">
        <v>0</v>
      </c>
      <c r="AH96" s="1">
        <v>6</v>
      </c>
      <c r="AI96" s="1">
        <v>0</v>
      </c>
      <c r="AJ96" s="1">
        <v>0</v>
      </c>
      <c r="AK96" s="1"/>
      <c r="AL96" s="1"/>
      <c r="AM96" s="1">
        <v>0</v>
      </c>
      <c r="AN96" s="1">
        <v>6</v>
      </c>
      <c r="AO96" s="1">
        <v>2</v>
      </c>
      <c r="AP96" s="1">
        <v>0</v>
      </c>
      <c r="AQ96" s="1"/>
      <c r="AR96" s="1"/>
      <c r="AS96" s="1">
        <v>2</v>
      </c>
      <c r="AT96" s="1">
        <v>7</v>
      </c>
      <c r="AU96" s="1">
        <v>0</v>
      </c>
      <c r="AV96" s="1">
        <v>0</v>
      </c>
      <c r="AW96" s="1"/>
    </row>
    <row r="97" spans="2:49">
      <c r="B97" s="1"/>
      <c r="C97" s="1">
        <v>0</v>
      </c>
      <c r="D97" s="1">
        <v>0</v>
      </c>
      <c r="E97" s="1">
        <v>6</v>
      </c>
      <c r="F97" s="1">
        <v>0</v>
      </c>
      <c r="G97" s="1"/>
      <c r="H97" s="1"/>
      <c r="I97" s="1">
        <v>0</v>
      </c>
      <c r="J97" s="1">
        <v>0</v>
      </c>
      <c r="K97" s="1">
        <v>6</v>
      </c>
      <c r="L97" s="1">
        <v>0</v>
      </c>
      <c r="M97" s="1"/>
      <c r="N97" s="1"/>
      <c r="O97" s="1">
        <v>0</v>
      </c>
      <c r="P97" s="1">
        <v>1</v>
      </c>
      <c r="Q97" s="1">
        <v>5</v>
      </c>
      <c r="R97" s="1">
        <v>0</v>
      </c>
      <c r="S97" s="1"/>
      <c r="T97" s="1"/>
      <c r="U97" s="1">
        <v>0</v>
      </c>
      <c r="V97" s="1">
        <v>0</v>
      </c>
      <c r="W97" s="1">
        <v>5</v>
      </c>
      <c r="X97" s="1">
        <v>0</v>
      </c>
      <c r="Y97" s="1"/>
      <c r="Z97" s="1"/>
      <c r="AA97" s="1">
        <v>0</v>
      </c>
      <c r="AB97" s="1">
        <v>1</v>
      </c>
      <c r="AC97" s="1">
        <v>5</v>
      </c>
      <c r="AD97" s="1">
        <v>0</v>
      </c>
      <c r="AE97" s="1"/>
      <c r="AF97" s="1"/>
      <c r="AG97" s="1">
        <v>0</v>
      </c>
      <c r="AH97" s="1">
        <v>1</v>
      </c>
      <c r="AI97" s="1">
        <v>4</v>
      </c>
      <c r="AJ97" s="1">
        <v>0</v>
      </c>
      <c r="AK97" s="1"/>
      <c r="AL97" s="1"/>
      <c r="AM97" s="1">
        <v>0</v>
      </c>
      <c r="AN97" s="1">
        <v>1</v>
      </c>
      <c r="AO97" s="1">
        <v>6</v>
      </c>
      <c r="AP97" s="1">
        <v>0</v>
      </c>
      <c r="AQ97" s="1"/>
      <c r="AR97" s="1"/>
      <c r="AS97" s="1">
        <v>0</v>
      </c>
      <c r="AT97" s="1">
        <v>0</v>
      </c>
      <c r="AU97" s="1">
        <v>4</v>
      </c>
      <c r="AV97" s="1">
        <v>0</v>
      </c>
      <c r="AW97" s="1"/>
    </row>
    <row r="98" spans="2:49">
      <c r="B98" s="1"/>
      <c r="C98" s="1">
        <v>0</v>
      </c>
      <c r="D98" s="1">
        <v>0</v>
      </c>
      <c r="E98" s="1">
        <v>0</v>
      </c>
      <c r="F98" s="1">
        <v>6</v>
      </c>
      <c r="G98" s="1"/>
      <c r="H98" s="1"/>
      <c r="I98" s="1">
        <v>0</v>
      </c>
      <c r="J98" s="1">
        <v>0</v>
      </c>
      <c r="K98" s="1">
        <v>0</v>
      </c>
      <c r="L98" s="1">
        <v>6</v>
      </c>
      <c r="M98" s="1"/>
      <c r="N98" s="1"/>
      <c r="O98" s="1">
        <v>0</v>
      </c>
      <c r="P98" s="1">
        <v>0</v>
      </c>
      <c r="Q98" s="1">
        <v>0</v>
      </c>
      <c r="R98" s="1">
        <v>4</v>
      </c>
      <c r="S98" s="1"/>
      <c r="T98" s="1"/>
      <c r="U98" s="1">
        <v>0</v>
      </c>
      <c r="V98" s="1">
        <v>0</v>
      </c>
      <c r="W98" s="1">
        <v>0</v>
      </c>
      <c r="X98" s="1">
        <v>5</v>
      </c>
      <c r="Y98" s="1"/>
      <c r="Z98" s="1"/>
      <c r="AA98" s="1">
        <v>0</v>
      </c>
      <c r="AB98" s="1">
        <v>0</v>
      </c>
      <c r="AC98" s="1">
        <v>0</v>
      </c>
      <c r="AD98" s="1">
        <v>3</v>
      </c>
      <c r="AE98" s="1"/>
      <c r="AF98" s="1"/>
      <c r="AG98" s="1">
        <v>0</v>
      </c>
      <c r="AH98" s="1">
        <v>0</v>
      </c>
      <c r="AI98" s="1">
        <v>0</v>
      </c>
      <c r="AJ98" s="1">
        <v>7</v>
      </c>
      <c r="AK98" s="1"/>
      <c r="AL98" s="1"/>
      <c r="AM98" s="1">
        <v>0</v>
      </c>
      <c r="AN98" s="1">
        <v>0</v>
      </c>
      <c r="AO98" s="1">
        <v>0</v>
      </c>
      <c r="AP98" s="1">
        <v>9</v>
      </c>
      <c r="AQ98" s="1"/>
      <c r="AR98" s="1"/>
      <c r="AS98" s="1">
        <v>0</v>
      </c>
      <c r="AT98" s="1">
        <v>0</v>
      </c>
      <c r="AU98" s="1">
        <v>0</v>
      </c>
      <c r="AV98" s="1">
        <v>6</v>
      </c>
      <c r="AW98" s="1"/>
    </row>
    <row r="99" spans="2:4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2:49">
      <c r="B100" s="1"/>
      <c r="C100" s="1">
        <v>8</v>
      </c>
      <c r="D100" s="1">
        <v>1</v>
      </c>
      <c r="E100" s="1">
        <v>0</v>
      </c>
      <c r="F100" s="1">
        <v>0</v>
      </c>
      <c r="G100" s="1"/>
      <c r="H100" s="1"/>
      <c r="I100" s="1">
        <v>2</v>
      </c>
      <c r="J100" s="1">
        <v>1</v>
      </c>
      <c r="K100" s="1">
        <v>0</v>
      </c>
      <c r="L100" s="1">
        <v>0</v>
      </c>
      <c r="M100" s="1"/>
      <c r="N100" s="1"/>
      <c r="O100" s="1">
        <v>4</v>
      </c>
      <c r="P100" s="1">
        <v>2</v>
      </c>
      <c r="Q100" s="1">
        <v>0</v>
      </c>
      <c r="R100" s="1">
        <v>0</v>
      </c>
      <c r="S100" s="1"/>
      <c r="T100" s="1"/>
      <c r="U100" s="1">
        <v>5</v>
      </c>
      <c r="V100" s="1">
        <v>1</v>
      </c>
      <c r="W100" s="1">
        <v>0</v>
      </c>
      <c r="X100" s="1">
        <v>0</v>
      </c>
      <c r="Y100" s="1"/>
      <c r="Z100" s="1"/>
      <c r="AA100" s="1">
        <v>4</v>
      </c>
      <c r="AB100" s="1">
        <v>2</v>
      </c>
      <c r="AC100" s="1">
        <v>0</v>
      </c>
      <c r="AD100" s="1">
        <v>0</v>
      </c>
      <c r="AE100" s="1"/>
      <c r="AF100" s="1"/>
      <c r="AG100" s="1">
        <v>4</v>
      </c>
      <c r="AH100" s="1">
        <v>0</v>
      </c>
      <c r="AI100" s="1">
        <v>0</v>
      </c>
      <c r="AJ100" s="1">
        <v>0</v>
      </c>
      <c r="AK100" s="1"/>
      <c r="AL100" s="1"/>
      <c r="AM100" s="1">
        <v>7</v>
      </c>
      <c r="AN100" s="1">
        <v>0</v>
      </c>
      <c r="AO100" s="1">
        <v>0</v>
      </c>
      <c r="AP100" s="1">
        <v>0</v>
      </c>
      <c r="AQ100" s="1"/>
      <c r="AR100" s="1"/>
      <c r="AS100" s="1">
        <v>4</v>
      </c>
      <c r="AT100" s="1">
        <v>2</v>
      </c>
      <c r="AU100" s="1">
        <v>0</v>
      </c>
      <c r="AV100" s="1">
        <v>0</v>
      </c>
      <c r="AW100" s="1"/>
    </row>
    <row r="101" spans="2:49">
      <c r="B101" s="1"/>
      <c r="C101" s="1">
        <v>1</v>
      </c>
      <c r="D101" s="1">
        <v>5</v>
      </c>
      <c r="E101" s="1">
        <v>0</v>
      </c>
      <c r="F101" s="1">
        <v>0</v>
      </c>
      <c r="G101" s="1"/>
      <c r="H101" s="1"/>
      <c r="I101" s="1">
        <v>0</v>
      </c>
      <c r="J101" s="1">
        <v>3</v>
      </c>
      <c r="K101" s="1">
        <v>2</v>
      </c>
      <c r="L101" s="1">
        <v>0</v>
      </c>
      <c r="M101" s="1"/>
      <c r="N101" s="1"/>
      <c r="O101" s="1">
        <v>0</v>
      </c>
      <c r="P101" s="1">
        <v>6</v>
      </c>
      <c r="Q101" s="1">
        <v>0</v>
      </c>
      <c r="R101" s="1">
        <v>0</v>
      </c>
      <c r="S101" s="1"/>
      <c r="T101" s="1"/>
      <c r="U101" s="1">
        <v>0</v>
      </c>
      <c r="V101" s="1">
        <v>7</v>
      </c>
      <c r="W101" s="1">
        <v>0</v>
      </c>
      <c r="X101" s="1">
        <v>0</v>
      </c>
      <c r="Y101" s="1"/>
      <c r="Z101" s="1"/>
      <c r="AA101" s="1">
        <v>1</v>
      </c>
      <c r="AB101" s="1">
        <v>6</v>
      </c>
      <c r="AC101" s="1">
        <v>0</v>
      </c>
      <c r="AD101" s="1">
        <v>0</v>
      </c>
      <c r="AE101" s="1"/>
      <c r="AF101" s="1"/>
      <c r="AG101" s="1">
        <v>1</v>
      </c>
      <c r="AH101" s="1">
        <v>6</v>
      </c>
      <c r="AI101" s="1">
        <v>0</v>
      </c>
      <c r="AJ101" s="1">
        <v>0</v>
      </c>
      <c r="AK101" s="1"/>
      <c r="AL101" s="1"/>
      <c r="AM101" s="1">
        <v>3</v>
      </c>
      <c r="AN101" s="1">
        <v>2</v>
      </c>
      <c r="AO101" s="1">
        <v>1</v>
      </c>
      <c r="AP101" s="1">
        <v>1</v>
      </c>
      <c r="AQ101" s="1"/>
      <c r="AR101" s="1"/>
      <c r="AS101" s="1">
        <v>0</v>
      </c>
      <c r="AT101" s="1">
        <v>4</v>
      </c>
      <c r="AU101" s="1">
        <v>1</v>
      </c>
      <c r="AV101" s="1">
        <v>1</v>
      </c>
      <c r="AW101" s="1"/>
    </row>
    <row r="102" spans="2:49">
      <c r="B102" s="1"/>
      <c r="C102" s="1">
        <v>0</v>
      </c>
      <c r="D102" s="1">
        <v>0</v>
      </c>
      <c r="E102" s="1">
        <v>7</v>
      </c>
      <c r="F102" s="1">
        <v>0</v>
      </c>
      <c r="G102" s="1"/>
      <c r="H102" s="1"/>
      <c r="I102" s="1">
        <v>0</v>
      </c>
      <c r="J102" s="1">
        <v>1</v>
      </c>
      <c r="K102" s="1">
        <v>6</v>
      </c>
      <c r="L102" s="1">
        <v>0</v>
      </c>
      <c r="M102" s="1"/>
      <c r="N102" s="1"/>
      <c r="O102" s="1">
        <v>0</v>
      </c>
      <c r="P102" s="1">
        <v>1</v>
      </c>
      <c r="Q102" s="1">
        <v>5</v>
      </c>
      <c r="R102" s="1">
        <v>0</v>
      </c>
      <c r="S102" s="1"/>
      <c r="T102" s="1"/>
      <c r="U102" s="1">
        <v>0</v>
      </c>
      <c r="V102" s="1">
        <v>0</v>
      </c>
      <c r="W102" s="1">
        <v>6</v>
      </c>
      <c r="X102" s="1">
        <v>0</v>
      </c>
      <c r="Y102" s="1"/>
      <c r="Z102" s="1"/>
      <c r="AA102" s="1">
        <v>0</v>
      </c>
      <c r="AB102" s="1">
        <v>0</v>
      </c>
      <c r="AC102" s="1">
        <v>7</v>
      </c>
      <c r="AD102" s="1">
        <v>0</v>
      </c>
      <c r="AE102" s="1"/>
      <c r="AF102" s="1"/>
      <c r="AG102" s="1">
        <v>0</v>
      </c>
      <c r="AH102" s="1">
        <v>1</v>
      </c>
      <c r="AI102" s="1">
        <v>3</v>
      </c>
      <c r="AJ102" s="1">
        <v>0</v>
      </c>
      <c r="AK102" s="1"/>
      <c r="AL102" s="1"/>
      <c r="AM102" s="1">
        <v>0</v>
      </c>
      <c r="AN102" s="1">
        <v>0</v>
      </c>
      <c r="AO102" s="1">
        <v>4</v>
      </c>
      <c r="AP102" s="1">
        <v>0</v>
      </c>
      <c r="AQ102" s="1"/>
      <c r="AR102" s="1"/>
      <c r="AS102" s="1">
        <v>0</v>
      </c>
      <c r="AT102" s="1">
        <v>1</v>
      </c>
      <c r="AU102" s="1">
        <v>3</v>
      </c>
      <c r="AV102" s="1">
        <v>0</v>
      </c>
      <c r="AW102" s="1"/>
    </row>
    <row r="103" spans="2:49">
      <c r="B103" s="1"/>
      <c r="C103" s="1">
        <v>0</v>
      </c>
      <c r="D103" s="1">
        <v>0</v>
      </c>
      <c r="E103" s="1">
        <v>0</v>
      </c>
      <c r="F103" s="1">
        <v>2</v>
      </c>
      <c r="G103" s="1"/>
      <c r="H103" s="1"/>
      <c r="I103" s="1">
        <v>0</v>
      </c>
      <c r="J103" s="1">
        <v>0</v>
      </c>
      <c r="K103" s="1">
        <v>0</v>
      </c>
      <c r="L103" s="1">
        <v>9</v>
      </c>
      <c r="M103" s="1"/>
      <c r="N103" s="1"/>
      <c r="O103" s="1">
        <v>0</v>
      </c>
      <c r="P103" s="1">
        <v>0</v>
      </c>
      <c r="Q103" s="1">
        <v>0</v>
      </c>
      <c r="R103" s="1">
        <v>6</v>
      </c>
      <c r="S103" s="1"/>
      <c r="T103" s="1"/>
      <c r="U103" s="1">
        <v>0</v>
      </c>
      <c r="V103" s="1">
        <v>0</v>
      </c>
      <c r="W103" s="1">
        <v>0</v>
      </c>
      <c r="X103" s="1">
        <v>5</v>
      </c>
      <c r="Y103" s="1"/>
      <c r="Z103" s="1"/>
      <c r="AA103" s="1">
        <v>0</v>
      </c>
      <c r="AB103" s="1">
        <v>0</v>
      </c>
      <c r="AC103" s="1">
        <v>0</v>
      </c>
      <c r="AD103" s="1">
        <v>4</v>
      </c>
      <c r="AE103" s="1"/>
      <c r="AF103" s="1"/>
      <c r="AG103" s="1">
        <v>0</v>
      </c>
      <c r="AH103" s="1">
        <v>0</v>
      </c>
      <c r="AI103" s="1">
        <v>0</v>
      </c>
      <c r="AJ103" s="1">
        <v>9</v>
      </c>
      <c r="AK103" s="1"/>
      <c r="AL103" s="1"/>
      <c r="AM103" s="1">
        <v>0</v>
      </c>
      <c r="AN103" s="1">
        <v>0</v>
      </c>
      <c r="AO103" s="1">
        <v>0</v>
      </c>
      <c r="AP103" s="1">
        <v>6</v>
      </c>
      <c r="AQ103" s="1"/>
      <c r="AR103" s="1"/>
      <c r="AS103" s="1">
        <v>0</v>
      </c>
      <c r="AT103" s="1">
        <v>0</v>
      </c>
      <c r="AU103" s="1">
        <v>0</v>
      </c>
      <c r="AV103" s="1">
        <v>8</v>
      </c>
      <c r="AW10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Mahalanobis_distance</vt:lpstr>
      <vt:lpstr>K_NN_Accuracy</vt:lpstr>
      <vt:lpstr>K_NN_ConfusionMatrix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Neurorobotics</cp:lastModifiedBy>
  <dcterms:created xsi:type="dcterms:W3CDTF">2021-07-28T15:18:17Z</dcterms:created>
  <dcterms:modified xsi:type="dcterms:W3CDTF">2021-12-06T06:18:08Z</dcterms:modified>
</cp:coreProperties>
</file>