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ocumr\github\USVI-March\"/>
    </mc:Choice>
  </mc:AlternateContent>
  <bookViews>
    <workbookView xWindow="0" yWindow="0" windowWidth="1079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7" i="1" l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86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2" i="1"/>
</calcChain>
</file>

<file path=xl/sharedStrings.xml><?xml version="1.0" encoding="utf-8"?>
<sst xmlns="http://schemas.openxmlformats.org/spreadsheetml/2006/main" count="620" uniqueCount="150">
  <si>
    <t>Date</t>
  </si>
  <si>
    <t>Location</t>
  </si>
  <si>
    <t>Start Time</t>
  </si>
  <si>
    <t>End Time</t>
  </si>
  <si>
    <t>Airframe</t>
  </si>
  <si>
    <t>Camera</t>
  </si>
  <si>
    <t>Purpose</t>
  </si>
  <si>
    <t>Altitude (ft)</t>
  </si>
  <si>
    <t># Images</t>
  </si>
  <si>
    <t>Overlap</t>
  </si>
  <si>
    <t>Sidelap</t>
  </si>
  <si>
    <t>Oblique</t>
  </si>
  <si>
    <t>Notes</t>
  </si>
  <si>
    <t>Flight Duration (MM:ss)</t>
  </si>
  <si>
    <t>Folder</t>
  </si>
  <si>
    <t>Subfolder</t>
  </si>
  <si>
    <t>Buck AOI</t>
  </si>
  <si>
    <t>Mavic</t>
  </si>
  <si>
    <t>Site Scout</t>
  </si>
  <si>
    <t>20180320_BUCK</t>
  </si>
  <si>
    <t>1558_MAVIC_400FT</t>
  </si>
  <si>
    <t>1620_MAVIC_200FT</t>
  </si>
  <si>
    <t>GSD</t>
  </si>
  <si>
    <t>Very Specular</t>
  </si>
  <si>
    <t>20180321_BUCK</t>
  </si>
  <si>
    <t>1117_MAVIC_SPECULAR</t>
  </si>
  <si>
    <t>Windy</t>
  </si>
  <si>
    <t>1650_MAVIC_WSUPDEPLOY_A</t>
  </si>
  <si>
    <t>1708_MAVIC_WSUPDEPLOY_B</t>
  </si>
  <si>
    <t>Overlap/Sidelap</t>
  </si>
  <si>
    <t>20180322_BUCK</t>
  </si>
  <si>
    <t>1551_MAVIC_83SIDE_A</t>
  </si>
  <si>
    <t>1610_MAVIC_83SIDE_B</t>
  </si>
  <si>
    <t>1632_MAVIC_80SIDE</t>
  </si>
  <si>
    <t>SW Buck</t>
  </si>
  <si>
    <t>Total Buck Coverage</t>
  </si>
  <si>
    <t>Stop because boat</t>
  </si>
  <si>
    <t>20180323_BUCK</t>
  </si>
  <si>
    <t>0909_MAVIC_SEAGRASS1</t>
  </si>
  <si>
    <t>0925_MAVIC_SEAGRASS2</t>
  </si>
  <si>
    <t>1643_MAVIC_100FT_A</t>
  </si>
  <si>
    <t>1702_MAVIC_100FT_B</t>
  </si>
  <si>
    <t>20180325_BUCK</t>
  </si>
  <si>
    <t>1616_MAVIC_200FT75OVER</t>
  </si>
  <si>
    <t>1757_MAVIC_200FT85OVER</t>
  </si>
  <si>
    <t>S900</t>
  </si>
  <si>
    <t>A6300-30mm</t>
  </si>
  <si>
    <t>0939_S900_30MM_75OL_09MMGSD_A</t>
  </si>
  <si>
    <t>0958_S900_30MM_75OL_09MMGSD_B</t>
  </si>
  <si>
    <t>1016_S900_30MM_75OL_09MMGSD_C</t>
  </si>
  <si>
    <t>1546_S900_30MM_75OL_10MMGSD_A</t>
  </si>
  <si>
    <t>1559_S900_30MM_75OL_10MMGSD_B</t>
  </si>
  <si>
    <t>1614_S900_30MM_75OL_13MMGSD_A</t>
  </si>
  <si>
    <t>1631_S900_30MM_75OL_13MMGSD_B</t>
  </si>
  <si>
    <t>WNW Buck</t>
  </si>
  <si>
    <t>20180326_BUCK</t>
  </si>
  <si>
    <t>0804_MAVIC_WESTNORTHWEST</t>
  </si>
  <si>
    <t>W Buck</t>
  </si>
  <si>
    <t>0821_MAVIC_WEST</t>
  </si>
  <si>
    <t>WSW Buck</t>
  </si>
  <si>
    <t>0856_MAVIC_WESTSOUTHWEST</t>
  </si>
  <si>
    <t>0917_MAVIC_SOUTHWEST</t>
  </si>
  <si>
    <t>S Buck</t>
  </si>
  <si>
    <t>0937_MAVIC_SOUTH</t>
  </si>
  <si>
    <t>SE Buck</t>
  </si>
  <si>
    <t>0956_MAVIC_SOUTHEAST_A</t>
  </si>
  <si>
    <t>1615_MAVIC_SOUTHEAST_B</t>
  </si>
  <si>
    <t>NE Buck</t>
  </si>
  <si>
    <t>20180327_BUCK</t>
  </si>
  <si>
    <t>0814_MAVIC_NE</t>
  </si>
  <si>
    <t>N Buck</t>
  </si>
  <si>
    <t>0841_MAVIC_N</t>
  </si>
  <si>
    <t>NW Buck</t>
  </si>
  <si>
    <t>0926_MAVIC_NW</t>
  </si>
  <si>
    <t>Whale Pt</t>
  </si>
  <si>
    <t>Focal Length</t>
  </si>
  <si>
    <t>20180328_WHALEPOINT</t>
  </si>
  <si>
    <t>0947_S900_30MM_94GSD_A</t>
  </si>
  <si>
    <t>0958_S900_30MM_94GSD_B</t>
  </si>
  <si>
    <t>A6300-50mm</t>
  </si>
  <si>
    <t>geofence breach</t>
  </si>
  <si>
    <t>1026_S900_50MM_COMINGHOME_A</t>
  </si>
  <si>
    <t>1031_S900_50MM_COMINGHOME_B</t>
  </si>
  <si>
    <t>1039_S900_50MM_COMINGHOME_C</t>
  </si>
  <si>
    <t>storm coming</t>
  </si>
  <si>
    <t>1108_S900_50MM_STORMABREWIN</t>
  </si>
  <si>
    <t>1125_S900_50MM_94GSD_A</t>
  </si>
  <si>
    <t>1137_S900_50MM_94GSD_B</t>
  </si>
  <si>
    <t>1156_S900_50MM_94GSD_C</t>
  </si>
  <si>
    <t>A6300-20mm</t>
  </si>
  <si>
    <t>1650_S900_20MM_94GSD_A</t>
  </si>
  <si>
    <t>1703_S900_20MM_94GSD_B</t>
  </si>
  <si>
    <t>Isaac Bay</t>
  </si>
  <si>
    <t>20180329_ISAACBAY</t>
  </si>
  <si>
    <t>1501_MAVIC_88_A</t>
  </si>
  <si>
    <t>1518_MAVIC_88_B</t>
  </si>
  <si>
    <t>1533_MAVIC_84_A</t>
  </si>
  <si>
    <t>1551_MAVIC_84_B</t>
  </si>
  <si>
    <t>1557_MAVIC_80_A</t>
  </si>
  <si>
    <t>1615_MAVIC_80_B</t>
  </si>
  <si>
    <t>1631_MAVIC_80_C</t>
  </si>
  <si>
    <t>Rod Bay</t>
  </si>
  <si>
    <t>20180330_RODBAY</t>
  </si>
  <si>
    <t>1739_MAVIC_200FT_75_A</t>
  </si>
  <si>
    <t>1756_MAVIC_200FT_75_B</t>
  </si>
  <si>
    <t>Dark At End</t>
  </si>
  <si>
    <t>1809_MAVIC_100FT_88_A</t>
  </si>
  <si>
    <t>1827_MAVIC_100FT_88_B</t>
  </si>
  <si>
    <t>20180331_RODBAY</t>
  </si>
  <si>
    <t>0918_MAVIC_16MMGSD_A</t>
  </si>
  <si>
    <t>0937_MAVIC_16MMGSD_B</t>
  </si>
  <si>
    <t>0946_MAVIC_21MMGSD_A</t>
  </si>
  <si>
    <t>0956_MAVIC_21MMGSD_B</t>
  </si>
  <si>
    <t>1006_MAVIC_28MMGSD_A</t>
  </si>
  <si>
    <t>1015_MAVIC_28MMGSD_B</t>
  </si>
  <si>
    <t>1021_MAVIC_38MMGSD</t>
  </si>
  <si>
    <t>Ortho</t>
  </si>
  <si>
    <t>1037_MAVIC_BIGORTHO_A</t>
  </si>
  <si>
    <t>1043_MAVIC_BIGORTHO_B</t>
  </si>
  <si>
    <t>1103_MAVIC_BIGORTHO_C</t>
  </si>
  <si>
    <t>1552_MAVIC_10OBLIQUE</t>
  </si>
  <si>
    <t>1608_MAVIC_05OBLIQUE</t>
  </si>
  <si>
    <t>1622_MAVIC_00OBLIQUE</t>
  </si>
  <si>
    <t>1636_MAVIC_15OBLIQUE</t>
  </si>
  <si>
    <t>Jacks Bay</t>
  </si>
  <si>
    <t>20180401_JACKSBAY</t>
  </si>
  <si>
    <t>0844_MAVIC_16MMGSD_A</t>
  </si>
  <si>
    <t>0902_MAVIC_16MMGSD_B</t>
  </si>
  <si>
    <t>0916_MAVIC_21MMGSD_A</t>
  </si>
  <si>
    <t>0922_MAVIC_21MMGSD_B</t>
  </si>
  <si>
    <t>0938_MAVIC_28MMGSD</t>
  </si>
  <si>
    <t>0952_MAVIC_38MMGSD</t>
  </si>
  <si>
    <t>1644_MAVIC_00OBLIQUE</t>
  </si>
  <si>
    <t>1659_MAVIC_05OBLIQUE</t>
  </si>
  <si>
    <t>1714_MAVIC_10OBLIQUE</t>
  </si>
  <si>
    <t>1729_MAVIC_15OBLIQUE</t>
  </si>
  <si>
    <t>1746_MAVIC_BIGORTHO</t>
  </si>
  <si>
    <t>Cramers</t>
  </si>
  <si>
    <t>Ortho + Training</t>
  </si>
  <si>
    <t>20180402_COTTONGARDEN</t>
  </si>
  <si>
    <t>1036_MAVIC_CRAMER_A</t>
  </si>
  <si>
    <t>1052_MAVIC_CRAMER_B</t>
  </si>
  <si>
    <t>1123_MAVIC_BOILER_A</t>
  </si>
  <si>
    <t>1142_MAVIC_BOILER_B</t>
  </si>
  <si>
    <t>Solar Azimuth</t>
  </si>
  <si>
    <t>Solar Elevation</t>
  </si>
  <si>
    <t>Solo</t>
  </si>
  <si>
    <t>Altitude(m)</t>
  </si>
  <si>
    <t>Ricoh GH2</t>
  </si>
  <si>
    <t>Whale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</si>
</sst>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15" fontId="2" fillId="3" borderId="4" xfId="0" applyNumberFormat="1" applyFont="1" applyFill="1" applyBorder="1" applyAlignment="1">
      <alignment horizontal="right" wrapText="1"/>
    </xf>
    <xf numFmtId="0" fontId="2" fillId="3" borderId="5" xfId="0" applyFont="1" applyFill="1" applyBorder="1" applyAlignment="1">
      <alignment wrapText="1"/>
    </xf>
    <xf numFmtId="18" fontId="2" fillId="3" borderId="5" xfId="0" applyNumberFormat="1" applyFont="1" applyFill="1" applyBorder="1" applyAlignment="1">
      <alignment horizontal="right" wrapText="1"/>
    </xf>
    <xf numFmtId="0" fontId="2" fillId="3" borderId="5" xfId="0" applyFont="1" applyFill="1" applyBorder="1" applyAlignment="1">
      <alignment horizontal="right" wrapText="1"/>
    </xf>
    <xf numFmtId="0" fontId="3" fillId="3" borderId="5" xfId="0" applyFont="1" applyFill="1" applyBorder="1" applyAlignment="1">
      <alignment wrapText="1"/>
    </xf>
    <xf numFmtId="20" fontId="2" fillId="3" borderId="5" xfId="0" applyNumberFormat="1" applyFont="1" applyFill="1" applyBorder="1" applyAlignment="1">
      <alignment horizontal="right" wrapText="1"/>
    </xf>
    <xf numFmtId="15" fontId="2" fillId="0" borderId="4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18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20" fontId="2" fillId="0" borderId="5" xfId="0" applyNumberFormat="1" applyFont="1" applyBorder="1" applyAlignment="1">
      <alignment horizontal="right" wrapText="1"/>
    </xf>
    <xf numFmtId="0" fontId="1" fillId="2" borderId="6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15" fontId="0" fillId="0" borderId="0" xfId="0" applyNumberFormat="1"/>
    <xf numFmtId="1" fontId="2" fillId="3" borderId="5" xfId="0" applyNumberFormat="1" applyFont="1" applyFill="1" applyBorder="1" applyAlignment="1">
      <alignment horizontal="right" wrapText="1"/>
    </xf>
    <xf numFmtId="21" fontId="0" fillId="0" borderId="0" xfId="0" applyNumberFormat="1"/>
    <xf numFmtId="15" fontId="2" fillId="4" borderId="4" xfId="0" applyNumberFormat="1" applyFont="1" applyFill="1" applyBorder="1" applyAlignment="1">
      <alignment horizontal="right" wrapText="1"/>
    </xf>
    <xf numFmtId="18" fontId="2" fillId="4" borderId="5" xfId="0" applyNumberFormat="1" applyFont="1" applyFill="1" applyBorder="1" applyAlignment="1">
      <alignment horizontal="right" wrapText="1"/>
    </xf>
    <xf numFmtId="0" fontId="2" fillId="4" borderId="5" xfId="0" applyFont="1" applyFill="1" applyBorder="1" applyAlignment="1">
      <alignment wrapText="1"/>
    </xf>
    <xf numFmtId="0" fontId="2" fillId="4" borderId="5" xfId="0" applyFont="1" applyFill="1" applyBorder="1" applyAlignment="1">
      <alignment horizontal="right" wrapText="1"/>
    </xf>
    <xf numFmtId="1" fontId="2" fillId="4" borderId="5" xfId="0" applyNumberFormat="1" applyFont="1" applyFill="1" applyBorder="1" applyAlignment="1">
      <alignment horizontal="right" wrapText="1"/>
    </xf>
    <xf numFmtId="0" fontId="3" fillId="4" borderId="5" xfId="0" applyFont="1" applyFill="1" applyBorder="1" applyAlignment="1">
      <alignment wrapText="1"/>
    </xf>
    <xf numFmtId="0" fontId="2" fillId="4" borderId="4" xfId="0" applyFont="1" applyFill="1" applyBorder="1" applyAlignment="1">
      <alignment horizontal="right" wrapText="1"/>
    </xf>
    <xf numFmtId="15" fontId="2" fillId="5" borderId="4" xfId="0" applyNumberFormat="1" applyFont="1" applyFill="1" applyBorder="1" applyAlignment="1">
      <alignment horizontal="right" wrapText="1"/>
    </xf>
    <xf numFmtId="18" fontId="2" fillId="5" borderId="5" xfId="0" applyNumberFormat="1" applyFont="1" applyFill="1" applyBorder="1" applyAlignment="1">
      <alignment horizontal="right" wrapText="1"/>
    </xf>
    <xf numFmtId="0" fontId="2" fillId="5" borderId="5" xfId="0" applyFont="1" applyFill="1" applyBorder="1" applyAlignment="1">
      <alignment wrapText="1"/>
    </xf>
    <xf numFmtId="0" fontId="2" fillId="5" borderId="5" xfId="0" applyFont="1" applyFill="1" applyBorder="1" applyAlignment="1">
      <alignment horizontal="right" wrapText="1"/>
    </xf>
    <xf numFmtId="1" fontId="2" fillId="5" borderId="5" xfId="0" applyNumberFormat="1" applyFont="1" applyFill="1" applyBorder="1" applyAlignment="1">
      <alignment horizontal="right" wrapText="1"/>
    </xf>
    <xf numFmtId="0" fontId="3" fillId="5" borderId="5" xfId="0" applyFont="1" applyFill="1" applyBorder="1" applyAlignment="1">
      <alignment wrapText="1"/>
    </xf>
    <xf numFmtId="0" fontId="2" fillId="5" borderId="4" xfId="0" applyFont="1" applyFill="1" applyBorder="1" applyAlignment="1">
      <alignment horizontal="right" wrapText="1"/>
    </xf>
    <xf numFmtId="0" fontId="0" fillId="5" borderId="0" xfId="0" applyFill="1"/>
    <xf numFmtId="0" fontId="0" fillId="4" borderId="0" xfId="0" applyFill="1"/>
    <xf numFmtId="45" fontId="2" fillId="5" borderId="5" xfId="0" applyNumberFormat="1" applyFont="1" applyFill="1" applyBorder="1" applyAlignment="1">
      <alignment horizontal="right" wrapText="1"/>
    </xf>
    <xf numFmtId="45" fontId="2" fillId="4" borderId="5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abSelected="1" topLeftCell="A22" zoomScale="55" zoomScaleNormal="55" workbookViewId="0">
      <selection activeCell="M146" sqref="M146"/>
    </sheetView>
  </sheetViews>
  <sheetFormatPr defaultColWidth="16.08984375" defaultRowHeight="14.5" x14ac:dyDescent="0.35"/>
  <cols>
    <col min="3" max="4" width="16.1796875" customWidth="1"/>
    <col min="7" max="7" width="25.1796875" customWidth="1"/>
    <col min="9" max="9" width="10.90625" bestFit="1" customWidth="1"/>
    <col min="14" max="14" width="17.81640625" customWidth="1"/>
    <col min="16" max="16" width="24.6328125" customWidth="1"/>
    <col min="17" max="17" width="40.90625" customWidth="1"/>
  </cols>
  <sheetData>
    <row r="1" spans="1:19" ht="29.5" thickBot="1" x14ac:dyDescent="0.4">
      <c r="A1" s="1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16" t="s">
        <v>144</v>
      </c>
      <c r="S1" s="17" t="s">
        <v>145</v>
      </c>
    </row>
    <row r="2" spans="1:19" ht="15" thickBot="1" x14ac:dyDescent="0.4">
      <c r="A2" s="4">
        <v>43179</v>
      </c>
      <c r="B2" s="6">
        <v>0.66527777777777775</v>
      </c>
      <c r="C2" s="6">
        <v>0.67499999999999993</v>
      </c>
      <c r="D2" s="5" t="s">
        <v>16</v>
      </c>
      <c r="E2" s="5" t="s">
        <v>17</v>
      </c>
      <c r="F2" s="5" t="s">
        <v>17</v>
      </c>
      <c r="G2" s="5" t="s">
        <v>18</v>
      </c>
      <c r="H2" s="7">
        <v>400</v>
      </c>
      <c r="I2" s="21">
        <f>H2*0.3048</f>
        <v>121.92</v>
      </c>
      <c r="J2" s="7">
        <v>214</v>
      </c>
      <c r="K2" s="7">
        <v>75</v>
      </c>
      <c r="L2" s="7">
        <v>75</v>
      </c>
      <c r="M2" s="7">
        <v>0</v>
      </c>
      <c r="N2" s="8"/>
      <c r="O2" s="9">
        <v>0.58750000000000002</v>
      </c>
      <c r="P2" s="5" t="s">
        <v>19</v>
      </c>
      <c r="Q2" s="5" t="s">
        <v>20</v>
      </c>
      <c r="R2" s="18">
        <v>257.10000000000002</v>
      </c>
      <c r="S2" s="7">
        <v>35</v>
      </c>
    </row>
    <row r="3" spans="1:19" ht="15" thickBot="1" x14ac:dyDescent="0.4">
      <c r="A3" s="10">
        <v>43179</v>
      </c>
      <c r="B3" s="12">
        <v>0.67986111111111114</v>
      </c>
      <c r="C3" s="12">
        <v>0.68819444444444444</v>
      </c>
      <c r="D3" s="11" t="s">
        <v>16</v>
      </c>
      <c r="E3" s="11" t="s">
        <v>17</v>
      </c>
      <c r="F3" s="11" t="s">
        <v>17</v>
      </c>
      <c r="G3" s="11" t="s">
        <v>18</v>
      </c>
      <c r="H3" s="13">
        <v>200</v>
      </c>
      <c r="I3" s="21">
        <f t="shared" ref="I3:I66" si="0">H3*0.3048</f>
        <v>60.96</v>
      </c>
      <c r="J3" s="13">
        <v>272</v>
      </c>
      <c r="K3" s="13">
        <v>75</v>
      </c>
      <c r="L3" s="13">
        <v>75</v>
      </c>
      <c r="M3" s="13">
        <v>0</v>
      </c>
      <c r="N3" s="14"/>
      <c r="O3" s="15">
        <v>0.5</v>
      </c>
      <c r="P3" s="11" t="s">
        <v>19</v>
      </c>
      <c r="Q3" s="11" t="s">
        <v>21</v>
      </c>
      <c r="R3" s="19">
        <v>259.39999999999998</v>
      </c>
      <c r="S3" s="13">
        <v>30.1</v>
      </c>
    </row>
    <row r="4" spans="1:19" ht="15" thickBot="1" x14ac:dyDescent="0.4">
      <c r="A4" s="4">
        <v>43180</v>
      </c>
      <c r="B4" s="6">
        <v>0.47013888888888888</v>
      </c>
      <c r="C4" s="6">
        <v>0.47916666666666669</v>
      </c>
      <c r="D4" s="5" t="s">
        <v>16</v>
      </c>
      <c r="E4" s="5" t="s">
        <v>17</v>
      </c>
      <c r="F4" s="5" t="s">
        <v>17</v>
      </c>
      <c r="G4" s="5" t="s">
        <v>22</v>
      </c>
      <c r="H4" s="7">
        <v>247</v>
      </c>
      <c r="I4" s="21">
        <f t="shared" si="0"/>
        <v>75.285600000000002</v>
      </c>
      <c r="J4" s="7">
        <v>200</v>
      </c>
      <c r="K4" s="7">
        <v>75</v>
      </c>
      <c r="L4" s="7">
        <v>75</v>
      </c>
      <c r="M4" s="7">
        <v>0</v>
      </c>
      <c r="N4" s="5" t="s">
        <v>23</v>
      </c>
      <c r="O4" s="9">
        <v>0.55277777777777781</v>
      </c>
      <c r="P4" s="5" t="s">
        <v>24</v>
      </c>
      <c r="Q4" s="5" t="s">
        <v>25</v>
      </c>
      <c r="R4" s="18">
        <v>134.1</v>
      </c>
      <c r="S4" s="7">
        <v>65.8</v>
      </c>
    </row>
    <row r="5" spans="1:19" ht="15" thickBot="1" x14ac:dyDescent="0.4">
      <c r="A5" s="10">
        <v>43180</v>
      </c>
      <c r="B5" s="12">
        <v>0.70138888888888884</v>
      </c>
      <c r="C5" s="12">
        <v>0.7104166666666667</v>
      </c>
      <c r="D5" s="11" t="s">
        <v>16</v>
      </c>
      <c r="E5" s="11" t="s">
        <v>17</v>
      </c>
      <c r="F5" s="11" t="s">
        <v>17</v>
      </c>
      <c r="G5" s="11" t="s">
        <v>22</v>
      </c>
      <c r="H5" s="13">
        <v>300</v>
      </c>
      <c r="I5" s="21">
        <f t="shared" si="0"/>
        <v>91.44</v>
      </c>
      <c r="J5" s="13">
        <v>159</v>
      </c>
      <c r="K5" s="13">
        <v>75</v>
      </c>
      <c r="L5" s="13">
        <v>75</v>
      </c>
      <c r="M5" s="13">
        <v>0</v>
      </c>
      <c r="N5" s="11" t="s">
        <v>26</v>
      </c>
      <c r="O5" s="15">
        <v>0.55972222222222223</v>
      </c>
      <c r="P5" s="11" t="s">
        <v>24</v>
      </c>
      <c r="Q5" s="11" t="s">
        <v>27</v>
      </c>
      <c r="R5" s="19">
        <v>262.8</v>
      </c>
      <c r="S5" s="13">
        <v>22.8</v>
      </c>
    </row>
    <row r="6" spans="1:19" ht="15" thickBot="1" x14ac:dyDescent="0.4">
      <c r="A6" s="4">
        <v>43180</v>
      </c>
      <c r="B6" s="6">
        <v>0.71388888888888891</v>
      </c>
      <c r="C6" s="6">
        <v>0.72083333333333333</v>
      </c>
      <c r="D6" s="5" t="s">
        <v>16</v>
      </c>
      <c r="E6" s="5" t="s">
        <v>17</v>
      </c>
      <c r="F6" s="5" t="s">
        <v>17</v>
      </c>
      <c r="G6" s="5" t="s">
        <v>22</v>
      </c>
      <c r="H6" s="7">
        <v>300</v>
      </c>
      <c r="I6" s="21">
        <f t="shared" si="0"/>
        <v>91.44</v>
      </c>
      <c r="J6" s="7">
        <v>117</v>
      </c>
      <c r="K6" s="7">
        <v>75</v>
      </c>
      <c r="L6" s="7">
        <v>75</v>
      </c>
      <c r="M6" s="7">
        <v>0</v>
      </c>
      <c r="N6" s="5" t="s">
        <v>26</v>
      </c>
      <c r="O6" s="9">
        <v>0.38611111111111113</v>
      </c>
      <c r="P6" s="5" t="s">
        <v>24</v>
      </c>
      <c r="Q6" s="5" t="s">
        <v>28</v>
      </c>
      <c r="R6" s="18">
        <v>264.3</v>
      </c>
      <c r="S6" s="7">
        <v>18.600000000000001</v>
      </c>
    </row>
    <row r="7" spans="1:19" ht="15" thickBot="1" x14ac:dyDescent="0.4">
      <c r="A7" s="10">
        <v>43181</v>
      </c>
      <c r="B7" s="12">
        <v>0.66041666666666665</v>
      </c>
      <c r="C7" s="12">
        <v>0.67013888888888884</v>
      </c>
      <c r="D7" s="11" t="s">
        <v>16</v>
      </c>
      <c r="E7" s="11" t="s">
        <v>17</v>
      </c>
      <c r="F7" s="11" t="s">
        <v>17</v>
      </c>
      <c r="G7" s="11" t="s">
        <v>29</v>
      </c>
      <c r="H7" s="13">
        <v>250</v>
      </c>
      <c r="I7" s="21">
        <f t="shared" si="0"/>
        <v>76.2</v>
      </c>
      <c r="J7" s="13">
        <v>316</v>
      </c>
      <c r="K7" s="13">
        <v>83</v>
      </c>
      <c r="L7" s="13">
        <v>83</v>
      </c>
      <c r="M7" s="13">
        <v>0</v>
      </c>
      <c r="N7" s="14"/>
      <c r="O7" s="15">
        <v>0.58750000000000002</v>
      </c>
      <c r="P7" s="11" t="s">
        <v>30</v>
      </c>
      <c r="Q7" s="11" t="s">
        <v>31</v>
      </c>
      <c r="R7" s="19">
        <v>257.3</v>
      </c>
      <c r="S7" s="13">
        <v>36.700000000000003</v>
      </c>
    </row>
    <row r="8" spans="1:19" ht="15" thickBot="1" x14ac:dyDescent="0.4">
      <c r="A8" s="4">
        <v>43181</v>
      </c>
      <c r="B8" s="6">
        <v>0.67361111111111116</v>
      </c>
      <c r="C8" s="6">
        <v>0.68263888888888891</v>
      </c>
      <c r="D8" s="5" t="s">
        <v>16</v>
      </c>
      <c r="E8" s="5" t="s">
        <v>17</v>
      </c>
      <c r="F8" s="5" t="s">
        <v>17</v>
      </c>
      <c r="G8" s="5" t="s">
        <v>29</v>
      </c>
      <c r="H8" s="7">
        <v>250</v>
      </c>
      <c r="I8" s="21">
        <f t="shared" si="0"/>
        <v>76.2</v>
      </c>
      <c r="J8" s="7">
        <v>288</v>
      </c>
      <c r="K8" s="7">
        <v>83</v>
      </c>
      <c r="L8" s="7">
        <v>83</v>
      </c>
      <c r="M8" s="7">
        <v>0</v>
      </c>
      <c r="N8" s="8"/>
      <c r="O8" s="9">
        <v>0.51666666666666672</v>
      </c>
      <c r="P8" s="5" t="s">
        <v>30</v>
      </c>
      <c r="Q8" s="5" t="s">
        <v>32</v>
      </c>
      <c r="R8" s="18">
        <v>259.39999999999998</v>
      </c>
      <c r="S8" s="7">
        <v>32.299999999999997</v>
      </c>
    </row>
    <row r="9" spans="1:19" ht="15" thickBot="1" x14ac:dyDescent="0.4">
      <c r="A9" s="10">
        <v>43181</v>
      </c>
      <c r="B9" s="12">
        <v>0.68888888888888899</v>
      </c>
      <c r="C9" s="12">
        <v>0.69930555555555562</v>
      </c>
      <c r="D9" s="11" t="s">
        <v>16</v>
      </c>
      <c r="E9" s="11" t="s">
        <v>17</v>
      </c>
      <c r="F9" s="11" t="s">
        <v>17</v>
      </c>
      <c r="G9" s="11" t="s">
        <v>29</v>
      </c>
      <c r="H9" s="13">
        <v>250</v>
      </c>
      <c r="I9" s="21">
        <f t="shared" si="0"/>
        <v>76.2</v>
      </c>
      <c r="J9" s="13">
        <v>441</v>
      </c>
      <c r="K9" s="13">
        <v>80</v>
      </c>
      <c r="L9" s="13">
        <v>80</v>
      </c>
      <c r="M9" s="13">
        <v>0</v>
      </c>
      <c r="N9" s="14"/>
      <c r="O9" s="15">
        <v>0.63472222222222219</v>
      </c>
      <c r="P9" s="11" t="s">
        <v>30</v>
      </c>
      <c r="Q9" s="11" t="s">
        <v>33</v>
      </c>
      <c r="R9" s="19">
        <v>261.60000000000002</v>
      </c>
      <c r="S9" s="13">
        <v>27.2</v>
      </c>
    </row>
    <row r="10" spans="1:19" ht="15" thickBot="1" x14ac:dyDescent="0.4">
      <c r="A10" s="4">
        <v>43182</v>
      </c>
      <c r="B10" s="6">
        <v>0.38125000000000003</v>
      </c>
      <c r="C10" s="6">
        <v>0.38750000000000001</v>
      </c>
      <c r="D10" s="5" t="s">
        <v>34</v>
      </c>
      <c r="E10" s="5" t="s">
        <v>17</v>
      </c>
      <c r="F10" s="5" t="s">
        <v>17</v>
      </c>
      <c r="G10" s="5" t="s">
        <v>35</v>
      </c>
      <c r="H10" s="7">
        <v>400</v>
      </c>
      <c r="I10" s="21">
        <f t="shared" si="0"/>
        <v>121.92</v>
      </c>
      <c r="J10" s="7">
        <v>109</v>
      </c>
      <c r="K10" s="7">
        <v>75</v>
      </c>
      <c r="L10" s="7">
        <v>65</v>
      </c>
      <c r="M10" s="7">
        <v>0</v>
      </c>
      <c r="N10" s="5" t="s">
        <v>36</v>
      </c>
      <c r="O10" s="9">
        <v>0.39027777777777778</v>
      </c>
      <c r="P10" s="5" t="s">
        <v>37</v>
      </c>
      <c r="Q10" s="5" t="s">
        <v>38</v>
      </c>
      <c r="R10" s="18">
        <v>103.5</v>
      </c>
      <c r="S10" s="7">
        <v>39.1</v>
      </c>
    </row>
    <row r="11" spans="1:19" ht="15" thickBot="1" x14ac:dyDescent="0.4">
      <c r="A11" s="10">
        <v>43182</v>
      </c>
      <c r="B11" s="12">
        <v>0.39166666666666666</v>
      </c>
      <c r="C11" s="12">
        <v>0.3972222222222222</v>
      </c>
      <c r="D11" s="11" t="s">
        <v>34</v>
      </c>
      <c r="E11" s="11" t="s">
        <v>17</v>
      </c>
      <c r="F11" s="11" t="s">
        <v>17</v>
      </c>
      <c r="G11" s="11" t="s">
        <v>35</v>
      </c>
      <c r="H11" s="13">
        <v>400</v>
      </c>
      <c r="I11" s="21">
        <f t="shared" si="0"/>
        <v>121.92</v>
      </c>
      <c r="J11" s="13">
        <v>124</v>
      </c>
      <c r="K11" s="13">
        <v>75</v>
      </c>
      <c r="L11" s="13">
        <v>65</v>
      </c>
      <c r="M11" s="13">
        <v>0</v>
      </c>
      <c r="N11" s="11" t="s">
        <v>36</v>
      </c>
      <c r="O11" s="15">
        <v>0.32916666666666666</v>
      </c>
      <c r="P11" s="11" t="s">
        <v>37</v>
      </c>
      <c r="Q11" s="11" t="s">
        <v>39</v>
      </c>
      <c r="R11" s="19">
        <v>105.4</v>
      </c>
      <c r="S11" s="13">
        <v>42.5</v>
      </c>
    </row>
    <row r="12" spans="1:19" ht="15" thickBot="1" x14ac:dyDescent="0.4">
      <c r="A12" s="4">
        <v>43182</v>
      </c>
      <c r="B12" s="6">
        <v>0.69652777777777775</v>
      </c>
      <c r="C12" s="6">
        <v>0.70763888888888893</v>
      </c>
      <c r="D12" s="5" t="s">
        <v>16</v>
      </c>
      <c r="E12" s="5" t="s">
        <v>17</v>
      </c>
      <c r="F12" s="5" t="s">
        <v>17</v>
      </c>
      <c r="G12" s="5" t="s">
        <v>22</v>
      </c>
      <c r="H12" s="7">
        <v>100</v>
      </c>
      <c r="I12" s="21">
        <f t="shared" si="0"/>
        <v>30.48</v>
      </c>
      <c r="J12" s="7">
        <v>386</v>
      </c>
      <c r="K12" s="7">
        <v>75</v>
      </c>
      <c r="L12" s="7">
        <v>75</v>
      </c>
      <c r="M12" s="7">
        <v>0</v>
      </c>
      <c r="N12" s="8"/>
      <c r="O12" s="9">
        <v>0.6777777777777777</v>
      </c>
      <c r="P12" s="5" t="s">
        <v>37</v>
      </c>
      <c r="Q12" s="5" t="s">
        <v>40</v>
      </c>
      <c r="R12" s="18">
        <v>263</v>
      </c>
      <c r="S12" s="7">
        <v>24.6</v>
      </c>
    </row>
    <row r="13" spans="1:19" ht="15" thickBot="1" x14ac:dyDescent="0.4">
      <c r="A13" s="10">
        <v>43182</v>
      </c>
      <c r="B13" s="12">
        <v>0.70972222222222225</v>
      </c>
      <c r="C13" s="12">
        <v>0.72222222222222221</v>
      </c>
      <c r="D13" s="11" t="s">
        <v>16</v>
      </c>
      <c r="E13" s="11" t="s">
        <v>17</v>
      </c>
      <c r="F13" s="11" t="s">
        <v>17</v>
      </c>
      <c r="G13" s="11" t="s">
        <v>22</v>
      </c>
      <c r="H13" s="13">
        <v>100</v>
      </c>
      <c r="I13" s="21">
        <f t="shared" si="0"/>
        <v>30.48</v>
      </c>
      <c r="J13" s="13">
        <v>392</v>
      </c>
      <c r="K13" s="13">
        <v>75</v>
      </c>
      <c r="L13" s="13">
        <v>75</v>
      </c>
      <c r="M13" s="13">
        <v>0</v>
      </c>
      <c r="N13" s="14"/>
      <c r="O13" s="15">
        <v>0.71388888888888891</v>
      </c>
      <c r="P13" s="11" t="s">
        <v>37</v>
      </c>
      <c r="Q13" s="11" t="s">
        <v>41</v>
      </c>
      <c r="R13" s="19">
        <v>264.7</v>
      </c>
      <c r="S13" s="13">
        <v>20.100000000000001</v>
      </c>
    </row>
    <row r="14" spans="1:19" ht="15" thickBot="1" x14ac:dyDescent="0.4">
      <c r="A14" s="4">
        <v>43184</v>
      </c>
      <c r="B14" s="6">
        <v>0.44305555555555554</v>
      </c>
      <c r="C14" s="6">
        <v>0.4465277777777778</v>
      </c>
      <c r="D14" s="5" t="s">
        <v>16</v>
      </c>
      <c r="E14" s="5" t="s">
        <v>45</v>
      </c>
      <c r="F14" s="5" t="s">
        <v>46</v>
      </c>
      <c r="G14" s="5" t="s">
        <v>22</v>
      </c>
      <c r="H14" s="7">
        <v>230</v>
      </c>
      <c r="I14" s="21">
        <f t="shared" si="0"/>
        <v>70.103999999999999</v>
      </c>
      <c r="J14" s="7">
        <v>92</v>
      </c>
      <c r="K14" s="7">
        <v>75</v>
      </c>
      <c r="L14" s="7">
        <v>75</v>
      </c>
      <c r="M14" s="7">
        <v>0</v>
      </c>
      <c r="N14" s="8"/>
      <c r="O14" s="9">
        <v>0.19722222222222222</v>
      </c>
      <c r="P14" s="5" t="s">
        <v>42</v>
      </c>
      <c r="Q14" s="5" t="s">
        <v>47</v>
      </c>
      <c r="R14" s="18">
        <v>118.3</v>
      </c>
      <c r="S14" s="7">
        <v>59.4</v>
      </c>
    </row>
    <row r="15" spans="1:19" ht="15" thickBot="1" x14ac:dyDescent="0.4">
      <c r="A15" s="10">
        <v>43184</v>
      </c>
      <c r="B15" s="12">
        <v>0.45694444444444443</v>
      </c>
      <c r="C15" s="12">
        <v>0.4604166666666667</v>
      </c>
      <c r="D15" s="11" t="s">
        <v>16</v>
      </c>
      <c r="E15" s="11" t="s">
        <v>45</v>
      </c>
      <c r="F15" s="11" t="s">
        <v>46</v>
      </c>
      <c r="G15" s="11" t="s">
        <v>22</v>
      </c>
      <c r="H15" s="13">
        <v>230</v>
      </c>
      <c r="I15" s="21">
        <f t="shared" si="0"/>
        <v>70.103999999999999</v>
      </c>
      <c r="J15" s="13">
        <v>108</v>
      </c>
      <c r="K15" s="13">
        <v>75</v>
      </c>
      <c r="L15" s="13">
        <v>75</v>
      </c>
      <c r="M15" s="13">
        <v>0</v>
      </c>
      <c r="N15" s="14"/>
      <c r="O15" s="15">
        <v>0.20277777777777781</v>
      </c>
      <c r="P15" s="11" t="s">
        <v>42</v>
      </c>
      <c r="Q15" s="11" t="s">
        <v>48</v>
      </c>
      <c r="R15" s="19">
        <v>124.3</v>
      </c>
      <c r="S15" s="13">
        <v>63.5</v>
      </c>
    </row>
    <row r="16" spans="1:19" ht="15" thickBot="1" x14ac:dyDescent="0.4">
      <c r="A16" s="4">
        <v>43184</v>
      </c>
      <c r="B16" s="6">
        <v>0.4694444444444445</v>
      </c>
      <c r="C16" s="6">
        <v>0.47152777777777777</v>
      </c>
      <c r="D16" s="5" t="s">
        <v>16</v>
      </c>
      <c r="E16" s="5" t="s">
        <v>45</v>
      </c>
      <c r="F16" s="5" t="s">
        <v>46</v>
      </c>
      <c r="G16" s="5" t="s">
        <v>22</v>
      </c>
      <c r="H16" s="7">
        <v>230</v>
      </c>
      <c r="I16" s="21">
        <f t="shared" si="0"/>
        <v>70.103999999999999</v>
      </c>
      <c r="J16" s="7">
        <v>73</v>
      </c>
      <c r="K16" s="7">
        <v>75</v>
      </c>
      <c r="L16" s="7">
        <v>75</v>
      </c>
      <c r="M16" s="7">
        <v>0</v>
      </c>
      <c r="N16" s="8"/>
      <c r="O16" s="9">
        <v>0.13333333333333333</v>
      </c>
      <c r="P16" s="5" t="s">
        <v>42</v>
      </c>
      <c r="Q16" s="5" t="s">
        <v>49</v>
      </c>
      <c r="R16" s="18">
        <v>131.4</v>
      </c>
      <c r="S16" s="7">
        <v>66.900000000000006</v>
      </c>
    </row>
    <row r="17" spans="1:19" ht="15" thickBot="1" x14ac:dyDescent="0.4">
      <c r="A17" s="4">
        <v>43184</v>
      </c>
      <c r="B17" s="6">
        <v>0.6777777777777777</v>
      </c>
      <c r="C17" s="6">
        <v>0.68819444444444444</v>
      </c>
      <c r="D17" s="5" t="s">
        <v>16</v>
      </c>
      <c r="E17" s="5" t="s">
        <v>17</v>
      </c>
      <c r="F17" s="5" t="s">
        <v>17</v>
      </c>
      <c r="G17" s="5" t="s">
        <v>22</v>
      </c>
      <c r="H17" s="7">
        <v>200</v>
      </c>
      <c r="I17" s="21">
        <f t="shared" si="0"/>
        <v>60.96</v>
      </c>
      <c r="J17" s="7">
        <v>354</v>
      </c>
      <c r="K17" s="7">
        <v>75</v>
      </c>
      <c r="L17" s="7">
        <v>75</v>
      </c>
      <c r="M17" s="7">
        <v>0</v>
      </c>
      <c r="N17" s="8"/>
      <c r="O17" s="9">
        <v>0.65555555555555556</v>
      </c>
      <c r="P17" s="5" t="s">
        <v>42</v>
      </c>
      <c r="Q17" s="5" t="s">
        <v>43</v>
      </c>
      <c r="R17" s="18">
        <v>261.39999999999998</v>
      </c>
      <c r="S17" s="7">
        <v>31.1</v>
      </c>
    </row>
    <row r="18" spans="1:19" ht="15" thickBot="1" x14ac:dyDescent="0.4">
      <c r="A18" s="10">
        <v>43184</v>
      </c>
      <c r="B18" s="12">
        <v>0.69861111111111107</v>
      </c>
      <c r="C18" s="12">
        <v>0.70277777777777783</v>
      </c>
      <c r="D18" s="11" t="s">
        <v>16</v>
      </c>
      <c r="E18" s="11" t="s">
        <v>45</v>
      </c>
      <c r="F18" s="11" t="s">
        <v>46</v>
      </c>
      <c r="G18" s="11" t="s">
        <v>22</v>
      </c>
      <c r="H18" s="13">
        <v>262</v>
      </c>
      <c r="I18" s="21">
        <f t="shared" si="0"/>
        <v>79.857600000000005</v>
      </c>
      <c r="J18" s="13">
        <v>117</v>
      </c>
      <c r="K18" s="13">
        <v>75</v>
      </c>
      <c r="L18" s="13">
        <v>75</v>
      </c>
      <c r="M18" s="13">
        <v>0</v>
      </c>
      <c r="N18" s="14"/>
      <c r="O18" s="15">
        <v>0.24027777777777778</v>
      </c>
      <c r="P18" s="11" t="s">
        <v>42</v>
      </c>
      <c r="Q18" s="11" t="s">
        <v>50</v>
      </c>
      <c r="R18" s="19">
        <v>264.2</v>
      </c>
      <c r="S18" s="13">
        <v>24</v>
      </c>
    </row>
    <row r="19" spans="1:19" ht="15" thickBot="1" x14ac:dyDescent="0.4">
      <c r="A19" s="4">
        <v>43184</v>
      </c>
      <c r="B19" s="6">
        <v>0.70763888888888893</v>
      </c>
      <c r="C19" s="6">
        <v>0.71250000000000002</v>
      </c>
      <c r="D19" s="5" t="s">
        <v>16</v>
      </c>
      <c r="E19" s="5" t="s">
        <v>45</v>
      </c>
      <c r="F19" s="5" t="s">
        <v>46</v>
      </c>
      <c r="G19" s="5" t="s">
        <v>22</v>
      </c>
      <c r="H19" s="7">
        <v>262</v>
      </c>
      <c r="I19" s="21">
        <f t="shared" si="0"/>
        <v>79.857600000000005</v>
      </c>
      <c r="J19" s="7">
        <v>135</v>
      </c>
      <c r="K19" s="7">
        <v>75</v>
      </c>
      <c r="L19" s="7">
        <v>75</v>
      </c>
      <c r="M19" s="7">
        <v>0</v>
      </c>
      <c r="N19" s="8"/>
      <c r="O19" s="9">
        <v>0.27499999999999997</v>
      </c>
      <c r="P19" s="5" t="s">
        <v>42</v>
      </c>
      <c r="Q19" s="5" t="s">
        <v>51</v>
      </c>
      <c r="R19" s="18">
        <v>265.3</v>
      </c>
      <c r="S19" s="7">
        <v>20.9</v>
      </c>
    </row>
    <row r="20" spans="1:19" ht="15" thickBot="1" x14ac:dyDescent="0.4">
      <c r="A20" s="10">
        <v>43184</v>
      </c>
      <c r="B20" s="12">
        <v>0.71805555555555556</v>
      </c>
      <c r="C20" s="12">
        <v>0.72152777777777777</v>
      </c>
      <c r="D20" s="11" t="s">
        <v>16</v>
      </c>
      <c r="E20" s="11" t="s">
        <v>45</v>
      </c>
      <c r="F20" s="11" t="s">
        <v>46</v>
      </c>
      <c r="G20" s="11" t="s">
        <v>22</v>
      </c>
      <c r="H20" s="13">
        <v>328</v>
      </c>
      <c r="I20" s="21">
        <f t="shared" si="0"/>
        <v>99.974400000000003</v>
      </c>
      <c r="J20" s="13">
        <v>77</v>
      </c>
      <c r="K20" s="13">
        <v>75</v>
      </c>
      <c r="L20" s="13">
        <v>75</v>
      </c>
      <c r="M20" s="13">
        <v>0</v>
      </c>
      <c r="N20" s="14"/>
      <c r="O20" s="15">
        <v>0.20555555555555557</v>
      </c>
      <c r="P20" s="11" t="s">
        <v>42</v>
      </c>
      <c r="Q20" s="11" t="s">
        <v>52</v>
      </c>
      <c r="R20" s="19">
        <v>266.5</v>
      </c>
      <c r="S20" s="13">
        <v>17.399999999999999</v>
      </c>
    </row>
    <row r="21" spans="1:19" ht="15" thickBot="1" x14ac:dyDescent="0.4">
      <c r="A21" s="4">
        <v>43184</v>
      </c>
      <c r="B21" s="6">
        <v>0.72986111111111107</v>
      </c>
      <c r="C21" s="6">
        <v>0.73333333333333339</v>
      </c>
      <c r="D21" s="5" t="s">
        <v>16</v>
      </c>
      <c r="E21" s="5" t="s">
        <v>45</v>
      </c>
      <c r="F21" s="5" t="s">
        <v>46</v>
      </c>
      <c r="G21" s="5" t="s">
        <v>22</v>
      </c>
      <c r="H21" s="7">
        <v>328</v>
      </c>
      <c r="I21" s="21">
        <f t="shared" si="0"/>
        <v>99.974400000000003</v>
      </c>
      <c r="J21" s="7">
        <v>77</v>
      </c>
      <c r="K21" s="7">
        <v>75</v>
      </c>
      <c r="L21" s="7">
        <v>75</v>
      </c>
      <c r="M21" s="7">
        <v>0</v>
      </c>
      <c r="N21" s="8"/>
      <c r="O21" s="9">
        <v>0.20555555555555557</v>
      </c>
      <c r="P21" s="5" t="s">
        <v>42</v>
      </c>
      <c r="Q21" s="5" t="s">
        <v>53</v>
      </c>
      <c r="R21" s="18">
        <v>267.89999999999998</v>
      </c>
      <c r="S21" s="7">
        <v>13.3</v>
      </c>
    </row>
    <row r="22" spans="1:19" ht="15" thickBot="1" x14ac:dyDescent="0.4">
      <c r="A22" s="10">
        <v>43184</v>
      </c>
      <c r="B22" s="12">
        <v>0.74791666666666667</v>
      </c>
      <c r="C22" s="12">
        <v>0.75902777777777775</v>
      </c>
      <c r="D22" s="11" t="s">
        <v>16</v>
      </c>
      <c r="E22" s="11" t="s">
        <v>17</v>
      </c>
      <c r="F22" s="11" t="s">
        <v>17</v>
      </c>
      <c r="G22" s="11" t="s">
        <v>29</v>
      </c>
      <c r="H22" s="13">
        <v>200</v>
      </c>
      <c r="I22" s="21">
        <f t="shared" si="0"/>
        <v>60.96</v>
      </c>
      <c r="J22" s="13">
        <v>385</v>
      </c>
      <c r="K22" s="13">
        <v>85</v>
      </c>
      <c r="L22" s="13">
        <v>85</v>
      </c>
      <c r="M22" s="13">
        <v>0</v>
      </c>
      <c r="N22" s="14"/>
      <c r="O22" s="15">
        <v>0.68194444444444446</v>
      </c>
      <c r="P22" s="11" t="s">
        <v>42</v>
      </c>
      <c r="Q22" s="11" t="s">
        <v>44</v>
      </c>
      <c r="R22" s="19">
        <v>269.89999999999998</v>
      </c>
      <c r="S22" s="13">
        <v>7.1</v>
      </c>
    </row>
    <row r="23" spans="1:19" ht="15" thickBot="1" x14ac:dyDescent="0.4">
      <c r="A23" s="10">
        <v>43185</v>
      </c>
      <c r="B23" s="12">
        <v>0.33611111111111108</v>
      </c>
      <c r="C23" s="12">
        <v>0.34513888888888888</v>
      </c>
      <c r="D23" s="11" t="s">
        <v>54</v>
      </c>
      <c r="E23" s="11" t="s">
        <v>17</v>
      </c>
      <c r="F23" s="11" t="s">
        <v>17</v>
      </c>
      <c r="G23" s="11" t="s">
        <v>35</v>
      </c>
      <c r="H23" s="13">
        <v>400</v>
      </c>
      <c r="I23" s="21">
        <f t="shared" si="0"/>
        <v>121.92</v>
      </c>
      <c r="J23" s="13">
        <v>197</v>
      </c>
      <c r="K23" s="13">
        <v>75</v>
      </c>
      <c r="L23" s="13">
        <v>65</v>
      </c>
      <c r="M23" s="13">
        <v>0</v>
      </c>
      <c r="N23" s="14"/>
      <c r="O23" s="15">
        <v>0.50694444444444442</v>
      </c>
      <c r="P23" s="11" t="s">
        <v>55</v>
      </c>
      <c r="Q23" s="11" t="s">
        <v>56</v>
      </c>
      <c r="R23" s="19">
        <v>95.7</v>
      </c>
      <c r="S23" s="13">
        <v>24.4</v>
      </c>
    </row>
    <row r="24" spans="1:19" ht="15" thickBot="1" x14ac:dyDescent="0.4">
      <c r="A24" s="4">
        <v>43185</v>
      </c>
      <c r="B24" s="6">
        <v>0.34791666666666665</v>
      </c>
      <c r="C24" s="6">
        <v>0.3576388888888889</v>
      </c>
      <c r="D24" s="5" t="s">
        <v>57</v>
      </c>
      <c r="E24" s="5" t="s">
        <v>17</v>
      </c>
      <c r="F24" s="5" t="s">
        <v>17</v>
      </c>
      <c r="G24" s="5" t="s">
        <v>35</v>
      </c>
      <c r="H24" s="7">
        <v>400</v>
      </c>
      <c r="I24" s="21">
        <f t="shared" si="0"/>
        <v>121.92</v>
      </c>
      <c r="J24" s="7">
        <v>237</v>
      </c>
      <c r="K24" s="7">
        <v>75</v>
      </c>
      <c r="L24" s="7">
        <v>65</v>
      </c>
      <c r="M24" s="7">
        <v>0</v>
      </c>
      <c r="N24" s="8"/>
      <c r="O24" s="9">
        <v>0.57361111111111118</v>
      </c>
      <c r="P24" s="5" t="s">
        <v>55</v>
      </c>
      <c r="Q24" s="5" t="s">
        <v>58</v>
      </c>
      <c r="R24" s="18">
        <v>97.2</v>
      </c>
      <c r="S24" s="7">
        <v>28.5</v>
      </c>
    </row>
    <row r="25" spans="1:19" ht="15" thickBot="1" x14ac:dyDescent="0.4">
      <c r="A25" s="10">
        <v>43185</v>
      </c>
      <c r="B25" s="12">
        <v>0.37222222222222223</v>
      </c>
      <c r="C25" s="12">
        <v>0.38055555555555554</v>
      </c>
      <c r="D25" s="11" t="s">
        <v>59</v>
      </c>
      <c r="E25" s="11" t="s">
        <v>17</v>
      </c>
      <c r="F25" s="11" t="s">
        <v>17</v>
      </c>
      <c r="G25" s="11" t="s">
        <v>35</v>
      </c>
      <c r="H25" s="13">
        <v>400</v>
      </c>
      <c r="I25" s="21">
        <f t="shared" si="0"/>
        <v>121.92</v>
      </c>
      <c r="J25" s="13">
        <v>185</v>
      </c>
      <c r="K25" s="13">
        <v>75</v>
      </c>
      <c r="L25" s="13">
        <v>65</v>
      </c>
      <c r="M25" s="13">
        <v>0</v>
      </c>
      <c r="N25" s="14"/>
      <c r="O25" s="15">
        <v>0.49305555555555558</v>
      </c>
      <c r="P25" s="11" t="s">
        <v>55</v>
      </c>
      <c r="Q25" s="11" t="s">
        <v>60</v>
      </c>
      <c r="R25" s="19">
        <v>100.7</v>
      </c>
      <c r="S25" s="13">
        <v>36.700000000000003</v>
      </c>
    </row>
    <row r="26" spans="1:19" ht="15" thickBot="1" x14ac:dyDescent="0.4">
      <c r="A26" s="4">
        <v>43185</v>
      </c>
      <c r="B26" s="6">
        <v>0.38680555555555557</v>
      </c>
      <c r="C26" s="6">
        <v>0.39652777777777781</v>
      </c>
      <c r="D26" s="5" t="s">
        <v>34</v>
      </c>
      <c r="E26" s="5" t="s">
        <v>17</v>
      </c>
      <c r="F26" s="5" t="s">
        <v>17</v>
      </c>
      <c r="G26" s="5" t="s">
        <v>35</v>
      </c>
      <c r="H26" s="7">
        <v>400</v>
      </c>
      <c r="I26" s="21">
        <f t="shared" si="0"/>
        <v>121.92</v>
      </c>
      <c r="J26" s="7">
        <v>213</v>
      </c>
      <c r="K26" s="7">
        <v>75</v>
      </c>
      <c r="L26" s="7">
        <v>65</v>
      </c>
      <c r="M26" s="7">
        <v>0</v>
      </c>
      <c r="N26" s="8"/>
      <c r="O26" s="9">
        <v>0.59861111111111109</v>
      </c>
      <c r="P26" s="5" t="s">
        <v>55</v>
      </c>
      <c r="Q26" s="5" t="s">
        <v>61</v>
      </c>
      <c r="R26" s="18">
        <v>103.2</v>
      </c>
      <c r="S26" s="7">
        <v>41.6</v>
      </c>
    </row>
    <row r="27" spans="1:19" ht="15" thickBot="1" x14ac:dyDescent="0.4">
      <c r="A27" s="10">
        <v>43185</v>
      </c>
      <c r="B27" s="12">
        <v>0.40069444444444446</v>
      </c>
      <c r="C27" s="12">
        <v>0.40833333333333338</v>
      </c>
      <c r="D27" s="11" t="s">
        <v>62</v>
      </c>
      <c r="E27" s="11" t="s">
        <v>17</v>
      </c>
      <c r="F27" s="11" t="s">
        <v>17</v>
      </c>
      <c r="G27" s="11" t="s">
        <v>35</v>
      </c>
      <c r="H27" s="13">
        <v>400</v>
      </c>
      <c r="I27" s="21">
        <f t="shared" si="0"/>
        <v>121.92</v>
      </c>
      <c r="J27" s="13">
        <v>131</v>
      </c>
      <c r="K27" s="13">
        <v>75</v>
      </c>
      <c r="L27" s="13">
        <v>65</v>
      </c>
      <c r="M27" s="13">
        <v>0</v>
      </c>
      <c r="N27" s="14"/>
      <c r="O27" s="15">
        <v>0.43333333333333335</v>
      </c>
      <c r="P27" s="11" t="s">
        <v>55</v>
      </c>
      <c r="Q27" s="11" t="s">
        <v>63</v>
      </c>
      <c r="R27" s="19">
        <v>105.8</v>
      </c>
      <c r="S27" s="13">
        <v>46.2</v>
      </c>
    </row>
    <row r="28" spans="1:19" ht="15" thickBot="1" x14ac:dyDescent="0.4">
      <c r="A28" s="4">
        <v>43185</v>
      </c>
      <c r="B28" s="6">
        <v>0.41388888888888892</v>
      </c>
      <c r="C28" s="6">
        <v>0.42291666666666666</v>
      </c>
      <c r="D28" s="5" t="s">
        <v>64</v>
      </c>
      <c r="E28" s="5" t="s">
        <v>17</v>
      </c>
      <c r="F28" s="5" t="s">
        <v>17</v>
      </c>
      <c r="G28" s="5" t="s">
        <v>35</v>
      </c>
      <c r="H28" s="7">
        <v>400</v>
      </c>
      <c r="I28" s="21">
        <f t="shared" si="0"/>
        <v>121.92</v>
      </c>
      <c r="J28" s="7">
        <v>136</v>
      </c>
      <c r="K28" s="7">
        <v>65</v>
      </c>
      <c r="L28" s="7">
        <v>65</v>
      </c>
      <c r="M28" s="7">
        <v>0</v>
      </c>
      <c r="N28" s="8"/>
      <c r="O28" s="9">
        <v>0.55555555555555558</v>
      </c>
      <c r="P28" s="5" t="s">
        <v>55</v>
      </c>
      <c r="Q28" s="5" t="s">
        <v>65</v>
      </c>
      <c r="R28" s="18">
        <v>108.8</v>
      </c>
      <c r="S28" s="7">
        <v>50.5</v>
      </c>
    </row>
    <row r="29" spans="1:19" ht="15" thickBot="1" x14ac:dyDescent="0.4">
      <c r="A29" s="10">
        <v>43185</v>
      </c>
      <c r="B29" s="12">
        <v>0.67638888888888893</v>
      </c>
      <c r="C29" s="12">
        <v>0.68541666666666667</v>
      </c>
      <c r="D29" s="11" t="s">
        <v>64</v>
      </c>
      <c r="E29" s="11" t="s">
        <v>17</v>
      </c>
      <c r="F29" s="11" t="s">
        <v>17</v>
      </c>
      <c r="G29" s="11" t="s">
        <v>35</v>
      </c>
      <c r="H29" s="13">
        <v>400</v>
      </c>
      <c r="I29" s="21">
        <f t="shared" si="0"/>
        <v>121.92</v>
      </c>
      <c r="J29" s="13">
        <v>120</v>
      </c>
      <c r="K29" s="13">
        <v>65</v>
      </c>
      <c r="L29" s="13">
        <v>65</v>
      </c>
      <c r="M29" s="13">
        <v>0</v>
      </c>
      <c r="N29" s="14"/>
      <c r="O29" s="15">
        <v>0.52361111111111114</v>
      </c>
      <c r="P29" s="11" t="s">
        <v>55</v>
      </c>
      <c r="Q29" s="11" t="s">
        <v>66</v>
      </c>
      <c r="R29" s="19">
        <v>261.60000000000002</v>
      </c>
      <c r="S29" s="13">
        <v>31.6</v>
      </c>
    </row>
    <row r="30" spans="1:19" ht="15" thickBot="1" x14ac:dyDescent="0.4">
      <c r="A30" s="4">
        <v>43186</v>
      </c>
      <c r="B30" s="6">
        <v>0.3430555555555555</v>
      </c>
      <c r="C30" s="6">
        <v>0.3527777777777778</v>
      </c>
      <c r="D30" s="5" t="s">
        <v>67</v>
      </c>
      <c r="E30" s="5" t="s">
        <v>17</v>
      </c>
      <c r="F30" s="5" t="s">
        <v>17</v>
      </c>
      <c r="G30" s="5" t="s">
        <v>35</v>
      </c>
      <c r="H30" s="7">
        <v>400</v>
      </c>
      <c r="I30" s="21">
        <f t="shared" si="0"/>
        <v>121.92</v>
      </c>
      <c r="J30" s="7">
        <v>270</v>
      </c>
      <c r="K30" s="7">
        <v>75</v>
      </c>
      <c r="L30" s="7">
        <v>65</v>
      </c>
      <c r="M30" s="7">
        <v>0</v>
      </c>
      <c r="N30" s="8"/>
      <c r="O30" s="9">
        <v>0.55555555555555558</v>
      </c>
      <c r="P30" s="5" t="s">
        <v>68</v>
      </c>
      <c r="Q30" s="5" t="s">
        <v>69</v>
      </c>
      <c r="R30" s="18">
        <v>96.2</v>
      </c>
      <c r="S30" s="7">
        <v>27</v>
      </c>
    </row>
    <row r="31" spans="1:19" ht="15" thickBot="1" x14ac:dyDescent="0.4">
      <c r="A31" s="10">
        <v>43186</v>
      </c>
      <c r="B31" s="12">
        <v>0.36180555555555555</v>
      </c>
      <c r="C31" s="12">
        <v>0.37083333333333335</v>
      </c>
      <c r="D31" s="11" t="s">
        <v>70</v>
      </c>
      <c r="E31" s="11" t="s">
        <v>17</v>
      </c>
      <c r="F31" s="11" t="s">
        <v>17</v>
      </c>
      <c r="G31" s="11" t="s">
        <v>35</v>
      </c>
      <c r="H31" s="13">
        <v>400</v>
      </c>
      <c r="I31" s="21">
        <f t="shared" si="0"/>
        <v>121.92</v>
      </c>
      <c r="J31" s="13">
        <v>246</v>
      </c>
      <c r="K31" s="13">
        <v>75</v>
      </c>
      <c r="L31" s="13">
        <v>65</v>
      </c>
      <c r="M31" s="13">
        <v>0</v>
      </c>
      <c r="N31" s="14"/>
      <c r="O31" s="15">
        <v>0.53055555555555556</v>
      </c>
      <c r="P31" s="11" t="s">
        <v>68</v>
      </c>
      <c r="Q31" s="11" t="s">
        <v>71</v>
      </c>
      <c r="R31" s="19">
        <v>98.7</v>
      </c>
      <c r="S31" s="13">
        <v>33.4</v>
      </c>
    </row>
    <row r="32" spans="1:19" ht="15" thickBot="1" x14ac:dyDescent="0.4">
      <c r="A32" s="4">
        <v>43186</v>
      </c>
      <c r="B32" s="6">
        <v>0.3923611111111111</v>
      </c>
      <c r="C32" s="6">
        <v>0.40208333333333335</v>
      </c>
      <c r="D32" s="5" t="s">
        <v>72</v>
      </c>
      <c r="E32" s="5" t="s">
        <v>17</v>
      </c>
      <c r="F32" s="5" t="s">
        <v>17</v>
      </c>
      <c r="G32" s="5" t="s">
        <v>35</v>
      </c>
      <c r="H32" s="7">
        <v>400</v>
      </c>
      <c r="I32" s="21">
        <f t="shared" si="0"/>
        <v>121.92</v>
      </c>
      <c r="J32" s="7">
        <v>270</v>
      </c>
      <c r="K32" s="7">
        <v>75</v>
      </c>
      <c r="L32" s="7">
        <v>65</v>
      </c>
      <c r="M32" s="7">
        <v>0</v>
      </c>
      <c r="N32" s="8"/>
      <c r="O32" s="9">
        <v>0.58194444444444449</v>
      </c>
      <c r="P32" s="5" t="s">
        <v>68</v>
      </c>
      <c r="Q32" s="5" t="s">
        <v>73</v>
      </c>
      <c r="R32" s="18">
        <v>103.7</v>
      </c>
      <c r="S32" s="7">
        <v>43.7</v>
      </c>
    </row>
    <row r="33" spans="1:19" ht="15" thickBot="1" x14ac:dyDescent="0.4">
      <c r="A33" s="10">
        <v>43187</v>
      </c>
      <c r="B33" s="12">
        <v>0.40763888888888888</v>
      </c>
      <c r="C33" s="12">
        <v>0.41319444444444442</v>
      </c>
      <c r="D33" s="11" t="s">
        <v>74</v>
      </c>
      <c r="E33" s="11" t="s">
        <v>45</v>
      </c>
      <c r="F33" s="11" t="s">
        <v>46</v>
      </c>
      <c r="G33" s="11" t="s">
        <v>75</v>
      </c>
      <c r="H33" s="13">
        <v>236</v>
      </c>
      <c r="I33" s="21">
        <f t="shared" si="0"/>
        <v>71.9328</v>
      </c>
      <c r="J33" s="13">
        <v>168</v>
      </c>
      <c r="K33" s="13">
        <v>75</v>
      </c>
      <c r="L33" s="13">
        <v>75</v>
      </c>
      <c r="M33" s="13">
        <v>0</v>
      </c>
      <c r="N33" s="14"/>
      <c r="O33" s="15">
        <v>0.35972222222222222</v>
      </c>
      <c r="P33" s="11" t="s">
        <v>76</v>
      </c>
      <c r="Q33" s="11" t="s">
        <v>77</v>
      </c>
      <c r="R33" s="19">
        <v>106.4</v>
      </c>
      <c r="S33" s="13">
        <v>48.9</v>
      </c>
    </row>
    <row r="34" spans="1:19" ht="15" thickBot="1" x14ac:dyDescent="0.4">
      <c r="A34" s="4">
        <v>43187</v>
      </c>
      <c r="B34" s="6">
        <v>0.4152777777777778</v>
      </c>
      <c r="C34" s="6">
        <v>0.41875000000000001</v>
      </c>
      <c r="D34" s="5" t="s">
        <v>74</v>
      </c>
      <c r="E34" s="5" t="s">
        <v>45</v>
      </c>
      <c r="F34" s="5" t="s">
        <v>46</v>
      </c>
      <c r="G34" s="5" t="s">
        <v>75</v>
      </c>
      <c r="H34" s="7">
        <v>236</v>
      </c>
      <c r="I34" s="21">
        <f t="shared" si="0"/>
        <v>71.9328</v>
      </c>
      <c r="J34" s="7">
        <v>27</v>
      </c>
      <c r="K34" s="7">
        <v>75</v>
      </c>
      <c r="L34" s="7">
        <v>75</v>
      </c>
      <c r="M34" s="7">
        <v>0</v>
      </c>
      <c r="N34" s="8"/>
      <c r="O34" s="9">
        <v>0.19999999999999998</v>
      </c>
      <c r="P34" s="5" t="s">
        <v>76</v>
      </c>
      <c r="Q34" s="5" t="s">
        <v>78</v>
      </c>
      <c r="R34" s="18">
        <v>108.1</v>
      </c>
      <c r="S34" s="7">
        <v>51.4</v>
      </c>
    </row>
    <row r="35" spans="1:19" ht="15" thickBot="1" x14ac:dyDescent="0.4">
      <c r="A35" s="10">
        <v>43187</v>
      </c>
      <c r="B35" s="12">
        <v>0.43472222222222223</v>
      </c>
      <c r="C35" s="12">
        <v>0.43541666666666662</v>
      </c>
      <c r="D35" s="11" t="s">
        <v>74</v>
      </c>
      <c r="E35" s="11" t="s">
        <v>45</v>
      </c>
      <c r="F35" s="11" t="s">
        <v>79</v>
      </c>
      <c r="G35" s="11" t="s">
        <v>75</v>
      </c>
      <c r="H35" s="13">
        <v>400</v>
      </c>
      <c r="I35" s="21">
        <f t="shared" si="0"/>
        <v>121.92</v>
      </c>
      <c r="J35" s="13">
        <v>9</v>
      </c>
      <c r="K35" s="13">
        <v>75</v>
      </c>
      <c r="L35" s="13">
        <v>75</v>
      </c>
      <c r="M35" s="13">
        <v>0</v>
      </c>
      <c r="N35" s="11" t="s">
        <v>80</v>
      </c>
      <c r="O35" s="15">
        <v>6.1111111111111116E-2</v>
      </c>
      <c r="P35" s="11" t="s">
        <v>76</v>
      </c>
      <c r="Q35" s="11" t="s">
        <v>81</v>
      </c>
      <c r="R35" s="19">
        <v>113.6</v>
      </c>
      <c r="S35" s="13">
        <v>57.7</v>
      </c>
    </row>
    <row r="36" spans="1:19" ht="15" thickBot="1" x14ac:dyDescent="0.4">
      <c r="A36" s="4">
        <v>43187</v>
      </c>
      <c r="B36" s="6">
        <v>0.4381944444444445</v>
      </c>
      <c r="C36" s="6">
        <v>0.44236111111111115</v>
      </c>
      <c r="D36" s="5" t="s">
        <v>74</v>
      </c>
      <c r="E36" s="5" t="s">
        <v>45</v>
      </c>
      <c r="F36" s="5" t="s">
        <v>79</v>
      </c>
      <c r="G36" s="5" t="s">
        <v>75</v>
      </c>
      <c r="H36" s="7">
        <v>400</v>
      </c>
      <c r="I36" s="21">
        <f t="shared" si="0"/>
        <v>121.92</v>
      </c>
      <c r="J36" s="7">
        <v>10</v>
      </c>
      <c r="K36" s="7">
        <v>75</v>
      </c>
      <c r="L36" s="7">
        <v>75</v>
      </c>
      <c r="M36" s="7">
        <v>0</v>
      </c>
      <c r="N36" s="5" t="s">
        <v>80</v>
      </c>
      <c r="O36" s="9">
        <v>0.24305555555555555</v>
      </c>
      <c r="P36" s="5" t="s">
        <v>76</v>
      </c>
      <c r="Q36" s="5" t="s">
        <v>82</v>
      </c>
      <c r="R36" s="18">
        <v>114.8</v>
      </c>
      <c r="S36" s="7">
        <v>58.8</v>
      </c>
    </row>
    <row r="37" spans="1:19" ht="15" thickBot="1" x14ac:dyDescent="0.4">
      <c r="A37" s="10">
        <v>43187</v>
      </c>
      <c r="B37" s="12">
        <v>0.44375000000000003</v>
      </c>
      <c r="C37" s="12">
        <v>0.45069444444444445</v>
      </c>
      <c r="D37" s="11" t="s">
        <v>74</v>
      </c>
      <c r="E37" s="11" t="s">
        <v>45</v>
      </c>
      <c r="F37" s="11" t="s">
        <v>79</v>
      </c>
      <c r="G37" s="11" t="s">
        <v>75</v>
      </c>
      <c r="H37" s="13">
        <v>400</v>
      </c>
      <c r="I37" s="21">
        <f t="shared" si="0"/>
        <v>121.92</v>
      </c>
      <c r="J37" s="13">
        <v>33</v>
      </c>
      <c r="K37" s="13">
        <v>75</v>
      </c>
      <c r="L37" s="13">
        <v>75</v>
      </c>
      <c r="M37" s="13">
        <v>0</v>
      </c>
      <c r="N37" s="11" t="s">
        <v>80</v>
      </c>
      <c r="O37" s="15">
        <v>0.41388888888888892</v>
      </c>
      <c r="P37" s="11" t="s">
        <v>76</v>
      </c>
      <c r="Q37" s="11" t="s">
        <v>83</v>
      </c>
      <c r="R37" s="19">
        <v>116.8</v>
      </c>
      <c r="S37" s="13">
        <v>60.5</v>
      </c>
    </row>
    <row r="38" spans="1:19" ht="15" thickBot="1" x14ac:dyDescent="0.4">
      <c r="A38" s="4">
        <v>43187</v>
      </c>
      <c r="B38" s="6">
        <v>0.46388888888888885</v>
      </c>
      <c r="C38" s="6">
        <v>0.47013888888888888</v>
      </c>
      <c r="D38" s="5" t="s">
        <v>74</v>
      </c>
      <c r="E38" s="5" t="s">
        <v>45</v>
      </c>
      <c r="F38" s="5" t="s">
        <v>79</v>
      </c>
      <c r="G38" s="5" t="s">
        <v>75</v>
      </c>
      <c r="H38" s="7">
        <v>400</v>
      </c>
      <c r="I38" s="21">
        <f t="shared" si="0"/>
        <v>121.92</v>
      </c>
      <c r="J38" s="7">
        <v>78</v>
      </c>
      <c r="K38" s="7">
        <v>75</v>
      </c>
      <c r="L38" s="7">
        <v>75</v>
      </c>
      <c r="M38" s="7">
        <v>0</v>
      </c>
      <c r="N38" s="5" t="s">
        <v>84</v>
      </c>
      <c r="O38" s="9">
        <v>0.3666666666666667</v>
      </c>
      <c r="P38" s="5" t="s">
        <v>76</v>
      </c>
      <c r="Q38" s="5" t="s">
        <v>85</v>
      </c>
      <c r="R38" s="18">
        <v>126.2</v>
      </c>
      <c r="S38" s="7">
        <v>66.400000000000006</v>
      </c>
    </row>
    <row r="39" spans="1:19" ht="15" thickBot="1" x14ac:dyDescent="0.4">
      <c r="A39" s="10">
        <v>43187</v>
      </c>
      <c r="B39" s="12">
        <v>0.47569444444444442</v>
      </c>
      <c r="C39" s="12">
        <v>0.4826388888888889</v>
      </c>
      <c r="D39" s="11" t="s">
        <v>74</v>
      </c>
      <c r="E39" s="11" t="s">
        <v>45</v>
      </c>
      <c r="F39" s="11" t="s">
        <v>79</v>
      </c>
      <c r="G39" s="11" t="s">
        <v>75</v>
      </c>
      <c r="H39" s="13">
        <v>400</v>
      </c>
      <c r="I39" s="21">
        <f t="shared" si="0"/>
        <v>121.92</v>
      </c>
      <c r="J39" s="13">
        <v>218</v>
      </c>
      <c r="K39" s="13">
        <v>75</v>
      </c>
      <c r="L39" s="13">
        <v>75</v>
      </c>
      <c r="M39" s="13">
        <v>0</v>
      </c>
      <c r="N39" s="14"/>
      <c r="O39" s="15">
        <v>0.4291666666666667</v>
      </c>
      <c r="P39" s="11" t="s">
        <v>76</v>
      </c>
      <c r="Q39" s="11" t="s">
        <v>86</v>
      </c>
      <c r="R39" s="19">
        <v>133.9</v>
      </c>
      <c r="S39" s="13">
        <v>69.5</v>
      </c>
    </row>
    <row r="40" spans="1:19" ht="15" thickBot="1" x14ac:dyDescent="0.4">
      <c r="A40" s="4">
        <v>43187</v>
      </c>
      <c r="B40" s="6">
        <v>0.48402777777777778</v>
      </c>
      <c r="C40" s="6">
        <v>0.49027777777777781</v>
      </c>
      <c r="D40" s="5" t="s">
        <v>74</v>
      </c>
      <c r="E40" s="5" t="s">
        <v>45</v>
      </c>
      <c r="F40" s="5" t="s">
        <v>79</v>
      </c>
      <c r="G40" s="5" t="s">
        <v>75</v>
      </c>
      <c r="H40" s="7">
        <v>400</v>
      </c>
      <c r="I40" s="21">
        <f t="shared" si="0"/>
        <v>121.92</v>
      </c>
      <c r="J40" s="7">
        <v>102</v>
      </c>
      <c r="K40" s="7">
        <v>75</v>
      </c>
      <c r="L40" s="7">
        <v>75</v>
      </c>
      <c r="M40" s="7">
        <v>0</v>
      </c>
      <c r="N40" s="8"/>
      <c r="O40" s="9">
        <v>0.37222222222222223</v>
      </c>
      <c r="P40" s="5" t="s">
        <v>76</v>
      </c>
      <c r="Q40" s="5" t="s">
        <v>87</v>
      </c>
      <c r="R40" s="18">
        <v>140.80000000000001</v>
      </c>
      <c r="S40" s="7">
        <v>71.400000000000006</v>
      </c>
    </row>
    <row r="41" spans="1:19" ht="15" thickBot="1" x14ac:dyDescent="0.4">
      <c r="A41" s="10">
        <v>43187</v>
      </c>
      <c r="B41" s="12">
        <v>0.49722222222222223</v>
      </c>
      <c r="C41" s="12">
        <v>0.50138888888888888</v>
      </c>
      <c r="D41" s="11" t="s">
        <v>74</v>
      </c>
      <c r="E41" s="11" t="s">
        <v>45</v>
      </c>
      <c r="F41" s="11" t="s">
        <v>79</v>
      </c>
      <c r="G41" s="11" t="s">
        <v>75</v>
      </c>
      <c r="H41" s="13">
        <v>400</v>
      </c>
      <c r="I41" s="21">
        <f t="shared" si="0"/>
        <v>121.92</v>
      </c>
      <c r="J41" s="13">
        <v>135</v>
      </c>
      <c r="K41" s="13">
        <v>75</v>
      </c>
      <c r="L41" s="13">
        <v>75</v>
      </c>
      <c r="M41" s="13">
        <v>0</v>
      </c>
      <c r="N41" s="14"/>
      <c r="O41" s="15">
        <v>0.26527777777777778</v>
      </c>
      <c r="P41" s="11" t="s">
        <v>76</v>
      </c>
      <c r="Q41" s="11" t="s">
        <v>88</v>
      </c>
      <c r="R41" s="19">
        <v>154.5</v>
      </c>
      <c r="S41" s="13">
        <v>73.900000000000006</v>
      </c>
    </row>
    <row r="42" spans="1:19" ht="15" thickBot="1" x14ac:dyDescent="0.4">
      <c r="A42" s="4">
        <v>43187</v>
      </c>
      <c r="B42" s="6">
        <v>0.70138888888888884</v>
      </c>
      <c r="C42" s="6">
        <v>0.70763888888888893</v>
      </c>
      <c r="D42" s="5" t="s">
        <v>74</v>
      </c>
      <c r="E42" s="5" t="s">
        <v>45</v>
      </c>
      <c r="F42" s="5" t="s">
        <v>89</v>
      </c>
      <c r="G42" s="5" t="s">
        <v>75</v>
      </c>
      <c r="H42" s="7">
        <v>158</v>
      </c>
      <c r="I42" s="21">
        <f t="shared" si="0"/>
        <v>48.1584</v>
      </c>
      <c r="J42" s="7">
        <v>200</v>
      </c>
      <c r="K42" s="7">
        <v>75</v>
      </c>
      <c r="L42" s="7">
        <v>75</v>
      </c>
      <c r="M42" s="7">
        <v>0</v>
      </c>
      <c r="N42" s="8"/>
      <c r="O42" s="9">
        <v>0.39999999999999997</v>
      </c>
      <c r="P42" s="5" t="s">
        <v>76</v>
      </c>
      <c r="Q42" s="5" t="s">
        <v>90</v>
      </c>
      <c r="R42" s="18">
        <v>265.8</v>
      </c>
      <c r="S42" s="7">
        <v>23.2</v>
      </c>
    </row>
    <row r="43" spans="1:19" ht="15" thickBot="1" x14ac:dyDescent="0.4">
      <c r="A43" s="10">
        <v>43187</v>
      </c>
      <c r="B43" s="12">
        <v>0.7104166666666667</v>
      </c>
      <c r="C43" s="12">
        <v>0.71666666666666667</v>
      </c>
      <c r="D43" s="11" t="s">
        <v>74</v>
      </c>
      <c r="E43" s="11" t="s">
        <v>45</v>
      </c>
      <c r="F43" s="11" t="s">
        <v>89</v>
      </c>
      <c r="G43" s="11" t="s">
        <v>75</v>
      </c>
      <c r="H43" s="13">
        <v>158</v>
      </c>
      <c r="I43" s="21">
        <f t="shared" si="0"/>
        <v>48.1584</v>
      </c>
      <c r="J43" s="13">
        <v>165</v>
      </c>
      <c r="K43" s="13">
        <v>75</v>
      </c>
      <c r="L43" s="13">
        <v>75</v>
      </c>
      <c r="M43" s="13">
        <v>0</v>
      </c>
      <c r="N43" s="14"/>
      <c r="O43" s="15">
        <v>0.40277777777777773</v>
      </c>
      <c r="P43" s="11" t="s">
        <v>76</v>
      </c>
      <c r="Q43" s="11" t="s">
        <v>91</v>
      </c>
      <c r="R43" s="19">
        <v>266.89999999999998</v>
      </c>
      <c r="S43" s="13">
        <v>20.100000000000001</v>
      </c>
    </row>
    <row r="44" spans="1:19" ht="15" thickBot="1" x14ac:dyDescent="0.4">
      <c r="A44" s="4">
        <v>43188</v>
      </c>
      <c r="B44" s="6">
        <v>0.62569444444444444</v>
      </c>
      <c r="C44" s="6">
        <v>0.63472222222222219</v>
      </c>
      <c r="D44" s="5" t="s">
        <v>92</v>
      </c>
      <c r="E44" s="5" t="s">
        <v>17</v>
      </c>
      <c r="F44" s="5" t="s">
        <v>17</v>
      </c>
      <c r="G44" s="5" t="s">
        <v>29</v>
      </c>
      <c r="H44" s="7">
        <v>328</v>
      </c>
      <c r="I44" s="21">
        <f t="shared" si="0"/>
        <v>99.974400000000003</v>
      </c>
      <c r="J44" s="7">
        <v>352</v>
      </c>
      <c r="K44" s="7">
        <v>88</v>
      </c>
      <c r="L44" s="7">
        <v>88</v>
      </c>
      <c r="M44" s="7">
        <v>0</v>
      </c>
      <c r="N44" s="8"/>
      <c r="O44" s="9">
        <v>0.57916666666666672</v>
      </c>
      <c r="P44" s="5" t="s">
        <v>93</v>
      </c>
      <c r="Q44" s="5" t="s">
        <v>94</v>
      </c>
      <c r="R44" s="18">
        <v>254.5</v>
      </c>
      <c r="S44" s="7">
        <v>48.8</v>
      </c>
    </row>
    <row r="45" spans="1:19" ht="15" thickBot="1" x14ac:dyDescent="0.4">
      <c r="A45" s="10">
        <v>43188</v>
      </c>
      <c r="B45" s="12">
        <v>0.63750000000000007</v>
      </c>
      <c r="C45" s="12">
        <v>0.64444444444444449</v>
      </c>
      <c r="D45" s="11" t="s">
        <v>92</v>
      </c>
      <c r="E45" s="11" t="s">
        <v>17</v>
      </c>
      <c r="F45" s="11" t="s">
        <v>17</v>
      </c>
      <c r="G45" s="11" t="s">
        <v>29</v>
      </c>
      <c r="H45" s="13">
        <v>328</v>
      </c>
      <c r="I45" s="21">
        <f t="shared" si="0"/>
        <v>99.974400000000003</v>
      </c>
      <c r="J45" s="13">
        <v>268</v>
      </c>
      <c r="K45" s="13">
        <v>88</v>
      </c>
      <c r="L45" s="13">
        <v>88</v>
      </c>
      <c r="M45" s="13">
        <v>0</v>
      </c>
      <c r="N45" s="14"/>
      <c r="O45" s="15">
        <v>0.42222222222222222</v>
      </c>
      <c r="P45" s="11" t="s">
        <v>93</v>
      </c>
      <c r="Q45" s="11" t="s">
        <v>95</v>
      </c>
      <c r="R45" s="19">
        <v>256.89999999999998</v>
      </c>
      <c r="S45" s="13">
        <v>44.9</v>
      </c>
    </row>
    <row r="46" spans="1:19" ht="15" thickBot="1" x14ac:dyDescent="0.4">
      <c r="A46" s="4">
        <v>43188</v>
      </c>
      <c r="B46" s="6">
        <v>0.6479166666666667</v>
      </c>
      <c r="C46" s="6">
        <v>0.65763888888888888</v>
      </c>
      <c r="D46" s="5" t="s">
        <v>92</v>
      </c>
      <c r="E46" s="5" t="s">
        <v>17</v>
      </c>
      <c r="F46" s="5" t="s">
        <v>17</v>
      </c>
      <c r="G46" s="5" t="s">
        <v>29</v>
      </c>
      <c r="H46" s="7">
        <v>328</v>
      </c>
      <c r="I46" s="21">
        <f t="shared" si="0"/>
        <v>99.974400000000003</v>
      </c>
      <c r="J46" s="7">
        <v>306</v>
      </c>
      <c r="K46" s="7">
        <v>84</v>
      </c>
      <c r="L46" s="7">
        <v>84</v>
      </c>
      <c r="M46" s="7">
        <v>0</v>
      </c>
      <c r="N46" s="8"/>
      <c r="O46" s="9">
        <v>0.57916666666666672</v>
      </c>
      <c r="P46" s="5" t="s">
        <v>93</v>
      </c>
      <c r="Q46" s="5" t="s">
        <v>96</v>
      </c>
      <c r="R46" s="18">
        <v>258.7</v>
      </c>
      <c r="S46" s="7">
        <v>41.4</v>
      </c>
    </row>
    <row r="47" spans="1:19" ht="15" thickBot="1" x14ac:dyDescent="0.4">
      <c r="A47" s="10">
        <v>43188</v>
      </c>
      <c r="B47" s="12">
        <v>0.66041666666666665</v>
      </c>
      <c r="C47" s="12">
        <v>0.66180555555555554</v>
      </c>
      <c r="D47" s="11" t="s">
        <v>92</v>
      </c>
      <c r="E47" s="11" t="s">
        <v>17</v>
      </c>
      <c r="F47" s="11" t="s">
        <v>17</v>
      </c>
      <c r="G47" s="11" t="s">
        <v>29</v>
      </c>
      <c r="H47" s="13">
        <v>328</v>
      </c>
      <c r="I47" s="21">
        <f t="shared" si="0"/>
        <v>99.974400000000003</v>
      </c>
      <c r="J47" s="13">
        <v>51</v>
      </c>
      <c r="K47" s="13">
        <v>84</v>
      </c>
      <c r="L47" s="13">
        <v>84</v>
      </c>
      <c r="M47" s="13">
        <v>0</v>
      </c>
      <c r="N47" s="14"/>
      <c r="O47" s="15">
        <v>8.3333333333333329E-2</v>
      </c>
      <c r="P47" s="11" t="s">
        <v>93</v>
      </c>
      <c r="Q47" s="11" t="s">
        <v>97</v>
      </c>
      <c r="R47" s="19">
        <v>260.7</v>
      </c>
      <c r="S47" s="13">
        <v>37.200000000000003</v>
      </c>
    </row>
    <row r="48" spans="1:19" ht="15" thickBot="1" x14ac:dyDescent="0.4">
      <c r="A48" s="4">
        <v>43188</v>
      </c>
      <c r="B48" s="6">
        <v>0.6645833333333333</v>
      </c>
      <c r="C48" s="6">
        <v>0.67291666666666661</v>
      </c>
      <c r="D48" s="5" t="s">
        <v>92</v>
      </c>
      <c r="E48" s="5" t="s">
        <v>17</v>
      </c>
      <c r="F48" s="5" t="s">
        <v>17</v>
      </c>
      <c r="G48" s="5" t="s">
        <v>29</v>
      </c>
      <c r="H48" s="7">
        <v>328</v>
      </c>
      <c r="I48" s="21">
        <f t="shared" si="0"/>
        <v>99.974400000000003</v>
      </c>
      <c r="J48" s="7">
        <v>238</v>
      </c>
      <c r="K48" s="7">
        <v>80</v>
      </c>
      <c r="L48" s="7">
        <v>80</v>
      </c>
      <c r="M48" s="7">
        <v>0</v>
      </c>
      <c r="N48" s="8"/>
      <c r="O48" s="9">
        <v>0.51250000000000007</v>
      </c>
      <c r="P48" s="5" t="s">
        <v>93</v>
      </c>
      <c r="Q48" s="5" t="s">
        <v>98</v>
      </c>
      <c r="R48" s="18">
        <v>261.39999999999998</v>
      </c>
      <c r="S48" s="7">
        <v>35.799999999999997</v>
      </c>
    </row>
    <row r="49" spans="1:19" ht="15" thickBot="1" x14ac:dyDescent="0.4">
      <c r="A49" s="10">
        <v>43188</v>
      </c>
      <c r="B49" s="12">
        <v>0.67708333333333337</v>
      </c>
      <c r="C49" s="12">
        <v>0.68472222222222223</v>
      </c>
      <c r="D49" s="11" t="s">
        <v>92</v>
      </c>
      <c r="E49" s="11" t="s">
        <v>17</v>
      </c>
      <c r="F49" s="11" t="s">
        <v>17</v>
      </c>
      <c r="G49" s="11" t="s">
        <v>29</v>
      </c>
      <c r="H49" s="13">
        <v>328</v>
      </c>
      <c r="I49" s="21">
        <f t="shared" si="0"/>
        <v>99.974400000000003</v>
      </c>
      <c r="J49" s="13">
        <v>147</v>
      </c>
      <c r="K49" s="13">
        <v>80</v>
      </c>
      <c r="L49" s="13">
        <v>80</v>
      </c>
      <c r="M49" s="13">
        <v>0</v>
      </c>
      <c r="N49" s="14"/>
      <c r="O49" s="15">
        <v>0.4777777777777778</v>
      </c>
      <c r="P49" s="11" t="s">
        <v>93</v>
      </c>
      <c r="Q49" s="11" t="s">
        <v>99</v>
      </c>
      <c r="R49" s="19">
        <v>263.10000000000002</v>
      </c>
      <c r="S49" s="13">
        <v>31.6</v>
      </c>
    </row>
    <row r="50" spans="1:19" ht="15" thickBot="1" x14ac:dyDescent="0.4">
      <c r="A50" s="4">
        <v>43188</v>
      </c>
      <c r="B50" s="6">
        <v>0.68819444444444444</v>
      </c>
      <c r="C50" s="6">
        <v>0.69166666666666676</v>
      </c>
      <c r="D50" s="5" t="s">
        <v>92</v>
      </c>
      <c r="E50" s="5" t="s">
        <v>17</v>
      </c>
      <c r="F50" s="5" t="s">
        <v>17</v>
      </c>
      <c r="G50" s="5" t="s">
        <v>29</v>
      </c>
      <c r="H50" s="7">
        <v>328</v>
      </c>
      <c r="I50" s="21">
        <f t="shared" si="0"/>
        <v>99.974400000000003</v>
      </c>
      <c r="J50" s="7">
        <v>60</v>
      </c>
      <c r="K50" s="7">
        <v>80</v>
      </c>
      <c r="L50" s="7">
        <v>80</v>
      </c>
      <c r="M50" s="7">
        <v>0</v>
      </c>
      <c r="N50" s="8"/>
      <c r="O50" s="9">
        <v>0.19166666666666665</v>
      </c>
      <c r="P50" s="5" t="s">
        <v>93</v>
      </c>
      <c r="Q50" s="5" t="s">
        <v>100</v>
      </c>
      <c r="R50" s="18">
        <v>264.60000000000002</v>
      </c>
      <c r="S50" s="7">
        <v>27.8</v>
      </c>
    </row>
    <row r="51" spans="1:19" ht="15" thickBot="1" x14ac:dyDescent="0.4">
      <c r="A51" s="10">
        <v>43189</v>
      </c>
      <c r="B51" s="12">
        <v>0.73541666666666661</v>
      </c>
      <c r="C51" s="12">
        <v>0.74444444444444446</v>
      </c>
      <c r="D51" s="11" t="s">
        <v>101</v>
      </c>
      <c r="E51" s="11" t="s">
        <v>17</v>
      </c>
      <c r="F51" s="11" t="s">
        <v>17</v>
      </c>
      <c r="G51" s="11" t="s">
        <v>22</v>
      </c>
      <c r="H51" s="13">
        <v>328</v>
      </c>
      <c r="I51" s="21">
        <f t="shared" si="0"/>
        <v>99.974400000000003</v>
      </c>
      <c r="J51" s="13">
        <v>276</v>
      </c>
      <c r="K51" s="13">
        <v>75</v>
      </c>
      <c r="L51" s="13">
        <v>75</v>
      </c>
      <c r="M51" s="13">
        <v>0</v>
      </c>
      <c r="N51" s="14"/>
      <c r="O51" s="15">
        <v>0.54583333333333328</v>
      </c>
      <c r="P51" s="11" t="s">
        <v>102</v>
      </c>
      <c r="Q51" s="11" t="s">
        <v>103</v>
      </c>
      <c r="R51" s="19">
        <v>270.5</v>
      </c>
      <c r="S51" s="13">
        <v>11.7</v>
      </c>
    </row>
    <row r="52" spans="1:19" ht="15" thickBot="1" x14ac:dyDescent="0.4">
      <c r="A52" s="4">
        <v>43189</v>
      </c>
      <c r="B52" s="6">
        <v>0.74722222222222223</v>
      </c>
      <c r="C52" s="6">
        <v>0.75208333333333333</v>
      </c>
      <c r="D52" s="5" t="s">
        <v>101</v>
      </c>
      <c r="E52" s="5" t="s">
        <v>17</v>
      </c>
      <c r="F52" s="5" t="s">
        <v>17</v>
      </c>
      <c r="G52" s="5" t="s">
        <v>22</v>
      </c>
      <c r="H52" s="7">
        <v>328</v>
      </c>
      <c r="I52" s="21">
        <f t="shared" si="0"/>
        <v>99.974400000000003</v>
      </c>
      <c r="J52" s="7">
        <v>100</v>
      </c>
      <c r="K52" s="7">
        <v>75</v>
      </c>
      <c r="L52" s="7">
        <v>75</v>
      </c>
      <c r="M52" s="7">
        <v>0</v>
      </c>
      <c r="N52" s="8"/>
      <c r="O52" s="9">
        <v>0.29444444444444445</v>
      </c>
      <c r="P52" s="5" t="s">
        <v>102</v>
      </c>
      <c r="Q52" s="5" t="s">
        <v>104</v>
      </c>
      <c r="R52" s="18">
        <v>271.8</v>
      </c>
      <c r="S52" s="7">
        <v>7.6</v>
      </c>
    </row>
    <row r="53" spans="1:19" ht="15" thickBot="1" x14ac:dyDescent="0.4">
      <c r="A53" s="10">
        <v>43189</v>
      </c>
      <c r="B53" s="12">
        <v>0.75624999999999998</v>
      </c>
      <c r="C53" s="12">
        <v>0.76736111111111116</v>
      </c>
      <c r="D53" s="11" t="s">
        <v>101</v>
      </c>
      <c r="E53" s="11" t="s">
        <v>17</v>
      </c>
      <c r="F53" s="11" t="s">
        <v>17</v>
      </c>
      <c r="G53" s="11" t="s">
        <v>29</v>
      </c>
      <c r="H53" s="13">
        <v>100</v>
      </c>
      <c r="I53" s="21">
        <f t="shared" si="0"/>
        <v>30.48</v>
      </c>
      <c r="J53" s="13">
        <v>377</v>
      </c>
      <c r="K53" s="13">
        <v>88</v>
      </c>
      <c r="L53" s="13">
        <v>88</v>
      </c>
      <c r="M53" s="13">
        <v>0</v>
      </c>
      <c r="N53" s="11" t="s">
        <v>105</v>
      </c>
      <c r="O53" s="15">
        <v>0.65416666666666667</v>
      </c>
      <c r="P53" s="11" t="s">
        <v>102</v>
      </c>
      <c r="Q53" s="11" t="s">
        <v>106</v>
      </c>
      <c r="R53" s="19">
        <v>272.8</v>
      </c>
      <c r="S53" s="13">
        <v>4.5</v>
      </c>
    </row>
    <row r="54" spans="1:19" ht="15" thickBot="1" x14ac:dyDescent="0.4">
      <c r="A54" s="4">
        <v>43189</v>
      </c>
      <c r="B54" s="6">
        <v>0.76874999999999993</v>
      </c>
      <c r="C54" s="6">
        <v>0.7715277777777777</v>
      </c>
      <c r="D54" s="5" t="s">
        <v>101</v>
      </c>
      <c r="E54" s="5" t="s">
        <v>17</v>
      </c>
      <c r="F54" s="5" t="s">
        <v>17</v>
      </c>
      <c r="G54" s="5" t="s">
        <v>29</v>
      </c>
      <c r="H54" s="7">
        <v>100</v>
      </c>
      <c r="I54" s="21">
        <f t="shared" si="0"/>
        <v>30.48</v>
      </c>
      <c r="J54" s="7">
        <v>83</v>
      </c>
      <c r="K54" s="7">
        <v>88</v>
      </c>
      <c r="L54" s="7">
        <v>88</v>
      </c>
      <c r="M54" s="7">
        <v>0</v>
      </c>
      <c r="N54" s="8"/>
      <c r="O54" s="9">
        <v>0.14305555555555557</v>
      </c>
      <c r="P54" s="5" t="s">
        <v>102</v>
      </c>
      <c r="Q54" s="5" t="s">
        <v>107</v>
      </c>
      <c r="R54" s="18">
        <v>274.2</v>
      </c>
      <c r="S54" s="7">
        <v>0.2</v>
      </c>
    </row>
    <row r="55" spans="1:19" ht="15" thickBot="1" x14ac:dyDescent="0.4">
      <c r="A55" s="10">
        <v>43190</v>
      </c>
      <c r="B55" s="12">
        <v>0.38680555555555557</v>
      </c>
      <c r="C55" s="12">
        <v>0.3979166666666667</v>
      </c>
      <c r="D55" s="11" t="s">
        <v>101</v>
      </c>
      <c r="E55" s="11" t="s">
        <v>17</v>
      </c>
      <c r="F55" s="11" t="s">
        <v>17</v>
      </c>
      <c r="G55" s="11" t="s">
        <v>22</v>
      </c>
      <c r="H55" s="13">
        <v>175</v>
      </c>
      <c r="I55" s="21">
        <f t="shared" si="0"/>
        <v>53.34</v>
      </c>
      <c r="J55" s="13">
        <v>462</v>
      </c>
      <c r="K55" s="13">
        <v>88</v>
      </c>
      <c r="L55" s="13">
        <v>88</v>
      </c>
      <c r="M55" s="13">
        <v>0</v>
      </c>
      <c r="N55" s="14"/>
      <c r="O55" s="15">
        <v>0.65138888888888891</v>
      </c>
      <c r="P55" s="11" t="s">
        <v>108</v>
      </c>
      <c r="Q55" s="11" t="s">
        <v>109</v>
      </c>
      <c r="R55" s="19">
        <v>100.9</v>
      </c>
      <c r="S55" s="13">
        <v>42.6</v>
      </c>
    </row>
    <row r="56" spans="1:19" ht="15" thickBot="1" x14ac:dyDescent="0.4">
      <c r="A56" s="4">
        <v>43190</v>
      </c>
      <c r="B56" s="6">
        <v>0.39999999999999997</v>
      </c>
      <c r="C56" s="6">
        <v>0.40486111111111112</v>
      </c>
      <c r="D56" s="5" t="s">
        <v>101</v>
      </c>
      <c r="E56" s="5" t="s">
        <v>17</v>
      </c>
      <c r="F56" s="5" t="s">
        <v>17</v>
      </c>
      <c r="G56" s="5" t="s">
        <v>22</v>
      </c>
      <c r="H56" s="7">
        <v>175</v>
      </c>
      <c r="I56" s="21">
        <f t="shared" si="0"/>
        <v>53.34</v>
      </c>
      <c r="J56" s="7">
        <v>198</v>
      </c>
      <c r="K56" s="7">
        <v>88</v>
      </c>
      <c r="L56" s="7">
        <v>88</v>
      </c>
      <c r="M56" s="7">
        <v>0</v>
      </c>
      <c r="N56" s="8"/>
      <c r="O56" s="9">
        <v>0.27916666666666667</v>
      </c>
      <c r="P56" s="5" t="s">
        <v>108</v>
      </c>
      <c r="Q56" s="5" t="s">
        <v>110</v>
      </c>
      <c r="R56" s="18">
        <v>103.3</v>
      </c>
      <c r="S56" s="7">
        <v>47.1</v>
      </c>
    </row>
    <row r="57" spans="1:19" ht="15" thickBot="1" x14ac:dyDescent="0.4">
      <c r="A57" s="10">
        <v>43190</v>
      </c>
      <c r="B57" s="12">
        <v>0.4069444444444445</v>
      </c>
      <c r="C57" s="12">
        <v>0.41180555555555554</v>
      </c>
      <c r="D57" s="11" t="s">
        <v>101</v>
      </c>
      <c r="E57" s="11" t="s">
        <v>17</v>
      </c>
      <c r="F57" s="11" t="s">
        <v>17</v>
      </c>
      <c r="G57" s="11" t="s">
        <v>22</v>
      </c>
      <c r="H57" s="13">
        <v>225</v>
      </c>
      <c r="I57" s="21">
        <f t="shared" si="0"/>
        <v>68.58</v>
      </c>
      <c r="J57" s="13">
        <v>182</v>
      </c>
      <c r="K57" s="13">
        <v>88</v>
      </c>
      <c r="L57" s="13">
        <v>88</v>
      </c>
      <c r="M57" s="13">
        <v>0</v>
      </c>
      <c r="N57" s="14"/>
      <c r="O57" s="15">
        <v>0.26250000000000001</v>
      </c>
      <c r="P57" s="11" t="s">
        <v>108</v>
      </c>
      <c r="Q57" s="11" t="s">
        <v>111</v>
      </c>
      <c r="R57" s="19">
        <v>104.7</v>
      </c>
      <c r="S57" s="13">
        <v>49.4</v>
      </c>
    </row>
    <row r="58" spans="1:19" ht="15" thickBot="1" x14ac:dyDescent="0.4">
      <c r="A58" s="4">
        <v>43190</v>
      </c>
      <c r="B58" s="6">
        <v>0.41388888888888892</v>
      </c>
      <c r="C58" s="6">
        <v>0.41875000000000001</v>
      </c>
      <c r="D58" s="5" t="s">
        <v>101</v>
      </c>
      <c r="E58" s="5" t="s">
        <v>17</v>
      </c>
      <c r="F58" s="5" t="s">
        <v>17</v>
      </c>
      <c r="G58" s="5" t="s">
        <v>22</v>
      </c>
      <c r="H58" s="7">
        <v>225</v>
      </c>
      <c r="I58" s="21">
        <f t="shared" si="0"/>
        <v>68.58</v>
      </c>
      <c r="J58" s="7">
        <v>208</v>
      </c>
      <c r="K58" s="7">
        <v>88</v>
      </c>
      <c r="L58" s="7">
        <v>88</v>
      </c>
      <c r="M58" s="7">
        <v>0</v>
      </c>
      <c r="N58" s="8"/>
      <c r="O58" s="9">
        <v>0.30277777777777776</v>
      </c>
      <c r="P58" s="5" t="s">
        <v>108</v>
      </c>
      <c r="Q58" s="5" t="s">
        <v>112</v>
      </c>
      <c r="R58" s="18">
        <v>106.2</v>
      </c>
      <c r="S58" s="7">
        <v>51.7</v>
      </c>
    </row>
    <row r="59" spans="1:19" ht="15" thickBot="1" x14ac:dyDescent="0.4">
      <c r="A59" s="10">
        <v>43190</v>
      </c>
      <c r="B59" s="12">
        <v>0.42083333333333334</v>
      </c>
      <c r="C59" s="12">
        <v>0.42499999999999999</v>
      </c>
      <c r="D59" s="11" t="s">
        <v>101</v>
      </c>
      <c r="E59" s="11" t="s">
        <v>17</v>
      </c>
      <c r="F59" s="11" t="s">
        <v>17</v>
      </c>
      <c r="G59" s="11" t="s">
        <v>22</v>
      </c>
      <c r="H59" s="13">
        <v>300</v>
      </c>
      <c r="I59" s="21">
        <f t="shared" si="0"/>
        <v>91.44</v>
      </c>
      <c r="J59" s="13">
        <v>160</v>
      </c>
      <c r="K59" s="13">
        <v>88</v>
      </c>
      <c r="L59" s="13">
        <v>88</v>
      </c>
      <c r="M59" s="13">
        <v>0</v>
      </c>
      <c r="N59" s="14"/>
      <c r="O59" s="15">
        <v>0.24027777777777778</v>
      </c>
      <c r="P59" s="11" t="s">
        <v>108</v>
      </c>
      <c r="Q59" s="11" t="s">
        <v>113</v>
      </c>
      <c r="R59" s="19">
        <v>107.9</v>
      </c>
      <c r="S59" s="13">
        <v>53.9</v>
      </c>
    </row>
    <row r="60" spans="1:19" ht="15" thickBot="1" x14ac:dyDescent="0.4">
      <c r="A60" s="4">
        <v>43190</v>
      </c>
      <c r="B60" s="6">
        <v>0.42708333333333331</v>
      </c>
      <c r="C60" s="6">
        <v>0.4284722222222222</v>
      </c>
      <c r="D60" s="5" t="s">
        <v>101</v>
      </c>
      <c r="E60" s="5" t="s">
        <v>17</v>
      </c>
      <c r="F60" s="5" t="s">
        <v>17</v>
      </c>
      <c r="G60" s="5" t="s">
        <v>22</v>
      </c>
      <c r="H60" s="7">
        <v>300</v>
      </c>
      <c r="I60" s="21">
        <f t="shared" si="0"/>
        <v>91.44</v>
      </c>
      <c r="J60" s="7">
        <v>60</v>
      </c>
      <c r="K60" s="7">
        <v>88</v>
      </c>
      <c r="L60" s="7">
        <v>88</v>
      </c>
      <c r="M60" s="7">
        <v>0</v>
      </c>
      <c r="N60" s="8"/>
      <c r="O60" s="9">
        <v>8.6111111111111124E-2</v>
      </c>
      <c r="P60" s="5" t="s">
        <v>108</v>
      </c>
      <c r="Q60" s="5" t="s">
        <v>114</v>
      </c>
      <c r="R60" s="18">
        <v>109.6</v>
      </c>
      <c r="S60" s="7">
        <v>56</v>
      </c>
    </row>
    <row r="61" spans="1:19" ht="15" thickBot="1" x14ac:dyDescent="0.4">
      <c r="A61" s="10">
        <v>43190</v>
      </c>
      <c r="B61" s="12">
        <v>0.43124999999999997</v>
      </c>
      <c r="C61" s="12">
        <v>0.43402777777777773</v>
      </c>
      <c r="D61" s="11" t="s">
        <v>101</v>
      </c>
      <c r="E61" s="11" t="s">
        <v>17</v>
      </c>
      <c r="F61" s="11" t="s">
        <v>17</v>
      </c>
      <c r="G61" s="11" t="s">
        <v>22</v>
      </c>
      <c r="H61" s="13">
        <v>400</v>
      </c>
      <c r="I61" s="21">
        <f t="shared" si="0"/>
        <v>121.92</v>
      </c>
      <c r="J61" s="13">
        <v>120</v>
      </c>
      <c r="K61" s="13">
        <v>88</v>
      </c>
      <c r="L61" s="13">
        <v>88</v>
      </c>
      <c r="M61" s="13">
        <v>0</v>
      </c>
      <c r="N61" s="14"/>
      <c r="O61" s="15">
        <v>0.1986111111111111</v>
      </c>
      <c r="P61" s="11" t="s">
        <v>108</v>
      </c>
      <c r="Q61" s="11" t="s">
        <v>115</v>
      </c>
      <c r="R61" s="19">
        <v>110.8</v>
      </c>
      <c r="S61" s="13">
        <v>57.3</v>
      </c>
    </row>
    <row r="62" spans="1:19" ht="15" thickBot="1" x14ac:dyDescent="0.4">
      <c r="A62" s="4">
        <v>43190</v>
      </c>
      <c r="B62" s="6">
        <v>0.44236111111111115</v>
      </c>
      <c r="C62" s="6">
        <v>0.44375000000000003</v>
      </c>
      <c r="D62" s="5" t="s">
        <v>101</v>
      </c>
      <c r="E62" s="5" t="s">
        <v>17</v>
      </c>
      <c r="F62" s="5" t="s">
        <v>17</v>
      </c>
      <c r="G62" s="5" t="s">
        <v>116</v>
      </c>
      <c r="H62" s="7">
        <v>400</v>
      </c>
      <c r="I62" s="21">
        <f t="shared" si="0"/>
        <v>121.92</v>
      </c>
      <c r="J62" s="7">
        <v>29</v>
      </c>
      <c r="K62" s="7">
        <v>75</v>
      </c>
      <c r="L62" s="7">
        <v>75</v>
      </c>
      <c r="M62" s="7">
        <v>0</v>
      </c>
      <c r="N62" s="8"/>
      <c r="O62" s="9">
        <v>9.0277777777777776E-2</v>
      </c>
      <c r="P62" s="5" t="s">
        <v>108</v>
      </c>
      <c r="Q62" s="5" t="s">
        <v>117</v>
      </c>
      <c r="R62" s="18">
        <v>114.4</v>
      </c>
      <c r="S62" s="7">
        <v>60.8</v>
      </c>
    </row>
    <row r="63" spans="1:19" ht="15" thickBot="1" x14ac:dyDescent="0.4">
      <c r="A63" s="10">
        <v>43190</v>
      </c>
      <c r="B63" s="12">
        <v>0.4465277777777778</v>
      </c>
      <c r="C63" s="12">
        <v>0.45624999999999999</v>
      </c>
      <c r="D63" s="11" t="s">
        <v>101</v>
      </c>
      <c r="E63" s="11" t="s">
        <v>17</v>
      </c>
      <c r="F63" s="11" t="s">
        <v>17</v>
      </c>
      <c r="G63" s="11" t="s">
        <v>116</v>
      </c>
      <c r="H63" s="13">
        <v>400</v>
      </c>
      <c r="I63" s="21">
        <f t="shared" si="0"/>
        <v>121.92</v>
      </c>
      <c r="J63" s="13">
        <v>232</v>
      </c>
      <c r="K63" s="13">
        <v>75</v>
      </c>
      <c r="L63" s="13">
        <v>75</v>
      </c>
      <c r="M63" s="13">
        <v>0</v>
      </c>
      <c r="N63" s="14"/>
      <c r="O63" s="15">
        <v>0.57777777777777783</v>
      </c>
      <c r="P63" s="11" t="s">
        <v>108</v>
      </c>
      <c r="Q63" s="11" t="s">
        <v>118</v>
      </c>
      <c r="R63" s="19">
        <v>116</v>
      </c>
      <c r="S63" s="13">
        <v>62.1</v>
      </c>
    </row>
    <row r="64" spans="1:19" ht="15" thickBot="1" x14ac:dyDescent="0.4">
      <c r="A64" s="4">
        <v>43190</v>
      </c>
      <c r="B64" s="6">
        <v>0.4604166666666667</v>
      </c>
      <c r="C64" s="6">
        <v>0.47013888888888888</v>
      </c>
      <c r="D64" s="5" t="s">
        <v>101</v>
      </c>
      <c r="E64" s="5" t="s">
        <v>17</v>
      </c>
      <c r="F64" s="5" t="s">
        <v>17</v>
      </c>
      <c r="G64" s="5" t="s">
        <v>116</v>
      </c>
      <c r="H64" s="7">
        <v>400</v>
      </c>
      <c r="I64" s="21">
        <f t="shared" si="0"/>
        <v>121.92</v>
      </c>
      <c r="J64" s="7">
        <v>206</v>
      </c>
      <c r="K64" s="7">
        <v>75</v>
      </c>
      <c r="L64" s="7">
        <v>75</v>
      </c>
      <c r="M64" s="7">
        <v>0</v>
      </c>
      <c r="N64" s="8"/>
      <c r="O64" s="9">
        <v>0.55833333333333335</v>
      </c>
      <c r="P64" s="5" t="s">
        <v>108</v>
      </c>
      <c r="Q64" s="5" t="s">
        <v>119</v>
      </c>
      <c r="R64" s="18">
        <v>122.3</v>
      </c>
      <c r="S64" s="7">
        <v>66.3</v>
      </c>
    </row>
    <row r="65" spans="1:19" ht="15" thickBot="1" x14ac:dyDescent="0.4">
      <c r="A65" s="10">
        <v>43190</v>
      </c>
      <c r="B65" s="12">
        <v>0.66111111111111109</v>
      </c>
      <c r="C65" s="12">
        <v>0.66875000000000007</v>
      </c>
      <c r="D65" s="11" t="s">
        <v>101</v>
      </c>
      <c r="E65" s="11" t="s">
        <v>17</v>
      </c>
      <c r="F65" s="11" t="s">
        <v>17</v>
      </c>
      <c r="G65" s="11" t="s">
        <v>11</v>
      </c>
      <c r="H65" s="13">
        <v>200</v>
      </c>
      <c r="I65" s="21">
        <f t="shared" si="0"/>
        <v>60.96</v>
      </c>
      <c r="J65" s="13">
        <v>303</v>
      </c>
      <c r="K65" s="13">
        <v>84</v>
      </c>
      <c r="L65" s="13">
        <v>84</v>
      </c>
      <c r="M65" s="13">
        <v>10</v>
      </c>
      <c r="N65" s="14"/>
      <c r="O65" s="15">
        <v>0.45</v>
      </c>
      <c r="P65" s="11" t="s">
        <v>108</v>
      </c>
      <c r="Q65" s="11" t="s">
        <v>120</v>
      </c>
      <c r="R65" s="19">
        <v>261.8</v>
      </c>
      <c r="S65" s="13">
        <v>37.1</v>
      </c>
    </row>
    <row r="66" spans="1:19" ht="15" thickBot="1" x14ac:dyDescent="0.4">
      <c r="A66" s="4">
        <v>43190</v>
      </c>
      <c r="B66" s="6">
        <v>0.67222222222222217</v>
      </c>
      <c r="C66" s="6">
        <v>0.6791666666666667</v>
      </c>
      <c r="D66" s="5" t="s">
        <v>101</v>
      </c>
      <c r="E66" s="5" t="s">
        <v>17</v>
      </c>
      <c r="F66" s="5" t="s">
        <v>17</v>
      </c>
      <c r="G66" s="5" t="s">
        <v>11</v>
      </c>
      <c r="H66" s="7">
        <v>200</v>
      </c>
      <c r="I66" s="21">
        <f t="shared" si="0"/>
        <v>60.96</v>
      </c>
      <c r="J66" s="7">
        <v>304</v>
      </c>
      <c r="K66" s="7">
        <v>84</v>
      </c>
      <c r="L66" s="7">
        <v>84</v>
      </c>
      <c r="M66" s="7">
        <v>5</v>
      </c>
      <c r="N66" s="8"/>
      <c r="O66" s="9">
        <v>0.45</v>
      </c>
      <c r="P66" s="5" t="s">
        <v>108</v>
      </c>
      <c r="Q66" s="5" t="s">
        <v>121</v>
      </c>
      <c r="R66" s="18">
        <v>263.39999999999998</v>
      </c>
      <c r="S66" s="7">
        <v>33.299999999999997</v>
      </c>
    </row>
    <row r="67" spans="1:19" ht="15" thickBot="1" x14ac:dyDescent="0.4">
      <c r="A67" s="10">
        <v>43190</v>
      </c>
      <c r="B67" s="12">
        <v>0.68194444444444446</v>
      </c>
      <c r="C67" s="12">
        <v>0.68888888888888899</v>
      </c>
      <c r="D67" s="11" t="s">
        <v>101</v>
      </c>
      <c r="E67" s="11" t="s">
        <v>17</v>
      </c>
      <c r="F67" s="11" t="s">
        <v>17</v>
      </c>
      <c r="G67" s="11" t="s">
        <v>11</v>
      </c>
      <c r="H67" s="13">
        <v>200</v>
      </c>
      <c r="I67" s="21">
        <f t="shared" ref="I67:I83" si="1">H67*0.3048</f>
        <v>60.96</v>
      </c>
      <c r="J67" s="13">
        <v>304</v>
      </c>
      <c r="K67" s="13">
        <v>84</v>
      </c>
      <c r="L67" s="13">
        <v>84</v>
      </c>
      <c r="M67" s="13">
        <v>0</v>
      </c>
      <c r="N67" s="14"/>
      <c r="O67" s="15">
        <v>0.45277777777777778</v>
      </c>
      <c r="P67" s="11" t="s">
        <v>108</v>
      </c>
      <c r="Q67" s="11" t="s">
        <v>122</v>
      </c>
      <c r="R67" s="19">
        <v>264.7</v>
      </c>
      <c r="S67" s="13">
        <v>30</v>
      </c>
    </row>
    <row r="68" spans="1:19" ht="15" thickBot="1" x14ac:dyDescent="0.4">
      <c r="A68" s="4">
        <v>43190</v>
      </c>
      <c r="B68" s="6">
        <v>0.69166666666666676</v>
      </c>
      <c r="C68" s="6">
        <v>0.69930555555555562</v>
      </c>
      <c r="D68" s="5" t="s">
        <v>101</v>
      </c>
      <c r="E68" s="5" t="s">
        <v>17</v>
      </c>
      <c r="F68" s="5" t="s">
        <v>17</v>
      </c>
      <c r="G68" s="5" t="s">
        <v>11</v>
      </c>
      <c r="H68" s="7">
        <v>200</v>
      </c>
      <c r="I68" s="21">
        <f t="shared" si="1"/>
        <v>60.96</v>
      </c>
      <c r="J68" s="7">
        <v>304</v>
      </c>
      <c r="K68" s="7">
        <v>84</v>
      </c>
      <c r="L68" s="7">
        <v>84</v>
      </c>
      <c r="M68" s="7">
        <v>15</v>
      </c>
      <c r="N68" s="8"/>
      <c r="O68" s="9">
        <v>0.45</v>
      </c>
      <c r="P68" s="5" t="s">
        <v>108</v>
      </c>
      <c r="Q68" s="5" t="s">
        <v>123</v>
      </c>
      <c r="R68" s="18">
        <v>265.89999999999998</v>
      </c>
      <c r="S68" s="7">
        <v>26.7</v>
      </c>
    </row>
    <row r="69" spans="1:19" ht="15" thickBot="1" x14ac:dyDescent="0.4">
      <c r="A69" s="10">
        <v>43191</v>
      </c>
      <c r="B69" s="12">
        <v>0.36388888888888887</v>
      </c>
      <c r="C69" s="12">
        <v>0.37361111111111112</v>
      </c>
      <c r="D69" s="11" t="s">
        <v>124</v>
      </c>
      <c r="E69" s="11" t="s">
        <v>17</v>
      </c>
      <c r="F69" s="11" t="s">
        <v>17</v>
      </c>
      <c r="G69" s="11" t="s">
        <v>22</v>
      </c>
      <c r="H69" s="13">
        <v>175</v>
      </c>
      <c r="I69" s="21">
        <f t="shared" si="1"/>
        <v>53.34</v>
      </c>
      <c r="J69" s="13">
        <v>390</v>
      </c>
      <c r="K69" s="13">
        <v>88</v>
      </c>
      <c r="L69" s="13">
        <v>88</v>
      </c>
      <c r="M69" s="13">
        <v>0</v>
      </c>
      <c r="N69" s="14"/>
      <c r="O69" s="15">
        <v>0.55833333333333335</v>
      </c>
      <c r="P69" s="11" t="s">
        <v>125</v>
      </c>
      <c r="Q69" s="11" t="s">
        <v>126</v>
      </c>
      <c r="R69" s="19">
        <v>97</v>
      </c>
      <c r="S69" s="13">
        <v>35.1</v>
      </c>
    </row>
    <row r="70" spans="1:19" ht="15" thickBot="1" x14ac:dyDescent="0.4">
      <c r="A70" s="4">
        <v>43191</v>
      </c>
      <c r="B70" s="6">
        <v>0.37638888888888888</v>
      </c>
      <c r="C70" s="6">
        <v>0.3833333333333333</v>
      </c>
      <c r="D70" s="5" t="s">
        <v>124</v>
      </c>
      <c r="E70" s="5" t="s">
        <v>17</v>
      </c>
      <c r="F70" s="5" t="s">
        <v>17</v>
      </c>
      <c r="G70" s="5" t="s">
        <v>22</v>
      </c>
      <c r="H70" s="7">
        <v>175</v>
      </c>
      <c r="I70" s="21">
        <f t="shared" si="1"/>
        <v>53.34</v>
      </c>
      <c r="J70" s="7">
        <v>301</v>
      </c>
      <c r="K70" s="7">
        <v>88</v>
      </c>
      <c r="L70" s="7">
        <v>88</v>
      </c>
      <c r="M70" s="7">
        <v>0</v>
      </c>
      <c r="N70" s="8"/>
      <c r="O70" s="9">
        <v>0.43055555555555558</v>
      </c>
      <c r="P70" s="5" t="s">
        <v>125</v>
      </c>
      <c r="Q70" s="5" t="s">
        <v>127</v>
      </c>
      <c r="R70" s="18">
        <v>98.8</v>
      </c>
      <c r="S70" s="7">
        <v>39.299999999999997</v>
      </c>
    </row>
    <row r="71" spans="1:19" ht="15" thickBot="1" x14ac:dyDescent="0.4">
      <c r="A71" s="10">
        <v>43191</v>
      </c>
      <c r="B71" s="12">
        <v>0.38611111111111113</v>
      </c>
      <c r="C71" s="12">
        <v>0.38819444444444445</v>
      </c>
      <c r="D71" s="11" t="s">
        <v>124</v>
      </c>
      <c r="E71" s="11" t="s">
        <v>17</v>
      </c>
      <c r="F71" s="11" t="s">
        <v>17</v>
      </c>
      <c r="G71" s="11" t="s">
        <v>22</v>
      </c>
      <c r="H71" s="13">
        <v>225</v>
      </c>
      <c r="I71" s="21">
        <f t="shared" si="1"/>
        <v>68.58</v>
      </c>
      <c r="J71" s="13">
        <v>80</v>
      </c>
      <c r="K71" s="13">
        <v>88</v>
      </c>
      <c r="L71" s="13">
        <v>88</v>
      </c>
      <c r="M71" s="13">
        <v>0</v>
      </c>
      <c r="N71" s="14"/>
      <c r="O71" s="15">
        <v>0.11666666666666665</v>
      </c>
      <c r="P71" s="11" t="s">
        <v>125</v>
      </c>
      <c r="Q71" s="11" t="s">
        <v>128</v>
      </c>
      <c r="R71" s="19">
        <v>100.3</v>
      </c>
      <c r="S71" s="13">
        <v>42.6</v>
      </c>
    </row>
    <row r="72" spans="1:19" ht="15" thickBot="1" x14ac:dyDescent="0.4">
      <c r="A72" s="4">
        <v>43191</v>
      </c>
      <c r="B72" s="6">
        <v>0.39027777777777778</v>
      </c>
      <c r="C72" s="6">
        <v>0.39861111111111108</v>
      </c>
      <c r="D72" s="5" t="s">
        <v>124</v>
      </c>
      <c r="E72" s="5" t="s">
        <v>17</v>
      </c>
      <c r="F72" s="5" t="s">
        <v>17</v>
      </c>
      <c r="G72" s="5" t="s">
        <v>22</v>
      </c>
      <c r="H72" s="7">
        <v>225</v>
      </c>
      <c r="I72" s="21">
        <f t="shared" si="1"/>
        <v>68.58</v>
      </c>
      <c r="J72" s="7">
        <v>339</v>
      </c>
      <c r="K72" s="7">
        <v>88</v>
      </c>
      <c r="L72" s="7">
        <v>88</v>
      </c>
      <c r="M72" s="7">
        <v>0</v>
      </c>
      <c r="N72" s="8"/>
      <c r="O72" s="9">
        <v>0.5</v>
      </c>
      <c r="P72" s="5" t="s">
        <v>125</v>
      </c>
      <c r="Q72" s="5" t="s">
        <v>129</v>
      </c>
      <c r="R72" s="18">
        <v>101</v>
      </c>
      <c r="S72" s="7">
        <v>44</v>
      </c>
    </row>
    <row r="73" spans="1:19" ht="15" thickBot="1" x14ac:dyDescent="0.4">
      <c r="A73" s="10">
        <v>43191</v>
      </c>
      <c r="B73" s="12">
        <v>0.40138888888888885</v>
      </c>
      <c r="C73" s="12">
        <v>0.40763888888888888</v>
      </c>
      <c r="D73" s="11" t="s">
        <v>124</v>
      </c>
      <c r="E73" s="11" t="s">
        <v>17</v>
      </c>
      <c r="F73" s="11" t="s">
        <v>17</v>
      </c>
      <c r="G73" s="11" t="s">
        <v>22</v>
      </c>
      <c r="H73" s="13">
        <v>300</v>
      </c>
      <c r="I73" s="21">
        <f t="shared" si="1"/>
        <v>91.44</v>
      </c>
      <c r="J73" s="13">
        <v>247</v>
      </c>
      <c r="K73" s="13">
        <v>88</v>
      </c>
      <c r="L73" s="13">
        <v>88</v>
      </c>
      <c r="M73" s="13">
        <v>0</v>
      </c>
      <c r="N73" s="14"/>
      <c r="O73" s="15">
        <v>0.37777777777777777</v>
      </c>
      <c r="P73" s="11" t="s">
        <v>125</v>
      </c>
      <c r="Q73" s="11" t="s">
        <v>130</v>
      </c>
      <c r="R73" s="19">
        <v>103.1</v>
      </c>
      <c r="S73" s="13">
        <v>47.7</v>
      </c>
    </row>
    <row r="74" spans="1:19" ht="15" thickBot="1" x14ac:dyDescent="0.4">
      <c r="A74" s="4">
        <v>43191</v>
      </c>
      <c r="B74" s="6">
        <v>0.41111111111111115</v>
      </c>
      <c r="C74" s="6">
        <v>0.4152777777777778</v>
      </c>
      <c r="D74" s="5" t="s">
        <v>124</v>
      </c>
      <c r="E74" s="5" t="s">
        <v>17</v>
      </c>
      <c r="F74" s="5" t="s">
        <v>17</v>
      </c>
      <c r="G74" s="5" t="s">
        <v>22</v>
      </c>
      <c r="H74" s="7">
        <v>400</v>
      </c>
      <c r="I74" s="21">
        <f t="shared" si="1"/>
        <v>121.92</v>
      </c>
      <c r="J74" s="7">
        <v>134</v>
      </c>
      <c r="K74" s="7">
        <v>88</v>
      </c>
      <c r="L74" s="7">
        <v>88</v>
      </c>
      <c r="M74" s="7">
        <v>0</v>
      </c>
      <c r="N74" s="8"/>
      <c r="O74" s="9">
        <v>0.21944444444444444</v>
      </c>
      <c r="P74" s="5" t="s">
        <v>125</v>
      </c>
      <c r="Q74" s="5" t="s">
        <v>131</v>
      </c>
      <c r="R74" s="18">
        <v>105.1</v>
      </c>
      <c r="S74" s="7">
        <v>51</v>
      </c>
    </row>
    <row r="75" spans="1:19" ht="15" thickBot="1" x14ac:dyDescent="0.4">
      <c r="A75" s="10">
        <v>43191</v>
      </c>
      <c r="B75" s="12">
        <v>0.6972222222222223</v>
      </c>
      <c r="C75" s="12">
        <v>0.7055555555555556</v>
      </c>
      <c r="D75" s="11" t="s">
        <v>124</v>
      </c>
      <c r="E75" s="11" t="s">
        <v>17</v>
      </c>
      <c r="F75" s="11" t="s">
        <v>17</v>
      </c>
      <c r="G75" s="11" t="s">
        <v>11</v>
      </c>
      <c r="H75" s="13">
        <v>200</v>
      </c>
      <c r="I75" s="21">
        <f t="shared" si="1"/>
        <v>60.96</v>
      </c>
      <c r="J75" s="13">
        <v>315</v>
      </c>
      <c r="K75" s="13">
        <v>84</v>
      </c>
      <c r="L75" s="13">
        <v>84</v>
      </c>
      <c r="M75" s="13">
        <v>0</v>
      </c>
      <c r="N75" s="14"/>
      <c r="O75" s="15">
        <v>0.48194444444444445</v>
      </c>
      <c r="P75" s="11" t="s">
        <v>125</v>
      </c>
      <c r="Q75" s="11" t="s">
        <v>132</v>
      </c>
      <c r="R75" s="19">
        <v>267</v>
      </c>
      <c r="S75" s="13">
        <v>24.8</v>
      </c>
    </row>
    <row r="76" spans="1:19" ht="15" thickBot="1" x14ac:dyDescent="0.4">
      <c r="A76" s="4">
        <v>43191</v>
      </c>
      <c r="B76" s="6">
        <v>0.70763888888888893</v>
      </c>
      <c r="C76" s="6">
        <v>0.71597222222222223</v>
      </c>
      <c r="D76" s="5" t="s">
        <v>124</v>
      </c>
      <c r="E76" s="5" t="s">
        <v>17</v>
      </c>
      <c r="F76" s="5" t="s">
        <v>17</v>
      </c>
      <c r="G76" s="5" t="s">
        <v>11</v>
      </c>
      <c r="H76" s="7">
        <v>200</v>
      </c>
      <c r="I76" s="21">
        <f t="shared" si="1"/>
        <v>60.96</v>
      </c>
      <c r="J76" s="7">
        <v>314</v>
      </c>
      <c r="K76" s="7">
        <v>84</v>
      </c>
      <c r="L76" s="7">
        <v>84</v>
      </c>
      <c r="M76" s="7">
        <v>5</v>
      </c>
      <c r="N76" s="8"/>
      <c r="O76" s="9">
        <v>0.48194444444444445</v>
      </c>
      <c r="P76" s="5" t="s">
        <v>125</v>
      </c>
      <c r="Q76" s="5" t="s">
        <v>133</v>
      </c>
      <c r="R76" s="18">
        <v>268.2</v>
      </c>
      <c r="S76" s="7">
        <v>21.3</v>
      </c>
    </row>
    <row r="77" spans="1:19" ht="15" thickBot="1" x14ac:dyDescent="0.4">
      <c r="A77" s="10">
        <v>43191</v>
      </c>
      <c r="B77" s="12">
        <v>0.71805555555555556</v>
      </c>
      <c r="C77" s="12">
        <v>0.72569444444444453</v>
      </c>
      <c r="D77" s="11" t="s">
        <v>124</v>
      </c>
      <c r="E77" s="11" t="s">
        <v>17</v>
      </c>
      <c r="F77" s="11" t="s">
        <v>17</v>
      </c>
      <c r="G77" s="11" t="s">
        <v>11</v>
      </c>
      <c r="H77" s="13">
        <v>200</v>
      </c>
      <c r="I77" s="21">
        <f t="shared" si="1"/>
        <v>60.96</v>
      </c>
      <c r="J77" s="13">
        <v>314</v>
      </c>
      <c r="K77" s="13">
        <v>84</v>
      </c>
      <c r="L77" s="13">
        <v>84</v>
      </c>
      <c r="M77" s="13">
        <v>10</v>
      </c>
      <c r="N77" s="14"/>
      <c r="O77" s="15">
        <v>0.48194444444444445</v>
      </c>
      <c r="P77" s="11" t="s">
        <v>125</v>
      </c>
      <c r="Q77" s="11" t="s">
        <v>134</v>
      </c>
      <c r="R77" s="19">
        <v>269.39999999999998</v>
      </c>
      <c r="S77" s="13">
        <v>17.7</v>
      </c>
    </row>
    <row r="78" spans="1:19" ht="15" thickBot="1" x14ac:dyDescent="0.4">
      <c r="A78" s="4">
        <v>43191</v>
      </c>
      <c r="B78" s="6">
        <v>0.7284722222222223</v>
      </c>
      <c r="C78" s="6">
        <v>0.7368055555555556</v>
      </c>
      <c r="D78" s="5" t="s">
        <v>124</v>
      </c>
      <c r="E78" s="5" t="s">
        <v>17</v>
      </c>
      <c r="F78" s="5" t="s">
        <v>17</v>
      </c>
      <c r="G78" s="5" t="s">
        <v>11</v>
      </c>
      <c r="H78" s="7">
        <v>200</v>
      </c>
      <c r="I78" s="21">
        <f t="shared" si="1"/>
        <v>60.96</v>
      </c>
      <c r="J78" s="7">
        <v>321</v>
      </c>
      <c r="K78" s="7">
        <v>84</v>
      </c>
      <c r="L78" s="7">
        <v>84</v>
      </c>
      <c r="M78" s="7">
        <v>15</v>
      </c>
      <c r="N78" s="8"/>
      <c r="O78" s="9">
        <v>0.52083333333333337</v>
      </c>
      <c r="P78" s="5" t="s">
        <v>125</v>
      </c>
      <c r="Q78" s="5" t="s">
        <v>135</v>
      </c>
      <c r="R78" s="18">
        <v>270.5</v>
      </c>
      <c r="S78" s="7">
        <v>14.1</v>
      </c>
    </row>
    <row r="79" spans="1:19" ht="15" thickBot="1" x14ac:dyDescent="0.4">
      <c r="A79" s="10">
        <v>43191</v>
      </c>
      <c r="B79" s="12">
        <v>0.7402777777777777</v>
      </c>
      <c r="C79" s="12">
        <v>0.74861111111111101</v>
      </c>
      <c r="D79" s="11" t="s">
        <v>124</v>
      </c>
      <c r="E79" s="11" t="s">
        <v>17</v>
      </c>
      <c r="F79" s="11" t="s">
        <v>17</v>
      </c>
      <c r="G79" s="11" t="s">
        <v>116</v>
      </c>
      <c r="H79" s="13">
        <v>400</v>
      </c>
      <c r="I79" s="21">
        <f t="shared" si="1"/>
        <v>121.92</v>
      </c>
      <c r="J79" s="13">
        <v>185</v>
      </c>
      <c r="K79" s="13">
        <v>75</v>
      </c>
      <c r="L79" s="13">
        <v>75</v>
      </c>
      <c r="M79" s="13">
        <v>0</v>
      </c>
      <c r="N79" s="14"/>
      <c r="O79" s="15">
        <v>0.49583333333333335</v>
      </c>
      <c r="P79" s="11" t="s">
        <v>125</v>
      </c>
      <c r="Q79" s="11" t="s">
        <v>136</v>
      </c>
      <c r="R79" s="19">
        <v>271.8</v>
      </c>
      <c r="S79" s="13">
        <v>10.1</v>
      </c>
    </row>
    <row r="80" spans="1:19" ht="29.5" thickBot="1" x14ac:dyDescent="0.4">
      <c r="A80" s="4">
        <v>43192</v>
      </c>
      <c r="B80" s="6">
        <v>0.44166666666666665</v>
      </c>
      <c r="C80" s="6">
        <v>0.45069444444444445</v>
      </c>
      <c r="D80" s="5" t="s">
        <v>137</v>
      </c>
      <c r="E80" s="5" t="s">
        <v>17</v>
      </c>
      <c r="F80" s="5" t="s">
        <v>17</v>
      </c>
      <c r="G80" s="5" t="s">
        <v>138</v>
      </c>
      <c r="H80" s="7">
        <v>262</v>
      </c>
      <c r="I80" s="21">
        <f t="shared" si="1"/>
        <v>79.857600000000005</v>
      </c>
      <c r="J80" s="7">
        <v>268</v>
      </c>
      <c r="K80" s="7">
        <v>75</v>
      </c>
      <c r="L80" s="7">
        <v>75</v>
      </c>
      <c r="M80" s="7">
        <v>0</v>
      </c>
      <c r="N80" s="8"/>
      <c r="O80" s="9">
        <v>0.52777777777777779</v>
      </c>
      <c r="P80" s="5" t="s">
        <v>139</v>
      </c>
      <c r="Q80" s="5" t="s">
        <v>140</v>
      </c>
      <c r="R80" s="18">
        <v>113</v>
      </c>
      <c r="S80" s="7">
        <v>61.1</v>
      </c>
    </row>
    <row r="81" spans="1:19" ht="29.5" thickBot="1" x14ac:dyDescent="0.4">
      <c r="A81" s="10">
        <v>43192</v>
      </c>
      <c r="B81" s="12">
        <v>0.45277777777777778</v>
      </c>
      <c r="C81" s="12">
        <v>0.45763888888888887</v>
      </c>
      <c r="D81" s="11" t="s">
        <v>137</v>
      </c>
      <c r="E81" s="11" t="s">
        <v>17</v>
      </c>
      <c r="F81" s="11" t="s">
        <v>17</v>
      </c>
      <c r="G81" s="11" t="s">
        <v>138</v>
      </c>
      <c r="H81" s="13">
        <v>262</v>
      </c>
      <c r="I81" s="21">
        <f t="shared" si="1"/>
        <v>79.857600000000005</v>
      </c>
      <c r="J81" s="13">
        <v>152</v>
      </c>
      <c r="K81" s="13">
        <v>75</v>
      </c>
      <c r="L81" s="13">
        <v>75</v>
      </c>
      <c r="M81" s="13">
        <v>0</v>
      </c>
      <c r="N81" s="14"/>
      <c r="O81" s="15">
        <v>0.2722222222222222</v>
      </c>
      <c r="P81" s="11" t="s">
        <v>139</v>
      </c>
      <c r="Q81" s="11" t="s">
        <v>141</v>
      </c>
      <c r="R81" s="19">
        <v>117.3</v>
      </c>
      <c r="S81" s="13">
        <v>64.599999999999994</v>
      </c>
    </row>
    <row r="82" spans="1:19" ht="29.5" thickBot="1" x14ac:dyDescent="0.4">
      <c r="A82" s="4">
        <v>43192</v>
      </c>
      <c r="B82" s="6">
        <v>0.47430555555555554</v>
      </c>
      <c r="C82" s="6">
        <v>0.48402777777777778</v>
      </c>
      <c r="D82" s="5" t="s">
        <v>137</v>
      </c>
      <c r="E82" s="5" t="s">
        <v>17</v>
      </c>
      <c r="F82" s="5" t="s">
        <v>17</v>
      </c>
      <c r="G82" s="5" t="s">
        <v>138</v>
      </c>
      <c r="H82" s="7">
        <v>246</v>
      </c>
      <c r="I82" s="21">
        <f t="shared" si="1"/>
        <v>74.980800000000002</v>
      </c>
      <c r="J82" s="7">
        <v>242</v>
      </c>
      <c r="K82" s="7">
        <v>65</v>
      </c>
      <c r="L82" s="7">
        <v>65</v>
      </c>
      <c r="M82" s="7">
        <v>0</v>
      </c>
      <c r="N82" s="8"/>
      <c r="O82" s="9">
        <v>0.57222222222222219</v>
      </c>
      <c r="P82" s="5" t="s">
        <v>139</v>
      </c>
      <c r="Q82" s="5" t="s">
        <v>142</v>
      </c>
      <c r="R82" s="18">
        <v>129.6</v>
      </c>
      <c r="S82" s="7">
        <v>70.8</v>
      </c>
    </row>
    <row r="83" spans="1:19" ht="29.5" thickBot="1" x14ac:dyDescent="0.4">
      <c r="A83" s="10">
        <v>43192</v>
      </c>
      <c r="B83" s="12">
        <v>0.48749999999999999</v>
      </c>
      <c r="C83" s="12">
        <v>0.4916666666666667</v>
      </c>
      <c r="D83" s="11" t="s">
        <v>137</v>
      </c>
      <c r="E83" s="11" t="s">
        <v>17</v>
      </c>
      <c r="F83" s="11" t="s">
        <v>17</v>
      </c>
      <c r="G83" s="11" t="s">
        <v>138</v>
      </c>
      <c r="H83" s="13">
        <v>246</v>
      </c>
      <c r="I83" s="21">
        <f t="shared" si="1"/>
        <v>74.980800000000002</v>
      </c>
      <c r="J83" s="13">
        <v>107</v>
      </c>
      <c r="K83" s="13">
        <v>65</v>
      </c>
      <c r="L83" s="13">
        <v>65</v>
      </c>
      <c r="M83" s="13">
        <v>0</v>
      </c>
      <c r="N83" s="14"/>
      <c r="O83" s="15">
        <v>0.26111111111111113</v>
      </c>
      <c r="P83" s="11" t="s">
        <v>139</v>
      </c>
      <c r="Q83" s="11" t="s">
        <v>143</v>
      </c>
      <c r="R83" s="19">
        <v>141.19999999999999</v>
      </c>
      <c r="S83" s="13">
        <v>74</v>
      </c>
    </row>
    <row r="85" spans="1:19" ht="15" thickBot="1" x14ac:dyDescent="0.4"/>
    <row r="86" spans="1:19" s="37" customFormat="1" ht="15" thickBot="1" x14ac:dyDescent="0.4">
      <c r="A86" s="30">
        <v>43180</v>
      </c>
      <c r="B86" s="31">
        <v>0.68724537037037037</v>
      </c>
      <c r="C86" s="31">
        <v>0.69134259259259256</v>
      </c>
      <c r="D86" s="32" t="s">
        <v>16</v>
      </c>
      <c r="E86" s="32" t="s">
        <v>146</v>
      </c>
      <c r="F86" s="32" t="s">
        <v>148</v>
      </c>
      <c r="G86" s="32"/>
      <c r="H86" s="33">
        <f>I86/0.3048</f>
        <v>406.82414698162728</v>
      </c>
      <c r="I86" s="34">
        <v>124</v>
      </c>
      <c r="J86" s="33">
        <v>355</v>
      </c>
      <c r="K86" s="33"/>
      <c r="L86" s="33"/>
      <c r="M86" s="33">
        <v>0</v>
      </c>
      <c r="N86" s="35"/>
      <c r="O86" s="39">
        <f>C86-B86</f>
        <v>4.0972222222221966E-3</v>
      </c>
      <c r="P86" s="32"/>
      <c r="Q86" s="32"/>
      <c r="R86" s="36"/>
      <c r="S86" s="33"/>
    </row>
    <row r="87" spans="1:19" s="38" customFormat="1" ht="15" thickBot="1" x14ac:dyDescent="0.4">
      <c r="A87" s="23">
        <v>43180</v>
      </c>
      <c r="B87" s="24">
        <v>0.70699074074074064</v>
      </c>
      <c r="C87" s="24">
        <v>0.71119212962962963</v>
      </c>
      <c r="D87" s="25" t="s">
        <v>16</v>
      </c>
      <c r="E87" s="25" t="s">
        <v>146</v>
      </c>
      <c r="F87" s="25" t="s">
        <v>148</v>
      </c>
      <c r="G87" s="25"/>
      <c r="H87" s="26">
        <f t="shared" ref="H87:H118" si="2">I87/0.3048</f>
        <v>391.73228346456693</v>
      </c>
      <c r="I87" s="27">
        <v>119.4</v>
      </c>
      <c r="J87" s="26">
        <v>364</v>
      </c>
      <c r="K87" s="26"/>
      <c r="L87" s="26"/>
      <c r="M87" s="26">
        <v>0</v>
      </c>
      <c r="N87" s="28"/>
      <c r="O87" s="40">
        <f t="shared" ref="O87:O118" si="3">C87-B87</f>
        <v>4.2013888888889905E-3</v>
      </c>
      <c r="P87" s="25"/>
      <c r="Q87" s="25"/>
      <c r="R87" s="29"/>
      <c r="S87" s="26"/>
    </row>
    <row r="88" spans="1:19" s="37" customFormat="1" ht="15" thickBot="1" x14ac:dyDescent="0.4">
      <c r="A88" s="30">
        <v>43181</v>
      </c>
      <c r="B88" s="31">
        <v>0.63862268518518517</v>
      </c>
      <c r="C88" s="31">
        <v>0.64368055555555559</v>
      </c>
      <c r="D88" s="32" t="s">
        <v>16</v>
      </c>
      <c r="E88" s="32" t="s">
        <v>146</v>
      </c>
      <c r="F88" s="32" t="s">
        <v>148</v>
      </c>
      <c r="G88" s="32"/>
      <c r="H88" s="33">
        <f t="shared" si="2"/>
        <v>273.62204724409452</v>
      </c>
      <c r="I88" s="34">
        <v>83.4</v>
      </c>
      <c r="J88" s="33">
        <v>418</v>
      </c>
      <c r="K88" s="33"/>
      <c r="L88" s="33"/>
      <c r="M88" s="33">
        <v>0</v>
      </c>
      <c r="N88" s="35"/>
      <c r="O88" s="39">
        <f t="shared" si="3"/>
        <v>5.0578703703704209E-3</v>
      </c>
      <c r="P88" s="32"/>
      <c r="Q88" s="32"/>
      <c r="R88" s="36"/>
      <c r="S88" s="33"/>
    </row>
    <row r="89" spans="1:19" s="38" customFormat="1" ht="15" thickBot="1" x14ac:dyDescent="0.4">
      <c r="A89" s="23">
        <v>43181</v>
      </c>
      <c r="B89" s="24">
        <v>0.65652777777777771</v>
      </c>
      <c r="C89" s="24">
        <v>0.66214120370370366</v>
      </c>
      <c r="D89" s="25" t="s">
        <v>16</v>
      </c>
      <c r="E89" s="25" t="s">
        <v>146</v>
      </c>
      <c r="F89" s="25" t="s">
        <v>148</v>
      </c>
      <c r="G89" s="25"/>
      <c r="H89" s="26">
        <f t="shared" si="2"/>
        <v>197.50656167979002</v>
      </c>
      <c r="I89" s="27">
        <v>60.2</v>
      </c>
      <c r="J89" s="26">
        <v>480</v>
      </c>
      <c r="K89" s="26"/>
      <c r="L89" s="26"/>
      <c r="M89" s="26">
        <v>0</v>
      </c>
      <c r="N89" s="28"/>
      <c r="O89" s="40">
        <f t="shared" si="3"/>
        <v>5.6134259259259522E-3</v>
      </c>
      <c r="P89" s="25"/>
      <c r="Q89" s="25"/>
      <c r="R89" s="29"/>
      <c r="S89" s="26"/>
    </row>
    <row r="90" spans="1:19" s="37" customFormat="1" ht="15" thickBot="1" x14ac:dyDescent="0.4">
      <c r="A90" s="30">
        <v>43181</v>
      </c>
      <c r="B90" s="31">
        <v>0.69400462962962972</v>
      </c>
      <c r="C90" s="31">
        <v>0.69909722222222215</v>
      </c>
      <c r="D90" s="32" t="s">
        <v>16</v>
      </c>
      <c r="E90" s="32" t="s">
        <v>146</v>
      </c>
      <c r="F90" s="32" t="s">
        <v>148</v>
      </c>
      <c r="G90" s="32"/>
      <c r="H90" s="33">
        <f t="shared" si="2"/>
        <v>96.128608923884514</v>
      </c>
      <c r="I90" s="34">
        <v>29.3</v>
      </c>
      <c r="J90" s="33">
        <v>439</v>
      </c>
      <c r="K90" s="33"/>
      <c r="L90" s="33"/>
      <c r="M90" s="33">
        <v>0</v>
      </c>
      <c r="N90" s="35"/>
      <c r="O90" s="39">
        <f t="shared" si="3"/>
        <v>5.0925925925924265E-3</v>
      </c>
      <c r="P90" s="32"/>
      <c r="Q90" s="32"/>
      <c r="R90" s="36"/>
      <c r="S90" s="33"/>
    </row>
    <row r="91" spans="1:19" s="38" customFormat="1" ht="15" thickBot="1" x14ac:dyDescent="0.4">
      <c r="A91" s="23">
        <v>43182</v>
      </c>
      <c r="B91" s="24">
        <v>0.62655092592592598</v>
      </c>
      <c r="C91" s="24">
        <v>0.62940972222222225</v>
      </c>
      <c r="D91" s="25" t="s">
        <v>16</v>
      </c>
      <c r="E91" s="25" t="s">
        <v>146</v>
      </c>
      <c r="F91" s="25" t="s">
        <v>148</v>
      </c>
      <c r="G91" s="25"/>
      <c r="H91" s="26">
        <f t="shared" si="2"/>
        <v>199.14698162729658</v>
      </c>
      <c r="I91" s="27">
        <v>60.7</v>
      </c>
      <c r="J91" s="26">
        <v>248</v>
      </c>
      <c r="K91" s="26"/>
      <c r="L91" s="26"/>
      <c r="M91" s="26">
        <v>0</v>
      </c>
      <c r="N91" s="28"/>
      <c r="O91" s="40">
        <f t="shared" si="3"/>
        <v>2.8587962962962621E-3</v>
      </c>
      <c r="P91" s="25"/>
      <c r="Q91" s="25"/>
      <c r="R91" s="29"/>
      <c r="S91" s="26"/>
    </row>
    <row r="92" spans="1:19" s="37" customFormat="1" ht="15" thickBot="1" x14ac:dyDescent="0.4">
      <c r="A92" s="30">
        <v>43182</v>
      </c>
      <c r="B92" s="31">
        <v>0.6410069444444445</v>
      </c>
      <c r="C92" s="31">
        <v>0.6459259259259259</v>
      </c>
      <c r="D92" s="32" t="s">
        <v>16</v>
      </c>
      <c r="E92" s="32" t="s">
        <v>146</v>
      </c>
      <c r="F92" s="32" t="s">
        <v>148</v>
      </c>
      <c r="G92" s="32"/>
      <c r="H92" s="33">
        <f t="shared" si="2"/>
        <v>198.16272965879264</v>
      </c>
      <c r="I92" s="34">
        <v>60.4</v>
      </c>
      <c r="J92" s="33">
        <v>422</v>
      </c>
      <c r="K92" s="33"/>
      <c r="L92" s="33"/>
      <c r="M92" s="33">
        <v>0</v>
      </c>
      <c r="N92" s="35"/>
      <c r="O92" s="39">
        <f t="shared" si="3"/>
        <v>4.9189814814813992E-3</v>
      </c>
      <c r="P92" s="32"/>
      <c r="Q92" s="32"/>
      <c r="R92" s="36"/>
      <c r="S92" s="33"/>
    </row>
    <row r="93" spans="1:19" s="38" customFormat="1" ht="15" thickBot="1" x14ac:dyDescent="0.4">
      <c r="A93" s="23">
        <v>43182</v>
      </c>
      <c r="B93" s="24">
        <v>0.66015046296296298</v>
      </c>
      <c r="C93" s="24">
        <v>0.66509259259259257</v>
      </c>
      <c r="D93" s="25" t="s">
        <v>16</v>
      </c>
      <c r="E93" s="25" t="s">
        <v>146</v>
      </c>
      <c r="F93" s="25" t="s">
        <v>148</v>
      </c>
      <c r="G93" s="25"/>
      <c r="H93" s="26">
        <f t="shared" si="2"/>
        <v>201.77165354330708</v>
      </c>
      <c r="I93" s="27">
        <v>61.5</v>
      </c>
      <c r="J93" s="26">
        <v>426</v>
      </c>
      <c r="K93" s="26"/>
      <c r="L93" s="26"/>
      <c r="M93" s="26">
        <v>0</v>
      </c>
      <c r="N93" s="28"/>
      <c r="O93" s="40">
        <f t="shared" si="3"/>
        <v>4.942129629629588E-3</v>
      </c>
      <c r="P93" s="25"/>
      <c r="Q93" s="25"/>
      <c r="R93" s="29"/>
      <c r="S93" s="26"/>
    </row>
    <row r="94" spans="1:19" s="37" customFormat="1" ht="15" thickBot="1" x14ac:dyDescent="0.4">
      <c r="A94" s="30">
        <v>43182</v>
      </c>
      <c r="B94" s="31">
        <v>0.6891087962962964</v>
      </c>
      <c r="C94" s="31">
        <v>0.6918981481481481</v>
      </c>
      <c r="D94" s="32" t="s">
        <v>16</v>
      </c>
      <c r="E94" s="32" t="s">
        <v>146</v>
      </c>
      <c r="F94" s="32" t="s">
        <v>148</v>
      </c>
      <c r="G94" s="32"/>
      <c r="H94" s="33">
        <f t="shared" si="2"/>
        <v>200.13123359580052</v>
      </c>
      <c r="I94" s="34">
        <v>61</v>
      </c>
      <c r="J94" s="33">
        <v>242</v>
      </c>
      <c r="K94" s="33"/>
      <c r="L94" s="33"/>
      <c r="M94" s="33">
        <v>0</v>
      </c>
      <c r="N94" s="35"/>
      <c r="O94" s="39">
        <f t="shared" si="3"/>
        <v>2.7893518518516958E-3</v>
      </c>
      <c r="P94" s="32"/>
      <c r="Q94" s="32"/>
      <c r="R94" s="36"/>
      <c r="S94" s="33"/>
    </row>
    <row r="95" spans="1:19" s="38" customFormat="1" ht="15" thickBot="1" x14ac:dyDescent="0.4">
      <c r="A95" s="23">
        <v>43182</v>
      </c>
      <c r="B95" s="24">
        <v>0.69315972222222222</v>
      </c>
      <c r="C95" s="24">
        <v>0.69466435185185194</v>
      </c>
      <c r="D95" s="25" t="s">
        <v>16</v>
      </c>
      <c r="E95" s="25" t="s">
        <v>146</v>
      </c>
      <c r="F95" s="25" t="s">
        <v>148</v>
      </c>
      <c r="G95" s="25"/>
      <c r="H95" s="26">
        <f t="shared" si="2"/>
        <v>99.40944881889763</v>
      </c>
      <c r="I95" s="27">
        <v>30.3</v>
      </c>
      <c r="J95" s="26">
        <v>127</v>
      </c>
      <c r="K95" s="26"/>
      <c r="L95" s="26"/>
      <c r="M95" s="26">
        <v>0</v>
      </c>
      <c r="N95" s="28"/>
      <c r="O95" s="40">
        <f t="shared" si="3"/>
        <v>1.5046296296297168E-3</v>
      </c>
      <c r="P95" s="25"/>
      <c r="Q95" s="25"/>
      <c r="R95" s="29"/>
      <c r="S95" s="26"/>
    </row>
    <row r="96" spans="1:19" s="37" customFormat="1" ht="15" thickBot="1" x14ac:dyDescent="0.4">
      <c r="A96" s="30">
        <v>43182</v>
      </c>
      <c r="B96" s="31">
        <v>0.70143518518518511</v>
      </c>
      <c r="C96" s="31">
        <v>0.70452546296296292</v>
      </c>
      <c r="D96" s="32" t="s">
        <v>16</v>
      </c>
      <c r="E96" s="32" t="s">
        <v>146</v>
      </c>
      <c r="F96" s="32" t="s">
        <v>148</v>
      </c>
      <c r="G96" s="32"/>
      <c r="H96" s="33">
        <f t="shared" si="2"/>
        <v>402.23097112860887</v>
      </c>
      <c r="I96" s="34">
        <v>122.6</v>
      </c>
      <c r="J96" s="33">
        <v>268</v>
      </c>
      <c r="K96" s="33"/>
      <c r="L96" s="33"/>
      <c r="M96" s="33">
        <v>0</v>
      </c>
      <c r="N96" s="35"/>
      <c r="O96" s="39">
        <f t="shared" si="3"/>
        <v>3.0902777777778168E-3</v>
      </c>
      <c r="P96" s="32"/>
      <c r="Q96" s="32"/>
      <c r="R96" s="36"/>
      <c r="S96" s="33"/>
    </row>
    <row r="97" spans="1:19" s="38" customFormat="1" ht="15" thickBot="1" x14ac:dyDescent="0.4">
      <c r="A97" s="23">
        <v>43184</v>
      </c>
      <c r="B97" s="24">
        <v>0.64268518518518525</v>
      </c>
      <c r="C97" s="24">
        <v>0.64780092592592597</v>
      </c>
      <c r="D97" s="25" t="s">
        <v>16</v>
      </c>
      <c r="E97" s="25" t="s">
        <v>146</v>
      </c>
      <c r="F97" s="25" t="s">
        <v>148</v>
      </c>
      <c r="G97" s="25"/>
      <c r="H97" s="26">
        <f t="shared" si="2"/>
        <v>402.23097112860887</v>
      </c>
      <c r="I97" s="27">
        <v>122.6</v>
      </c>
      <c r="J97" s="26">
        <v>441</v>
      </c>
      <c r="K97" s="26"/>
      <c r="L97" s="26"/>
      <c r="M97" s="26">
        <v>0</v>
      </c>
      <c r="N97" s="28"/>
      <c r="O97" s="40">
        <f t="shared" si="3"/>
        <v>5.1157407407407263E-3</v>
      </c>
      <c r="P97" s="25"/>
      <c r="Q97" s="25"/>
      <c r="R97" s="29"/>
      <c r="S97" s="26"/>
    </row>
    <row r="98" spans="1:19" s="37" customFormat="1" ht="15" thickBot="1" x14ac:dyDescent="0.4">
      <c r="A98" s="30">
        <v>43184</v>
      </c>
      <c r="B98" s="31">
        <v>0.66001157407407407</v>
      </c>
      <c r="C98" s="31">
        <v>0.66469907407407403</v>
      </c>
      <c r="D98" s="32" t="s">
        <v>16</v>
      </c>
      <c r="E98" s="32" t="s">
        <v>146</v>
      </c>
      <c r="F98" s="32" t="s">
        <v>148</v>
      </c>
      <c r="G98" s="32"/>
      <c r="H98" s="33">
        <f t="shared" si="2"/>
        <v>401.57480314960628</v>
      </c>
      <c r="I98" s="34">
        <v>122.4</v>
      </c>
      <c r="J98" s="33">
        <v>405</v>
      </c>
      <c r="K98" s="33"/>
      <c r="L98" s="33"/>
      <c r="M98" s="33">
        <v>0</v>
      </c>
      <c r="N98" s="35"/>
      <c r="O98" s="39">
        <f t="shared" si="3"/>
        <v>4.6874999999999556E-3</v>
      </c>
      <c r="P98" s="32"/>
      <c r="Q98" s="32"/>
      <c r="R98" s="36"/>
      <c r="S98" s="33"/>
    </row>
    <row r="99" spans="1:19" s="38" customFormat="1" ht="15" thickBot="1" x14ac:dyDescent="0.4">
      <c r="A99" s="23">
        <v>43185</v>
      </c>
      <c r="B99" s="24">
        <v>0.61372685185185183</v>
      </c>
      <c r="C99" s="24">
        <v>0.6168055555555555</v>
      </c>
      <c r="D99" s="25" t="s">
        <v>64</v>
      </c>
      <c r="E99" s="25" t="s">
        <v>146</v>
      </c>
      <c r="F99" s="25" t="s">
        <v>148</v>
      </c>
      <c r="G99" s="25"/>
      <c r="H99" s="26">
        <f t="shared" si="2"/>
        <v>331.69291338582673</v>
      </c>
      <c r="I99" s="27">
        <v>101.1</v>
      </c>
      <c r="J99" s="26">
        <v>263</v>
      </c>
      <c r="K99" s="26"/>
      <c r="L99" s="26"/>
      <c r="M99" s="26">
        <v>0</v>
      </c>
      <c r="N99" s="28"/>
      <c r="O99" s="40">
        <f t="shared" si="3"/>
        <v>3.0787037037036669E-3</v>
      </c>
      <c r="P99" s="25"/>
      <c r="Q99" s="25"/>
      <c r="R99" s="29"/>
      <c r="S99" s="26"/>
    </row>
    <row r="100" spans="1:19" s="37" customFormat="1" ht="15" thickBot="1" x14ac:dyDescent="0.4">
      <c r="A100" s="30">
        <v>43185</v>
      </c>
      <c r="B100" s="31">
        <v>0.66017361111111106</v>
      </c>
      <c r="C100" s="31">
        <v>0.66435185185185186</v>
      </c>
      <c r="D100" s="32" t="s">
        <v>64</v>
      </c>
      <c r="E100" s="32" t="s">
        <v>146</v>
      </c>
      <c r="F100" s="32" t="s">
        <v>148</v>
      </c>
      <c r="G100" s="32"/>
      <c r="H100" s="33">
        <f t="shared" si="2"/>
        <v>355.31496062992125</v>
      </c>
      <c r="I100" s="34">
        <v>108.3</v>
      </c>
      <c r="J100" s="33">
        <v>335</v>
      </c>
      <c r="K100" s="33"/>
      <c r="L100" s="33"/>
      <c r="M100" s="33">
        <v>0</v>
      </c>
      <c r="N100" s="35"/>
      <c r="O100" s="39">
        <f t="shared" si="3"/>
        <v>4.1782407407408018E-3</v>
      </c>
      <c r="P100" s="32"/>
      <c r="Q100" s="32"/>
      <c r="R100" s="36"/>
      <c r="S100" s="33"/>
    </row>
    <row r="101" spans="1:19" s="38" customFormat="1" ht="15" thickBot="1" x14ac:dyDescent="0.4">
      <c r="A101" s="23">
        <v>43187</v>
      </c>
      <c r="B101" s="24">
        <v>0.68100694444444443</v>
      </c>
      <c r="C101" s="24">
        <v>0.68538194444444445</v>
      </c>
      <c r="D101" s="25" t="s">
        <v>149</v>
      </c>
      <c r="E101" s="25" t="s">
        <v>146</v>
      </c>
      <c r="F101" s="25" t="s">
        <v>148</v>
      </c>
      <c r="G101" s="25"/>
      <c r="H101" s="26">
        <f t="shared" si="2"/>
        <v>386.15485564304458</v>
      </c>
      <c r="I101" s="27">
        <v>117.7</v>
      </c>
      <c r="J101" s="26">
        <v>379</v>
      </c>
      <c r="K101" s="26"/>
      <c r="L101" s="26"/>
      <c r="M101" s="26">
        <v>0</v>
      </c>
      <c r="N101" s="28"/>
      <c r="O101" s="40">
        <f t="shared" si="3"/>
        <v>4.3750000000000178E-3</v>
      </c>
      <c r="P101" s="25"/>
      <c r="Q101" s="25"/>
      <c r="R101" s="29"/>
      <c r="S101" s="26"/>
    </row>
    <row r="102" spans="1:19" s="37" customFormat="1" ht="15" thickBot="1" x14ac:dyDescent="0.4">
      <c r="A102" s="30">
        <v>43187</v>
      </c>
      <c r="B102" s="31">
        <v>0.69417824074074075</v>
      </c>
      <c r="C102" s="31">
        <v>0.69858796296296299</v>
      </c>
      <c r="D102" s="32" t="s">
        <v>149</v>
      </c>
      <c r="E102" s="32" t="s">
        <v>146</v>
      </c>
      <c r="F102" s="32" t="s">
        <v>148</v>
      </c>
      <c r="G102" s="32"/>
      <c r="H102" s="33">
        <f t="shared" si="2"/>
        <v>385.1706036745407</v>
      </c>
      <c r="I102" s="34">
        <v>117.4</v>
      </c>
      <c r="J102" s="33">
        <v>380</v>
      </c>
      <c r="K102" s="33"/>
      <c r="L102" s="33"/>
      <c r="M102" s="33">
        <v>0</v>
      </c>
      <c r="N102" s="35"/>
      <c r="O102" s="39">
        <f t="shared" si="3"/>
        <v>4.4097222222222454E-3</v>
      </c>
      <c r="P102" s="32"/>
      <c r="Q102" s="32"/>
      <c r="R102" s="36"/>
      <c r="S102" s="33"/>
    </row>
    <row r="103" spans="1:19" s="38" customFormat="1" ht="15" thickBot="1" x14ac:dyDescent="0.4">
      <c r="A103" s="23">
        <v>43187</v>
      </c>
      <c r="B103" s="24">
        <v>0.71100694444444434</v>
      </c>
      <c r="C103" s="24">
        <v>0.71363425925925927</v>
      </c>
      <c r="D103" s="25" t="s">
        <v>149</v>
      </c>
      <c r="E103" s="25" t="s">
        <v>146</v>
      </c>
      <c r="F103" s="25" t="s">
        <v>148</v>
      </c>
      <c r="G103" s="25"/>
      <c r="H103" s="26">
        <f t="shared" si="2"/>
        <v>387.13910761154852</v>
      </c>
      <c r="I103" s="27">
        <v>118</v>
      </c>
      <c r="J103" s="26">
        <v>222</v>
      </c>
      <c r="K103" s="26"/>
      <c r="L103" s="26"/>
      <c r="M103" s="26">
        <v>0</v>
      </c>
      <c r="N103" s="28"/>
      <c r="O103" s="40">
        <f t="shared" si="3"/>
        <v>2.6273148148149295E-3</v>
      </c>
      <c r="P103" s="25"/>
      <c r="Q103" s="25"/>
      <c r="R103" s="29"/>
      <c r="S103" s="26"/>
    </row>
    <row r="104" spans="1:19" s="37" customFormat="1" ht="15" thickBot="1" x14ac:dyDescent="0.4">
      <c r="A104" s="30">
        <v>43187</v>
      </c>
      <c r="B104" s="31">
        <v>0.72464120370370377</v>
      </c>
      <c r="C104" s="31">
        <v>0.72815972222222225</v>
      </c>
      <c r="D104" s="32" t="s">
        <v>149</v>
      </c>
      <c r="E104" s="32" t="s">
        <v>146</v>
      </c>
      <c r="F104" s="32" t="s">
        <v>148</v>
      </c>
      <c r="G104" s="32"/>
      <c r="H104" s="33">
        <f t="shared" si="2"/>
        <v>447.50656167979002</v>
      </c>
      <c r="I104" s="34">
        <v>136.4</v>
      </c>
      <c r="J104" s="33">
        <v>305</v>
      </c>
      <c r="K104" s="33"/>
      <c r="L104" s="33"/>
      <c r="M104" s="33">
        <v>0</v>
      </c>
      <c r="N104" s="35"/>
      <c r="O104" s="39">
        <f t="shared" si="3"/>
        <v>3.5185185185184764E-3</v>
      </c>
      <c r="P104" s="32"/>
      <c r="Q104" s="32"/>
      <c r="R104" s="36"/>
      <c r="S104" s="33"/>
    </row>
    <row r="105" spans="1:19" s="38" customFormat="1" ht="15" thickBot="1" x14ac:dyDescent="0.4">
      <c r="A105" s="23">
        <v>43187</v>
      </c>
      <c r="B105" s="24">
        <v>0.73349537037037038</v>
      </c>
      <c r="C105" s="24">
        <v>0.73690972222222229</v>
      </c>
      <c r="D105" s="25" t="s">
        <v>149</v>
      </c>
      <c r="E105" s="25" t="s">
        <v>146</v>
      </c>
      <c r="F105" s="25" t="s">
        <v>148</v>
      </c>
      <c r="G105" s="25"/>
      <c r="H105" s="26">
        <f t="shared" si="2"/>
        <v>450.78740157480314</v>
      </c>
      <c r="I105" s="27">
        <v>137.4</v>
      </c>
      <c r="J105" s="26">
        <v>296</v>
      </c>
      <c r="K105" s="26"/>
      <c r="L105" s="26"/>
      <c r="M105" s="26">
        <v>0</v>
      </c>
      <c r="N105" s="28"/>
      <c r="O105" s="40">
        <f t="shared" si="3"/>
        <v>3.4143518518519045E-3</v>
      </c>
      <c r="P105" s="25"/>
      <c r="Q105" s="25"/>
      <c r="R105" s="29"/>
      <c r="S105" s="26"/>
    </row>
    <row r="106" spans="1:19" s="37" customFormat="1" ht="15" thickBot="1" x14ac:dyDescent="0.4">
      <c r="A106" s="30">
        <v>43187</v>
      </c>
      <c r="B106" s="31">
        <v>0.74273148148148149</v>
      </c>
      <c r="C106" s="31">
        <v>0.74532407407407408</v>
      </c>
      <c r="D106" s="32" t="s">
        <v>149</v>
      </c>
      <c r="E106" s="32" t="s">
        <v>146</v>
      </c>
      <c r="F106" s="32" t="s">
        <v>148</v>
      </c>
      <c r="G106" s="32"/>
      <c r="H106" s="33">
        <f t="shared" si="2"/>
        <v>382.21784776902888</v>
      </c>
      <c r="I106" s="34">
        <v>116.5</v>
      </c>
      <c r="J106" s="33">
        <v>225</v>
      </c>
      <c r="K106" s="33"/>
      <c r="L106" s="33"/>
      <c r="M106" s="33">
        <v>0</v>
      </c>
      <c r="N106" s="35"/>
      <c r="O106" s="39">
        <f t="shared" si="3"/>
        <v>2.5925925925925908E-3</v>
      </c>
      <c r="P106" s="32"/>
      <c r="Q106" s="32"/>
      <c r="R106" s="36"/>
      <c r="S106" s="33"/>
    </row>
    <row r="107" spans="1:19" s="38" customFormat="1" ht="15" thickBot="1" x14ac:dyDescent="0.4">
      <c r="A107" s="23">
        <v>43187</v>
      </c>
      <c r="B107" s="24">
        <v>0.75627314814814817</v>
      </c>
      <c r="C107" s="24">
        <v>0.75774305555555566</v>
      </c>
      <c r="D107" s="25" t="s">
        <v>149</v>
      </c>
      <c r="E107" s="25" t="s">
        <v>146</v>
      </c>
      <c r="F107" s="25" t="s">
        <v>148</v>
      </c>
      <c r="G107" s="25"/>
      <c r="H107" s="26">
        <f t="shared" si="2"/>
        <v>434.05511811023621</v>
      </c>
      <c r="I107" s="27">
        <v>132.30000000000001</v>
      </c>
      <c r="J107" s="26">
        <v>128</v>
      </c>
      <c r="K107" s="26"/>
      <c r="L107" s="26"/>
      <c r="M107" s="26">
        <v>0</v>
      </c>
      <c r="N107" s="28"/>
      <c r="O107" s="40">
        <f t="shared" si="3"/>
        <v>1.4699074074074892E-3</v>
      </c>
      <c r="P107" s="25"/>
      <c r="Q107" s="25"/>
      <c r="R107" s="29"/>
      <c r="S107" s="26"/>
    </row>
    <row r="108" spans="1:19" s="37" customFormat="1" ht="15" thickBot="1" x14ac:dyDescent="0.4">
      <c r="A108" s="30">
        <v>43187</v>
      </c>
      <c r="B108" s="31">
        <v>0.7697222222222222</v>
      </c>
      <c r="C108" s="31">
        <v>0.77211805555555557</v>
      </c>
      <c r="D108" s="32" t="s">
        <v>149</v>
      </c>
      <c r="E108" s="32" t="s">
        <v>146</v>
      </c>
      <c r="F108" s="32" t="s">
        <v>148</v>
      </c>
      <c r="G108" s="32"/>
      <c r="H108" s="33">
        <f t="shared" si="2"/>
        <v>254.26509186351706</v>
      </c>
      <c r="I108" s="34">
        <v>77.5</v>
      </c>
      <c r="J108" s="33">
        <v>193</v>
      </c>
      <c r="K108" s="33"/>
      <c r="L108" s="33"/>
      <c r="M108" s="33">
        <v>0</v>
      </c>
      <c r="N108" s="35"/>
      <c r="O108" s="39">
        <f t="shared" si="3"/>
        <v>2.3958333333333748E-3</v>
      </c>
      <c r="P108" s="32"/>
      <c r="Q108" s="32"/>
      <c r="R108" s="36"/>
      <c r="S108" s="33"/>
    </row>
    <row r="109" spans="1:19" s="38" customFormat="1" ht="15" thickBot="1" x14ac:dyDescent="0.4">
      <c r="A109" s="23">
        <v>43189</v>
      </c>
      <c r="B109" s="24">
        <v>0.73512731481481486</v>
      </c>
      <c r="C109" s="24">
        <v>0.73924768518518524</v>
      </c>
      <c r="D109" s="25" t="s">
        <v>101</v>
      </c>
      <c r="E109" s="25" t="s">
        <v>146</v>
      </c>
      <c r="F109" s="25" t="s">
        <v>148</v>
      </c>
      <c r="G109" s="25"/>
      <c r="H109" s="26">
        <f t="shared" si="2"/>
        <v>416.33858267716533</v>
      </c>
      <c r="I109" s="27">
        <v>126.9</v>
      </c>
      <c r="J109" s="26">
        <v>356</v>
      </c>
      <c r="K109" s="26"/>
      <c r="L109" s="26"/>
      <c r="M109" s="26">
        <v>0</v>
      </c>
      <c r="N109" s="28"/>
      <c r="O109" s="40">
        <f t="shared" si="3"/>
        <v>4.1203703703703853E-3</v>
      </c>
      <c r="P109" s="25"/>
      <c r="Q109" s="25"/>
      <c r="R109" s="29"/>
      <c r="S109" s="26"/>
    </row>
    <row r="110" spans="1:19" s="37" customFormat="1" ht="15" thickBot="1" x14ac:dyDescent="0.4">
      <c r="A110" s="30">
        <v>43189</v>
      </c>
      <c r="B110" s="31">
        <v>0.74729166666666658</v>
      </c>
      <c r="C110" s="31">
        <v>0.74968749999999995</v>
      </c>
      <c r="D110" s="32" t="s">
        <v>101</v>
      </c>
      <c r="E110" s="32" t="s">
        <v>146</v>
      </c>
      <c r="F110" s="32" t="s">
        <v>148</v>
      </c>
      <c r="G110" s="32"/>
      <c r="H110" s="33">
        <f t="shared" si="2"/>
        <v>418.63517060367451</v>
      </c>
      <c r="I110" s="34">
        <v>127.6</v>
      </c>
      <c r="J110" s="33">
        <v>207</v>
      </c>
      <c r="K110" s="33"/>
      <c r="L110" s="33"/>
      <c r="M110" s="33">
        <v>0</v>
      </c>
      <c r="N110" s="35"/>
      <c r="O110" s="39">
        <f t="shared" si="3"/>
        <v>2.3958333333333748E-3</v>
      </c>
      <c r="P110" s="32"/>
      <c r="Q110" s="32"/>
      <c r="R110" s="36"/>
      <c r="S110" s="33"/>
    </row>
    <row r="111" spans="1:19" s="38" customFormat="1" ht="15" thickBot="1" x14ac:dyDescent="0.4">
      <c r="A111" s="23">
        <v>43190</v>
      </c>
      <c r="B111" s="24">
        <v>0.55230324074074078</v>
      </c>
      <c r="C111" s="24">
        <v>0.55717592592592591</v>
      </c>
      <c r="D111" s="25" t="s">
        <v>101</v>
      </c>
      <c r="E111" s="25" t="s">
        <v>146</v>
      </c>
      <c r="F111" s="25" t="s">
        <v>148</v>
      </c>
      <c r="G111" s="25"/>
      <c r="H111" s="26">
        <f t="shared" si="2"/>
        <v>399.6062992125984</v>
      </c>
      <c r="I111" s="27">
        <v>121.8</v>
      </c>
      <c r="J111" s="26">
        <v>411</v>
      </c>
      <c r="K111" s="26"/>
      <c r="L111" s="26"/>
      <c r="M111" s="26">
        <v>0</v>
      </c>
      <c r="N111" s="28"/>
      <c r="O111" s="40">
        <f t="shared" si="3"/>
        <v>4.8726851851851327E-3</v>
      </c>
      <c r="P111" s="25"/>
      <c r="Q111" s="25"/>
      <c r="R111" s="29"/>
      <c r="S111" s="26"/>
    </row>
    <row r="112" spans="1:19" s="37" customFormat="1" ht="15" thickBot="1" x14ac:dyDescent="0.4">
      <c r="A112" s="30">
        <v>43190</v>
      </c>
      <c r="B112" s="31">
        <v>0.56303240740740745</v>
      </c>
      <c r="C112" s="31">
        <v>0.56789351851851855</v>
      </c>
      <c r="D112" s="32" t="s">
        <v>101</v>
      </c>
      <c r="E112" s="32" t="s">
        <v>146</v>
      </c>
      <c r="F112" s="32" t="s">
        <v>148</v>
      </c>
      <c r="G112" s="32"/>
      <c r="H112" s="33">
        <f t="shared" si="2"/>
        <v>398.62204724409446</v>
      </c>
      <c r="I112" s="34">
        <v>121.5</v>
      </c>
      <c r="J112" s="33">
        <v>421</v>
      </c>
      <c r="K112" s="33"/>
      <c r="L112" s="33"/>
      <c r="M112" s="33">
        <v>0</v>
      </c>
      <c r="N112" s="35"/>
      <c r="O112" s="39">
        <f t="shared" si="3"/>
        <v>4.8611111111110938E-3</v>
      </c>
      <c r="P112" s="32"/>
      <c r="Q112" s="32"/>
      <c r="R112" s="36"/>
      <c r="S112" s="33"/>
    </row>
    <row r="113" spans="1:19" s="38" customFormat="1" ht="15" thickBot="1" x14ac:dyDescent="0.4">
      <c r="A113" s="23">
        <v>43190</v>
      </c>
      <c r="B113" s="24">
        <v>0.57195601851851852</v>
      </c>
      <c r="C113" s="24">
        <v>0.57680555555555557</v>
      </c>
      <c r="D113" s="25" t="s">
        <v>101</v>
      </c>
      <c r="E113" s="25" t="s">
        <v>146</v>
      </c>
      <c r="F113" s="25" t="s">
        <v>148</v>
      </c>
      <c r="G113" s="25"/>
      <c r="H113" s="26">
        <f t="shared" si="2"/>
        <v>398.29396325459317</v>
      </c>
      <c r="I113" s="27">
        <v>121.4</v>
      </c>
      <c r="J113" s="26">
        <v>420</v>
      </c>
      <c r="K113" s="26"/>
      <c r="L113" s="26"/>
      <c r="M113" s="26">
        <v>0</v>
      </c>
      <c r="N113" s="28"/>
      <c r="O113" s="40">
        <f t="shared" si="3"/>
        <v>4.849537037037055E-3</v>
      </c>
      <c r="P113" s="25"/>
      <c r="Q113" s="25"/>
      <c r="R113" s="29"/>
      <c r="S113" s="26"/>
    </row>
    <row r="114" spans="1:19" s="37" customFormat="1" ht="15" thickBot="1" x14ac:dyDescent="0.4">
      <c r="A114" s="30">
        <v>43190</v>
      </c>
      <c r="B114" s="31">
        <v>0.58221064814814816</v>
      </c>
      <c r="C114" s="31">
        <v>0.58708333333333329</v>
      </c>
      <c r="D114" s="32" t="s">
        <v>101</v>
      </c>
      <c r="E114" s="32" t="s">
        <v>146</v>
      </c>
      <c r="F114" s="32" t="s">
        <v>148</v>
      </c>
      <c r="G114" s="32"/>
      <c r="H114" s="33">
        <f t="shared" si="2"/>
        <v>397.30971128608923</v>
      </c>
      <c r="I114" s="34">
        <v>121.1</v>
      </c>
      <c r="J114" s="33">
        <v>415</v>
      </c>
      <c r="K114" s="33"/>
      <c r="L114" s="33"/>
      <c r="M114" s="33">
        <v>0</v>
      </c>
      <c r="N114" s="35"/>
      <c r="O114" s="39">
        <f t="shared" si="3"/>
        <v>4.8726851851851327E-3</v>
      </c>
      <c r="P114" s="32"/>
      <c r="Q114" s="32"/>
      <c r="R114" s="36"/>
      <c r="S114" s="33"/>
    </row>
    <row r="115" spans="1:19" s="38" customFormat="1" ht="15" thickBot="1" x14ac:dyDescent="0.4">
      <c r="A115" s="23">
        <v>43190</v>
      </c>
      <c r="B115" s="24">
        <v>0.62799768518518517</v>
      </c>
      <c r="C115" s="24">
        <v>0.63283564814814819</v>
      </c>
      <c r="D115" s="25" t="s">
        <v>101</v>
      </c>
      <c r="E115" s="25" t="s">
        <v>146</v>
      </c>
      <c r="F115" s="25" t="s">
        <v>148</v>
      </c>
      <c r="G115" s="25"/>
      <c r="H115" s="26">
        <f t="shared" si="2"/>
        <v>399.93438320209975</v>
      </c>
      <c r="I115" s="27">
        <v>121.9</v>
      </c>
      <c r="J115" s="26">
        <v>419</v>
      </c>
      <c r="K115" s="26"/>
      <c r="L115" s="26"/>
      <c r="M115" s="26">
        <v>0</v>
      </c>
      <c r="N115" s="28"/>
      <c r="O115" s="40">
        <f t="shared" si="3"/>
        <v>4.8379629629630161E-3</v>
      </c>
      <c r="P115" s="25"/>
      <c r="Q115" s="25"/>
      <c r="R115" s="29"/>
      <c r="S115" s="26"/>
    </row>
    <row r="116" spans="1:19" s="37" customFormat="1" ht="15" thickBot="1" x14ac:dyDescent="0.4">
      <c r="A116" s="30">
        <v>43190</v>
      </c>
      <c r="B116" s="31">
        <v>0.63689814814814816</v>
      </c>
      <c r="C116" s="31">
        <v>0.64177083333333329</v>
      </c>
      <c r="D116" s="32" t="s">
        <v>101</v>
      </c>
      <c r="E116" s="32" t="s">
        <v>146</v>
      </c>
      <c r="F116" s="32" t="s">
        <v>148</v>
      </c>
      <c r="G116" s="32"/>
      <c r="H116" s="33">
        <f t="shared" si="2"/>
        <v>399.27821522309711</v>
      </c>
      <c r="I116" s="34">
        <v>121.7</v>
      </c>
      <c r="J116" s="33">
        <v>402</v>
      </c>
      <c r="K116" s="33"/>
      <c r="L116" s="33"/>
      <c r="M116" s="33">
        <v>0</v>
      </c>
      <c r="N116" s="35"/>
      <c r="O116" s="39">
        <f t="shared" si="3"/>
        <v>4.8726851851851327E-3</v>
      </c>
      <c r="P116" s="32"/>
      <c r="Q116" s="32"/>
      <c r="R116" s="36"/>
      <c r="S116" s="33"/>
    </row>
    <row r="117" spans="1:19" s="38" customFormat="1" ht="15" thickBot="1" x14ac:dyDescent="0.4">
      <c r="A117" s="23">
        <v>43190</v>
      </c>
      <c r="B117" s="24">
        <v>0.64535879629629633</v>
      </c>
      <c r="C117" s="24">
        <v>0.65025462962962965</v>
      </c>
      <c r="D117" s="25" t="s">
        <v>101</v>
      </c>
      <c r="E117" s="25" t="s">
        <v>146</v>
      </c>
      <c r="F117" s="25" t="s">
        <v>148</v>
      </c>
      <c r="G117" s="25"/>
      <c r="H117" s="26">
        <f t="shared" si="2"/>
        <v>399.6062992125984</v>
      </c>
      <c r="I117" s="27">
        <v>121.8</v>
      </c>
      <c r="J117" s="26">
        <v>424</v>
      </c>
      <c r="K117" s="26"/>
      <c r="L117" s="26"/>
      <c r="M117" s="26">
        <v>0</v>
      </c>
      <c r="N117" s="28"/>
      <c r="O117" s="40">
        <f t="shared" si="3"/>
        <v>4.8958333333333215E-3</v>
      </c>
      <c r="P117" s="25"/>
      <c r="Q117" s="25"/>
      <c r="R117" s="29"/>
      <c r="S117" s="26"/>
    </row>
    <row r="118" spans="1:19" s="37" customFormat="1" ht="15" thickBot="1" x14ac:dyDescent="0.4">
      <c r="A118" s="30">
        <v>43190</v>
      </c>
      <c r="B118" s="31">
        <v>0.6534375</v>
      </c>
      <c r="C118" s="31">
        <v>0.65834490740740736</v>
      </c>
      <c r="D118" s="32" t="s">
        <v>101</v>
      </c>
      <c r="E118" s="32" t="s">
        <v>146</v>
      </c>
      <c r="F118" s="32" t="s">
        <v>148</v>
      </c>
      <c r="G118" s="32"/>
      <c r="H118" s="33">
        <f t="shared" si="2"/>
        <v>399.6062992125984</v>
      </c>
      <c r="I118" s="34">
        <v>121.8</v>
      </c>
      <c r="J118" s="33">
        <v>425</v>
      </c>
      <c r="K118" s="33"/>
      <c r="L118" s="33"/>
      <c r="M118" s="33">
        <v>0</v>
      </c>
      <c r="N118" s="35"/>
      <c r="O118" s="39">
        <f t="shared" si="3"/>
        <v>4.9074074074073604E-3</v>
      </c>
      <c r="P118" s="32"/>
      <c r="Q118" s="32"/>
      <c r="R118" s="36"/>
      <c r="S118" s="33"/>
    </row>
    <row r="135" spans="5:7" x14ac:dyDescent="0.35">
      <c r="E135" s="20"/>
      <c r="F135" s="22"/>
      <c r="G135" s="22"/>
    </row>
    <row r="136" spans="5:7" x14ac:dyDescent="0.35">
      <c r="E136" s="20"/>
      <c r="F136" s="22"/>
      <c r="G136" s="22"/>
    </row>
    <row r="137" spans="5:7" x14ac:dyDescent="0.35">
      <c r="E137" s="20"/>
      <c r="F137" s="22"/>
      <c r="G137" s="22"/>
    </row>
    <row r="138" spans="5:7" x14ac:dyDescent="0.35">
      <c r="E138" s="20"/>
      <c r="F138" s="22"/>
      <c r="G138" s="22"/>
    </row>
    <row r="139" spans="5:7" x14ac:dyDescent="0.35">
      <c r="E139" s="20"/>
      <c r="F139" s="22"/>
      <c r="G139" s="22"/>
    </row>
    <row r="140" spans="5:7" x14ac:dyDescent="0.35">
      <c r="E140" s="20"/>
      <c r="F140" s="22"/>
      <c r="G140" s="22"/>
    </row>
    <row r="141" spans="5:7" x14ac:dyDescent="0.35">
      <c r="E141" s="20"/>
      <c r="F141" s="22"/>
      <c r="G141" s="22"/>
    </row>
    <row r="142" spans="5:7" x14ac:dyDescent="0.35">
      <c r="E142" s="20"/>
      <c r="F142" s="22"/>
      <c r="G142" s="22"/>
    </row>
    <row r="143" spans="5:7" x14ac:dyDescent="0.35">
      <c r="E143" s="20"/>
      <c r="F143" s="22"/>
      <c r="G143" s="22"/>
    </row>
    <row r="144" spans="5:7" x14ac:dyDescent="0.35">
      <c r="E144" s="20"/>
      <c r="F144" s="22"/>
      <c r="G144" s="22"/>
    </row>
    <row r="145" spans="5:7" x14ac:dyDescent="0.35">
      <c r="E145" s="20"/>
      <c r="F145" s="22"/>
      <c r="G145" s="22"/>
    </row>
    <row r="146" spans="5:7" x14ac:dyDescent="0.35">
      <c r="E146" s="20"/>
      <c r="F146" s="22"/>
      <c r="G146" s="22"/>
    </row>
    <row r="147" spans="5:7" x14ac:dyDescent="0.35">
      <c r="E147" s="20"/>
      <c r="F147" s="22"/>
      <c r="G147" s="22"/>
    </row>
    <row r="148" spans="5:7" x14ac:dyDescent="0.35">
      <c r="E148" s="20"/>
      <c r="F148" s="22"/>
      <c r="G148" s="22"/>
    </row>
    <row r="149" spans="5:7" x14ac:dyDescent="0.35">
      <c r="E149" s="20"/>
      <c r="F149" s="22"/>
      <c r="G149" s="22"/>
    </row>
    <row r="150" spans="5:7" x14ac:dyDescent="0.35">
      <c r="E150" s="20"/>
      <c r="F150" s="22"/>
      <c r="G150" s="22"/>
    </row>
    <row r="151" spans="5:7" x14ac:dyDescent="0.35">
      <c r="E151" s="20"/>
      <c r="F151" s="22"/>
      <c r="G151" s="22"/>
    </row>
    <row r="152" spans="5:7" x14ac:dyDescent="0.35">
      <c r="E152" s="20"/>
      <c r="F152" s="22"/>
      <c r="G152" s="22"/>
    </row>
    <row r="153" spans="5:7" x14ac:dyDescent="0.35">
      <c r="E153" s="20"/>
      <c r="F153" s="22"/>
      <c r="G153" s="22"/>
    </row>
    <row r="154" spans="5:7" x14ac:dyDescent="0.35">
      <c r="E154" s="20"/>
      <c r="F154" s="22"/>
      <c r="G154" s="22"/>
    </row>
    <row r="155" spans="5:7" x14ac:dyDescent="0.35">
      <c r="E155" s="20"/>
      <c r="F155" s="22"/>
      <c r="G155" s="22"/>
    </row>
    <row r="156" spans="5:7" x14ac:dyDescent="0.35">
      <c r="E156" s="20"/>
      <c r="F156" s="22"/>
      <c r="G156" s="22"/>
    </row>
    <row r="157" spans="5:7" x14ac:dyDescent="0.35">
      <c r="E157" s="20"/>
      <c r="F157" s="22"/>
      <c r="G157" s="22"/>
    </row>
    <row r="158" spans="5:7" x14ac:dyDescent="0.35">
      <c r="E158" s="20"/>
      <c r="F158" s="22"/>
      <c r="G158" s="22"/>
    </row>
    <row r="159" spans="5:7" x14ac:dyDescent="0.35">
      <c r="E159" s="20"/>
      <c r="F159" s="22"/>
      <c r="G159" s="22"/>
    </row>
    <row r="160" spans="5:7" x14ac:dyDescent="0.35">
      <c r="E160" s="20"/>
      <c r="F160" s="22"/>
      <c r="G160" s="22"/>
    </row>
    <row r="161" spans="5:7" x14ac:dyDescent="0.35">
      <c r="E161" s="20"/>
      <c r="F161" s="22"/>
      <c r="G161" s="22"/>
    </row>
    <row r="162" spans="5:7" x14ac:dyDescent="0.35">
      <c r="E162" s="20"/>
      <c r="F162" s="22"/>
      <c r="G162" s="22"/>
    </row>
    <row r="163" spans="5:7" x14ac:dyDescent="0.35">
      <c r="E163" s="20"/>
      <c r="F163" s="22"/>
      <c r="G163" s="22"/>
    </row>
    <row r="164" spans="5:7" x14ac:dyDescent="0.35">
      <c r="E164" s="20"/>
      <c r="F164" s="22"/>
      <c r="G164" s="22"/>
    </row>
    <row r="165" spans="5:7" x14ac:dyDescent="0.35">
      <c r="E165" s="20"/>
      <c r="F165" s="22"/>
      <c r="G165" s="22"/>
    </row>
    <row r="166" spans="5:7" x14ac:dyDescent="0.35">
      <c r="E166" s="20"/>
      <c r="F166" s="22"/>
      <c r="G166" s="22"/>
    </row>
    <row r="167" spans="5:7" x14ac:dyDescent="0.35">
      <c r="E167" s="20"/>
      <c r="F167" s="22"/>
      <c r="G167" s="22"/>
    </row>
  </sheetData>
  <sortState ref="A2:R83">
    <sortCondition ref="A2:A83"/>
    <sortCondition ref="B2:B8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OSU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Slocum, Richard Kevin</dc:creator>
  <cp:lastModifiedBy>Slocum, Richard Kevin</cp:lastModifiedBy>
  <dcterms:created xsi:type="dcterms:W3CDTF">2018-04-28T20:53:47Z</dcterms:created>
  <dcterms:modified xsi:type="dcterms:W3CDTF">2018-09-04T18:46:46Z</dcterms:modified>
</cp:coreProperties>
</file>