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E72967CF-3560-4ABA-B38F-FA8393DDA719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8" i="1" l="1"/>
  <c r="P79" i="1"/>
  <c r="P80" i="1"/>
  <c r="J79" i="1" l="1"/>
  <c r="J80" i="1"/>
  <c r="L80" i="1"/>
  <c r="L79" i="1"/>
  <c r="K80" i="1"/>
  <c r="K79" i="1"/>
  <c r="P37" i="1"/>
  <c r="P38" i="1"/>
  <c r="P39" i="1"/>
  <c r="P40" i="1"/>
  <c r="P41" i="1"/>
  <c r="P42" i="1"/>
  <c r="P51" i="1"/>
  <c r="P52" i="1"/>
  <c r="P53" i="1"/>
  <c r="P54" i="1"/>
  <c r="P55" i="1"/>
  <c r="P56" i="1"/>
  <c r="P57" i="1"/>
  <c r="P58" i="1"/>
  <c r="P59" i="1"/>
  <c r="P60" i="1"/>
  <c r="P61" i="1"/>
  <c r="P68" i="1"/>
  <c r="P69" i="1"/>
  <c r="P70" i="1"/>
  <c r="P71" i="1"/>
  <c r="P72" i="1"/>
  <c r="P73" i="1"/>
  <c r="P74" i="1"/>
  <c r="P75" i="1"/>
  <c r="P76" i="1"/>
  <c r="P77" i="1"/>
  <c r="J78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33" i="1"/>
  <c r="P34" i="1"/>
  <c r="P35" i="1"/>
  <c r="P36" i="1"/>
  <c r="P2" i="1"/>
  <c r="J2" i="1" s="1"/>
  <c r="L78" i="1" l="1"/>
  <c r="K78" i="1"/>
  <c r="L14" i="1"/>
  <c r="J34" i="1"/>
  <c r="K16" i="1"/>
  <c r="K12" i="1"/>
  <c r="K8" i="1"/>
  <c r="K4" i="1"/>
  <c r="J75" i="1"/>
  <c r="J71" i="1"/>
  <c r="J59" i="1"/>
  <c r="L41" i="1"/>
  <c r="K57" i="1"/>
  <c r="J55" i="1"/>
  <c r="J15" i="1"/>
  <c r="J11" i="1"/>
  <c r="J7" i="1"/>
  <c r="J74" i="1"/>
  <c r="J70" i="1"/>
  <c r="J58" i="1"/>
  <c r="J54" i="1"/>
  <c r="K40" i="1"/>
  <c r="J8" i="1"/>
  <c r="L37" i="1"/>
  <c r="L70" i="1"/>
  <c r="L55" i="1"/>
  <c r="K41" i="1"/>
  <c r="L34" i="1"/>
  <c r="J12" i="1"/>
  <c r="J3" i="1"/>
  <c r="L75" i="1"/>
  <c r="L54" i="1"/>
  <c r="J41" i="1"/>
  <c r="K34" i="1"/>
  <c r="L74" i="1"/>
  <c r="L59" i="1"/>
  <c r="J40" i="1"/>
  <c r="J4" i="1"/>
  <c r="K53" i="1"/>
  <c r="L71" i="1"/>
  <c r="L58" i="1"/>
  <c r="K37" i="1"/>
  <c r="J16" i="1"/>
  <c r="L3" i="1"/>
  <c r="J35" i="1"/>
  <c r="K35" i="1"/>
  <c r="L35" i="1"/>
  <c r="L13" i="1"/>
  <c r="J13" i="1"/>
  <c r="L9" i="1"/>
  <c r="J9" i="1"/>
  <c r="L5" i="1"/>
  <c r="J5" i="1"/>
  <c r="K76" i="1"/>
  <c r="L76" i="1"/>
  <c r="K72" i="1"/>
  <c r="L72" i="1"/>
  <c r="K60" i="1"/>
  <c r="L60" i="1"/>
  <c r="J38" i="1"/>
  <c r="K38" i="1"/>
  <c r="J72" i="1"/>
  <c r="K5" i="1"/>
  <c r="K77" i="1"/>
  <c r="K61" i="1"/>
  <c r="K9" i="1"/>
  <c r="K56" i="1"/>
  <c r="L56" i="1"/>
  <c r="K52" i="1"/>
  <c r="L52" i="1"/>
  <c r="K42" i="1"/>
  <c r="J42" i="1"/>
  <c r="J76" i="1"/>
  <c r="L6" i="1"/>
  <c r="J36" i="1"/>
  <c r="L10" i="1"/>
  <c r="K36" i="1"/>
  <c r="L36" i="1"/>
  <c r="J37" i="1"/>
  <c r="J14" i="1"/>
  <c r="K14" i="1"/>
  <c r="L15" i="1"/>
  <c r="J10" i="1"/>
  <c r="K10" i="1"/>
  <c r="L11" i="1"/>
  <c r="J6" i="1"/>
  <c r="K6" i="1"/>
  <c r="L7" i="1"/>
  <c r="L77" i="1"/>
  <c r="L73" i="1"/>
  <c r="J73" i="1"/>
  <c r="K74" i="1"/>
  <c r="L69" i="1"/>
  <c r="J69" i="1"/>
  <c r="K70" i="1"/>
  <c r="L61" i="1"/>
  <c r="J61" i="1"/>
  <c r="L57" i="1"/>
  <c r="J57" i="1"/>
  <c r="K58" i="1"/>
  <c r="L53" i="1"/>
  <c r="J53" i="1"/>
  <c r="K54" i="1"/>
  <c r="J39" i="1"/>
  <c r="K39" i="1"/>
  <c r="L39" i="1"/>
  <c r="J77" i="1"/>
  <c r="K73" i="1"/>
  <c r="K69" i="1"/>
  <c r="J60" i="1"/>
  <c r="J56" i="1"/>
  <c r="J52" i="1"/>
  <c r="L42" i="1"/>
  <c r="L38" i="1"/>
  <c r="K13" i="1"/>
  <c r="K75" i="1"/>
  <c r="K71" i="1"/>
  <c r="K59" i="1"/>
  <c r="K55" i="1"/>
  <c r="L40" i="1"/>
  <c r="L16" i="1"/>
  <c r="K15" i="1"/>
  <c r="L12" i="1"/>
  <c r="K11" i="1"/>
  <c r="L8" i="1"/>
  <c r="K7" i="1"/>
  <c r="L4" i="1"/>
  <c r="K3" i="1"/>
  <c r="L2" i="1"/>
  <c r="K2" i="1"/>
  <c r="F61" i="1" l="1"/>
  <c r="P67" i="1" l="1"/>
  <c r="P66" i="1"/>
  <c r="P65" i="1"/>
  <c r="P64" i="1"/>
  <c r="P62" i="1"/>
  <c r="P63" i="1"/>
  <c r="F44" i="1"/>
  <c r="P49" i="1" l="1"/>
  <c r="P50" i="1"/>
  <c r="J67" i="1"/>
  <c r="J68" i="1"/>
  <c r="K68" i="1"/>
  <c r="K67" i="1"/>
  <c r="L68" i="1"/>
  <c r="L67" i="1"/>
  <c r="K64" i="1"/>
  <c r="L64" i="1"/>
  <c r="J64" i="1"/>
  <c r="J63" i="1"/>
  <c r="L63" i="1"/>
  <c r="K63" i="1"/>
  <c r="K62" i="1"/>
  <c r="J62" i="1"/>
  <c r="L62" i="1"/>
  <c r="L65" i="1"/>
  <c r="K66" i="1"/>
  <c r="J65" i="1"/>
  <c r="K65" i="1"/>
  <c r="L66" i="1"/>
  <c r="J66" i="1"/>
  <c r="F42" i="1"/>
  <c r="P47" i="1" s="1"/>
  <c r="J51" i="1" l="1"/>
  <c r="J50" i="1"/>
  <c r="L50" i="1"/>
  <c r="K51" i="1"/>
  <c r="L51" i="1"/>
  <c r="K50" i="1"/>
  <c r="P48" i="1"/>
  <c r="K48" i="1" s="1"/>
  <c r="K49" i="1"/>
  <c r="P45" i="1"/>
  <c r="P44" i="1"/>
  <c r="P46" i="1"/>
  <c r="P43" i="1"/>
  <c r="J43" i="1" s="1"/>
  <c r="F26" i="1"/>
  <c r="P31" i="1" l="1"/>
  <c r="P32" i="1"/>
  <c r="J48" i="1"/>
  <c r="J49" i="1"/>
  <c r="L48" i="1"/>
  <c r="L49" i="1"/>
  <c r="J46" i="1"/>
  <c r="K46" i="1"/>
  <c r="L46" i="1"/>
  <c r="K44" i="1"/>
  <c r="L44" i="1"/>
  <c r="J44" i="1"/>
  <c r="K47" i="1"/>
  <c r="L45" i="1"/>
  <c r="J45" i="1"/>
  <c r="K45" i="1"/>
  <c r="L47" i="1"/>
  <c r="L43" i="1"/>
  <c r="K43" i="1"/>
  <c r="J47" i="1"/>
  <c r="P30" i="1"/>
  <c r="P28" i="1"/>
  <c r="P27" i="1"/>
  <c r="P29" i="1"/>
  <c r="F22" i="1"/>
  <c r="L33" i="1" l="1"/>
  <c r="J32" i="1"/>
  <c r="L32" i="1"/>
  <c r="J33" i="1"/>
  <c r="K33" i="1"/>
  <c r="K32" i="1"/>
  <c r="K30" i="1"/>
  <c r="J30" i="1"/>
  <c r="L30" i="1"/>
  <c r="J31" i="1"/>
  <c r="K31" i="1"/>
  <c r="L31" i="1"/>
  <c r="L29" i="1"/>
  <c r="J29" i="1"/>
  <c r="K29" i="1"/>
  <c r="K28" i="1"/>
  <c r="L28" i="1"/>
  <c r="J28" i="1"/>
  <c r="P26" i="1"/>
  <c r="F19" i="1"/>
  <c r="P25" i="1" l="1"/>
  <c r="L26" i="1" s="1"/>
  <c r="K27" i="1"/>
  <c r="L27" i="1"/>
  <c r="J27" i="1"/>
  <c r="F18" i="1"/>
  <c r="P24" i="1" s="1"/>
  <c r="J26" i="1" l="1"/>
  <c r="L25" i="1"/>
  <c r="K26" i="1"/>
  <c r="K25" i="1"/>
  <c r="J25" i="1"/>
  <c r="P23" i="1"/>
  <c r="K24" i="1" s="1"/>
  <c r="P22" i="1"/>
  <c r="P21" i="1"/>
  <c r="F16" i="1"/>
  <c r="J24" i="1" l="1"/>
  <c r="L24" i="1"/>
  <c r="J22" i="1"/>
  <c r="K22" i="1"/>
  <c r="L22" i="1"/>
  <c r="J23" i="1"/>
  <c r="L23" i="1"/>
  <c r="K23" i="1"/>
  <c r="P18" i="1"/>
  <c r="P20" i="1"/>
  <c r="J21" i="1" s="1"/>
  <c r="P17" i="1"/>
  <c r="P19" i="1"/>
  <c r="K20" i="1" l="1"/>
  <c r="L20" i="1"/>
  <c r="J20" i="1"/>
  <c r="K21" i="1"/>
  <c r="L17" i="1"/>
  <c r="J17" i="1"/>
  <c r="K17" i="1"/>
  <c r="J18" i="1"/>
  <c r="K18" i="1"/>
  <c r="L18" i="1"/>
  <c r="J19" i="1"/>
  <c r="K19" i="1"/>
  <c r="L19" i="1"/>
  <c r="L21" i="1"/>
</calcChain>
</file>

<file path=xl/sharedStrings.xml><?xml version="1.0" encoding="utf-8"?>
<sst xmlns="http://schemas.openxmlformats.org/spreadsheetml/2006/main" count="167" uniqueCount="11">
  <si>
    <t>Country</t>
  </si>
  <si>
    <t>Province</t>
  </si>
  <si>
    <t>Lat</t>
  </si>
  <si>
    <t>Lon</t>
  </si>
  <si>
    <t>Date</t>
  </si>
  <si>
    <t>Cases</t>
  </si>
  <si>
    <t>Status</t>
  </si>
  <si>
    <t>Argentina</t>
  </si>
  <si>
    <t>confirmed</t>
  </si>
  <si>
    <t>n-times</t>
  </si>
  <si>
    <t>n-day-rolling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</si>
</sst>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1" fillId="0" borderId="0" xfId="1" applyNumberFormat="1" applyFill="1" applyAlignment="1" applyProtection="1"/>
    <xf numFmtId="14" fontId="1" fillId="0" borderId="0" xfId="1" applyNumberFormat="1" applyFill="1" applyAlignment="1" applyProtection="1"/>
    <xf numFmtId="14" fontId="0" fillId="0" borderId="0" xfId="0" applyNumberFormat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P83"/>
  <sheetViews>
    <sheetView tabSelected="1" topLeftCell="A60" zoomScale="130" zoomScaleNormal="130" workbookViewId="0">
      <selection activeCell="F81" sqref="F81"/>
    </sheetView>
  </sheetViews>
  <sheetFormatPr defaultRowHeight="15" x14ac:dyDescent="0.25"/>
  <cols>
    <col min="5" max="5" width="24.85546875" style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I1" t="s">
        <v>9</v>
      </c>
      <c r="J1" s="1">
        <v>2</v>
      </c>
      <c r="K1" s="1">
        <v>5</v>
      </c>
      <c r="L1" s="1">
        <v>10</v>
      </c>
      <c r="N1" t="s">
        <v>10</v>
      </c>
      <c r="P1">
        <v>5</v>
      </c>
    </row>
    <row r="2" spans="1:16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1</v>
      </c>
      <c r="G2" s="1" t="s">
        <v>8</v>
      </c>
      <c r="J2" t="e">
        <f ca="1">LOG(J$1,10)/LOG($P2/$P1,10)</f>
        <v>#REF!</v>
      </c>
      <c r="K2" t="e">
        <f t="shared" ref="K2:L2" ca="1" si="0">LOG(K$1,10)/LOG($P2/$P1,10)</f>
        <v>#REF!</v>
      </c>
      <c r="L2" t="e">
        <f t="shared" ca="1" si="0"/>
        <v>#REF!</v>
      </c>
      <c r="P2" t="e">
        <f ca="1">AVERAGE($F1:OFFSET($F1,-P$1,0))</f>
        <v>#REF!</v>
      </c>
    </row>
    <row r="3" spans="1:16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1</v>
      </c>
      <c r="G3" s="1" t="s">
        <v>8</v>
      </c>
      <c r="J3" t="e">
        <f t="shared" ref="J3:J66" ca="1" si="1">LOG(J$1,10)/LOG($P3/$P2,10)</f>
        <v>#REF!</v>
      </c>
      <c r="K3" t="e">
        <f t="shared" ref="K3:K66" ca="1" si="2">LOG(K$1,10)/LOG($P3/$P2,10)</f>
        <v>#REF!</v>
      </c>
      <c r="L3" t="e">
        <f t="shared" ref="L3:L66" ca="1" si="3">LOG(L$1,10)/LOG($P3/$P2,10)</f>
        <v>#REF!</v>
      </c>
      <c r="P3" t="e">
        <f ca="1">AVERAGE($F2:OFFSET($F2,-P$1,0))</f>
        <v>#REF!</v>
      </c>
    </row>
    <row r="4" spans="1:16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1</v>
      </c>
      <c r="G4" s="1" t="s">
        <v>8</v>
      </c>
      <c r="J4" t="e">
        <f t="shared" ca="1" si="1"/>
        <v>#REF!</v>
      </c>
      <c r="K4" t="e">
        <f t="shared" ca="1" si="2"/>
        <v>#REF!</v>
      </c>
      <c r="L4" t="e">
        <f t="shared" ca="1" si="3"/>
        <v>#REF!</v>
      </c>
      <c r="P4" t="e">
        <f ca="1">AVERAGE($F3:OFFSET($F3,-P$1,0))</f>
        <v>#REF!</v>
      </c>
    </row>
    <row r="5" spans="1:16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2</v>
      </c>
      <c r="G5" s="1" t="s">
        <v>8</v>
      </c>
      <c r="J5" t="e">
        <f t="shared" ca="1" si="1"/>
        <v>#REF!</v>
      </c>
      <c r="K5" t="e">
        <f t="shared" ca="1" si="2"/>
        <v>#REF!</v>
      </c>
      <c r="L5" t="e">
        <f t="shared" ca="1" si="3"/>
        <v>#REF!</v>
      </c>
      <c r="P5" t="e">
        <f ca="1">AVERAGE($F4:OFFSET($F4,-P$1,0))</f>
        <v>#REF!</v>
      </c>
    </row>
    <row r="6" spans="1:16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8</v>
      </c>
      <c r="G6" s="1" t="s">
        <v>8</v>
      </c>
      <c r="J6" t="e">
        <f t="shared" ca="1" si="1"/>
        <v>#REF!</v>
      </c>
      <c r="K6" t="e">
        <f t="shared" ca="1" si="2"/>
        <v>#REF!</v>
      </c>
      <c r="L6" t="e">
        <f t="shared" ca="1" si="3"/>
        <v>#REF!</v>
      </c>
      <c r="P6" t="e">
        <f ca="1">AVERAGE($F5:OFFSET($F5,-P$1,0))</f>
        <v>#REF!</v>
      </c>
    </row>
    <row r="7" spans="1:16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12</v>
      </c>
      <c r="G7" s="1" t="s">
        <v>8</v>
      </c>
      <c r="J7" t="e">
        <f t="shared" ca="1" si="1"/>
        <v>#REF!</v>
      </c>
      <c r="K7" t="e">
        <f t="shared" ca="1" si="2"/>
        <v>#REF!</v>
      </c>
      <c r="L7" t="e">
        <f t="shared" ca="1" si="3"/>
        <v>#REF!</v>
      </c>
      <c r="P7">
        <f ca="1">AVERAGE($F6:OFFSET($F6,-P$1,0))</f>
        <v>2.6</v>
      </c>
    </row>
    <row r="8" spans="1:16" x14ac:dyDescent="0.25">
      <c r="A8" s="1" t="s">
        <v>7</v>
      </c>
      <c r="B8" s="1"/>
      <c r="C8" s="1">
        <v>0</v>
      </c>
      <c r="D8" s="1">
        <v>0</v>
      </c>
      <c r="E8" s="2">
        <v>43899</v>
      </c>
      <c r="F8" s="1">
        <v>17</v>
      </c>
      <c r="G8" s="1" t="s">
        <v>8</v>
      </c>
      <c r="J8">
        <f ca="1">LOG(J$1,10)/LOG($P8/$P7,10)</f>
        <v>1.4697624324127752</v>
      </c>
      <c r="K8">
        <f t="shared" ca="1" si="2"/>
        <v>3.4126826846292109</v>
      </c>
      <c r="L8">
        <f t="shared" ca="1" si="3"/>
        <v>4.8824451170419865</v>
      </c>
      <c r="P8">
        <f ca="1">AVERAGE($F7:OFFSET($F7,-P$1,0))</f>
        <v>4.166666666666667</v>
      </c>
    </row>
    <row r="9" spans="1:16" x14ac:dyDescent="0.25">
      <c r="A9" s="1" t="s">
        <v>7</v>
      </c>
      <c r="B9" s="1"/>
      <c r="C9" s="1">
        <v>0</v>
      </c>
      <c r="D9" s="1">
        <v>0</v>
      </c>
      <c r="E9" s="2">
        <v>43900</v>
      </c>
      <c r="F9" s="1">
        <v>19</v>
      </c>
      <c r="G9" s="1" t="s">
        <v>8</v>
      </c>
      <c r="J9">
        <f t="shared" ca="1" si="1"/>
        <v>1.401157158557079</v>
      </c>
      <c r="K9">
        <f t="shared" ca="1" si="2"/>
        <v>3.2533861718062282</v>
      </c>
      <c r="L9">
        <f t="shared" ca="1" si="3"/>
        <v>4.6545433303633077</v>
      </c>
      <c r="P9">
        <f ca="1">AVERAGE($F8:OFFSET($F8,-P$1,0))</f>
        <v>6.833333333333333</v>
      </c>
    </row>
    <row r="10" spans="1:16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 s="1">
        <v>21</v>
      </c>
      <c r="G10" s="1" t="s">
        <v>8</v>
      </c>
      <c r="J10">
        <f t="shared" ca="1" si="1"/>
        <v>1.9044316409699882</v>
      </c>
      <c r="K10">
        <f t="shared" ca="1" si="2"/>
        <v>4.4219533319606583</v>
      </c>
      <c r="L10">
        <f t="shared" ca="1" si="3"/>
        <v>6.3263849729306472</v>
      </c>
      <c r="P10">
        <f ca="1">AVERAGE($F9:OFFSET($F9,-P$1,0))</f>
        <v>9.8333333333333339</v>
      </c>
    </row>
    <row r="11" spans="1:16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 s="1">
        <v>31</v>
      </c>
      <c r="G11" s="1" t="s">
        <v>8</v>
      </c>
      <c r="J11">
        <f t="shared" ca="1" si="1"/>
        <v>2.3745202645433685</v>
      </c>
      <c r="K11">
        <f t="shared" ca="1" si="2"/>
        <v>5.5134653141226195</v>
      </c>
      <c r="L11">
        <f t="shared" ca="1" si="3"/>
        <v>7.8879855786659885</v>
      </c>
      <c r="P11">
        <f ca="1">AVERAGE($F10:OFFSET($F10,-P$1,0))</f>
        <v>13.166666666666666</v>
      </c>
    </row>
    <row r="12" spans="1:16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 s="1">
        <v>34</v>
      </c>
      <c r="G12" s="1" t="s">
        <v>8</v>
      </c>
      <c r="J12">
        <f t="shared" ca="1" si="1"/>
        <v>2.2167701794822259</v>
      </c>
      <c r="K12">
        <f t="shared" ca="1" si="2"/>
        <v>5.1471809596482823</v>
      </c>
      <c r="L12">
        <f t="shared" ca="1" si="3"/>
        <v>7.363951139130509</v>
      </c>
      <c r="P12">
        <f ca="1">AVERAGE($F11:OFFSET($F11,-P$1,0))</f>
        <v>18</v>
      </c>
    </row>
    <row r="13" spans="1:16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 s="1">
        <v>45</v>
      </c>
      <c r="G13" s="1" t="s">
        <v>8</v>
      </c>
      <c r="J13">
        <f t="shared" ca="1" si="1"/>
        <v>3.213350176475581</v>
      </c>
      <c r="K13">
        <f t="shared" ca="1" si="2"/>
        <v>7.4611680534699154</v>
      </c>
      <c r="L13">
        <f t="shared" ca="1" si="3"/>
        <v>10.674518229945498</v>
      </c>
      <c r="P13">
        <f ca="1">AVERAGE($F12:OFFSET($F12,-P$1,0))</f>
        <v>22.333333333333332</v>
      </c>
    </row>
    <row r="14" spans="1:16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 s="1">
        <v>56</v>
      </c>
      <c r="G14" s="1" t="s">
        <v>8</v>
      </c>
      <c r="J14">
        <f t="shared" ca="1" si="1"/>
        <v>3.1484648987148725</v>
      </c>
      <c r="K14">
        <f t="shared" ca="1" si="2"/>
        <v>7.3105091040927563</v>
      </c>
      <c r="L14">
        <f t="shared" ca="1" si="3"/>
        <v>10.458974002807629</v>
      </c>
      <c r="P14">
        <f ca="1">AVERAGE($F13:OFFSET($F13,-P$1,0))</f>
        <v>27.833333333333332</v>
      </c>
    </row>
    <row r="15" spans="1:16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 s="1">
        <v>65</v>
      </c>
      <c r="G15" s="1" t="s">
        <v>8</v>
      </c>
      <c r="J15">
        <f t="shared" ca="1" si="1"/>
        <v>3.3025509744547938</v>
      </c>
      <c r="K15">
        <f t="shared" ca="1" si="2"/>
        <v>7.6682858923842225</v>
      </c>
      <c r="L15">
        <f t="shared" ca="1" si="3"/>
        <v>10.970836866839017</v>
      </c>
      <c r="P15">
        <f ca="1">AVERAGE($F14:OFFSET($F14,-P$1,0))</f>
        <v>34.333333333333336</v>
      </c>
    </row>
    <row r="16" spans="1:16" x14ac:dyDescent="0.25">
      <c r="A16" s="1" t="s">
        <v>7</v>
      </c>
      <c r="C16" s="1">
        <v>0</v>
      </c>
      <c r="D16" s="1">
        <v>0</v>
      </c>
      <c r="E16" s="2">
        <v>43907</v>
      </c>
      <c r="F16">
        <f>65+14</f>
        <v>79</v>
      </c>
      <c r="G16" s="1" t="s">
        <v>8</v>
      </c>
      <c r="J16">
        <f t="shared" ca="1" si="1"/>
        <v>3.4390332075346395</v>
      </c>
      <c r="K16">
        <f t="shared" ca="1" si="2"/>
        <v>7.9851878238252816</v>
      </c>
      <c r="L16">
        <f t="shared" ca="1" si="3"/>
        <v>11.424221031359922</v>
      </c>
      <c r="P16">
        <f ca="1">AVERAGE($F15:OFFSET($F15,-P$1,0))</f>
        <v>42</v>
      </c>
    </row>
    <row r="17" spans="1:16" x14ac:dyDescent="0.25">
      <c r="A17" s="1" t="s">
        <v>7</v>
      </c>
      <c r="C17" s="1">
        <v>0</v>
      </c>
      <c r="D17" s="1">
        <v>0</v>
      </c>
      <c r="E17" s="2">
        <v>43908</v>
      </c>
      <c r="F17">
        <v>97</v>
      </c>
      <c r="G17" s="1" t="s">
        <v>8</v>
      </c>
      <c r="J17">
        <f t="shared" ca="1" si="1"/>
        <v>3.3462220686248854</v>
      </c>
      <c r="K17">
        <f t="shared" ca="1" si="2"/>
        <v>7.7696870328722296</v>
      </c>
      <c r="L17">
        <f t="shared" ca="1" si="3"/>
        <v>11.115909101497117</v>
      </c>
      <c r="P17">
        <f ca="1">AVERAGE($F16:OFFSET($F16,-P$1,0))</f>
        <v>51.666666666666664</v>
      </c>
    </row>
    <row r="18" spans="1:16" x14ac:dyDescent="0.25">
      <c r="A18" s="1" t="s">
        <v>7</v>
      </c>
      <c r="C18" s="1">
        <v>0</v>
      </c>
      <c r="D18" s="1">
        <v>0</v>
      </c>
      <c r="E18" s="2">
        <v>43909</v>
      </c>
      <c r="F18">
        <f>97+31</f>
        <v>128</v>
      </c>
      <c r="G18" s="1" t="s">
        <v>8</v>
      </c>
      <c r="J18">
        <f t="shared" ca="1" si="1"/>
        <v>3.5911227193124025</v>
      </c>
      <c r="K18">
        <f t="shared" ca="1" si="2"/>
        <v>8.3383287341597718</v>
      </c>
      <c r="L18">
        <f t="shared" ca="1" si="3"/>
        <v>11.929451453472176</v>
      </c>
      <c r="P18">
        <f ca="1">AVERAGE($F17:OFFSET($F17,-P$1,0))</f>
        <v>62.666666666666664</v>
      </c>
    </row>
    <row r="19" spans="1:16" x14ac:dyDescent="0.25">
      <c r="A19" s="1" t="s">
        <v>7</v>
      </c>
      <c r="C19" s="1">
        <v>0</v>
      </c>
      <c r="D19" s="1">
        <v>0</v>
      </c>
      <c r="E19" s="2">
        <v>43910</v>
      </c>
      <c r="F19">
        <f>97+31+30</f>
        <v>158</v>
      </c>
      <c r="G19" s="1" t="s">
        <v>8</v>
      </c>
      <c r="J19">
        <f t="shared" ca="1" si="1"/>
        <v>3.1062837195053894</v>
      </c>
      <c r="K19">
        <f t="shared" ca="1" si="2"/>
        <v>7.2125674390107797</v>
      </c>
      <c r="L19">
        <f t="shared" ca="1" si="3"/>
        <v>10.318851158516171</v>
      </c>
      <c r="P19">
        <f ca="1">AVERAGE($F18:OFFSET($F18,-P$1,0))</f>
        <v>78.333333333333329</v>
      </c>
    </row>
    <row r="20" spans="1:16" x14ac:dyDescent="0.25">
      <c r="A20" s="1" t="s">
        <v>7</v>
      </c>
      <c r="C20" s="1">
        <v>0</v>
      </c>
      <c r="D20" s="1">
        <v>0</v>
      </c>
      <c r="E20" s="2">
        <v>43911</v>
      </c>
      <c r="F20">
        <v>225</v>
      </c>
      <c r="G20" s="1" t="s">
        <v>8</v>
      </c>
      <c r="J20">
        <f t="shared" ca="1" si="1"/>
        <v>3.2171396161819805</v>
      </c>
      <c r="K20">
        <f t="shared" ca="1" si="2"/>
        <v>7.4699668599880873</v>
      </c>
      <c r="L20">
        <f t="shared" ca="1" si="3"/>
        <v>10.687106476170069</v>
      </c>
      <c r="P20">
        <f ca="1">AVERAGE($F19:OFFSET($F19,-P$1,0))</f>
        <v>97.166666666666671</v>
      </c>
    </row>
    <row r="21" spans="1:16" x14ac:dyDescent="0.25">
      <c r="A21" s="1" t="s">
        <v>7</v>
      </c>
      <c r="C21" s="1">
        <v>0</v>
      </c>
      <c r="D21" s="1">
        <v>0</v>
      </c>
      <c r="E21" s="2">
        <v>43912</v>
      </c>
      <c r="F21">
        <v>266</v>
      </c>
      <c r="G21" s="1" t="s">
        <v>8</v>
      </c>
      <c r="J21">
        <f t="shared" ca="1" si="1"/>
        <v>2.7230388093120865</v>
      </c>
      <c r="K21">
        <f t="shared" ca="1" si="2"/>
        <v>6.3227003148103655</v>
      </c>
      <c r="L21">
        <f t="shared" ca="1" si="3"/>
        <v>9.0457391241224521</v>
      </c>
      <c r="P21">
        <f ca="1">AVERAGE($F20:OFFSET($F20,-P$1,0))</f>
        <v>125.33333333333333</v>
      </c>
    </row>
    <row r="22" spans="1:16" x14ac:dyDescent="0.25">
      <c r="A22" s="1" t="s">
        <v>7</v>
      </c>
      <c r="C22" s="1">
        <v>0</v>
      </c>
      <c r="D22" s="1">
        <v>0</v>
      </c>
      <c r="E22" s="2">
        <v>43913</v>
      </c>
      <c r="F22">
        <f>266+35</f>
        <v>301</v>
      </c>
      <c r="G22" s="1" t="s">
        <v>8</v>
      </c>
      <c r="J22">
        <f t="shared" ca="1" si="1"/>
        <v>2.9261707893766977</v>
      </c>
      <c r="K22">
        <f t="shared" ca="1" si="2"/>
        <v>6.7943581662924855</v>
      </c>
      <c r="L22">
        <f t="shared" ca="1" si="3"/>
        <v>9.7205289556691845</v>
      </c>
      <c r="P22">
        <f ca="1">AVERAGE($F21:OFFSET($F21,-P$1,0))</f>
        <v>158.83333333333334</v>
      </c>
    </row>
    <row r="23" spans="1:16" x14ac:dyDescent="0.25">
      <c r="A23" s="1" t="s">
        <v>7</v>
      </c>
      <c r="C23" s="1">
        <v>0</v>
      </c>
      <c r="D23" s="1">
        <v>0</v>
      </c>
      <c r="E23" s="2">
        <v>43914</v>
      </c>
      <c r="F23">
        <v>387</v>
      </c>
      <c r="G23" s="1" t="s">
        <v>8</v>
      </c>
      <c r="J23">
        <f t="shared" ca="1" si="1"/>
        <v>3.3100237319916421</v>
      </c>
      <c r="K23">
        <f t="shared" ca="1" si="2"/>
        <v>7.6856370980553113</v>
      </c>
      <c r="L23">
        <f t="shared" ca="1" si="3"/>
        <v>10.995660830046955</v>
      </c>
      <c r="P23">
        <f ca="1">AVERAGE($F22:OFFSET($F22,-P$1,0))</f>
        <v>195.83333333333334</v>
      </c>
    </row>
    <row r="24" spans="1:16" x14ac:dyDescent="0.25">
      <c r="A24" s="1" t="s">
        <v>7</v>
      </c>
      <c r="C24" s="1">
        <v>0</v>
      </c>
      <c r="D24" s="1">
        <v>0</v>
      </c>
      <c r="E24" s="2">
        <v>43915</v>
      </c>
      <c r="F24">
        <v>502</v>
      </c>
      <c r="G24" s="1" t="s">
        <v>8</v>
      </c>
      <c r="J24">
        <f t="shared" ca="1" si="1"/>
        <v>3.1422834638594948</v>
      </c>
      <c r="K24">
        <f t="shared" ca="1" si="2"/>
        <v>7.2961562568353395</v>
      </c>
      <c r="L24">
        <f t="shared" ca="1" si="3"/>
        <v>10.438439720694836</v>
      </c>
      <c r="P24">
        <f ca="1">AVERAGE($F23:OFFSET($F23,-P$1,0))</f>
        <v>244.16666666666666</v>
      </c>
    </row>
    <row r="25" spans="1:16" x14ac:dyDescent="0.25">
      <c r="A25" s="1" t="s">
        <v>7</v>
      </c>
      <c r="C25" s="1">
        <v>0</v>
      </c>
      <c r="D25" s="1">
        <v>0</v>
      </c>
      <c r="E25" s="2">
        <v>43916</v>
      </c>
      <c r="F25">
        <v>589</v>
      </c>
      <c r="G25" s="1" t="s">
        <v>8</v>
      </c>
      <c r="J25">
        <f t="shared" ca="1" si="1"/>
        <v>3.0485870224060188</v>
      </c>
      <c r="K25">
        <f t="shared" ca="1" si="2"/>
        <v>7.0785998570335442</v>
      </c>
      <c r="L25">
        <f t="shared" ca="1" si="3"/>
        <v>10.127186879439565</v>
      </c>
      <c r="P25">
        <f ca="1">AVERAGE($F24:OFFSET($F24,-P$1,0))</f>
        <v>306.5</v>
      </c>
    </row>
    <row r="26" spans="1:16" x14ac:dyDescent="0.25">
      <c r="A26" s="1" t="s">
        <v>7</v>
      </c>
      <c r="C26" s="1">
        <v>0</v>
      </c>
      <c r="D26" s="1">
        <v>0</v>
      </c>
      <c r="E26" s="2">
        <v>43917</v>
      </c>
      <c r="F26">
        <f>589+101</f>
        <v>690</v>
      </c>
      <c r="G26" s="1" t="s">
        <v>8</v>
      </c>
      <c r="J26">
        <f t="shared" ca="1" si="1"/>
        <v>3.2919554529731028</v>
      </c>
      <c r="K26">
        <f t="shared" ca="1" si="2"/>
        <v>7.6436838533759017</v>
      </c>
      <c r="L26">
        <f t="shared" ca="1" si="3"/>
        <v>10.935639306349005</v>
      </c>
      <c r="P26">
        <f ca="1">AVERAGE($F25:OFFSET($F25,-P$1,0))</f>
        <v>378.33333333333331</v>
      </c>
    </row>
    <row r="27" spans="1:16" x14ac:dyDescent="0.25">
      <c r="A27" s="1" t="s">
        <v>7</v>
      </c>
      <c r="C27" s="1">
        <v>0</v>
      </c>
      <c r="D27" s="1">
        <v>0</v>
      </c>
      <c r="E27" s="2">
        <v>43918</v>
      </c>
      <c r="F27">
        <v>745</v>
      </c>
      <c r="G27" s="1" t="s">
        <v>8</v>
      </c>
      <c r="J27">
        <f t="shared" ca="1" si="1"/>
        <v>3.7195664768421035</v>
      </c>
      <c r="K27">
        <f t="shared" ca="1" si="2"/>
        <v>8.6365659033808857</v>
      </c>
      <c r="L27">
        <f t="shared" ca="1" si="3"/>
        <v>12.35613238022299</v>
      </c>
      <c r="P27">
        <f ca="1">AVERAGE($F26:OFFSET($F26,-P$1,0))</f>
        <v>455.83333333333331</v>
      </c>
    </row>
    <row r="28" spans="1:16" x14ac:dyDescent="0.25">
      <c r="A28" s="1" t="s">
        <v>7</v>
      </c>
      <c r="C28" s="1">
        <v>0</v>
      </c>
      <c r="D28" s="1">
        <v>0</v>
      </c>
      <c r="E28" s="2">
        <v>43919</v>
      </c>
      <c r="F28">
        <v>820</v>
      </c>
      <c r="G28" s="1" t="s">
        <v>8</v>
      </c>
      <c r="J28">
        <f t="shared" ca="1" si="1"/>
        <v>4.2949958454536281</v>
      </c>
      <c r="K28">
        <f t="shared" ca="1" si="2"/>
        <v>9.9726715209832797</v>
      </c>
      <c r="L28">
        <f t="shared" ca="1" si="3"/>
        <v>14.267667366436909</v>
      </c>
      <c r="P28">
        <f ca="1">AVERAGE($F27:OFFSET($F27,-P$1,0))</f>
        <v>535.66666666666663</v>
      </c>
    </row>
    <row r="29" spans="1:16" x14ac:dyDescent="0.25">
      <c r="A29" s="1" t="s">
        <v>7</v>
      </c>
      <c r="C29" s="1">
        <v>0</v>
      </c>
      <c r="D29" s="1">
        <v>0</v>
      </c>
      <c r="E29" s="2">
        <v>43920</v>
      </c>
      <c r="F29">
        <v>966</v>
      </c>
      <c r="G29" s="1" t="s">
        <v>8</v>
      </c>
      <c r="J29">
        <f t="shared" ca="1" si="1"/>
        <v>4.6303674952397866</v>
      </c>
      <c r="K29">
        <f t="shared" ca="1" si="2"/>
        <v>10.751380376850486</v>
      </c>
      <c r="L29">
        <f t="shared" ca="1" si="3"/>
        <v>15.381747872090274</v>
      </c>
      <c r="P29">
        <f ca="1">AVERAGE($F28:OFFSET($F28,-P$1,0))</f>
        <v>622.16666666666663</v>
      </c>
    </row>
    <row r="30" spans="1:16" x14ac:dyDescent="0.25">
      <c r="A30" s="1" t="s">
        <v>7</v>
      </c>
      <c r="C30" s="1">
        <v>0</v>
      </c>
      <c r="D30" s="1">
        <v>0</v>
      </c>
      <c r="E30" s="2">
        <v>43921</v>
      </c>
      <c r="F30">
        <v>1054</v>
      </c>
      <c r="G30" s="1" t="s">
        <v>8</v>
      </c>
      <c r="J30">
        <f t="shared" ca="1" si="1"/>
        <v>4.8071914942643623</v>
      </c>
      <c r="K30">
        <f t="shared" ca="1" si="2"/>
        <v>11.161952988035985</v>
      </c>
      <c r="L30">
        <f t="shared" ca="1" si="3"/>
        <v>15.969144482300349</v>
      </c>
      <c r="P30">
        <f ca="1">AVERAGE($F29:OFFSET($F29,-P$1,0))</f>
        <v>718.66666666666663</v>
      </c>
    </row>
    <row r="31" spans="1:16" x14ac:dyDescent="0.25">
      <c r="A31" s="1" t="s">
        <v>7</v>
      </c>
      <c r="C31" s="1">
        <v>0</v>
      </c>
      <c r="D31" s="1">
        <v>0</v>
      </c>
      <c r="E31" s="2">
        <v>43922</v>
      </c>
      <c r="F31">
        <v>1133</v>
      </c>
      <c r="G31" s="1" t="s">
        <v>8</v>
      </c>
      <c r="J31">
        <f t="shared" ca="1" si="1"/>
        <v>5.7542017671924004</v>
      </c>
      <c r="K31">
        <f t="shared" ca="1" si="2"/>
        <v>13.360842746894544</v>
      </c>
      <c r="L31">
        <f t="shared" ca="1" si="3"/>
        <v>19.115044514086946</v>
      </c>
      <c r="P31">
        <f ca="1">AVERAGE($F30:OFFSET($F30,-P$1,0))</f>
        <v>810.66666666666663</v>
      </c>
    </row>
    <row r="32" spans="1:16" x14ac:dyDescent="0.25">
      <c r="A32" s="1" t="s">
        <v>7</v>
      </c>
      <c r="C32" s="1">
        <v>0</v>
      </c>
      <c r="D32" s="1">
        <v>0</v>
      </c>
      <c r="E32" s="2">
        <v>43923</v>
      </c>
      <c r="F32">
        <v>1265</v>
      </c>
      <c r="G32" s="1" t="s">
        <v>8</v>
      </c>
      <c r="J32">
        <f t="shared" ca="1" si="1"/>
        <v>6.5380021476110537</v>
      </c>
      <c r="K32">
        <f t="shared" ca="1" si="2"/>
        <v>15.180770870972019</v>
      </c>
      <c r="L32">
        <f t="shared" ca="1" si="3"/>
        <v>21.718773018583075</v>
      </c>
      <c r="P32">
        <f ca="1">AVERAGE($F31:OFFSET($F31,-P$1,0))</f>
        <v>901.33333333333337</v>
      </c>
    </row>
    <row r="33" spans="1:16" x14ac:dyDescent="0.25">
      <c r="A33" s="1" t="s">
        <v>7</v>
      </c>
      <c r="C33" s="1">
        <v>0</v>
      </c>
      <c r="D33" s="1">
        <v>0</v>
      </c>
      <c r="E33" s="2">
        <v>43924</v>
      </c>
      <c r="F33">
        <v>1353</v>
      </c>
      <c r="G33" s="1" t="s">
        <v>8</v>
      </c>
      <c r="J33">
        <f t="shared" ca="1" si="1"/>
        <v>6.8599380409215547</v>
      </c>
      <c r="K33">
        <f t="shared" ca="1" si="2"/>
        <v>15.928282866402332</v>
      </c>
      <c r="L33">
        <f t="shared" ca="1" si="3"/>
        <v>22.78822090732389</v>
      </c>
      <c r="P33">
        <f ca="1">AVERAGE($F32:OFFSET($F32,-P$1,0))</f>
        <v>997.16666666666663</v>
      </c>
    </row>
    <row r="34" spans="1:16" x14ac:dyDescent="0.25">
      <c r="A34" s="1" t="s">
        <v>7</v>
      </c>
      <c r="C34" s="1">
        <v>0</v>
      </c>
      <c r="D34" s="1">
        <v>0</v>
      </c>
      <c r="E34" s="2">
        <v>43925</v>
      </c>
      <c r="F34">
        <v>1451</v>
      </c>
      <c r="G34" s="1" t="s">
        <v>8</v>
      </c>
      <c r="J34">
        <f t="shared" ca="1" si="1"/>
        <v>7.1618715286322825</v>
      </c>
      <c r="K34">
        <f t="shared" ca="1" si="2"/>
        <v>16.6293507143052</v>
      </c>
      <c r="L34">
        <f t="shared" ca="1" si="3"/>
        <v>23.791222242937486</v>
      </c>
      <c r="P34">
        <f ca="1">AVERAGE($F33:OFFSET($F33,-P$1,0))</f>
        <v>1098.5</v>
      </c>
    </row>
    <row r="35" spans="1:16" x14ac:dyDescent="0.25">
      <c r="A35" s="1" t="s">
        <v>7</v>
      </c>
      <c r="C35" s="1">
        <v>0</v>
      </c>
      <c r="D35" s="1">
        <v>0</v>
      </c>
      <c r="E35" s="2">
        <v>43926</v>
      </c>
      <c r="F35">
        <v>1554</v>
      </c>
      <c r="G35" s="1" t="s">
        <v>8</v>
      </c>
      <c r="J35">
        <f t="shared" ca="1" si="1"/>
        <v>7.5814407958419556</v>
      </c>
      <c r="K35">
        <f t="shared" ca="1" si="2"/>
        <v>17.603560383590644</v>
      </c>
      <c r="L35">
        <f t="shared" ca="1" si="3"/>
        <v>25.1850011794326</v>
      </c>
      <c r="P35">
        <f ca="1">AVERAGE($F34:OFFSET($F34,-P$1,0))</f>
        <v>1203.6666666666667</v>
      </c>
    </row>
    <row r="36" spans="1:16" x14ac:dyDescent="0.25">
      <c r="A36" s="1" t="s">
        <v>7</v>
      </c>
      <c r="C36" s="1">
        <v>0</v>
      </c>
      <c r="D36" s="1">
        <v>0</v>
      </c>
      <c r="E36" s="2">
        <v>43927</v>
      </c>
      <c r="F36">
        <v>1628</v>
      </c>
      <c r="G36" s="1" t="s">
        <v>8</v>
      </c>
      <c r="J36">
        <f t="shared" ca="1" si="1"/>
        <v>8.8555033985769995</v>
      </c>
      <c r="K36">
        <f t="shared" ca="1" si="2"/>
        <v>20.561842135526458</v>
      </c>
      <c r="L36">
        <f t="shared" ca="1" si="3"/>
        <v>29.417345534103458</v>
      </c>
      <c r="P36">
        <f ca="1">AVERAGE($F35:OFFSET($F35,-P$1,0))</f>
        <v>1301.6666666666667</v>
      </c>
    </row>
    <row r="37" spans="1:16" x14ac:dyDescent="0.25">
      <c r="A37" s="1" t="s">
        <v>7</v>
      </c>
      <c r="C37" s="1">
        <v>0</v>
      </c>
      <c r="D37" s="1">
        <v>0</v>
      </c>
      <c r="E37" s="2">
        <v>43928</v>
      </c>
      <c r="F37">
        <v>1715</v>
      </c>
      <c r="G37" s="1" t="s">
        <v>8</v>
      </c>
      <c r="J37">
        <f t="shared" ca="1" si="1"/>
        <v>9.7736263445083118</v>
      </c>
      <c r="K37">
        <f t="shared" ca="1" si="2"/>
        <v>22.693657598245121</v>
      </c>
      <c r="L37">
        <f t="shared" ca="1" si="3"/>
        <v>32.467283942753433</v>
      </c>
      <c r="P37">
        <f ca="1">AVERAGE($F36:OFFSET($F36,-P$1,0))</f>
        <v>1397.3333333333333</v>
      </c>
    </row>
    <row r="38" spans="1:16" x14ac:dyDescent="0.25">
      <c r="A38" s="1" t="s">
        <v>7</v>
      </c>
      <c r="C38" s="1">
        <v>0</v>
      </c>
      <c r="D38" s="1">
        <v>0</v>
      </c>
      <c r="E38" s="2">
        <v>43929</v>
      </c>
      <c r="F38">
        <v>1795</v>
      </c>
      <c r="G38" s="1" t="s">
        <v>8</v>
      </c>
      <c r="J38">
        <f t="shared" ca="1" si="1"/>
        <v>10.327827713277507</v>
      </c>
      <c r="K38">
        <f t="shared" ca="1" si="2"/>
        <v>23.98047332661535</v>
      </c>
      <c r="L38">
        <f t="shared" ca="1" si="3"/>
        <v>34.308301039892861</v>
      </c>
      <c r="P38">
        <f ca="1">AVERAGE($F37:OFFSET($F37,-P$1,0))</f>
        <v>1494.3333333333333</v>
      </c>
    </row>
    <row r="39" spans="1:16" x14ac:dyDescent="0.25">
      <c r="A39" s="1" t="s">
        <v>7</v>
      </c>
      <c r="C39" s="1">
        <v>0</v>
      </c>
      <c r="D39" s="1">
        <v>0</v>
      </c>
      <c r="E39" s="2">
        <v>43930</v>
      </c>
      <c r="F39">
        <v>1894</v>
      </c>
      <c r="G39" s="1" t="s">
        <v>8</v>
      </c>
      <c r="J39">
        <f t="shared" ca="1" si="1"/>
        <v>12.069214202598266</v>
      </c>
      <c r="K39">
        <f t="shared" ca="1" si="2"/>
        <v>28.023847540226487</v>
      </c>
      <c r="L39">
        <f t="shared" ca="1" si="3"/>
        <v>40.093061742824759</v>
      </c>
      <c r="P39">
        <f ca="1">AVERAGE($F38:OFFSET($F38,-P$1,0))</f>
        <v>1582.6666666666667</v>
      </c>
    </row>
    <row r="40" spans="1:16" x14ac:dyDescent="0.25">
      <c r="A40" s="1" t="s">
        <v>7</v>
      </c>
      <c r="C40" s="1">
        <v>0</v>
      </c>
      <c r="D40" s="1">
        <v>0</v>
      </c>
      <c r="E40" s="2">
        <v>43931</v>
      </c>
      <c r="F40">
        <v>1975</v>
      </c>
      <c r="G40" s="1" t="s">
        <v>8</v>
      </c>
      <c r="J40">
        <f t="shared" ca="1" si="1"/>
        <v>12.50996409213303</v>
      </c>
      <c r="K40">
        <f t="shared" ca="1" si="2"/>
        <v>29.047237091555761</v>
      </c>
      <c r="L40">
        <f t="shared" ca="1" si="3"/>
        <v>41.557201183688797</v>
      </c>
      <c r="P40">
        <f ca="1">AVERAGE($F39:OFFSET($F39,-P$1,0))</f>
        <v>1672.8333333333333</v>
      </c>
    </row>
    <row r="41" spans="1:16" x14ac:dyDescent="0.25">
      <c r="A41" s="1" t="s">
        <v>7</v>
      </c>
      <c r="C41" s="1">
        <v>0</v>
      </c>
      <c r="D41" s="1">
        <v>0</v>
      </c>
      <c r="E41" s="2">
        <v>43932</v>
      </c>
      <c r="F41">
        <v>2142</v>
      </c>
      <c r="G41" s="1" t="s">
        <v>8</v>
      </c>
      <c r="J41">
        <f t="shared" ca="1" si="1"/>
        <v>13.62057744010075</v>
      </c>
      <c r="K41">
        <f t="shared" ca="1" si="2"/>
        <v>31.626001426758926</v>
      </c>
      <c r="L41">
        <f t="shared" ca="1" si="3"/>
        <v>45.246578866859679</v>
      </c>
      <c r="P41">
        <f ca="1">AVERAGE($F40:OFFSET($F40,-P$1,0))</f>
        <v>1760.1666666666667</v>
      </c>
    </row>
    <row r="42" spans="1:16" x14ac:dyDescent="0.25">
      <c r="A42" s="1" t="s">
        <v>7</v>
      </c>
      <c r="C42" s="1">
        <v>0</v>
      </c>
      <c r="D42" s="1">
        <v>0</v>
      </c>
      <c r="E42" s="2">
        <v>43933</v>
      </c>
      <c r="F42">
        <f>F41+66</f>
        <v>2208</v>
      </c>
      <c r="G42" s="1" t="s">
        <v>8</v>
      </c>
      <c r="J42">
        <f t="shared" ca="1" si="1"/>
        <v>12.792980427925524</v>
      </c>
      <c r="K42">
        <f t="shared" ca="1" si="2"/>
        <v>29.704380672944428</v>
      </c>
      <c r="L42">
        <f t="shared" ca="1" si="3"/>
        <v>42.497361100869959</v>
      </c>
      <c r="P42">
        <f ca="1">AVERAGE($F41:OFFSET($F41,-P$1,0))</f>
        <v>1858.1666666666667</v>
      </c>
    </row>
    <row r="43" spans="1:16" x14ac:dyDescent="0.25">
      <c r="A43" s="1" t="s">
        <v>7</v>
      </c>
      <c r="C43" s="1">
        <v>0</v>
      </c>
      <c r="D43" s="1">
        <v>0</v>
      </c>
      <c r="E43" s="2">
        <v>43934</v>
      </c>
      <c r="F43">
        <v>2277</v>
      </c>
      <c r="G43" s="1" t="s">
        <v>8</v>
      </c>
      <c r="J43">
        <f ca="1">LOG(J$1,2)/LOG($P43/$P42,2)</f>
        <v>13.667606249937608</v>
      </c>
      <c r="K43">
        <f t="shared" ca="1" si="2"/>
        <v>31.735198941588237</v>
      </c>
      <c r="L43">
        <f t="shared" ca="1" si="3"/>
        <v>45.40280519152585</v>
      </c>
      <c r="P43">
        <f ca="1">AVERAGE($F42:OFFSET($F42,-P$1,0))</f>
        <v>1954.8333333333333</v>
      </c>
    </row>
    <row r="44" spans="1:16" x14ac:dyDescent="0.25">
      <c r="A44" s="1" t="s">
        <v>7</v>
      </c>
      <c r="C44" s="1">
        <v>0</v>
      </c>
      <c r="D44" s="1">
        <v>0</v>
      </c>
      <c r="E44" s="2">
        <v>43935</v>
      </c>
      <c r="F44">
        <f>2276+167</f>
        <v>2443</v>
      </c>
      <c r="G44" s="1" t="s">
        <v>8</v>
      </c>
      <c r="J44">
        <f t="shared" ca="1" si="1"/>
        <v>14.809925908395929</v>
      </c>
      <c r="K44">
        <f t="shared" ca="1" si="2"/>
        <v>34.387583049904755</v>
      </c>
      <c r="L44">
        <f t="shared" ca="1" si="3"/>
        <v>49.197508958300688</v>
      </c>
      <c r="P44">
        <f ca="1">AVERAGE($F43:OFFSET($F43,-P$1,0))</f>
        <v>2048.5</v>
      </c>
    </row>
    <row r="45" spans="1:16" x14ac:dyDescent="0.25">
      <c r="A45" s="1" t="s">
        <v>7</v>
      </c>
      <c r="C45" s="1">
        <v>0</v>
      </c>
      <c r="D45" s="1">
        <v>0</v>
      </c>
      <c r="E45" s="2">
        <v>43936</v>
      </c>
      <c r="F45">
        <v>2571</v>
      </c>
      <c r="G45" s="1" t="s">
        <v>8</v>
      </c>
      <c r="J45">
        <f t="shared" ca="1" si="1"/>
        <v>13.490939297216359</v>
      </c>
      <c r="K45">
        <f t="shared" ca="1" si="2"/>
        <v>31.324990980626637</v>
      </c>
      <c r="L45">
        <f t="shared" ca="1" si="3"/>
        <v>44.815930277843002</v>
      </c>
      <c r="P45">
        <f ca="1">AVERAGE($F44:OFFSET($F44,-P$1,0))</f>
        <v>2156.5</v>
      </c>
    </row>
    <row r="46" spans="1:16" x14ac:dyDescent="0.25">
      <c r="A46" s="1" t="s">
        <v>7</v>
      </c>
      <c r="C46" s="1">
        <v>0</v>
      </c>
      <c r="D46" s="1">
        <v>0</v>
      </c>
      <c r="E46" s="2">
        <v>43937</v>
      </c>
      <c r="F46">
        <v>2669</v>
      </c>
      <c r="G46" s="1" t="s">
        <v>8</v>
      </c>
      <c r="J46">
        <f t="shared" ca="1" si="1"/>
        <v>13.591236980204574</v>
      </c>
      <c r="K46">
        <f t="shared" ca="1" si="2"/>
        <v>31.557874988609079</v>
      </c>
      <c r="L46">
        <f t="shared" ca="1" si="3"/>
        <v>45.149111968813656</v>
      </c>
      <c r="P46">
        <f ca="1">AVERAGE($F45:OFFSET($F45,-P$1,0))</f>
        <v>2269.3333333333335</v>
      </c>
    </row>
    <row r="47" spans="1:16" x14ac:dyDescent="0.25">
      <c r="A47" s="1" t="s">
        <v>7</v>
      </c>
      <c r="C47" s="1">
        <v>0</v>
      </c>
      <c r="D47" s="1">
        <v>0</v>
      </c>
      <c r="E47" s="2">
        <v>43938</v>
      </c>
      <c r="F47">
        <v>2758</v>
      </c>
      <c r="G47" s="1" t="s">
        <v>8</v>
      </c>
      <c r="J47">
        <f t="shared" ca="1" si="1"/>
        <v>13.942970198476171</v>
      </c>
      <c r="K47">
        <f t="shared" ca="1" si="2"/>
        <v>32.37457423001905</v>
      </c>
      <c r="L47">
        <f t="shared" ca="1" si="3"/>
        <v>46.317544428495225</v>
      </c>
      <c r="P47">
        <f ca="1">AVERAGE($F46:OFFSET($F46,-P$1,0))</f>
        <v>2385</v>
      </c>
    </row>
    <row r="48" spans="1:16" x14ac:dyDescent="0.25">
      <c r="A48" s="1" t="s">
        <v>7</v>
      </c>
      <c r="C48" s="1">
        <v>0</v>
      </c>
      <c r="D48" s="1">
        <v>0</v>
      </c>
      <c r="E48" s="2">
        <v>43939</v>
      </c>
      <c r="F48">
        <v>2839</v>
      </c>
      <c r="G48" s="1" t="s">
        <v>8</v>
      </c>
      <c r="J48">
        <f t="shared" ca="1" si="1"/>
        <v>16.446308291028146</v>
      </c>
      <c r="K48">
        <f t="shared" ca="1" si="2"/>
        <v>38.187145278117214</v>
      </c>
      <c r="L48">
        <f t="shared" ca="1" si="3"/>
        <v>54.633453569145367</v>
      </c>
      <c r="P48">
        <f ca="1">AVERAGE($F47:OFFSET($F47,-P$1,0))</f>
        <v>2487.6666666666665</v>
      </c>
    </row>
    <row r="49" spans="1:16" x14ac:dyDescent="0.25">
      <c r="A49" s="1" t="s">
        <v>7</v>
      </c>
      <c r="C49" s="1">
        <v>0</v>
      </c>
      <c r="D49" s="1">
        <v>0</v>
      </c>
      <c r="E49" s="2">
        <v>43940</v>
      </c>
      <c r="F49">
        <v>2941</v>
      </c>
      <c r="G49" s="1" t="s">
        <v>8</v>
      </c>
      <c r="J49">
        <f t="shared" ca="1" si="1"/>
        <v>16.740243468696555</v>
      </c>
      <c r="K49">
        <f t="shared" ca="1" si="2"/>
        <v>38.869641625221199</v>
      </c>
      <c r="L49">
        <f t="shared" ca="1" si="3"/>
        <v>55.609885093917761</v>
      </c>
      <c r="P49">
        <f ca="1">AVERAGE($F48:OFFSET($F48,-P$1,0))</f>
        <v>2592.8333333333335</v>
      </c>
    </row>
    <row r="50" spans="1:16" x14ac:dyDescent="0.25">
      <c r="A50" s="1" t="s">
        <v>7</v>
      </c>
      <c r="C50" s="1">
        <v>0</v>
      </c>
      <c r="D50" s="1">
        <v>0</v>
      </c>
      <c r="E50" s="2">
        <v>43941</v>
      </c>
      <c r="F50">
        <v>3031</v>
      </c>
      <c r="G50" s="1" t="s">
        <v>8</v>
      </c>
      <c r="J50">
        <f t="shared" ca="1" si="1"/>
        <v>16.58405504329636</v>
      </c>
      <c r="K50">
        <f t="shared" ca="1" si="2"/>
        <v>38.506983332188277</v>
      </c>
      <c r="L50">
        <f t="shared" ca="1" si="3"/>
        <v>55.091038375484636</v>
      </c>
      <c r="P50">
        <f ca="1">AVERAGE($F49:OFFSET($F49,-P$1,0))</f>
        <v>2703.5</v>
      </c>
    </row>
    <row r="51" spans="1:16" x14ac:dyDescent="0.25">
      <c r="A51" s="1" t="s">
        <v>7</v>
      </c>
      <c r="C51" s="1">
        <v>0</v>
      </c>
      <c r="D51" s="1">
        <v>0</v>
      </c>
      <c r="E51" s="2">
        <v>43942</v>
      </c>
      <c r="F51">
        <v>3144</v>
      </c>
      <c r="G51" s="1" t="s">
        <v>8</v>
      </c>
      <c r="J51">
        <f t="shared" ca="1" si="1"/>
        <v>19.46618422289292</v>
      </c>
      <c r="K51">
        <f t="shared" ca="1" si="2"/>
        <v>45.199080047388193</v>
      </c>
      <c r="L51">
        <f t="shared" ca="1" si="3"/>
        <v>64.665264270281128</v>
      </c>
      <c r="P51">
        <f ca="1">AVERAGE($F50:OFFSET($F50,-P$1,0))</f>
        <v>2801.5</v>
      </c>
    </row>
    <row r="52" spans="1:16" x14ac:dyDescent="0.25">
      <c r="A52" s="1" t="s">
        <v>7</v>
      </c>
      <c r="C52" s="1">
        <v>0</v>
      </c>
      <c r="D52" s="1">
        <v>0</v>
      </c>
      <c r="E52" s="2">
        <v>43943</v>
      </c>
      <c r="F52">
        <v>3288</v>
      </c>
      <c r="G52" s="1" t="s">
        <v>8</v>
      </c>
      <c r="J52">
        <f t="shared" ca="1" si="1"/>
        <v>20.678164370572937</v>
      </c>
      <c r="K52">
        <f t="shared" ca="1" si="2"/>
        <v>48.013210802732161</v>
      </c>
      <c r="L52">
        <f t="shared" ca="1" si="3"/>
        <v>68.691375173305104</v>
      </c>
      <c r="P52">
        <f ca="1">AVERAGE($F51:OFFSET($F51,-P$1,0))</f>
        <v>2897</v>
      </c>
    </row>
    <row r="53" spans="1:16" x14ac:dyDescent="0.25">
      <c r="A53" s="1" t="s">
        <v>7</v>
      </c>
      <c r="C53" s="1">
        <v>0</v>
      </c>
      <c r="D53" s="1">
        <v>0</v>
      </c>
      <c r="E53" s="2">
        <v>43944</v>
      </c>
      <c r="F53">
        <v>3435</v>
      </c>
      <c r="G53" s="1" t="s">
        <v>8</v>
      </c>
      <c r="J53">
        <f t="shared" ca="1" si="1"/>
        <v>19.808662734321164</v>
      </c>
      <c r="K53">
        <f t="shared" ca="1" si="2"/>
        <v>45.994290524968633</v>
      </c>
      <c r="L53">
        <f t="shared" ca="1" si="3"/>
        <v>65.802953259289808</v>
      </c>
      <c r="P53">
        <f ca="1">AVERAGE($F52:OFFSET($F52,-P$1,0))</f>
        <v>3000.1666666666665</v>
      </c>
    </row>
    <row r="54" spans="1:16" x14ac:dyDescent="0.25">
      <c r="A54" s="1" t="s">
        <v>7</v>
      </c>
      <c r="C54" s="1">
        <v>0</v>
      </c>
      <c r="D54" s="1">
        <v>0</v>
      </c>
      <c r="E54" s="2">
        <v>43945</v>
      </c>
      <c r="F54" s="1">
        <v>3607</v>
      </c>
      <c r="G54" s="1" t="s">
        <v>8</v>
      </c>
      <c r="J54">
        <f t="shared" ca="1" si="1"/>
        <v>18.774784385966907</v>
      </c>
      <c r="K54">
        <f t="shared" ca="1" si="2"/>
        <v>43.59369934122914</v>
      </c>
      <c r="L54">
        <f t="shared" ca="1" si="3"/>
        <v>62.368483727196057</v>
      </c>
      <c r="P54">
        <f ca="1">AVERAGE($F53:OFFSET($F53,-P$1,0))</f>
        <v>3113</v>
      </c>
    </row>
    <row r="55" spans="1:16" x14ac:dyDescent="0.25">
      <c r="A55" s="1" t="s">
        <v>7</v>
      </c>
      <c r="C55" s="1">
        <v>0</v>
      </c>
      <c r="D55" s="1">
        <v>0</v>
      </c>
      <c r="E55" s="2">
        <v>43946</v>
      </c>
      <c r="F55" s="1">
        <v>3780</v>
      </c>
      <c r="G55" s="1" t="s">
        <v>8</v>
      </c>
      <c r="J55">
        <f t="shared" ca="1" si="1"/>
        <v>17.20180216061696</v>
      </c>
      <c r="K55">
        <f t="shared" ca="1" si="2"/>
        <v>39.941347719430659</v>
      </c>
      <c r="L55">
        <f t="shared" ca="1" si="3"/>
        <v>57.143149880047631</v>
      </c>
      <c r="P55">
        <f ca="1">AVERAGE($F54:OFFSET($F54,-P$1,0))</f>
        <v>3241</v>
      </c>
    </row>
    <row r="56" spans="1:16" x14ac:dyDescent="0.25">
      <c r="A56" s="1" t="s">
        <v>7</v>
      </c>
      <c r="C56" s="1">
        <v>0</v>
      </c>
      <c r="D56" s="1">
        <v>0</v>
      </c>
      <c r="E56" s="2">
        <v>43947</v>
      </c>
      <c r="F56" s="1">
        <v>3892</v>
      </c>
      <c r="G56" s="1" t="s">
        <v>8</v>
      </c>
      <c r="J56">
        <f t="shared" ca="1" si="1"/>
        <v>16.409616571970034</v>
      </c>
      <c r="K56">
        <f t="shared" ca="1" si="2"/>
        <v>38.101949744786481</v>
      </c>
      <c r="L56">
        <f t="shared" ca="1" si="3"/>
        <v>54.511566316756522</v>
      </c>
      <c r="P56">
        <f ca="1">AVERAGE($F55:OFFSET($F55,-P$1,0))</f>
        <v>3380.8333333333335</v>
      </c>
    </row>
    <row r="57" spans="1:16" x14ac:dyDescent="0.25">
      <c r="A57" s="1" t="s">
        <v>7</v>
      </c>
      <c r="C57" s="1">
        <v>0</v>
      </c>
      <c r="D57" s="1">
        <v>0</v>
      </c>
      <c r="E57" s="2">
        <v>43948</v>
      </c>
      <c r="F57" s="1">
        <v>4003</v>
      </c>
      <c r="G57" s="1" t="s">
        <v>8</v>
      </c>
      <c r="J57">
        <f t="shared" ca="1" si="1"/>
        <v>16.674591302194905</v>
      </c>
      <c r="K57">
        <f t="shared" ca="1" si="2"/>
        <v>38.717202015330798</v>
      </c>
      <c r="L57">
        <f t="shared" ca="1" si="3"/>
        <v>55.39179331752571</v>
      </c>
      <c r="P57">
        <f ca="1">AVERAGE($F56:OFFSET($F56,-P$1,0))</f>
        <v>3524.3333333333335</v>
      </c>
    </row>
    <row r="58" spans="1:16" x14ac:dyDescent="0.25">
      <c r="A58" s="1" t="s">
        <v>7</v>
      </c>
      <c r="C58" s="1">
        <v>0</v>
      </c>
      <c r="D58" s="1">
        <v>0</v>
      </c>
      <c r="E58" s="2">
        <v>43949</v>
      </c>
      <c r="F58" s="1">
        <v>4127</v>
      </c>
      <c r="G58" s="1" t="s">
        <v>8</v>
      </c>
      <c r="J58">
        <f t="shared" ca="1" si="1"/>
        <v>17.40747534208402</v>
      </c>
      <c r="K58">
        <f t="shared" ca="1" si="2"/>
        <v>40.418906057843891</v>
      </c>
      <c r="L58">
        <f t="shared" ca="1" si="3"/>
        <v>57.826381399927918</v>
      </c>
      <c r="P58">
        <f ca="1">AVERAGE($F57:OFFSET($F57,-P$1,0))</f>
        <v>3667.5</v>
      </c>
    </row>
    <row r="59" spans="1:16" x14ac:dyDescent="0.25">
      <c r="A59" s="1" t="s">
        <v>7</v>
      </c>
      <c r="C59" s="1">
        <v>0</v>
      </c>
      <c r="D59" s="1">
        <v>0</v>
      </c>
      <c r="E59" s="2">
        <v>43950</v>
      </c>
      <c r="F59" s="1">
        <v>4285</v>
      </c>
      <c r="G59" s="1" t="s">
        <v>8</v>
      </c>
      <c r="J59">
        <f t="shared" ca="1" si="1"/>
        <v>18.524035259417257</v>
      </c>
      <c r="K59">
        <f t="shared" ca="1" si="2"/>
        <v>43.01147789952504</v>
      </c>
      <c r="L59">
        <f t="shared" ca="1" si="3"/>
        <v>61.535513158942301</v>
      </c>
      <c r="P59">
        <f ca="1">AVERAGE($F58:OFFSET($F58,-P$1,0))</f>
        <v>3807.3333333333335</v>
      </c>
    </row>
    <row r="60" spans="1:16" x14ac:dyDescent="0.25">
      <c r="A60" s="1" t="s">
        <v>7</v>
      </c>
      <c r="C60" s="1">
        <v>0</v>
      </c>
      <c r="D60" s="1">
        <v>0</v>
      </c>
      <c r="E60" s="2">
        <v>43951</v>
      </c>
      <c r="F60" s="1">
        <v>4428</v>
      </c>
      <c r="G60" s="1" t="s">
        <v>8</v>
      </c>
      <c r="J60">
        <f t="shared" ca="1" si="1"/>
        <v>18.972997732498907</v>
      </c>
      <c r="K60">
        <f t="shared" ca="1" si="2"/>
        <v>44.053936479323433</v>
      </c>
      <c r="L60">
        <f t="shared" ca="1" si="3"/>
        <v>63.026934211822351</v>
      </c>
      <c r="P60">
        <f ca="1">AVERAGE($F59:OFFSET($F59,-P$1,0))</f>
        <v>3949</v>
      </c>
    </row>
    <row r="61" spans="1:16" x14ac:dyDescent="0.25">
      <c r="A61" s="1" t="s">
        <v>7</v>
      </c>
      <c r="C61" s="1">
        <v>0</v>
      </c>
      <c r="D61" s="1">
        <v>0</v>
      </c>
      <c r="E61" s="2">
        <v>43952</v>
      </c>
      <c r="F61" s="1">
        <f>4428+105</f>
        <v>4533</v>
      </c>
      <c r="G61" s="1" t="s">
        <v>8</v>
      </c>
      <c r="J61">
        <f t="shared" ca="1" si="1"/>
        <v>20.348783028253955</v>
      </c>
      <c r="K61">
        <f t="shared" ca="1" si="2"/>
        <v>47.248411010070001</v>
      </c>
      <c r="L61">
        <f t="shared" ca="1" si="3"/>
        <v>67.597194038323963</v>
      </c>
      <c r="P61">
        <f ca="1">AVERAGE($F60:OFFSET($F60,-P$1,0))</f>
        <v>4085.8333333333335</v>
      </c>
    </row>
    <row r="62" spans="1:16" x14ac:dyDescent="0.25">
      <c r="A62" s="1" t="s">
        <v>7</v>
      </c>
      <c r="C62" s="1">
        <v>0</v>
      </c>
      <c r="D62" s="1">
        <v>0</v>
      </c>
      <c r="E62" s="2">
        <v>43953</v>
      </c>
      <c r="F62" s="1">
        <v>4681</v>
      </c>
      <c r="G62" s="1" t="s">
        <v>8</v>
      </c>
      <c r="J62">
        <f t="shared" ca="1" si="1"/>
        <v>22.911231321613553</v>
      </c>
      <c r="K62">
        <f t="shared" ca="1" si="2"/>
        <v>53.198231694117823</v>
      </c>
      <c r="L62">
        <f t="shared" ca="1" si="3"/>
        <v>76.109463015731379</v>
      </c>
      <c r="P62">
        <f ca="1">AVERAGE($F61:OFFSET($F61,-P$1,0))</f>
        <v>4211.333333333333</v>
      </c>
    </row>
    <row r="63" spans="1:16" x14ac:dyDescent="0.25">
      <c r="A63" s="1" t="s">
        <v>7</v>
      </c>
      <c r="C63" s="1">
        <v>0</v>
      </c>
      <c r="D63" s="1">
        <v>0</v>
      </c>
      <c r="E63" s="2">
        <v>43954</v>
      </c>
      <c r="F63" s="1">
        <v>4783</v>
      </c>
      <c r="G63" s="1" t="s">
        <v>8</v>
      </c>
      <c r="J63">
        <f t="shared" ca="1" si="1"/>
        <v>22.543077611677582</v>
      </c>
      <c r="K63">
        <f t="shared" ca="1" si="2"/>
        <v>52.343405251780482</v>
      </c>
      <c r="L63">
        <f t="shared" ca="1" si="3"/>
        <v>74.88648286345807</v>
      </c>
      <c r="P63">
        <f ca="1">AVERAGE($F62:OFFSET($F62,-P$1,0))</f>
        <v>4342.833333333333</v>
      </c>
    </row>
    <row r="64" spans="1:16" x14ac:dyDescent="0.25">
      <c r="A64" s="1" t="s">
        <v>7</v>
      </c>
      <c r="C64" s="1">
        <v>0</v>
      </c>
      <c r="D64" s="1">
        <v>0</v>
      </c>
      <c r="E64" s="2">
        <v>43955</v>
      </c>
      <c r="F64" s="1">
        <v>4887</v>
      </c>
      <c r="G64" s="1" t="s">
        <v>8</v>
      </c>
      <c r="J64">
        <f t="shared" ca="1" si="1"/>
        <v>23.500428993850896</v>
      </c>
      <c r="K64">
        <f t="shared" ca="1" si="2"/>
        <v>54.566306322727947</v>
      </c>
      <c r="L64">
        <f t="shared" ca="1" si="3"/>
        <v>78.066735316578843</v>
      </c>
      <c r="P64">
        <f ca="1">AVERAGE($F63:OFFSET($F63,-P$1,0))</f>
        <v>4472.833333333333</v>
      </c>
    </row>
    <row r="65" spans="1:16" x14ac:dyDescent="0.25">
      <c r="A65" s="1" t="s">
        <v>7</v>
      </c>
      <c r="C65" s="1">
        <v>0</v>
      </c>
      <c r="D65" s="1">
        <v>0</v>
      </c>
      <c r="E65" s="2">
        <v>43956</v>
      </c>
      <c r="F65">
        <v>5020</v>
      </c>
      <c r="G65" s="1" t="s">
        <v>8</v>
      </c>
      <c r="J65">
        <f t="shared" ca="1" si="1"/>
        <v>24.821264364513258</v>
      </c>
      <c r="K65">
        <f t="shared" ca="1" si="2"/>
        <v>57.633191078589853</v>
      </c>
      <c r="L65">
        <f t="shared" ca="1" si="3"/>
        <v>82.454455443103114</v>
      </c>
      <c r="P65">
        <f ca="1">AVERAGE($F64:OFFSET($F64,-P$1,0))</f>
        <v>4599.5</v>
      </c>
    </row>
    <row r="66" spans="1:16" x14ac:dyDescent="0.25">
      <c r="A66" s="1" t="s">
        <v>7</v>
      </c>
      <c r="C66" s="1">
        <v>0</v>
      </c>
      <c r="D66" s="1">
        <v>0</v>
      </c>
      <c r="E66" s="2">
        <v>43957</v>
      </c>
      <c r="F66">
        <v>5208</v>
      </c>
      <c r="G66" s="1" t="s">
        <v>8</v>
      </c>
      <c r="J66">
        <f t="shared" ca="1" si="1"/>
        <v>26.370610086958468</v>
      </c>
      <c r="K66">
        <f t="shared" ca="1" si="2"/>
        <v>61.230660440228938</v>
      </c>
      <c r="L66">
        <f t="shared" ca="1" si="3"/>
        <v>87.601270527187424</v>
      </c>
      <c r="P66">
        <f ca="1">AVERAGE($F65:OFFSET($F65,-P$1,0))</f>
        <v>4722</v>
      </c>
    </row>
    <row r="67" spans="1:16" x14ac:dyDescent="0.25">
      <c r="A67" s="1" t="s">
        <v>7</v>
      </c>
      <c r="C67" s="1">
        <v>0</v>
      </c>
      <c r="D67" s="1">
        <v>0</v>
      </c>
      <c r="E67" s="2">
        <v>43958</v>
      </c>
      <c r="F67">
        <v>5371</v>
      </c>
      <c r="G67" s="1" t="s">
        <v>8</v>
      </c>
      <c r="J67">
        <f t="shared" ref="J67:J83" ca="1" si="4">LOG(J$1,10)/LOG($P67/$P66,10)</f>
        <v>25.522243228554075</v>
      </c>
      <c r="K67">
        <f t="shared" ref="K67:K83" ca="1" si="5">LOG(K$1,10)/LOG($P67/$P66,10)</f>
        <v>59.260813596928458</v>
      </c>
      <c r="L67">
        <f t="shared" ref="L67:L83" ca="1" si="6">LOG(L$1,10)/LOG($P67/$P66,10)</f>
        <v>84.783056825482547</v>
      </c>
      <c r="P67">
        <f ca="1">AVERAGE($F66:OFFSET($F66,-P$1,0))</f>
        <v>4852</v>
      </c>
    </row>
    <row r="68" spans="1:16" x14ac:dyDescent="0.25">
      <c r="A68" s="1" t="s">
        <v>7</v>
      </c>
      <c r="C68" s="1">
        <v>0</v>
      </c>
      <c r="D68" s="1">
        <v>0</v>
      </c>
      <c r="E68" s="2">
        <v>43959</v>
      </c>
      <c r="F68">
        <v>5611</v>
      </c>
      <c r="G68" s="1" t="s">
        <v>8</v>
      </c>
      <c r="J68">
        <f t="shared" ca="1" si="4"/>
        <v>24.424768180103417</v>
      </c>
      <c r="K68">
        <f t="shared" ca="1" si="5"/>
        <v>56.712555448492999</v>
      </c>
      <c r="L68">
        <f t="shared" ca="1" si="6"/>
        <v>81.137323628596434</v>
      </c>
      <c r="P68">
        <f ca="1">AVERAGE($F67:OFFSET($F67,-P$1,0))</f>
        <v>4991.666666666667</v>
      </c>
    </row>
    <row r="69" spans="1:16" x14ac:dyDescent="0.25">
      <c r="A69" s="1" t="s">
        <v>7</v>
      </c>
      <c r="C69" s="1">
        <v>0</v>
      </c>
      <c r="D69" s="1">
        <v>0</v>
      </c>
      <c r="E69" s="2">
        <v>43960</v>
      </c>
      <c r="F69">
        <v>5776</v>
      </c>
      <c r="G69" s="1" t="s">
        <v>8</v>
      </c>
      <c r="J69">
        <f t="shared" ca="1" si="4"/>
        <v>22.667127774591702</v>
      </c>
      <c r="K69">
        <f t="shared" ca="1" si="5"/>
        <v>52.631440810226131</v>
      </c>
      <c r="L69">
        <f t="shared" ca="1" si="6"/>
        <v>75.298568584817843</v>
      </c>
      <c r="P69">
        <f ca="1">AVERAGE($F68:OFFSET($F68,-P$1,0))</f>
        <v>5146.666666666667</v>
      </c>
    </row>
    <row r="70" spans="1:16" x14ac:dyDescent="0.25">
      <c r="A70" s="1" t="s">
        <v>7</v>
      </c>
      <c r="C70" s="1">
        <v>0</v>
      </c>
      <c r="D70" s="1">
        <v>0</v>
      </c>
      <c r="E70" s="2">
        <v>43961</v>
      </c>
      <c r="F70">
        <v>6034</v>
      </c>
      <c r="G70" s="1" t="s">
        <v>8</v>
      </c>
      <c r="J70">
        <f t="shared" ca="1" si="4"/>
        <v>21.900017252988686</v>
      </c>
      <c r="K70">
        <f t="shared" ca="1" si="5"/>
        <v>50.85026533823239</v>
      </c>
      <c r="L70">
        <f t="shared" ca="1" si="6"/>
        <v>72.75028259122108</v>
      </c>
      <c r="P70">
        <f ca="1">AVERAGE($F69:OFFSET($F69,-P$1,0))</f>
        <v>5312.166666666667</v>
      </c>
    </row>
    <row r="71" spans="1:16" x14ac:dyDescent="0.25">
      <c r="A71" s="1" t="s">
        <v>7</v>
      </c>
      <c r="C71" s="1">
        <v>0</v>
      </c>
      <c r="D71" s="1">
        <v>0</v>
      </c>
      <c r="E71" s="2">
        <v>43962</v>
      </c>
      <c r="F71">
        <v>6278</v>
      </c>
      <c r="G71" s="1" t="s">
        <v>8</v>
      </c>
      <c r="J71">
        <f t="shared" ca="1" si="4"/>
        <v>19.60580445594076</v>
      </c>
      <c r="K71">
        <f t="shared" ca="1" si="5"/>
        <v>45.523268189116692</v>
      </c>
      <c r="L71">
        <f t="shared" ca="1" si="6"/>
        <v>65.129072645057462</v>
      </c>
      <c r="P71">
        <f ca="1">AVERAGE($F70:OFFSET($F70,-P$1,0))</f>
        <v>5503.333333333333</v>
      </c>
    </row>
    <row r="72" spans="1:16" x14ac:dyDescent="0.25">
      <c r="A72" s="1" t="s">
        <v>7</v>
      </c>
      <c r="C72" s="1">
        <v>0</v>
      </c>
      <c r="D72" s="1">
        <v>0</v>
      </c>
      <c r="E72" s="2">
        <v>43963</v>
      </c>
      <c r="F72">
        <v>6563</v>
      </c>
      <c r="G72" s="1" t="s">
        <v>8</v>
      </c>
      <c r="J72">
        <f t="shared" ca="1" si="4"/>
        <v>18.538149902777498</v>
      </c>
      <c r="K72">
        <f t="shared" ca="1" si="5"/>
        <v>43.044251086492501</v>
      </c>
      <c r="L72">
        <f t="shared" ca="1" si="6"/>
        <v>61.582400989270006</v>
      </c>
      <c r="P72">
        <f ca="1">AVERAGE($F71:OFFSET($F71,-P$1,0))</f>
        <v>5713</v>
      </c>
    </row>
    <row r="73" spans="1:16" x14ac:dyDescent="0.25">
      <c r="A73" s="1" t="s">
        <v>7</v>
      </c>
      <c r="C73" s="1">
        <v>0</v>
      </c>
      <c r="D73" s="1">
        <v>0</v>
      </c>
      <c r="E73" s="2">
        <v>43964</v>
      </c>
      <c r="F73">
        <v>6879</v>
      </c>
      <c r="G73" s="1" t="s">
        <v>8</v>
      </c>
      <c r="J73">
        <f t="shared" ca="1" si="4"/>
        <v>17.879167545381325</v>
      </c>
      <c r="K73">
        <f t="shared" ca="1" si="5"/>
        <v>41.514141436819223</v>
      </c>
      <c r="L73">
        <f t="shared" ca="1" si="6"/>
        <v>59.393308982200551</v>
      </c>
      <c r="P73">
        <f ca="1">AVERAGE($F72:OFFSET($F72,-P$1,0))</f>
        <v>5938.833333333333</v>
      </c>
    </row>
    <row r="74" spans="1:16" x14ac:dyDescent="0.25">
      <c r="A74" s="1" t="s">
        <v>7</v>
      </c>
      <c r="C74" s="1">
        <v>0</v>
      </c>
      <c r="D74" s="1">
        <v>0</v>
      </c>
      <c r="E74" s="2">
        <v>43965</v>
      </c>
      <c r="F74">
        <v>7134</v>
      </c>
      <c r="G74" s="1" t="s">
        <v>8</v>
      </c>
      <c r="J74">
        <f t="shared" ca="1" si="4"/>
        <v>16.722769297131205</v>
      </c>
      <c r="K74">
        <f t="shared" ca="1" si="5"/>
        <v>38.829067855328738</v>
      </c>
      <c r="L74">
        <f t="shared" ca="1" si="6"/>
        <v>55.551837152459953</v>
      </c>
      <c r="P74">
        <f ca="1">AVERAGE($F73:OFFSET($F73,-P$1,0))</f>
        <v>6190.166666666667</v>
      </c>
    </row>
    <row r="75" spans="1:16" x14ac:dyDescent="0.25">
      <c r="A75" s="1" t="s">
        <v>7</v>
      </c>
      <c r="C75" s="1">
        <v>0</v>
      </c>
      <c r="D75" s="1">
        <v>0</v>
      </c>
      <c r="E75" s="2">
        <v>43966</v>
      </c>
      <c r="F75">
        <v>7479</v>
      </c>
      <c r="G75" s="1" t="s">
        <v>8</v>
      </c>
      <c r="J75">
        <f t="shared" ca="1" si="4"/>
        <v>17.247850123749057</v>
      </c>
      <c r="K75">
        <f t="shared" ca="1" si="5"/>
        <v>40.048267778739408</v>
      </c>
      <c r="L75">
        <f t="shared" ca="1" si="6"/>
        <v>57.296117902488469</v>
      </c>
      <c r="P75">
        <f ca="1">AVERAGE($F74:OFFSET($F74,-P$1,0))</f>
        <v>6444</v>
      </c>
    </row>
    <row r="76" spans="1:16" x14ac:dyDescent="0.25">
      <c r="A76" s="1" t="s">
        <v>7</v>
      </c>
      <c r="C76" s="1">
        <v>0</v>
      </c>
      <c r="D76" s="1">
        <v>0</v>
      </c>
      <c r="E76" s="2">
        <v>43967</v>
      </c>
      <c r="F76">
        <v>7805</v>
      </c>
      <c r="G76" s="1" t="s">
        <v>8</v>
      </c>
      <c r="J76">
        <f t="shared" ca="1" si="4"/>
        <v>16.08092629031124</v>
      </c>
      <c r="K76">
        <f t="shared" ca="1" si="5"/>
        <v>37.338754545286484</v>
      </c>
      <c r="L76">
        <f t="shared" ca="1" si="6"/>
        <v>53.419680835597731</v>
      </c>
      <c r="P76">
        <f ca="1">AVERAGE($F75:OFFSET($F75,-P$1,0))</f>
        <v>6727.833333333333</v>
      </c>
    </row>
    <row r="77" spans="1:16" x14ac:dyDescent="0.25">
      <c r="A77" s="1" t="s">
        <v>7</v>
      </c>
      <c r="C77" s="1">
        <v>0</v>
      </c>
      <c r="D77" s="1">
        <v>0</v>
      </c>
      <c r="E77" s="2">
        <v>43968</v>
      </c>
      <c r="F77" s="1">
        <v>8068</v>
      </c>
      <c r="G77" s="1" t="s">
        <v>8</v>
      </c>
      <c r="J77">
        <f t="shared" ca="1" si="4"/>
        <v>16.143230854039544</v>
      </c>
      <c r="K77">
        <f t="shared" ca="1" si="5"/>
        <v>37.483421262246928</v>
      </c>
      <c r="L77">
        <f t="shared" ca="1" si="6"/>
        <v>53.626652116286479</v>
      </c>
      <c r="P77">
        <f ca="1">AVERAGE($F76:OFFSET($F76,-P$1,0))</f>
        <v>7023</v>
      </c>
    </row>
    <row r="78" spans="1:16" x14ac:dyDescent="0.25">
      <c r="A78" s="1" t="s">
        <v>7</v>
      </c>
      <c r="C78" s="1">
        <v>0</v>
      </c>
      <c r="D78" s="1">
        <v>0</v>
      </c>
      <c r="E78" s="2">
        <v>43969</v>
      </c>
      <c r="F78" s="1">
        <v>8371</v>
      </c>
      <c r="G78" s="1" t="s">
        <v>8</v>
      </c>
      <c r="J78">
        <f t="shared" ca="1" si="4"/>
        <v>16.661397391459477</v>
      </c>
      <c r="K78">
        <f t="shared" ca="1" si="5"/>
        <v>38.686566703312771</v>
      </c>
      <c r="L78">
        <f t="shared" ca="1" si="6"/>
        <v>55.347964094772252</v>
      </c>
      <c r="P78">
        <f ca="1">AVERAGE($F77:OFFSET($F77,-P$1,0))</f>
        <v>7321.333333333333</v>
      </c>
    </row>
    <row r="79" spans="1:16" x14ac:dyDescent="0.25">
      <c r="A79" s="1" t="s">
        <v>7</v>
      </c>
      <c r="C79" s="1">
        <v>0</v>
      </c>
      <c r="D79" s="1">
        <v>0</v>
      </c>
      <c r="E79" s="2">
        <v>43970</v>
      </c>
      <c r="F79" s="1">
        <v>8809</v>
      </c>
      <c r="G79" s="1" t="s">
        <v>8</v>
      </c>
      <c r="J79">
        <f t="shared" ca="1" si="4"/>
        <v>17.185266750838228</v>
      </c>
      <c r="K79">
        <f t="shared" ca="1" si="5"/>
        <v>39.902953686904937</v>
      </c>
      <c r="L79">
        <f t="shared" ca="1" si="6"/>
        <v>57.088220437743175</v>
      </c>
      <c r="P79">
        <f ca="1">AVERAGE($F78:OFFSET($F78,-P$1,0))</f>
        <v>7622.666666666667</v>
      </c>
    </row>
    <row r="80" spans="1:16" x14ac:dyDescent="0.25">
      <c r="A80" s="1" t="s">
        <v>7</v>
      </c>
      <c r="C80" s="1">
        <v>0</v>
      </c>
      <c r="D80" s="1">
        <v>0</v>
      </c>
      <c r="E80" s="2">
        <v>43971</v>
      </c>
      <c r="F80" s="1">
        <v>9283</v>
      </c>
      <c r="G80" s="1" t="s">
        <v>8</v>
      </c>
      <c r="J80">
        <f t="shared" ca="1" si="4"/>
        <v>16.769978653602877</v>
      </c>
      <c r="K80">
        <f t="shared" ca="1" si="5"/>
        <v>38.938684586461868</v>
      </c>
      <c r="L80">
        <f t="shared" ca="1" si="6"/>
        <v>55.708663240064752</v>
      </c>
      <c r="P80">
        <f ca="1">AVERAGE($F79:OFFSET($F79,-P$1,0))</f>
        <v>7944.333333333333</v>
      </c>
    </row>
    <row r="81" spans="1:7" x14ac:dyDescent="0.25">
      <c r="A81" s="1"/>
      <c r="C81" s="1"/>
      <c r="D81" s="1"/>
      <c r="E81" s="2"/>
      <c r="F81" s="1"/>
      <c r="G81" s="1"/>
    </row>
    <row r="82" spans="1:7" x14ac:dyDescent="0.25">
      <c r="A82" s="1"/>
      <c r="C82" s="1"/>
      <c r="D82" s="1"/>
      <c r="E82" s="2"/>
      <c r="F82" s="1"/>
      <c r="G82" s="1"/>
    </row>
    <row r="83" spans="1:7" x14ac:dyDescent="0.25">
      <c r="A83" s="1"/>
      <c r="C83" s="1"/>
      <c r="D83" s="1"/>
      <c r="E83" s="2"/>
      <c r="F83" s="1"/>
      <c r="G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2020-05-21T00:45:18Z</dcterms:modified>
</cp:coreProperties>
</file>