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filterPrivacy="1" codeName="ThisWorkbook"/>
  <xr:revisionPtr revIDLastSave="0" documentId="8_{2502713B-A951-4271-A949-FA6C69A082C7}" xr6:coauthVersionLast="46" xr6:coauthVersionMax="46" xr10:uidLastSave="{00000000-0000-0000-0000-000000000000}"/>
  <bookViews>
    <workbookView xWindow="28680" yWindow="-120" windowWidth="29040" windowHeight="176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4" i="11" l="1"/>
  <c r="E15" i="11"/>
  <c r="E16" i="11"/>
  <c r="E17" i="11"/>
  <c r="E18" i="11"/>
  <c r="E19" i="11"/>
  <c r="E20" i="11"/>
  <c r="E21" i="11"/>
  <c r="E13" i="11"/>
  <c r="E10" i="11"/>
  <c r="E11" i="11"/>
  <c r="E12" i="11"/>
  <c r="H7" i="11"/>
  <c r="E9" i="11" l="1"/>
  <c r="H32" i="11" l="1"/>
  <c r="I5" i="11"/>
  <c r="H43" i="11"/>
  <c r="H42" i="11"/>
  <c r="H41" i="11"/>
  <c r="H40" i="11"/>
  <c r="H39" i="11"/>
  <c r="H38" i="11"/>
  <c r="H36" i="11"/>
  <c r="H31" i="11"/>
  <c r="H30" i="11"/>
  <c r="H24" i="11"/>
  <c r="H8" i="11"/>
  <c r="H9" i="11" l="1"/>
  <c r="E23" i="11"/>
  <c r="E25" i="11" s="1"/>
  <c r="E26" i="11" s="1"/>
  <c r="I6" i="11"/>
  <c r="H37" i="11" l="1"/>
  <c r="H35" i="11"/>
  <c r="H10" i="11"/>
  <c r="H33" i="11"/>
  <c r="F26" i="11"/>
  <c r="F25" i="11"/>
  <c r="H25" i="11" s="1"/>
  <c r="F23" i="11"/>
  <c r="H23" i="11" s="1"/>
  <c r="J5" i="11"/>
  <c r="K5" i="11" s="1"/>
  <c r="L5" i="11" s="1"/>
  <c r="M5" i="11" s="1"/>
  <c r="N5" i="11" s="1"/>
  <c r="O5" i="11" s="1"/>
  <c r="P5" i="11" s="1"/>
  <c r="I4" i="11"/>
  <c r="H34" i="11" l="1"/>
  <c r="H26" i="11"/>
  <c r="E27" i="11"/>
  <c r="E28" i="11" s="1"/>
  <c r="E29" i="11" s="1"/>
  <c r="H11" i="11"/>
  <c r="H12" i="11"/>
  <c r="P4" i="11"/>
  <c r="Q5" i="11"/>
  <c r="R5" i="11" s="1"/>
  <c r="S5" i="11" s="1"/>
  <c r="T5" i="11" s="1"/>
  <c r="U5" i="11" s="1"/>
  <c r="V5" i="11" s="1"/>
  <c r="W5" i="11" s="1"/>
  <c r="J6" i="11"/>
  <c r="F29" i="11" l="1"/>
  <c r="H29" i="11" s="1"/>
  <c r="F28" i="11"/>
  <c r="H28" i="11" s="1"/>
  <c r="F27" i="11"/>
  <c r="H27" i="11" s="1"/>
  <c r="W4" i="11"/>
  <c r="X5" i="11"/>
  <c r="Y5" i="11" s="1"/>
  <c r="Z5" i="11" s="1"/>
  <c r="AA5" i="11" s="1"/>
  <c r="AB5" i="11" s="1"/>
  <c r="AC5" i="11" s="1"/>
  <c r="AD5" i="11" s="1"/>
  <c r="K6" i="11"/>
  <c r="AE5" i="11" l="1"/>
  <c r="AF5" i="11" s="1"/>
  <c r="AG5" i="11" s="1"/>
  <c r="AH5" i="11" s="1"/>
  <c r="AI5" i="11" s="1"/>
  <c r="AJ5" i="11" s="1"/>
  <c r="AD4" i="11"/>
  <c r="L6" i="11"/>
  <c r="M6" i="11" l="1"/>
  <c r="N6" i="11" l="1"/>
  <c r="O6" i="11" l="1"/>
  <c r="P6" i="11" l="1"/>
  <c r="Q6" i="11"/>
  <c r="R6" i="11" l="1"/>
  <c r="S6" i="11" l="1"/>
  <c r="T6" i="11" l="1"/>
  <c r="U6" i="11" l="1"/>
  <c r="V6" i="11" l="1"/>
  <c r="W6" i="11" l="1"/>
  <c r="X6" i="11" l="1"/>
  <c r="Y6" i="11" l="1"/>
  <c r="Z6" i="11" l="1"/>
  <c r="AA6" i="11" l="1"/>
  <c r="AB6" i="11" l="1"/>
  <c r="AC6" i="11" l="1"/>
  <c r="AD6" i="11" l="1"/>
  <c r="AE6" i="11" l="1"/>
  <c r="AF6" i="11" l="1"/>
  <c r="AG6" i="11" l="1"/>
  <c r="AH6" i="11" l="1"/>
  <c r="AI6" i="11" l="1"/>
  <c r="AJ6" i="11" l="1"/>
</calcChain>
</file>

<file path=xl/sharedStrings.xml><?xml version="1.0" encoding="utf-8"?>
<sst xmlns="http://schemas.openxmlformats.org/spreadsheetml/2006/main" count="103" uniqueCount="77">
  <si>
    <t>Task 3</t>
  </si>
  <si>
    <t>Task 4</t>
  </si>
  <si>
    <t>Task 5</t>
  </si>
  <si>
    <t>Phase 2 Title</t>
  </si>
  <si>
    <t>Task 1</t>
  </si>
  <si>
    <t>Task 2</t>
  </si>
  <si>
    <t>Insert new rows ABOVE this one</t>
  </si>
  <si>
    <t>Project Start:</t>
  </si>
  <si>
    <t>PROGRESS</t>
  </si>
  <si>
    <t>ASSIGNED
TO</t>
  </si>
  <si>
    <t>Project Management Templates</t>
  </si>
  <si>
    <t>START</t>
  </si>
  <si>
    <t>END</t>
  </si>
  <si>
    <t>DAYS</t>
  </si>
  <si>
    <t>Display Week:</t>
  </si>
  <si>
    <t>TASK</t>
  </si>
  <si>
    <t>Phase 3 Title</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</si>
  <si>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</si>
  <si>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</si>
  <si>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</si>
  <si>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</si>
  <si>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</si>
  <si>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</si>
  <si>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</si>
  <si>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</si>
  <si>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</si>
  <si>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</si>
  <si>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</si>
  <si>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</si>
  <si>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</si>
  <si>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</si>
  <si>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</si>
  <si>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</si>
  <si>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</si>
  <si>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</si>
  <si>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</si>
  <si>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</si>
  <si>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</si>
  <si>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</si>
  <si>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</si>
  <si>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</si>
  <si>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</si>
  <si>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</si>
  <si>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</si>
  <si>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</si>
  <si>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</si>
  <si>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</si>
  <si>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</si>
  <si>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</si>
  <si>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Build System Design Flow Chart</t>
  </si>
  <si>
    <t>Data Flow Diagram</t>
  </si>
  <si>
    <t>Database Data Modeler</t>
  </si>
  <si>
    <t>Build Databse Tables</t>
  </si>
  <si>
    <t>Create Database Views</t>
  </si>
  <si>
    <t>Build Login Page</t>
  </si>
  <si>
    <t>Build Registration Page</t>
  </si>
  <si>
    <t>Landing page</t>
  </si>
  <si>
    <t>Create Database Stored Procedures</t>
  </si>
  <si>
    <t>Create Database Functions</t>
  </si>
  <si>
    <t>Create Database triggers</t>
  </si>
  <si>
    <t>Webpages Wireframe</t>
  </si>
  <si>
    <t>Arjun</t>
  </si>
  <si>
    <t>Ali</t>
  </si>
  <si>
    <t>Kokhob</t>
  </si>
  <si>
    <t>Duc</t>
  </si>
  <si>
    <t>Duc/Ali</t>
  </si>
  <si>
    <t>Registration sever side</t>
  </si>
  <si>
    <t>Login server side</t>
  </si>
  <si>
    <t>Research &amp; Select 4 API</t>
  </si>
  <si>
    <t>Build the four events pages</t>
  </si>
  <si>
    <t>Danielle</t>
  </si>
  <si>
    <t>Danielle/Kokhob</t>
  </si>
  <si>
    <t>PlusOne</t>
  </si>
  <si>
    <t>PlusOne Gantt Chart</t>
  </si>
  <si>
    <t>GW</t>
  </si>
  <si>
    <t>Testing</t>
  </si>
  <si>
    <t>Phase 1 Registration &amp;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</si>
</sst>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9" fillId="0" borderId="0" xfId="8">
      <alignment horizontal="right" indent="1"/>
    </xf>
    <xf numFmtId="0" fontId="9" fillId="0" borderId="7" xfId="8" applyBorder="1">
      <alignment horizontal="right" indent="1"/>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J46"/>
  <sheetViews>
    <sheetView showGridLines="0" tabSelected="1" showRuler="0" zoomScaleNormal="100" zoomScalePageLayoutView="70" workbookViewId="0">
      <pane ySplit="6" topLeftCell="A13" activePane="bottomLeft" state="frozen"/>
      <selection pane="bottomLeft" activeCell="B11" sqref="B11"/>
    </sheetView>
  </sheetViews>
  <sheetFormatPr defaultRowHeight="30" customHeight="1" x14ac:dyDescent="0.3"/>
  <cols>
    <col min="1" max="1" width="2.6640625" style="58" customWidth="1"/>
    <col min="2" max="2" width="33"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36" width="4.77734375" customWidth="1"/>
    <col min="41" max="42" width="10.33203125"/>
  </cols>
  <sheetData>
    <row r="1" spans="1:36" ht="30" customHeight="1" x14ac:dyDescent="0.55000000000000004">
      <c r="A1" s="59" t="s">
        <v>40</v>
      </c>
      <c r="B1" s="63" t="s">
        <v>72</v>
      </c>
      <c r="C1" s="1"/>
      <c r="D1" s="2"/>
      <c r="E1" s="4"/>
      <c r="F1" s="47"/>
      <c r="H1" s="2"/>
      <c r="I1" s="14" t="s">
        <v>73</v>
      </c>
    </row>
    <row r="2" spans="1:36" ht="30" customHeight="1" x14ac:dyDescent="0.35">
      <c r="A2" s="58" t="s">
        <v>34</v>
      </c>
      <c r="B2" s="64" t="s">
        <v>30</v>
      </c>
      <c r="I2" s="61" t="s">
        <v>74</v>
      </c>
    </row>
    <row r="3" spans="1:36" ht="30" customHeight="1" x14ac:dyDescent="0.3">
      <c r="A3" s="58" t="s">
        <v>41</v>
      </c>
      <c r="B3" s="65" t="s">
        <v>31</v>
      </c>
      <c r="C3" s="85" t="s">
        <v>7</v>
      </c>
      <c r="D3" s="86"/>
      <c r="E3" s="91">
        <v>44245</v>
      </c>
      <c r="F3" s="91"/>
    </row>
    <row r="4" spans="1:36" ht="30" customHeight="1" x14ac:dyDescent="0.3">
      <c r="A4" s="59" t="s">
        <v>42</v>
      </c>
      <c r="C4" s="85" t="s">
        <v>14</v>
      </c>
      <c r="D4" s="86"/>
      <c r="E4" s="7">
        <v>1</v>
      </c>
      <c r="I4" s="88">
        <f>I5</f>
        <v>44242</v>
      </c>
      <c r="J4" s="89"/>
      <c r="K4" s="89"/>
      <c r="L4" s="89"/>
      <c r="M4" s="89"/>
      <c r="N4" s="89"/>
      <c r="O4" s="90"/>
      <c r="P4" s="88">
        <f>P5</f>
        <v>44249</v>
      </c>
      <c r="Q4" s="89"/>
      <c r="R4" s="89"/>
      <c r="S4" s="89"/>
      <c r="T4" s="89"/>
      <c r="U4" s="89"/>
      <c r="V4" s="90"/>
      <c r="W4" s="88">
        <f>W5</f>
        <v>44256</v>
      </c>
      <c r="X4" s="89"/>
      <c r="Y4" s="89"/>
      <c r="Z4" s="89"/>
      <c r="AA4" s="89"/>
      <c r="AB4" s="89"/>
      <c r="AC4" s="90"/>
      <c r="AD4" s="88">
        <f>AD5</f>
        <v>44263</v>
      </c>
      <c r="AE4" s="89"/>
      <c r="AF4" s="89"/>
      <c r="AG4" s="89"/>
      <c r="AH4" s="89"/>
      <c r="AI4" s="89"/>
      <c r="AJ4" s="90"/>
    </row>
    <row r="5" spans="1:36" ht="15" customHeight="1" x14ac:dyDescent="0.3">
      <c r="A5" s="59" t="s">
        <v>43</v>
      </c>
      <c r="B5" s="87"/>
      <c r="C5" s="87"/>
      <c r="D5" s="87"/>
      <c r="E5" s="87"/>
      <c r="F5" s="87"/>
      <c r="G5" s="87"/>
      <c r="I5" s="11">
        <f>Project_Start-WEEKDAY(Project_Start,1)+2+7*(Display_Week-1)</f>
        <v>44242</v>
      </c>
      <c r="J5" s="10">
        <f>I5+1</f>
        <v>44243</v>
      </c>
      <c r="K5" s="10">
        <f t="shared" ref="K5:AJ5" si="0">J5+1</f>
        <v>44244</v>
      </c>
      <c r="L5" s="10">
        <f t="shared" si="0"/>
        <v>44245</v>
      </c>
      <c r="M5" s="10">
        <f t="shared" si="0"/>
        <v>44246</v>
      </c>
      <c r="N5" s="10">
        <f t="shared" si="0"/>
        <v>44247</v>
      </c>
      <c r="O5" s="12">
        <f t="shared" si="0"/>
        <v>44248</v>
      </c>
      <c r="P5" s="11">
        <f>O5+1</f>
        <v>44249</v>
      </c>
      <c r="Q5" s="10">
        <f>P5+1</f>
        <v>44250</v>
      </c>
      <c r="R5" s="10">
        <f t="shared" si="0"/>
        <v>44251</v>
      </c>
      <c r="S5" s="10">
        <f t="shared" si="0"/>
        <v>44252</v>
      </c>
      <c r="T5" s="10">
        <f t="shared" si="0"/>
        <v>44253</v>
      </c>
      <c r="U5" s="10">
        <f t="shared" si="0"/>
        <v>44254</v>
      </c>
      <c r="V5" s="12">
        <f t="shared" si="0"/>
        <v>44255</v>
      </c>
      <c r="W5" s="11">
        <f>V5+1</f>
        <v>44256</v>
      </c>
      <c r="X5" s="10">
        <f>W5+1</f>
        <v>44257</v>
      </c>
      <c r="Y5" s="10">
        <f t="shared" si="0"/>
        <v>44258</v>
      </c>
      <c r="Z5" s="10">
        <f t="shared" si="0"/>
        <v>44259</v>
      </c>
      <c r="AA5" s="10">
        <f t="shared" si="0"/>
        <v>44260</v>
      </c>
      <c r="AB5" s="10">
        <f t="shared" si="0"/>
        <v>44261</v>
      </c>
      <c r="AC5" s="12">
        <f t="shared" si="0"/>
        <v>44262</v>
      </c>
      <c r="AD5" s="11">
        <f>AC5+1</f>
        <v>44263</v>
      </c>
      <c r="AE5" s="10">
        <f>AD5+1</f>
        <v>44264</v>
      </c>
      <c r="AF5" s="10">
        <f t="shared" si="0"/>
        <v>44265</v>
      </c>
      <c r="AG5" s="10">
        <f t="shared" si="0"/>
        <v>44266</v>
      </c>
      <c r="AH5" s="10">
        <f t="shared" si="0"/>
        <v>44267</v>
      </c>
      <c r="AI5" s="10">
        <f t="shared" si="0"/>
        <v>44268</v>
      </c>
      <c r="AJ5" s="12">
        <f t="shared" si="0"/>
        <v>44269</v>
      </c>
    </row>
    <row r="6" spans="1:36" ht="30" customHeight="1" thickBot="1" x14ac:dyDescent="0.35">
      <c r="A6" s="59" t="s">
        <v>44</v>
      </c>
      <c r="B6" s="8" t="s">
        <v>15</v>
      </c>
      <c r="C6" s="9" t="s">
        <v>9</v>
      </c>
      <c r="D6" s="9" t="s">
        <v>8</v>
      </c>
      <c r="E6" s="9" t="s">
        <v>11</v>
      </c>
      <c r="F6" s="9" t="s">
        <v>12</v>
      </c>
      <c r="G6" s="9"/>
      <c r="H6" s="9" t="s">
        <v>13</v>
      </c>
      <c r="I6" s="13" t="str">
        <f t="shared" ref="I6" si="1">LEFT(TEXT(I5,"ddd"),1)</f>
        <v>M</v>
      </c>
      <c r="J6" s="13" t="str">
        <f t="shared" ref="J6:AJ6" si="2">LEFT(TEXT(J5,"ddd"),1)</f>
        <v>T</v>
      </c>
      <c r="K6" s="13" t="str">
        <f t="shared" si="2"/>
        <v>W</v>
      </c>
      <c r="L6" s="13" t="str">
        <f t="shared" si="2"/>
        <v>T</v>
      </c>
      <c r="M6" s="13" t="str">
        <f t="shared" si="2"/>
        <v>F</v>
      </c>
      <c r="N6" s="13" t="str">
        <f t="shared" si="2"/>
        <v>S</v>
      </c>
      <c r="O6" s="13" t="str">
        <f t="shared" si="2"/>
        <v>S</v>
      </c>
      <c r="P6" s="13" t="str">
        <f t="shared" si="2"/>
        <v>M</v>
      </c>
      <c r="Q6" s="13" t="str">
        <f t="shared" si="2"/>
        <v>T</v>
      </c>
      <c r="R6" s="13" t="str">
        <f t="shared" si="2"/>
        <v>W</v>
      </c>
      <c r="S6" s="13" t="str">
        <f t="shared" si="2"/>
        <v>T</v>
      </c>
      <c r="T6" s="13" t="str">
        <f t="shared" si="2"/>
        <v>F</v>
      </c>
      <c r="U6" s="13" t="str">
        <f t="shared" si="2"/>
        <v>S</v>
      </c>
      <c r="V6" s="13" t="str">
        <f t="shared" si="2"/>
        <v>S</v>
      </c>
      <c r="W6" s="13" t="str">
        <f t="shared" si="2"/>
        <v>M</v>
      </c>
      <c r="X6" s="13" t="str">
        <f t="shared" si="2"/>
        <v>T</v>
      </c>
      <c r="Y6" s="13" t="str">
        <f t="shared" si="2"/>
        <v>W</v>
      </c>
      <c r="Z6" s="13" t="str">
        <f t="shared" si="2"/>
        <v>T</v>
      </c>
      <c r="AA6" s="13" t="str">
        <f t="shared" si="2"/>
        <v>F</v>
      </c>
      <c r="AB6" s="13" t="str">
        <f t="shared" si="2"/>
        <v>S</v>
      </c>
      <c r="AC6" s="13" t="str">
        <f t="shared" si="2"/>
        <v>S</v>
      </c>
      <c r="AD6" s="13" t="str">
        <f t="shared" si="2"/>
        <v>M</v>
      </c>
      <c r="AE6" s="13" t="str">
        <f t="shared" si="2"/>
        <v>T</v>
      </c>
      <c r="AF6" s="13" t="str">
        <f t="shared" si="2"/>
        <v>W</v>
      </c>
      <c r="AG6" s="13" t="str">
        <f t="shared" si="2"/>
        <v>T</v>
      </c>
      <c r="AH6" s="13" t="str">
        <f t="shared" si="2"/>
        <v>F</v>
      </c>
      <c r="AI6" s="13" t="str">
        <f t="shared" si="2"/>
        <v>S</v>
      </c>
      <c r="AJ6" s="13" t="str">
        <f t="shared" si="2"/>
        <v>S</v>
      </c>
    </row>
    <row r="7" spans="1:36" ht="30" hidden="1" customHeight="1" thickBot="1" x14ac:dyDescent="0.35">
      <c r="A7" s="58" t="s">
        <v>39</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row>
    <row r="8" spans="1:36" s="3" customFormat="1" ht="30" customHeight="1" thickBot="1" x14ac:dyDescent="0.35">
      <c r="A8" s="59" t="s">
        <v>45</v>
      </c>
      <c r="B8" s="18" t="s">
        <v>76</v>
      </c>
      <c r="C8" s="71"/>
      <c r="D8" s="19"/>
      <c r="E8" s="20"/>
      <c r="F8" s="21"/>
      <c r="G8" s="17"/>
      <c r="H8" s="17" t="str">
        <f t="shared" ref="H8:H43" si="3">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row>
    <row r="9" spans="1:36" s="3" customFormat="1" ht="30" customHeight="1" thickBot="1" x14ac:dyDescent="0.35">
      <c r="A9" s="59" t="s">
        <v>46</v>
      </c>
      <c r="B9" s="80" t="s">
        <v>49</v>
      </c>
      <c r="C9" s="72" t="s">
        <v>62</v>
      </c>
      <c r="D9" s="22">
        <v>1</v>
      </c>
      <c r="E9" s="66">
        <f>Project_Start</f>
        <v>44245</v>
      </c>
      <c r="F9" s="66">
        <v>44246</v>
      </c>
      <c r="G9" s="17"/>
      <c r="H9" s="17">
        <f t="shared" si="3"/>
        <v>2</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row>
    <row r="10" spans="1:36" s="3" customFormat="1" ht="30" customHeight="1" thickBot="1" x14ac:dyDescent="0.35">
      <c r="A10" s="59" t="s">
        <v>47</v>
      </c>
      <c r="B10" s="80" t="s">
        <v>50</v>
      </c>
      <c r="C10" s="72" t="s">
        <v>62</v>
      </c>
      <c r="D10" s="22">
        <v>1</v>
      </c>
      <c r="E10" s="66">
        <f>Project_Start</f>
        <v>44245</v>
      </c>
      <c r="F10" s="66">
        <v>44248</v>
      </c>
      <c r="G10" s="17"/>
      <c r="H10" s="17">
        <f t="shared" si="3"/>
        <v>4</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row>
    <row r="11" spans="1:36" s="3" customFormat="1" ht="30" customHeight="1" thickBot="1" x14ac:dyDescent="0.35">
      <c r="A11" s="58"/>
      <c r="B11" s="80" t="s">
        <v>51</v>
      </c>
      <c r="C11" s="72" t="s">
        <v>62</v>
      </c>
      <c r="D11" s="22">
        <v>1</v>
      </c>
      <c r="E11" s="66">
        <f>Project_Start</f>
        <v>44245</v>
      </c>
      <c r="F11" s="66">
        <v>44249</v>
      </c>
      <c r="G11" s="17"/>
      <c r="H11" s="17">
        <f t="shared" si="3"/>
        <v>5</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row>
    <row r="12" spans="1:36" s="3" customFormat="1" ht="30" customHeight="1" thickBot="1" x14ac:dyDescent="0.35">
      <c r="A12" s="58"/>
      <c r="B12" s="80" t="s">
        <v>52</v>
      </c>
      <c r="C12" s="72" t="s">
        <v>62</v>
      </c>
      <c r="D12" s="22">
        <v>1</v>
      </c>
      <c r="E12" s="66">
        <f>Project_Start</f>
        <v>44245</v>
      </c>
      <c r="F12" s="66">
        <v>44250</v>
      </c>
      <c r="G12" s="17"/>
      <c r="H12" s="17">
        <f t="shared" si="3"/>
        <v>6</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row>
    <row r="13" spans="1:36" s="3" customFormat="1" ht="30" customHeight="1" thickBot="1" x14ac:dyDescent="0.35">
      <c r="A13" s="58"/>
      <c r="B13" s="80" t="s">
        <v>53</v>
      </c>
      <c r="C13" s="72" t="s">
        <v>62</v>
      </c>
      <c r="D13" s="22">
        <v>1</v>
      </c>
      <c r="E13" s="66">
        <f>Project_Start</f>
        <v>44245</v>
      </c>
      <c r="F13" s="66">
        <v>44252</v>
      </c>
      <c r="G13" s="17"/>
      <c r="H13" s="17"/>
      <c r="I13" s="44"/>
      <c r="J13" s="44"/>
      <c r="K13" s="44"/>
      <c r="L13" s="44"/>
      <c r="M13" s="44"/>
      <c r="N13" s="44"/>
      <c r="O13" s="44"/>
      <c r="P13" s="44"/>
      <c r="Q13" s="44"/>
      <c r="R13" s="44"/>
      <c r="S13" s="44"/>
      <c r="T13" s="44"/>
      <c r="U13" s="44"/>
      <c r="V13" s="44"/>
      <c r="W13" s="44"/>
      <c r="X13" s="44"/>
      <c r="Y13" s="45"/>
      <c r="Z13" s="44"/>
      <c r="AA13" s="44"/>
      <c r="AB13" s="44"/>
      <c r="AC13" s="44"/>
      <c r="AD13" s="44"/>
      <c r="AE13" s="44"/>
      <c r="AF13" s="44"/>
      <c r="AG13" s="44"/>
      <c r="AH13" s="44"/>
      <c r="AI13" s="44"/>
      <c r="AJ13" s="44"/>
    </row>
    <row r="14" spans="1:36" s="3" customFormat="1" ht="30" customHeight="1" thickBot="1" x14ac:dyDescent="0.35">
      <c r="A14" s="58"/>
      <c r="B14" s="80" t="s">
        <v>55</v>
      </c>
      <c r="C14" s="72" t="s">
        <v>64</v>
      </c>
      <c r="D14" s="22">
        <v>1</v>
      </c>
      <c r="E14" s="66">
        <f>Project_Start</f>
        <v>44245</v>
      </c>
      <c r="F14" s="66">
        <v>44252</v>
      </c>
      <c r="G14" s="17"/>
      <c r="H14" s="17"/>
      <c r="I14" s="44"/>
      <c r="J14" s="44"/>
      <c r="K14" s="44"/>
      <c r="L14" s="44"/>
      <c r="M14" s="44"/>
      <c r="N14" s="44"/>
      <c r="O14" s="44"/>
      <c r="P14" s="44"/>
      <c r="Q14" s="44"/>
      <c r="R14" s="44"/>
      <c r="S14" s="44"/>
      <c r="T14" s="44"/>
      <c r="U14" s="44"/>
      <c r="V14" s="44"/>
      <c r="W14" s="44"/>
      <c r="X14" s="44"/>
      <c r="Y14" s="45"/>
      <c r="Z14" s="44"/>
      <c r="AA14" s="44"/>
      <c r="AB14" s="44"/>
      <c r="AC14" s="44"/>
      <c r="AD14" s="44"/>
      <c r="AE14" s="44"/>
      <c r="AF14" s="44"/>
      <c r="AG14" s="44"/>
      <c r="AH14" s="44"/>
      <c r="AI14" s="44"/>
      <c r="AJ14" s="44"/>
    </row>
    <row r="15" spans="1:36" s="3" customFormat="1" ht="30" customHeight="1" thickBot="1" x14ac:dyDescent="0.35">
      <c r="A15" s="58"/>
      <c r="B15" s="80" t="s">
        <v>54</v>
      </c>
      <c r="C15" s="72" t="s">
        <v>64</v>
      </c>
      <c r="D15" s="22">
        <v>1</v>
      </c>
      <c r="E15" s="66">
        <f>Project_Start</f>
        <v>44245</v>
      </c>
      <c r="F15" s="66">
        <v>44252</v>
      </c>
      <c r="G15" s="17"/>
      <c r="H15" s="17"/>
      <c r="I15" s="44"/>
      <c r="J15" s="44"/>
      <c r="K15" s="44"/>
      <c r="L15" s="44"/>
      <c r="M15" s="44"/>
      <c r="N15" s="44"/>
      <c r="O15" s="44"/>
      <c r="P15" s="44"/>
      <c r="Q15" s="44"/>
      <c r="R15" s="44"/>
      <c r="S15" s="44"/>
      <c r="T15" s="44"/>
      <c r="U15" s="44"/>
      <c r="V15" s="44"/>
      <c r="W15" s="44"/>
      <c r="X15" s="44"/>
      <c r="Y15" s="45"/>
      <c r="Z15" s="44"/>
      <c r="AA15" s="44"/>
      <c r="AB15" s="44"/>
      <c r="AC15" s="44"/>
      <c r="AD15" s="44"/>
      <c r="AE15" s="44"/>
      <c r="AF15" s="44"/>
      <c r="AG15" s="44"/>
      <c r="AH15" s="44"/>
      <c r="AI15" s="44"/>
      <c r="AJ15" s="44"/>
    </row>
    <row r="16" spans="1:36" s="3" customFormat="1" ht="30" customHeight="1" thickBot="1" x14ac:dyDescent="0.35">
      <c r="A16" s="58"/>
      <c r="B16" s="80" t="s">
        <v>66</v>
      </c>
      <c r="C16" s="72" t="s">
        <v>65</v>
      </c>
      <c r="D16" s="22">
        <v>0.1</v>
      </c>
      <c r="E16" s="66">
        <f>Project_Start</f>
        <v>44245</v>
      </c>
      <c r="F16" s="66">
        <v>44252</v>
      </c>
      <c r="G16" s="17"/>
      <c r="H16" s="17"/>
      <c r="I16" s="44"/>
      <c r="J16" s="44"/>
      <c r="K16" s="44"/>
      <c r="L16" s="44"/>
      <c r="M16" s="44"/>
      <c r="N16" s="44"/>
      <c r="O16" s="44"/>
      <c r="P16" s="44"/>
      <c r="Q16" s="44"/>
      <c r="R16" s="44"/>
      <c r="S16" s="44"/>
      <c r="T16" s="44"/>
      <c r="U16" s="44"/>
      <c r="V16" s="44"/>
      <c r="W16" s="44"/>
      <c r="X16" s="44"/>
      <c r="Y16" s="45"/>
      <c r="Z16" s="44"/>
      <c r="AA16" s="44"/>
      <c r="AB16" s="44"/>
      <c r="AC16" s="44"/>
      <c r="AD16" s="44"/>
      <c r="AE16" s="44"/>
      <c r="AF16" s="44"/>
      <c r="AG16" s="44"/>
      <c r="AH16" s="44"/>
      <c r="AI16" s="44"/>
      <c r="AJ16" s="44"/>
    </row>
    <row r="17" spans="1:36" s="3" customFormat="1" ht="30" customHeight="1" thickBot="1" x14ac:dyDescent="0.35">
      <c r="A17" s="58"/>
      <c r="B17" s="80" t="s">
        <v>67</v>
      </c>
      <c r="C17" s="72" t="s">
        <v>65</v>
      </c>
      <c r="D17" s="22">
        <v>0.1</v>
      </c>
      <c r="E17" s="66">
        <f>Project_Start</f>
        <v>44245</v>
      </c>
      <c r="F17" s="66">
        <v>44252</v>
      </c>
      <c r="G17" s="17"/>
      <c r="H17" s="17"/>
      <c r="I17" s="44"/>
      <c r="J17" s="44"/>
      <c r="K17" s="44"/>
      <c r="L17" s="44"/>
      <c r="M17" s="44"/>
      <c r="N17" s="44"/>
      <c r="O17" s="44"/>
      <c r="P17" s="44"/>
      <c r="Q17" s="44"/>
      <c r="R17" s="44"/>
      <c r="S17" s="44"/>
      <c r="T17" s="44"/>
      <c r="U17" s="44"/>
      <c r="V17" s="44"/>
      <c r="W17" s="44"/>
      <c r="X17" s="44"/>
      <c r="Y17" s="45"/>
      <c r="Z17" s="44"/>
      <c r="AA17" s="44"/>
      <c r="AB17" s="44"/>
      <c r="AC17" s="44"/>
      <c r="AD17" s="44"/>
      <c r="AE17" s="44"/>
      <c r="AF17" s="44"/>
      <c r="AG17" s="44"/>
      <c r="AH17" s="44"/>
      <c r="AI17" s="44"/>
      <c r="AJ17" s="44"/>
    </row>
    <row r="18" spans="1:36" s="3" customFormat="1" ht="30" customHeight="1" thickBot="1" x14ac:dyDescent="0.35">
      <c r="A18" s="58"/>
      <c r="B18" s="80" t="s">
        <v>56</v>
      </c>
      <c r="C18" s="72" t="s">
        <v>63</v>
      </c>
      <c r="D18" s="22">
        <v>0.9</v>
      </c>
      <c r="E18" s="66">
        <f>Project_Start</f>
        <v>44245</v>
      </c>
      <c r="F18" s="66">
        <v>44252</v>
      </c>
      <c r="G18" s="17"/>
      <c r="H18" s="17"/>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row>
    <row r="19" spans="1:36" s="3" customFormat="1" ht="30" customHeight="1" thickBot="1" x14ac:dyDescent="0.35">
      <c r="A19" s="58"/>
      <c r="B19" s="80" t="s">
        <v>60</v>
      </c>
      <c r="C19" s="72" t="s">
        <v>61</v>
      </c>
      <c r="D19" s="22">
        <v>0.6</v>
      </c>
      <c r="E19" s="66">
        <f>Project_Start</f>
        <v>44245</v>
      </c>
      <c r="F19" s="66">
        <v>44252</v>
      </c>
      <c r="G19" s="17"/>
      <c r="H19" s="17"/>
      <c r="I19" s="44"/>
      <c r="J19" s="44"/>
      <c r="K19" s="44"/>
      <c r="L19" s="44"/>
      <c r="M19" s="44"/>
      <c r="N19" s="44"/>
      <c r="O19" s="44"/>
      <c r="P19" s="44"/>
      <c r="Q19" s="44"/>
      <c r="R19" s="44"/>
      <c r="S19" s="44"/>
      <c r="T19" s="44"/>
      <c r="U19" s="44"/>
      <c r="V19" s="44"/>
      <c r="W19" s="44"/>
      <c r="X19" s="44"/>
      <c r="Y19" s="45"/>
      <c r="Z19" s="44"/>
      <c r="AA19" s="44"/>
      <c r="AB19" s="44"/>
      <c r="AC19" s="44"/>
      <c r="AD19" s="44"/>
      <c r="AE19" s="44"/>
      <c r="AF19" s="44"/>
      <c r="AG19" s="44"/>
      <c r="AH19" s="44"/>
      <c r="AI19" s="44"/>
      <c r="AJ19" s="44"/>
    </row>
    <row r="20" spans="1:36" s="3" customFormat="1" ht="30" customHeight="1" thickBot="1" x14ac:dyDescent="0.35">
      <c r="A20" s="58"/>
      <c r="B20" s="80" t="s">
        <v>68</v>
      </c>
      <c r="C20" s="72" t="s">
        <v>70</v>
      </c>
      <c r="D20" s="22">
        <v>1</v>
      </c>
      <c r="E20" s="66">
        <f>Project_Start</f>
        <v>44245</v>
      </c>
      <c r="F20" s="66">
        <v>44252</v>
      </c>
      <c r="G20" s="17"/>
      <c r="H20" s="17"/>
      <c r="I20" s="44"/>
      <c r="J20" s="44"/>
      <c r="K20" s="44"/>
      <c r="L20" s="44"/>
      <c r="M20" s="44"/>
      <c r="N20" s="44"/>
      <c r="O20" s="44"/>
      <c r="P20" s="44"/>
      <c r="Q20" s="44"/>
      <c r="R20" s="44"/>
      <c r="S20" s="44"/>
      <c r="T20" s="44"/>
      <c r="U20" s="44"/>
      <c r="V20" s="44"/>
      <c r="W20" s="44"/>
      <c r="X20" s="44"/>
      <c r="Y20" s="45"/>
      <c r="Z20" s="44"/>
      <c r="AA20" s="44"/>
      <c r="AB20" s="44"/>
      <c r="AC20" s="44"/>
      <c r="AD20" s="44"/>
      <c r="AE20" s="44"/>
      <c r="AF20" s="44"/>
      <c r="AG20" s="44"/>
      <c r="AH20" s="44"/>
      <c r="AI20" s="44"/>
      <c r="AJ20" s="44"/>
    </row>
    <row r="21" spans="1:36" s="3" customFormat="1" ht="30" customHeight="1" thickBot="1" x14ac:dyDescent="0.35">
      <c r="A21" s="58"/>
      <c r="B21" s="80" t="s">
        <v>69</v>
      </c>
      <c r="C21" s="72" t="s">
        <v>71</v>
      </c>
      <c r="D21" s="22">
        <v>0.1</v>
      </c>
      <c r="E21" s="66">
        <f>Project_Start</f>
        <v>44245</v>
      </c>
      <c r="F21" s="66">
        <v>44252</v>
      </c>
      <c r="G21" s="17"/>
      <c r="H21" s="17"/>
      <c r="I21" s="44"/>
      <c r="J21" s="44"/>
      <c r="K21" s="44"/>
      <c r="L21" s="44"/>
      <c r="M21" s="44"/>
      <c r="N21" s="44"/>
      <c r="O21" s="44"/>
      <c r="P21" s="44"/>
      <c r="Q21" s="44"/>
      <c r="R21" s="44"/>
      <c r="S21" s="44"/>
      <c r="T21" s="44"/>
      <c r="U21" s="44"/>
      <c r="V21" s="44"/>
      <c r="W21" s="44"/>
      <c r="X21" s="44"/>
      <c r="Y21" s="45"/>
      <c r="Z21" s="44"/>
      <c r="AA21" s="44"/>
      <c r="AB21" s="44"/>
      <c r="AC21" s="44"/>
      <c r="AD21" s="44"/>
      <c r="AE21" s="44"/>
      <c r="AF21" s="44"/>
      <c r="AG21" s="44"/>
      <c r="AH21" s="44"/>
      <c r="AI21" s="44"/>
      <c r="AJ21" s="44"/>
    </row>
    <row r="22" spans="1:36" s="3" customFormat="1" ht="30" customHeight="1" thickBot="1" x14ac:dyDescent="0.35">
      <c r="A22" s="58"/>
      <c r="B22" s="80" t="s">
        <v>75</v>
      </c>
      <c r="C22" s="72"/>
      <c r="D22" s="22"/>
      <c r="E22" s="66"/>
      <c r="F22" s="66"/>
      <c r="G22" s="17"/>
      <c r="H22" s="17"/>
      <c r="I22" s="44"/>
      <c r="J22" s="44"/>
      <c r="K22" s="44"/>
      <c r="L22" s="44"/>
      <c r="M22" s="44"/>
      <c r="N22" s="44"/>
      <c r="O22" s="44"/>
      <c r="P22" s="44"/>
      <c r="Q22" s="44"/>
      <c r="R22" s="44"/>
      <c r="S22" s="44"/>
      <c r="T22" s="44"/>
      <c r="U22" s="44"/>
      <c r="V22" s="44"/>
      <c r="W22" s="44"/>
      <c r="X22" s="44"/>
      <c r="Y22" s="45"/>
      <c r="Z22" s="44"/>
      <c r="AA22" s="44"/>
      <c r="AB22" s="44"/>
      <c r="AC22" s="44"/>
      <c r="AD22" s="44"/>
      <c r="AE22" s="44"/>
      <c r="AF22" s="44"/>
      <c r="AG22" s="44"/>
      <c r="AH22" s="44"/>
      <c r="AI22" s="44"/>
      <c r="AJ22" s="44"/>
    </row>
    <row r="23" spans="1:36" s="3" customFormat="1" ht="30" customHeight="1" thickBot="1" x14ac:dyDescent="0.35">
      <c r="A23" s="58"/>
      <c r="B23" s="80"/>
      <c r="C23" s="72"/>
      <c r="D23" s="22"/>
      <c r="E23" s="66">
        <f>E10+1</f>
        <v>44246</v>
      </c>
      <c r="F23" s="66">
        <f>E23+2</f>
        <v>44248</v>
      </c>
      <c r="G23" s="17"/>
      <c r="H23" s="17">
        <f t="shared" si="3"/>
        <v>3</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row>
    <row r="24" spans="1:36" s="3" customFormat="1" ht="30" customHeight="1" thickBot="1" x14ac:dyDescent="0.35">
      <c r="A24" s="59" t="s">
        <v>48</v>
      </c>
      <c r="B24" s="23" t="s">
        <v>3</v>
      </c>
      <c r="C24" s="73"/>
      <c r="D24" s="24"/>
      <c r="E24" s="25"/>
      <c r="F24" s="26"/>
      <c r="G24" s="17"/>
      <c r="H24" s="17" t="str">
        <f t="shared" si="3"/>
        <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row>
    <row r="25" spans="1:36" s="3" customFormat="1" ht="30" customHeight="1" thickBot="1" x14ac:dyDescent="0.35">
      <c r="A25" s="59"/>
      <c r="B25" s="81" t="s">
        <v>57</v>
      </c>
      <c r="C25" s="74" t="s">
        <v>62</v>
      </c>
      <c r="D25" s="27">
        <v>0.5</v>
      </c>
      <c r="E25" s="67">
        <f>E23+1</f>
        <v>44247</v>
      </c>
      <c r="F25" s="67">
        <f>E25+4</f>
        <v>44251</v>
      </c>
      <c r="G25" s="17"/>
      <c r="H25" s="17">
        <f t="shared" si="3"/>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row>
    <row r="26" spans="1:36" s="3" customFormat="1" ht="30" customHeight="1" thickBot="1" x14ac:dyDescent="0.35">
      <c r="A26" s="58"/>
      <c r="B26" s="81" t="s">
        <v>58</v>
      </c>
      <c r="C26" s="74" t="s">
        <v>62</v>
      </c>
      <c r="D26" s="27">
        <v>0.5</v>
      </c>
      <c r="E26" s="67">
        <f>E25+2</f>
        <v>44249</v>
      </c>
      <c r="F26" s="67">
        <f>E26+5</f>
        <v>44254</v>
      </c>
      <c r="G26" s="17"/>
      <c r="H26" s="17">
        <f t="shared" si="3"/>
        <v>6</v>
      </c>
      <c r="I26" s="44"/>
      <c r="J26" s="44"/>
      <c r="K26" s="44"/>
      <c r="L26" s="44"/>
      <c r="M26" s="44"/>
      <c r="N26" s="44"/>
      <c r="O26" s="44"/>
      <c r="P26" s="44"/>
      <c r="Q26" s="44"/>
      <c r="R26" s="44"/>
      <c r="S26" s="44"/>
      <c r="T26" s="44"/>
      <c r="U26" s="45"/>
      <c r="V26" s="45"/>
      <c r="W26" s="44"/>
      <c r="X26" s="44"/>
      <c r="Y26" s="44"/>
      <c r="Z26" s="44"/>
      <c r="AA26" s="44"/>
      <c r="AB26" s="44"/>
      <c r="AC26" s="44"/>
      <c r="AD26" s="44"/>
      <c r="AE26" s="44"/>
      <c r="AF26" s="44"/>
      <c r="AG26" s="44"/>
      <c r="AH26" s="44"/>
      <c r="AI26" s="44"/>
      <c r="AJ26" s="44"/>
    </row>
    <row r="27" spans="1:36" s="3" customFormat="1" ht="30" customHeight="1" thickBot="1" x14ac:dyDescent="0.35">
      <c r="A27" s="58"/>
      <c r="B27" s="81" t="s">
        <v>59</v>
      </c>
      <c r="C27" s="74" t="s">
        <v>62</v>
      </c>
      <c r="D27" s="27"/>
      <c r="E27" s="67">
        <f>F26</f>
        <v>44254</v>
      </c>
      <c r="F27" s="67">
        <f>E27+3</f>
        <v>44257</v>
      </c>
      <c r="G27" s="17"/>
      <c r="H27" s="17">
        <f t="shared" si="3"/>
        <v>4</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row>
    <row r="28" spans="1:36" s="3" customFormat="1" ht="30" customHeight="1" thickBot="1" x14ac:dyDescent="0.35">
      <c r="A28" s="58"/>
      <c r="B28" s="81" t="s">
        <v>1</v>
      </c>
      <c r="C28" s="74"/>
      <c r="D28" s="27"/>
      <c r="E28" s="67">
        <f>E27</f>
        <v>44254</v>
      </c>
      <c r="F28" s="67">
        <f>E28+2</f>
        <v>44256</v>
      </c>
      <c r="G28" s="17"/>
      <c r="H28" s="17">
        <f t="shared" si="3"/>
        <v>3</v>
      </c>
      <c r="I28" s="44"/>
      <c r="J28" s="44"/>
      <c r="K28" s="44"/>
      <c r="L28" s="44"/>
      <c r="M28" s="44"/>
      <c r="N28" s="44"/>
      <c r="O28" s="44"/>
      <c r="P28" s="44"/>
      <c r="Q28" s="44"/>
      <c r="R28" s="44"/>
      <c r="S28" s="44"/>
      <c r="T28" s="44"/>
      <c r="U28" s="44"/>
      <c r="V28" s="44"/>
      <c r="W28" s="44"/>
      <c r="X28" s="44"/>
      <c r="Y28" s="45"/>
      <c r="Z28" s="44"/>
      <c r="AA28" s="44"/>
      <c r="AB28" s="44"/>
      <c r="AC28" s="44"/>
      <c r="AD28" s="44"/>
      <c r="AE28" s="44"/>
      <c r="AF28" s="44"/>
      <c r="AG28" s="44"/>
      <c r="AH28" s="44"/>
      <c r="AI28" s="44"/>
      <c r="AJ28" s="44"/>
    </row>
    <row r="29" spans="1:36" s="3" customFormat="1" ht="30" customHeight="1" thickBot="1" x14ac:dyDescent="0.35">
      <c r="A29" s="58"/>
      <c r="B29" s="81" t="s">
        <v>2</v>
      </c>
      <c r="C29" s="74"/>
      <c r="D29" s="27"/>
      <c r="E29" s="67">
        <f>E28</f>
        <v>44254</v>
      </c>
      <c r="F29" s="67">
        <f>E29+3</f>
        <v>44257</v>
      </c>
      <c r="G29" s="17"/>
      <c r="H29" s="17">
        <f t="shared" si="3"/>
        <v>4</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row>
    <row r="30" spans="1:36" s="3" customFormat="1" ht="30" customHeight="1" thickBot="1" x14ac:dyDescent="0.35">
      <c r="A30" s="58" t="s">
        <v>36</v>
      </c>
      <c r="B30" s="28" t="s">
        <v>16</v>
      </c>
      <c r="C30" s="75"/>
      <c r="D30" s="29"/>
      <c r="E30" s="30"/>
      <c r="F30" s="31"/>
      <c r="G30" s="17"/>
      <c r="H30" s="17" t="str">
        <f t="shared" si="3"/>
        <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row>
    <row r="31" spans="1:36" s="3" customFormat="1" ht="30" customHeight="1" thickBot="1" x14ac:dyDescent="0.35">
      <c r="A31" s="58"/>
      <c r="B31" s="82" t="s">
        <v>4</v>
      </c>
      <c r="C31" s="76"/>
      <c r="D31" s="32"/>
      <c r="E31" s="68"/>
      <c r="F31" s="68"/>
      <c r="G31" s="17"/>
      <c r="H31" s="17" t="str">
        <f t="shared" si="3"/>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row>
    <row r="32" spans="1:36" s="3" customFormat="1" ht="30" customHeight="1" thickBot="1" x14ac:dyDescent="0.35">
      <c r="A32" s="58"/>
      <c r="B32" s="82" t="s">
        <v>5</v>
      </c>
      <c r="C32" s="76"/>
      <c r="D32" s="32"/>
      <c r="E32" s="68"/>
      <c r="F32" s="68"/>
      <c r="G32" s="17"/>
      <c r="H32" s="17" t="str">
        <f t="shared" si="3"/>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row>
    <row r="33" spans="1:36" s="3" customFormat="1" ht="30" customHeight="1" thickBot="1" x14ac:dyDescent="0.35">
      <c r="A33" s="58"/>
      <c r="B33" s="82" t="s">
        <v>0</v>
      </c>
      <c r="C33" s="76"/>
      <c r="D33" s="32"/>
      <c r="E33" s="68"/>
      <c r="F33" s="68"/>
      <c r="G33" s="17"/>
      <c r="H33" s="17" t="str">
        <f t="shared" si="3"/>
        <v/>
      </c>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row>
    <row r="34" spans="1:36" s="3" customFormat="1" ht="30" customHeight="1" thickBot="1" x14ac:dyDescent="0.35">
      <c r="A34" s="58"/>
      <c r="B34" s="82" t="s">
        <v>1</v>
      </c>
      <c r="C34" s="76"/>
      <c r="D34" s="32"/>
      <c r="E34" s="68"/>
      <c r="F34" s="68"/>
      <c r="G34" s="17"/>
      <c r="H34" s="17" t="str">
        <f t="shared" si="3"/>
        <v/>
      </c>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row>
    <row r="35" spans="1:36" s="3" customFormat="1" ht="30" customHeight="1" thickBot="1" x14ac:dyDescent="0.35">
      <c r="A35" s="58"/>
      <c r="B35" s="82" t="s">
        <v>2</v>
      </c>
      <c r="C35" s="76"/>
      <c r="D35" s="32"/>
      <c r="E35" s="68"/>
      <c r="F35" s="68"/>
      <c r="G35" s="17"/>
      <c r="H35" s="17" t="str">
        <f t="shared" si="3"/>
        <v/>
      </c>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row>
    <row r="36" spans="1:36" s="3" customFormat="1" ht="30" customHeight="1" thickBot="1" x14ac:dyDescent="0.35">
      <c r="A36" s="58" t="s">
        <v>36</v>
      </c>
      <c r="B36" s="33" t="s">
        <v>28</v>
      </c>
      <c r="C36" s="77"/>
      <c r="D36" s="34"/>
      <c r="E36" s="35"/>
      <c r="F36" s="36"/>
      <c r="G36" s="17"/>
      <c r="H36" s="17" t="str">
        <f t="shared" si="3"/>
        <v/>
      </c>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row>
    <row r="37" spans="1:36" s="3" customFormat="1" ht="30" customHeight="1" thickBot="1" x14ac:dyDescent="0.35">
      <c r="A37" s="58"/>
      <c r="B37" s="83" t="s">
        <v>4</v>
      </c>
      <c r="C37" s="78"/>
      <c r="D37" s="37"/>
      <c r="E37" s="69" t="s">
        <v>35</v>
      </c>
      <c r="F37" s="69" t="s">
        <v>35</v>
      </c>
      <c r="G37" s="17"/>
      <c r="H37" s="17" t="e">
        <f t="shared" si="3"/>
        <v>#VALUE!</v>
      </c>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row>
    <row r="38" spans="1:36" s="3" customFormat="1" ht="30" customHeight="1" thickBot="1" x14ac:dyDescent="0.35">
      <c r="A38" s="58"/>
      <c r="B38" s="83" t="s">
        <v>5</v>
      </c>
      <c r="C38" s="78"/>
      <c r="D38" s="37"/>
      <c r="E38" s="69" t="s">
        <v>35</v>
      </c>
      <c r="F38" s="69" t="s">
        <v>35</v>
      </c>
      <c r="G38" s="17"/>
      <c r="H38" s="17" t="e">
        <f t="shared" si="3"/>
        <v>#VALUE!</v>
      </c>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row>
    <row r="39" spans="1:36" s="3" customFormat="1" ht="30" customHeight="1" thickBot="1" x14ac:dyDescent="0.35">
      <c r="A39" s="58"/>
      <c r="B39" s="83" t="s">
        <v>0</v>
      </c>
      <c r="C39" s="78"/>
      <c r="D39" s="37"/>
      <c r="E39" s="69" t="s">
        <v>35</v>
      </c>
      <c r="F39" s="69" t="s">
        <v>35</v>
      </c>
      <c r="G39" s="17"/>
      <c r="H39" s="17" t="e">
        <f t="shared" si="3"/>
        <v>#VALUE!</v>
      </c>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row>
    <row r="40" spans="1:36" s="3" customFormat="1" ht="30" customHeight="1" thickBot="1" x14ac:dyDescent="0.35">
      <c r="A40" s="58"/>
      <c r="B40" s="83" t="s">
        <v>1</v>
      </c>
      <c r="C40" s="78"/>
      <c r="D40" s="37"/>
      <c r="E40" s="69" t="s">
        <v>35</v>
      </c>
      <c r="F40" s="69" t="s">
        <v>35</v>
      </c>
      <c r="G40" s="17"/>
      <c r="H40" s="17" t="e">
        <f t="shared" si="3"/>
        <v>#VALUE!</v>
      </c>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row>
    <row r="41" spans="1:36" s="3" customFormat="1" ht="30" customHeight="1" thickBot="1" x14ac:dyDescent="0.35">
      <c r="A41" s="58"/>
      <c r="B41" s="83" t="s">
        <v>2</v>
      </c>
      <c r="C41" s="78"/>
      <c r="D41" s="37"/>
      <c r="E41" s="69" t="s">
        <v>35</v>
      </c>
      <c r="F41" s="69" t="s">
        <v>35</v>
      </c>
      <c r="G41" s="17"/>
      <c r="H41" s="17" t="e">
        <f t="shared" si="3"/>
        <v>#VALUE!</v>
      </c>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row>
    <row r="42" spans="1:36" s="3" customFormat="1" ht="30" customHeight="1" thickBot="1" x14ac:dyDescent="0.35">
      <c r="A42" s="58" t="s">
        <v>38</v>
      </c>
      <c r="B42" s="84"/>
      <c r="C42" s="79"/>
      <c r="D42" s="16"/>
      <c r="E42" s="70"/>
      <c r="F42" s="70"/>
      <c r="G42" s="17"/>
      <c r="H42" s="17" t="str">
        <f t="shared" si="3"/>
        <v/>
      </c>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row>
    <row r="43" spans="1:36" s="3" customFormat="1" ht="30" customHeight="1" thickBot="1" x14ac:dyDescent="0.35">
      <c r="A43" s="59" t="s">
        <v>37</v>
      </c>
      <c r="B43" s="38" t="s">
        <v>6</v>
      </c>
      <c r="C43" s="39"/>
      <c r="D43" s="40"/>
      <c r="E43" s="41"/>
      <c r="F43" s="42"/>
      <c r="G43" s="43"/>
      <c r="H43" s="43" t="str">
        <f t="shared" si="3"/>
        <v/>
      </c>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row>
    <row r="44" spans="1:36" ht="30" customHeight="1" x14ac:dyDescent="0.3">
      <c r="G44" s="6"/>
    </row>
    <row r="45" spans="1:36" ht="30" customHeight="1" x14ac:dyDescent="0.3">
      <c r="C45" s="14"/>
      <c r="F45" s="60"/>
    </row>
    <row r="46" spans="1:36" ht="30" customHeight="1" x14ac:dyDescent="0.3">
      <c r="C46" s="15"/>
    </row>
  </sheetData>
  <mergeCells count="8">
    <mergeCell ref="E3:F3"/>
    <mergeCell ref="I4:O4"/>
    <mergeCell ref="P4:V4"/>
    <mergeCell ref="W4:AC4"/>
    <mergeCell ref="AD4:AJ4"/>
    <mergeCell ref="C3:D3"/>
    <mergeCell ref="C4:D4"/>
    <mergeCell ref="B5:G5"/>
  </mergeCells>
  <conditionalFormatting sqref="D7:D4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AI43">
    <cfRule type="expression" dxfId="5" priority="33">
      <formula>AND(TODAY()&gt;=I$5,TODAY()&lt;J$5)</formula>
    </cfRule>
  </conditionalFormatting>
  <conditionalFormatting sqref="I7:AI43">
    <cfRule type="expression" dxfId="4" priority="27">
      <formula>AND(task_start&lt;=I$5,ROUNDDOWN((task_end-task_start+1)*task_progress,0)+task_start-1&gt;=I$5)</formula>
    </cfRule>
    <cfRule type="expression" dxfId="3" priority="28" stopIfTrue="1">
      <formula>AND(task_end&gt;=I$5,task_start&lt;J$5)</formula>
    </cfRule>
  </conditionalFormatting>
  <conditionalFormatting sqref="AJ5:AJ43">
    <cfRule type="expression" dxfId="2" priority="35">
      <formula>AND(TODAY()&gt;=AJ$5,TODAY()&lt;#REF!)</formula>
    </cfRule>
  </conditionalFormatting>
  <conditionalFormatting sqref="AJ7:AJ43">
    <cfRule type="expression" dxfId="1" priority="38">
      <formula>AND(task_start&lt;=AJ$5,ROUNDDOWN((task_end-task_start+1)*task_progress,0)+task_start-1&gt;=AJ$5)</formula>
    </cfRule>
    <cfRule type="expression" dxfId="0" priority="39" stopIfTrue="1">
      <formula>AND(task_end&gt;=AJ$5,task_start&lt;#REF!)</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display="https://www.vertex42.com/ExcelTemplates/simple-gantt-chart.html" xr:uid="{00000000-0004-0000-0000-000000000000}"/>
    <hyperlink ref="I1" r:id="rId2" display="SIMPLE GANTT CHART by Vertex42.com"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28"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8" customWidth="1"/>
    <col min="2" max="16384" width="9.109375" style="2"/>
  </cols>
  <sheetData>
    <row r="1" spans="1:2" ht="46.5" customHeight="1" x14ac:dyDescent="0.3"/>
    <row r="2" spans="1:2" s="50" customFormat="1" ht="15.6" x14ac:dyDescent="0.3">
      <c r="A2" s="49" t="s">
        <v>19</v>
      </c>
      <c r="B2" s="49"/>
    </row>
    <row r="3" spans="1:2" s="54" customFormat="1" ht="27" customHeight="1" x14ac:dyDescent="0.3">
      <c r="A3" s="55" t="s">
        <v>24</v>
      </c>
      <c r="B3" s="55"/>
    </row>
    <row r="4" spans="1:2" s="51" customFormat="1" ht="25.8" x14ac:dyDescent="0.5">
      <c r="A4" s="52" t="s">
        <v>18</v>
      </c>
    </row>
    <row r="5" spans="1:2" ht="74.099999999999994" customHeight="1" x14ac:dyDescent="0.3">
      <c r="A5" s="53" t="s">
        <v>27</v>
      </c>
    </row>
    <row r="6" spans="1:2" ht="26.25" customHeight="1" x14ac:dyDescent="0.3">
      <c r="A6" s="52" t="s">
        <v>33</v>
      </c>
    </row>
    <row r="7" spans="1:2" s="48" customFormat="1" ht="204.9" customHeight="1" x14ac:dyDescent="0.3">
      <c r="A7" s="57" t="s">
        <v>32</v>
      </c>
    </row>
    <row r="8" spans="1:2" s="51" customFormat="1" ht="25.8" x14ac:dyDescent="0.5">
      <c r="A8" s="52" t="s">
        <v>20</v>
      </c>
    </row>
    <row r="9" spans="1:2" ht="57.6" x14ac:dyDescent="0.3">
      <c r="A9" s="53" t="s">
        <v>29</v>
      </c>
    </row>
    <row r="10" spans="1:2" s="48" customFormat="1" ht="27.9" customHeight="1" x14ac:dyDescent="0.3">
      <c r="A10" s="56" t="s">
        <v>26</v>
      </c>
    </row>
    <row r="11" spans="1:2" s="51" customFormat="1" ht="25.8" x14ac:dyDescent="0.5">
      <c r="A11" s="52" t="s">
        <v>17</v>
      </c>
    </row>
    <row r="12" spans="1:2" ht="28.8" x14ac:dyDescent="0.3">
      <c r="A12" s="53" t="s">
        <v>25</v>
      </c>
    </row>
    <row r="13" spans="1:2" s="48" customFormat="1" ht="27.9" customHeight="1" x14ac:dyDescent="0.3">
      <c r="A13" s="56" t="s">
        <v>10</v>
      </c>
    </row>
    <row r="14" spans="1:2" s="51" customFormat="1" ht="25.8" x14ac:dyDescent="0.5">
      <c r="A14" s="52" t="s">
        <v>21</v>
      </c>
    </row>
    <row r="15" spans="1:2" ht="75" customHeight="1" x14ac:dyDescent="0.3">
      <c r="A15" s="53" t="s">
        <v>22</v>
      </c>
    </row>
    <row r="16" spans="1:2" ht="72" x14ac:dyDescent="0.3">
      <c r="A16" s="53" t="s">
        <v>23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2021-02-20T18:10:04Z</dcterms:modified>
</cp:coreProperties>
</file>